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Gasoline, Deisel, Ethanol, CNG, EV/"/>
    </mc:Choice>
  </mc:AlternateContent>
  <xr:revisionPtr revIDLastSave="55" documentId="8_{0ED7E536-4F45-4FB4-B3E4-9A581707E458}" xr6:coauthVersionLast="47" xr6:coauthVersionMax="47" xr10:uidLastSave="{7879151D-2EBD-4D34-9693-EA01D01BC4CC}"/>
  <bookViews>
    <workbookView xWindow="-28920" yWindow="-120" windowWidth="29040" windowHeight="15840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3" l="1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H11" i="9"/>
  <c r="G11" i="9"/>
  <c r="F11" i="9"/>
  <c r="E11" i="9"/>
  <c r="D11" i="9"/>
  <c r="C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  <c r="H17" i="4"/>
  <c r="G17" i="4"/>
  <c r="F17" i="4"/>
  <c r="E17" i="4"/>
  <c r="D17" i="4"/>
  <c r="C17" i="4"/>
  <c r="H16" i="4"/>
  <c r="G16" i="4"/>
  <c r="F16" i="4"/>
  <c r="E16" i="4"/>
  <c r="D16" i="4"/>
  <c r="C16" i="4"/>
  <c r="H15" i="4"/>
  <c r="G15" i="4"/>
  <c r="F15" i="4"/>
  <c r="E15" i="4"/>
  <c r="D15" i="4"/>
  <c r="C15" i="4"/>
  <c r="H14" i="4"/>
  <c r="G14" i="4"/>
  <c r="F14" i="4"/>
  <c r="E14" i="4"/>
  <c r="D14" i="4"/>
  <c r="C14" i="4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<sst xmlns="http://schemas.openxmlformats.org/spreadsheetml/2006/main" count="114" uniqueCount="22">
  <si>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</si>
  <si>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</si>
  <si>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</si>
  <si>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</si>
  <si>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</si>
  <si>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</si>
  <si>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</si>
  <si>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</si>
  <si>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Total_PM2.5</t>
  </si>
  <si>
    <t>Brake_PM2.5</t>
  </si>
  <si>
    <t>Tire_PM2.5</t>
  </si>
  <si>
    <t>Energy consumption Rate (J/Mile)</t>
  </si>
  <si>
    <t>CompressedNaturalGas(CNG)3</t>
  </si>
  <si>
    <t>Nox</t>
  </si>
  <si>
    <t>Buses_41_OtherBuses_Group6</t>
  </si>
  <si>
    <t>Buses_42_OtherBuses_Group6</t>
  </si>
  <si>
    <t>Buses_43_OtherBuses_Group6</t>
  </si>
  <si>
    <t>CT_61_Group6</t>
  </si>
  <si>
    <t>SUT_51_Group6</t>
  </si>
  <si>
    <t>SUT_52_Group6</t>
  </si>
  <si>
    <t>SUT_53_Group6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</si>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</sst>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'[1]CompressedNaturalGas(CNG)3'!$C$6:$C$21</c:f>
              <c:numCache>
                <c:formatCode>General</c:formatCode>
                <c:ptCount val="16"/>
                <c:pt idx="0">
                  <c:v>7702.2074436073872</c:v>
                </c:pt>
                <c:pt idx="1">
                  <c:v>4613.5793943700437</c:v>
                </c:pt>
                <c:pt idx="2">
                  <c:v>2915.8258372789433</c:v>
                </c:pt>
                <c:pt idx="3">
                  <c:v>2447.6888176705315</c:v>
                </c:pt>
                <c:pt idx="4">
                  <c:v>2103.1099381028685</c:v>
                </c:pt>
                <c:pt idx="5">
                  <c:v>1801.1596733300946</c:v>
                </c:pt>
                <c:pt idx="6">
                  <c:v>1728.1570026416855</c:v>
                </c:pt>
                <c:pt idx="7">
                  <c:v>1577.1317531558836</c:v>
                </c:pt>
                <c:pt idx="8">
                  <c:v>1500.1866919959107</c:v>
                </c:pt>
                <c:pt idx="9">
                  <c:v>1441.9391759778225</c:v>
                </c:pt>
                <c:pt idx="10">
                  <c:v>1408.2870905447962</c:v>
                </c:pt>
                <c:pt idx="11">
                  <c:v>1380.7516114764678</c:v>
                </c:pt>
                <c:pt idx="12">
                  <c:v>1346.6257338350845</c:v>
                </c:pt>
                <c:pt idx="13">
                  <c:v>1385.2861261966739</c:v>
                </c:pt>
                <c:pt idx="14">
                  <c:v>1423.9493028415641</c:v>
                </c:pt>
                <c:pt idx="15">
                  <c:v>1475.4406007477928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6-47BF-919B-BBA6773B9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'[2]CompressedNaturalGas(CNG)3'!$F$6:$F$21</c:f>
              <c:numCache>
                <c:formatCode>General</c:formatCode>
                <c:ptCount val="16"/>
                <c:pt idx="0">
                  <c:v>0.16538509876713289</c:v>
                </c:pt>
                <c:pt idx="1">
                  <c:v>0.16198752389722321</c:v>
                </c:pt>
                <c:pt idx="2">
                  <c:v>8.8981960164446733E-2</c:v>
                </c:pt>
                <c:pt idx="3">
                  <c:v>5.8178409236473147E-2</c:v>
                </c:pt>
                <c:pt idx="4">
                  <c:v>4.0755792735244142E-2</c:v>
                </c:pt>
                <c:pt idx="5">
                  <c:v>2.835552059088679E-2</c:v>
                </c:pt>
                <c:pt idx="6">
                  <c:v>2.2146774267615063E-2</c:v>
                </c:pt>
                <c:pt idx="7">
                  <c:v>1.6703887120514512E-2</c:v>
                </c:pt>
                <c:pt idx="8">
                  <c:v>1.1642570048169067E-2</c:v>
                </c:pt>
                <c:pt idx="9">
                  <c:v>7.758591520020495E-3</c:v>
                </c:pt>
                <c:pt idx="10">
                  <c:v>5.0758185478705789E-3</c:v>
                </c:pt>
                <c:pt idx="11">
                  <c:v>2.881261918400197E-3</c:v>
                </c:pt>
                <c:pt idx="12">
                  <c:v>1.9658562758760705E-3</c:v>
                </c:pt>
                <c:pt idx="13">
                  <c:v>1.4474285258525056E-3</c:v>
                </c:pt>
                <c:pt idx="14">
                  <c:v>1.0178223134203906E-3</c:v>
                </c:pt>
                <c:pt idx="15">
                  <c:v>7.3262662809274177E-4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7-4F57-9583-7A239EF9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'[2]CompressedNaturalGas(CNG)3'!$G$6:$G$21</c:f>
              <c:numCache>
                <c:formatCode>General</c:formatCode>
                <c:ptCount val="16"/>
                <c:pt idx="0">
                  <c:v>5.0839756278534673E-3</c:v>
                </c:pt>
                <c:pt idx="1">
                  <c:v>4.8069370225087065E-3</c:v>
                </c:pt>
                <c:pt idx="2">
                  <c:v>4.4619227506398776E-3</c:v>
                </c:pt>
                <c:pt idx="3">
                  <c:v>4.1419839468665939E-3</c:v>
                </c:pt>
                <c:pt idx="4">
                  <c:v>3.8450058126747728E-3</c:v>
                </c:pt>
                <c:pt idx="5">
                  <c:v>3.5688735495503334E-3</c:v>
                </c:pt>
                <c:pt idx="6">
                  <c:v>3.3120765871260736E-3</c:v>
                </c:pt>
                <c:pt idx="7">
                  <c:v>3.0749170394754333E-3</c:v>
                </c:pt>
                <c:pt idx="8">
                  <c:v>2.8540716517905696E-3</c:v>
                </c:pt>
                <c:pt idx="9">
                  <c:v>2.6489361959246018E-3</c:v>
                </c:pt>
                <c:pt idx="10">
                  <c:v>2.4589064437306497E-3</c:v>
                </c:pt>
                <c:pt idx="11">
                  <c:v>2.2818675966946303E-3</c:v>
                </c:pt>
                <c:pt idx="12">
                  <c:v>2.1181217688899844E-3</c:v>
                </c:pt>
                <c:pt idx="13">
                  <c:v>1.9658562758760705E-3</c:v>
                </c:pt>
                <c:pt idx="14">
                  <c:v>1.8250711176528878E-3</c:v>
                </c:pt>
                <c:pt idx="15">
                  <c:v>1.693953609779795E-3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3-4FFE-83DF-3091AACD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'[2]CompressedNaturalGas(CNG)3'!$H$6:$H$21</c:f>
              <c:numCache>
                <c:formatCode>General</c:formatCode>
                <c:ptCount val="16"/>
                <c:pt idx="0">
                  <c:v>129157995.45291734</c:v>
                </c:pt>
                <c:pt idx="1">
                  <c:v>71095272.946134269</c:v>
                </c:pt>
                <c:pt idx="2">
                  <c:v>47489148.438901655</c:v>
                </c:pt>
                <c:pt idx="3">
                  <c:v>39533832.5366126</c:v>
                </c:pt>
                <c:pt idx="4">
                  <c:v>34038258.36938642</c:v>
                </c:pt>
                <c:pt idx="5">
                  <c:v>29949762.084654782</c:v>
                </c:pt>
                <c:pt idx="6">
                  <c:v>28219196.436890788</c:v>
                </c:pt>
                <c:pt idx="7">
                  <c:v>26143434.068432461</c:v>
                </c:pt>
                <c:pt idx="8">
                  <c:v>24863500.312100757</c:v>
                </c:pt>
                <c:pt idx="9">
                  <c:v>23882410.627067972</c:v>
                </c:pt>
                <c:pt idx="10">
                  <c:v>23213946.626642596</c:v>
                </c:pt>
                <c:pt idx="11">
                  <c:v>22667033.515790898</c:v>
                </c:pt>
                <c:pt idx="12">
                  <c:v>21979166.78798601</c:v>
                </c:pt>
                <c:pt idx="13">
                  <c:v>22549185.262672476</c:v>
                </c:pt>
                <c:pt idx="14">
                  <c:v>23132303.619519953</c:v>
                </c:pt>
                <c:pt idx="15">
                  <c:v>23988497.117155004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7-4698-9275-E17298FD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'[3]CompressedNaturalGas(CNG)3'!$C$6:$C$21</c:f>
              <c:numCache>
                <c:formatCode>General</c:formatCode>
                <c:ptCount val="16"/>
                <c:pt idx="0">
                  <c:v>7525.5728313751642</c:v>
                </c:pt>
                <c:pt idx="1">
                  <c:v>4151.5117650911989</c:v>
                </c:pt>
                <c:pt idx="2">
                  <c:v>2593.5480447093714</c:v>
                </c:pt>
                <c:pt idx="3">
                  <c:v>2157.1903745035106</c:v>
                </c:pt>
                <c:pt idx="4">
                  <c:v>1835.7495370067111</c:v>
                </c:pt>
                <c:pt idx="5">
                  <c:v>1598.5480339905555</c:v>
                </c:pt>
                <c:pt idx="6">
                  <c:v>1485.0957440346813</c:v>
                </c:pt>
                <c:pt idx="7">
                  <c:v>1341.2620047758278</c:v>
                </c:pt>
                <c:pt idx="8">
                  <c:v>1255.68808722734</c:v>
                </c:pt>
                <c:pt idx="9">
                  <c:v>1189.920330615915</c:v>
                </c:pt>
                <c:pt idx="10">
                  <c:v>1143.7517903399651</c:v>
                </c:pt>
                <c:pt idx="11">
                  <c:v>1105.9700325732899</c:v>
                </c:pt>
                <c:pt idx="12">
                  <c:v>1068.1992508738813</c:v>
                </c:pt>
                <c:pt idx="13">
                  <c:v>1064.5033651126369</c:v>
                </c:pt>
                <c:pt idx="14">
                  <c:v>1063.6508143322476</c:v>
                </c:pt>
                <c:pt idx="15">
                  <c:v>1071.0684253464262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6-45DA-AB3E-FF9597DB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'[3]CompressedNaturalGas(CNG)3'!$D$6:$D$21</c:f>
              <c:numCache>
                <c:formatCode>General</c:formatCode>
                <c:ptCount val="16"/>
                <c:pt idx="0">
                  <c:v>7.6486669961710012</c:v>
                </c:pt>
                <c:pt idx="1">
                  <c:v>3.7911629319533851</c:v>
                </c:pt>
                <c:pt idx="2">
                  <c:v>1.9750835174389176</c:v>
                </c:pt>
                <c:pt idx="3">
                  <c:v>1.4461004353030149</c:v>
                </c:pt>
                <c:pt idx="4">
                  <c:v>1.1344401503016155</c:v>
                </c:pt>
                <c:pt idx="5">
                  <c:v>0.91191634559843748</c:v>
                </c:pt>
                <c:pt idx="6">
                  <c:v>0.80542610269816406</c:v>
                </c:pt>
                <c:pt idx="7">
                  <c:v>0.71685414669294767</c:v>
                </c:pt>
                <c:pt idx="8">
                  <c:v>0.63464202133044323</c:v>
                </c:pt>
                <c:pt idx="9">
                  <c:v>0.57152963454793393</c:v>
                </c:pt>
                <c:pt idx="10">
                  <c:v>0.52776232812676782</c:v>
                </c:pt>
                <c:pt idx="11">
                  <c:v>0.49195314686563962</c:v>
                </c:pt>
                <c:pt idx="12">
                  <c:v>0.45411572748006596</c:v>
                </c:pt>
                <c:pt idx="13">
                  <c:v>0.42267863204092204</c:v>
                </c:pt>
                <c:pt idx="14">
                  <c:v>0.39583038069660392</c:v>
                </c:pt>
                <c:pt idx="15">
                  <c:v>0.37232997278611796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8-4D18-8C08-B8FC2DA8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'[3]CompressedNaturalGas(CNG)3'!$E$6:$E$21</c:f>
              <c:numCache>
                <c:formatCode>General</c:formatCode>
                <c:ptCount val="16"/>
                <c:pt idx="0">
                  <c:v>3.6913219277194528E-2</c:v>
                </c:pt>
                <c:pt idx="1">
                  <c:v>2.2052176812819704E-2</c:v>
                </c:pt>
                <c:pt idx="2">
                  <c:v>1.4417998082522971E-2</c:v>
                </c:pt>
                <c:pt idx="3">
                  <c:v>1.158346682228799E-2</c:v>
                </c:pt>
                <c:pt idx="4">
                  <c:v>9.3801547082397914E-3</c:v>
                </c:pt>
                <c:pt idx="5">
                  <c:v>7.7651864776185171E-3</c:v>
                </c:pt>
                <c:pt idx="6">
                  <c:v>6.7171244990442388E-3</c:v>
                </c:pt>
                <c:pt idx="7">
                  <c:v>5.7488581483841382E-3</c:v>
                </c:pt>
                <c:pt idx="8">
                  <c:v>5.0247425995510004E-3</c:v>
                </c:pt>
                <c:pt idx="9">
                  <c:v>4.4649822246306476E-3</c:v>
                </c:pt>
                <c:pt idx="10">
                  <c:v>4.0409935151165073E-3</c:v>
                </c:pt>
                <c:pt idx="11">
                  <c:v>3.6932274949532241E-3</c:v>
                </c:pt>
                <c:pt idx="12">
                  <c:v>3.2585199697491201E-3</c:v>
                </c:pt>
                <c:pt idx="13">
                  <c:v>3.025087983612122E-3</c:v>
                </c:pt>
                <c:pt idx="14">
                  <c:v>2.8369132192771944E-3</c:v>
                </c:pt>
                <c:pt idx="15">
                  <c:v>2.6880407791388026E-3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F5B-B44B-E614CDCF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'[3]CompressedNaturalGas(CNG)3'!$F$6:$F$21</c:f>
              <c:numCache>
                <c:formatCode>General</c:formatCode>
                <c:ptCount val="16"/>
                <c:pt idx="0">
                  <c:v>0.19546474998362404</c:v>
                </c:pt>
                <c:pt idx="1">
                  <c:v>0.16393118520327044</c:v>
                </c:pt>
                <c:pt idx="2">
                  <c:v>9.0457276587129085E-2</c:v>
                </c:pt>
                <c:pt idx="3">
                  <c:v>5.9246467256995519E-2</c:v>
                </c:pt>
                <c:pt idx="4">
                  <c:v>4.1773606702832748E-2</c:v>
                </c:pt>
                <c:pt idx="5">
                  <c:v>2.9111112434421691E-2</c:v>
                </c:pt>
                <c:pt idx="6">
                  <c:v>2.3093092914267338E-2</c:v>
                </c:pt>
                <c:pt idx="7">
                  <c:v>1.7646743564244415E-2</c:v>
                </c:pt>
                <c:pt idx="8">
                  <c:v>1.2712515408297554E-2</c:v>
                </c:pt>
                <c:pt idx="9">
                  <c:v>8.9061448588391521E-3</c:v>
                </c:pt>
                <c:pt idx="10">
                  <c:v>6.107342984237386E-3</c:v>
                </c:pt>
                <c:pt idx="11">
                  <c:v>3.8170893651483665E-3</c:v>
                </c:pt>
                <c:pt idx="12">
                  <c:v>2.602290253619089E-3</c:v>
                </c:pt>
                <c:pt idx="13">
                  <c:v>1.9484424965312721E-3</c:v>
                </c:pt>
                <c:pt idx="14">
                  <c:v>1.4148836710752759E-3</c:v>
                </c:pt>
                <c:pt idx="15">
                  <c:v>1.0694996099542067E-3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6-4EAD-AFAF-26ED9EA0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'[3]CompressedNaturalGas(CNG)3'!$G$6:$G$21</c:f>
              <c:numCache>
                <c:formatCode>General</c:formatCode>
                <c:ptCount val="16"/>
                <c:pt idx="0">
                  <c:v>5.0842915756063572E-3</c:v>
                </c:pt>
                <c:pt idx="1">
                  <c:v>4.8067933471883954E-3</c:v>
                </c:pt>
                <c:pt idx="2">
                  <c:v>4.4626002655884329E-3</c:v>
                </c:pt>
                <c:pt idx="3">
                  <c:v>4.1422267744106143E-3</c:v>
                </c:pt>
                <c:pt idx="4">
                  <c:v>3.8444818941338302E-3</c:v>
                </c:pt>
                <c:pt idx="5">
                  <c:v>3.5693656247580822E-3</c:v>
                </c:pt>
                <c:pt idx="6">
                  <c:v>3.312114048198941E-3</c:v>
                </c:pt>
                <c:pt idx="7">
                  <c:v>3.0751091234986214E-3</c:v>
                </c:pt>
                <c:pt idx="8">
                  <c:v>2.8535869325726944E-3</c:v>
                </c:pt>
                <c:pt idx="9">
                  <c:v>2.6487384549422673E-3</c:v>
                </c:pt>
                <c:pt idx="10">
                  <c:v>2.4593727110862329E-3</c:v>
                </c:pt>
                <c:pt idx="11">
                  <c:v>2.28191676244127E-3</c:v>
                </c:pt>
                <c:pt idx="12">
                  <c:v>2.1175615885284851E-3</c:v>
                </c:pt>
                <c:pt idx="13">
                  <c:v>1.966307189347879E-3</c:v>
                </c:pt>
                <c:pt idx="14">
                  <c:v>1.8245806263361302E-3</c:v>
                </c:pt>
                <c:pt idx="15">
                  <c:v>1.6935728790143454E-3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3-4395-AD1B-6044ADF0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'[3]CompressedNaturalGas(CNG)3'!$H$6:$H$21</c:f>
              <c:numCache>
                <c:formatCode>General</c:formatCode>
                <c:ptCount val="16"/>
                <c:pt idx="0">
                  <c:v>127480086.61161324</c:v>
                </c:pt>
                <c:pt idx="1">
                  <c:v>70324882.539644733</c:v>
                </c:pt>
                <c:pt idx="2">
                  <c:v>43933624.123833284</c:v>
                </c:pt>
                <c:pt idx="3">
                  <c:v>36541896.700743765</c:v>
                </c:pt>
                <c:pt idx="4">
                  <c:v>31096834.458639067</c:v>
                </c:pt>
                <c:pt idx="5">
                  <c:v>27078735.735030875</c:v>
                </c:pt>
                <c:pt idx="6">
                  <c:v>25156899.842652548</c:v>
                </c:pt>
                <c:pt idx="7">
                  <c:v>22720420.059582323</c:v>
                </c:pt>
                <c:pt idx="8">
                  <c:v>21270832.690749068</c:v>
                </c:pt>
                <c:pt idx="9">
                  <c:v>20156746.682076354</c:v>
                </c:pt>
                <c:pt idx="10">
                  <c:v>19374672.795440931</c:v>
                </c:pt>
                <c:pt idx="11">
                  <c:v>18734677.338313214</c:v>
                </c:pt>
                <c:pt idx="12">
                  <c:v>18094842.980583459</c:v>
                </c:pt>
                <c:pt idx="13">
                  <c:v>18032246.498231992</c:v>
                </c:pt>
                <c:pt idx="14">
                  <c:v>18017801.252214924</c:v>
                </c:pt>
                <c:pt idx="15">
                  <c:v>18143442.54780056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3-4D76-A2B6-2B584C77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'[4]CompressedNaturalGas(CNG)3'!$C$6:$C$21</c:f>
              <c:numCache>
                <c:formatCode>General</c:formatCode>
                <c:ptCount val="16"/>
                <c:pt idx="0">
                  <c:v>7819.1251158952482</c:v>
                </c:pt>
                <c:pt idx="1">
                  <c:v>4862.2620111112701</c:v>
                </c:pt>
                <c:pt idx="2">
                  <c:v>3110.9821190188686</c:v>
                </c:pt>
                <c:pt idx="3">
                  <c:v>2501.84177696908</c:v>
                </c:pt>
                <c:pt idx="4">
                  <c:v>2128.7994306507162</c:v>
                </c:pt>
                <c:pt idx="5">
                  <c:v>1937.514086027194</c:v>
                </c:pt>
                <c:pt idx="6">
                  <c:v>1835.8459374202346</c:v>
                </c:pt>
                <c:pt idx="7">
                  <c:v>1634.1132836710208</c:v>
                </c:pt>
                <c:pt idx="8">
                  <c:v>1572.9609074371058</c:v>
                </c:pt>
                <c:pt idx="9">
                  <c:v>1525.4018364835345</c:v>
                </c:pt>
                <c:pt idx="10">
                  <c:v>1448.1640918388507</c:v>
                </c:pt>
                <c:pt idx="11">
                  <c:v>1368.9499174204122</c:v>
                </c:pt>
                <c:pt idx="12">
                  <c:v>1356.2756771931668</c:v>
                </c:pt>
                <c:pt idx="13">
                  <c:v>1388.0108540895721</c:v>
                </c:pt>
                <c:pt idx="14">
                  <c:v>1415.2144678974507</c:v>
                </c:pt>
                <c:pt idx="15">
                  <c:v>1449.6721414661517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B-499C-B466-2CFB7A94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'[1]CompressedNaturalGas(CNG)3'!$D$6:$D$21</c:f>
              <c:numCache>
                <c:formatCode>General</c:formatCode>
                <c:ptCount val="16"/>
                <c:pt idx="0">
                  <c:v>7.7669280557630076</c:v>
                </c:pt>
                <c:pt idx="1">
                  <c:v>4.2269224122721152</c:v>
                </c:pt>
                <c:pt idx="2">
                  <c:v>2.3826848756861012</c:v>
                </c:pt>
                <c:pt idx="3">
                  <c:v>1.8085333932727654</c:v>
                </c:pt>
                <c:pt idx="4">
                  <c:v>1.4125935647285444</c:v>
                </c:pt>
                <c:pt idx="5">
                  <c:v>1.0994622973720909</c:v>
                </c:pt>
                <c:pt idx="6">
                  <c:v>0.9871701216432105</c:v>
                </c:pt>
                <c:pt idx="7">
                  <c:v>0.88488638093926053</c:v>
                </c:pt>
                <c:pt idx="8">
                  <c:v>0.77031898412330124</c:v>
                </c:pt>
                <c:pt idx="9">
                  <c:v>0.68249532931642465</c:v>
                </c:pt>
                <c:pt idx="10">
                  <c:v>0.62265347999158915</c:v>
                </c:pt>
                <c:pt idx="11">
                  <c:v>0.5736919669076328</c:v>
                </c:pt>
                <c:pt idx="12">
                  <c:v>0.52842198568704368</c:v>
                </c:pt>
                <c:pt idx="13">
                  <c:v>0.48091243284004148</c:v>
                </c:pt>
                <c:pt idx="14">
                  <c:v>0.43947476864104257</c:v>
                </c:pt>
                <c:pt idx="15">
                  <c:v>0.39761535319552099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6-4F30-8CAE-D5BDE94F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'[4]CompressedNaturalGas(CNG)3'!$D$6:$D$21</c:f>
              <c:numCache>
                <c:formatCode>General</c:formatCode>
                <c:ptCount val="16"/>
                <c:pt idx="0">
                  <c:v>7.8110952829813449</c:v>
                </c:pt>
                <c:pt idx="1">
                  <c:v>4.5207047512321292</c:v>
                </c:pt>
                <c:pt idx="2">
                  <c:v>2.57508139215631</c:v>
                </c:pt>
                <c:pt idx="3">
                  <c:v>1.7358356795564451</c:v>
                </c:pt>
                <c:pt idx="4">
                  <c:v>1.2829541211211053</c:v>
                </c:pt>
                <c:pt idx="5">
                  <c:v>1.1085187882560512</c:v>
                </c:pt>
                <c:pt idx="6">
                  <c:v>0.95754459239819856</c:v>
                </c:pt>
                <c:pt idx="7">
                  <c:v>0.83354092468285923</c:v>
                </c:pt>
                <c:pt idx="8">
                  <c:v>0.72726976088797479</c:v>
                </c:pt>
                <c:pt idx="9">
                  <c:v>0.64461525866892599</c:v>
                </c:pt>
                <c:pt idx="10">
                  <c:v>0.5734624306317947</c:v>
                </c:pt>
                <c:pt idx="11">
                  <c:v>0.51309751458030761</c:v>
                </c:pt>
                <c:pt idx="12">
                  <c:v>0.46795600170372292</c:v>
                </c:pt>
                <c:pt idx="13">
                  <c:v>0.42684924600994045</c:v>
                </c:pt>
                <c:pt idx="14">
                  <c:v>0.3916150150041145</c:v>
                </c:pt>
                <c:pt idx="15">
                  <c:v>0.35559456917087934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0-40FB-B9B1-D5B340CF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'[4]CompressedNaturalGas(CNG)3'!$E$6:$E$21</c:f>
              <c:numCache>
                <c:formatCode>General</c:formatCode>
                <c:ptCount val="16"/>
                <c:pt idx="0">
                  <c:v>4.038835961836916E-2</c:v>
                </c:pt>
                <c:pt idx="1">
                  <c:v>2.6855550016353733E-2</c:v>
                </c:pt>
                <c:pt idx="2">
                  <c:v>1.7814610466465583E-2</c:v>
                </c:pt>
                <c:pt idx="3">
                  <c:v>1.3738293180126992E-2</c:v>
                </c:pt>
                <c:pt idx="4">
                  <c:v>1.0899945667767084E-2</c:v>
                </c:pt>
                <c:pt idx="5">
                  <c:v>9.6087345532535045E-3</c:v>
                </c:pt>
                <c:pt idx="6">
                  <c:v>8.3125999421537426E-3</c:v>
                </c:pt>
                <c:pt idx="7">
                  <c:v>6.8886957676851032E-3</c:v>
                </c:pt>
                <c:pt idx="8">
                  <c:v>5.8815510983645106E-3</c:v>
                </c:pt>
                <c:pt idx="9">
                  <c:v>5.0982324454177308E-3</c:v>
                </c:pt>
                <c:pt idx="10">
                  <c:v>4.3798846395788115E-3</c:v>
                </c:pt>
                <c:pt idx="11">
                  <c:v>3.7552763471748588E-3</c:v>
                </c:pt>
                <c:pt idx="12">
                  <c:v>3.361782776875244E-3</c:v>
                </c:pt>
                <c:pt idx="13">
                  <c:v>3.1247791666972374E-3</c:v>
                </c:pt>
                <c:pt idx="14">
                  <c:v>2.9216125281556426E-3</c:v>
                </c:pt>
                <c:pt idx="15">
                  <c:v>2.7204732117377703E-3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A-470E-9557-056FA05B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9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'[4]CompressedNaturalGas(CNG)3'!$F$6:$F$21</c:f>
              <c:numCache>
                <c:formatCode>General</c:formatCode>
                <c:ptCount val="16"/>
                <c:pt idx="0">
                  <c:v>0.16425769310822463</c:v>
                </c:pt>
                <c:pt idx="1">
                  <c:v>0.19468659144593634</c:v>
                </c:pt>
                <c:pt idx="2">
                  <c:v>0.10818592127116572</c:v>
                </c:pt>
                <c:pt idx="3">
                  <c:v>6.1819471405683377E-2</c:v>
                </c:pt>
                <c:pt idx="4">
                  <c:v>3.7992064868129456E-2</c:v>
                </c:pt>
                <c:pt idx="5">
                  <c:v>3.33558687886229E-2</c:v>
                </c:pt>
                <c:pt idx="6">
                  <c:v>2.4769145933597286E-2</c:v>
                </c:pt>
                <c:pt idx="7">
                  <c:v>1.906710938233094E-2</c:v>
                </c:pt>
                <c:pt idx="8">
                  <c:v>1.3734045457582049E-2</c:v>
                </c:pt>
                <c:pt idx="9">
                  <c:v>9.5861443924463129E-3</c:v>
                </c:pt>
                <c:pt idx="10">
                  <c:v>5.9171257746783992E-3</c:v>
                </c:pt>
                <c:pt idx="11">
                  <c:v>2.8285487887619162E-3</c:v>
                </c:pt>
                <c:pt idx="12">
                  <c:v>1.1235226131371247E-3</c:v>
                </c:pt>
                <c:pt idx="13">
                  <c:v>8.6146709385883583E-4</c:v>
                </c:pt>
                <c:pt idx="14">
                  <c:v>6.3691703386940877E-4</c:v>
                </c:pt>
                <c:pt idx="15">
                  <c:v>4.8245439587152263E-4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0F8-A44A-F1281C1F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'[4]CompressedNaturalGas(CNG)3'!$G$6:$G$21</c:f>
              <c:numCache>
                <c:formatCode>General</c:formatCode>
                <c:ptCount val="16"/>
                <c:pt idx="0">
                  <c:v>5.0839929209773004E-3</c:v>
                </c:pt>
                <c:pt idx="1">
                  <c:v>4.8069738336429663E-3</c:v>
                </c:pt>
                <c:pt idx="2">
                  <c:v>4.461991185589563E-3</c:v>
                </c:pt>
                <c:pt idx="3">
                  <c:v>4.1420121770620669E-3</c:v>
                </c:pt>
                <c:pt idx="4">
                  <c:v>3.845009485936756E-3</c:v>
                </c:pt>
                <c:pt idx="5">
                  <c:v>3.5690040596642832E-3</c:v>
                </c:pt>
                <c:pt idx="6">
                  <c:v>3.3120168456952999E-3</c:v>
                </c:pt>
                <c:pt idx="7">
                  <c:v>3.0750132355172933E-3</c:v>
                </c:pt>
                <c:pt idx="8">
                  <c:v>2.8539868544571931E-3</c:v>
                </c:pt>
                <c:pt idx="9">
                  <c:v>2.6489859720893738E-3</c:v>
                </c:pt>
                <c:pt idx="10">
                  <c:v>2.4589969273519736E-3</c:v>
                </c:pt>
                <c:pt idx="11">
                  <c:v>2.2819923981212708E-3</c:v>
                </c:pt>
                <c:pt idx="12">
                  <c:v>2.1179723843972654E-3</c:v>
                </c:pt>
                <c:pt idx="13">
                  <c:v>1.966019764266845E-3</c:v>
                </c:pt>
                <c:pt idx="14">
                  <c:v>1.8249760679450251E-3</c:v>
                </c:pt>
                <c:pt idx="15">
                  <c:v>1.6939724430930681E-3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8-4267-8676-003C3C67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'[4]CompressedNaturalGas(CNG)3'!$H$6:$H$21</c:f>
              <c:numCache>
                <c:formatCode>General</c:formatCode>
                <c:ptCount val="16"/>
                <c:pt idx="0">
                  <c:v>132452728.20514801</c:v>
                </c:pt>
                <c:pt idx="1">
                  <c:v>82364696.226958036</c:v>
                </c:pt>
                <c:pt idx="2">
                  <c:v>52698723.319327757</c:v>
                </c:pt>
                <c:pt idx="3">
                  <c:v>42380140.384530105</c:v>
                </c:pt>
                <c:pt idx="4">
                  <c:v>36060982.561344258</c:v>
                </c:pt>
                <c:pt idx="5">
                  <c:v>32820681.507163011</c:v>
                </c:pt>
                <c:pt idx="6">
                  <c:v>31098466.602028172</c:v>
                </c:pt>
                <c:pt idx="7">
                  <c:v>27681179.023053162</c:v>
                </c:pt>
                <c:pt idx="8">
                  <c:v>26645303.977358866</c:v>
                </c:pt>
                <c:pt idx="9">
                  <c:v>25839671.436121784</c:v>
                </c:pt>
                <c:pt idx="10">
                  <c:v>24531292.145835899</c:v>
                </c:pt>
                <c:pt idx="11">
                  <c:v>23189439.380543038</c:v>
                </c:pt>
                <c:pt idx="12">
                  <c:v>22974747.213993698</c:v>
                </c:pt>
                <c:pt idx="13">
                  <c:v>23512319.852605574</c:v>
                </c:pt>
                <c:pt idx="14">
                  <c:v>23973146.60938986</c:v>
                </c:pt>
                <c:pt idx="15">
                  <c:v>24556834.154877368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F-44DB-85C1-9B701F96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3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'[5]CompressedNaturalGas(CNG)3'!$C$6:$C$21</c:f>
              <c:numCache>
                <c:formatCode>General</c:formatCode>
                <c:ptCount val="16"/>
                <c:pt idx="0">
                  <c:v>7316.4807181733286</c:v>
                </c:pt>
                <c:pt idx="1">
                  <c:v>4686.5322072640893</c:v>
                </c:pt>
                <c:pt idx="2">
                  <c:v>3380.7477975451075</c:v>
                </c:pt>
                <c:pt idx="3">
                  <c:v>2711.6111309087323</c:v>
                </c:pt>
                <c:pt idx="4">
                  <c:v>2263.5226143253758</c:v>
                </c:pt>
                <c:pt idx="5">
                  <c:v>2064.7984161424361</c:v>
                </c:pt>
                <c:pt idx="6">
                  <c:v>1927.57312525251</c:v>
                </c:pt>
                <c:pt idx="7">
                  <c:v>1732.2309259129215</c:v>
                </c:pt>
                <c:pt idx="8">
                  <c:v>1657.5079950182214</c:v>
                </c:pt>
                <c:pt idx="9">
                  <c:v>1599.3903036563431</c:v>
                </c:pt>
                <c:pt idx="10">
                  <c:v>1518.5739909488179</c:v>
                </c:pt>
                <c:pt idx="11">
                  <c:v>1439.4893355528329</c:v>
                </c:pt>
                <c:pt idx="12">
                  <c:v>1426.0457949671679</c:v>
                </c:pt>
                <c:pt idx="13">
                  <c:v>1456.1559479415321</c:v>
                </c:pt>
                <c:pt idx="14">
                  <c:v>1481.9656369919633</c:v>
                </c:pt>
                <c:pt idx="15">
                  <c:v>1521.601500238474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1-47BF-9F56-D1BB3425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'[5]CompressedNaturalGas(CNG)3'!$D$6:$D$21</c:f>
              <c:numCache>
                <c:formatCode>General</c:formatCode>
                <c:ptCount val="16"/>
                <c:pt idx="0">
                  <c:v>7.6769714771688635</c:v>
                </c:pt>
                <c:pt idx="1">
                  <c:v>4.5569164963560045</c:v>
                </c:pt>
                <c:pt idx="2">
                  <c:v>3.0401641914529534</c:v>
                </c:pt>
                <c:pt idx="3">
                  <c:v>2.1076010951394251</c:v>
                </c:pt>
                <c:pt idx="4">
                  <c:v>1.5490356604440167</c:v>
                </c:pt>
                <c:pt idx="5">
                  <c:v>1.3414697330228056</c:v>
                </c:pt>
                <c:pt idx="6">
                  <c:v>1.1509875823782636</c:v>
                </c:pt>
                <c:pt idx="7">
                  <c:v>1.0153067478405102</c:v>
                </c:pt>
                <c:pt idx="8">
                  <c:v>0.88968824528779089</c:v>
                </c:pt>
                <c:pt idx="9">
                  <c:v>0.7919857377720676</c:v>
                </c:pt>
                <c:pt idx="10">
                  <c:v>0.71011345659727332</c:v>
                </c:pt>
                <c:pt idx="11">
                  <c:v>0.64222178374610761</c:v>
                </c:pt>
                <c:pt idx="12">
                  <c:v>0.59183883376244228</c:v>
                </c:pt>
                <c:pt idx="13">
                  <c:v>0.54111407092517638</c:v>
                </c:pt>
                <c:pt idx="14">
                  <c:v>0.49763660672200732</c:v>
                </c:pt>
                <c:pt idx="15">
                  <c:v>0.45386140268975661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BD7-A99F-8026C062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'[5]CompressedNaturalGas(CNG)3'!$E$6:$E$21</c:f>
              <c:numCache>
                <c:formatCode>General</c:formatCode>
                <c:ptCount val="16"/>
                <c:pt idx="0">
                  <c:v>3.4632825798233631E-2</c:v>
                </c:pt>
                <c:pt idx="1">
                  <c:v>2.3967995014610822E-2</c:v>
                </c:pt>
                <c:pt idx="2">
                  <c:v>1.779840440828561E-2</c:v>
                </c:pt>
                <c:pt idx="3">
                  <c:v>1.3757233202380191E-2</c:v>
                </c:pt>
                <c:pt idx="4">
                  <c:v>1.1017938446979783E-2</c:v>
                </c:pt>
                <c:pt idx="5">
                  <c:v>9.7280168365199982E-3</c:v>
                </c:pt>
                <c:pt idx="6">
                  <c:v>8.4500452757760511E-3</c:v>
                </c:pt>
                <c:pt idx="7">
                  <c:v>7.1133322152794167E-3</c:v>
                </c:pt>
                <c:pt idx="8">
                  <c:v>6.1295252525234286E-3</c:v>
                </c:pt>
                <c:pt idx="9">
                  <c:v>5.3643458202144029E-3</c:v>
                </c:pt>
                <c:pt idx="10">
                  <c:v>4.6191595748771479E-3</c:v>
                </c:pt>
                <c:pt idx="11">
                  <c:v>3.9530772989863315E-3</c:v>
                </c:pt>
                <c:pt idx="12">
                  <c:v>3.5604126522325759E-3</c:v>
                </c:pt>
                <c:pt idx="13">
                  <c:v>3.310418192482309E-3</c:v>
                </c:pt>
                <c:pt idx="14">
                  <c:v>3.0961345542385829E-3</c:v>
                </c:pt>
                <c:pt idx="15">
                  <c:v>2.8834761650478953E-3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1-470C-AD29-7C73475D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'[5]CompressedNaturalGas(CNG)3'!$F$6:$F$21</c:f>
              <c:numCache>
                <c:formatCode>General</c:formatCode>
                <c:ptCount val="16"/>
                <c:pt idx="0">
                  <c:v>0.14521312331129779</c:v>
                </c:pt>
                <c:pt idx="1">
                  <c:v>0.15137206291959743</c:v>
                </c:pt>
                <c:pt idx="2">
                  <c:v>0.10114468667742478</c:v>
                </c:pt>
                <c:pt idx="3">
                  <c:v>6.0566741963820538E-2</c:v>
                </c:pt>
                <c:pt idx="4">
                  <c:v>3.6236816456405738E-2</c:v>
                </c:pt>
                <c:pt idx="5">
                  <c:v>3.1853502021072004E-2</c:v>
                </c:pt>
                <c:pt idx="6">
                  <c:v>2.3702886475143636E-2</c:v>
                </c:pt>
                <c:pt idx="7">
                  <c:v>1.7799995288287313E-2</c:v>
                </c:pt>
                <c:pt idx="8">
                  <c:v>1.2818002244652703E-2</c:v>
                </c:pt>
                <c:pt idx="9">
                  <c:v>8.9430585911401388E-3</c:v>
                </c:pt>
                <c:pt idx="10">
                  <c:v>5.4813488387794535E-3</c:v>
                </c:pt>
                <c:pt idx="11">
                  <c:v>2.5630205111143163E-3</c:v>
                </c:pt>
                <c:pt idx="12">
                  <c:v>1.0189306179421329E-3</c:v>
                </c:pt>
                <c:pt idx="13">
                  <c:v>7.6643182720398482E-4</c:v>
                </c:pt>
                <c:pt idx="14">
                  <c:v>5.5000444995087006E-4</c:v>
                </c:pt>
                <c:pt idx="15">
                  <c:v>4.0072130737955436E-4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4-4272-B625-46D82FC7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'[5]CompressedNaturalGas(CNG)3'!$G$6:$G$21</c:f>
              <c:numCache>
                <c:formatCode>General</c:formatCode>
                <c:ptCount val="16"/>
                <c:pt idx="0">
                  <c:v>5.0839898891339424E-3</c:v>
                </c:pt>
                <c:pt idx="1">
                  <c:v>4.8069962434471539E-3</c:v>
                </c:pt>
                <c:pt idx="2">
                  <c:v>4.4619783741413985E-3</c:v>
                </c:pt>
                <c:pt idx="3">
                  <c:v>4.1419865847947771E-3</c:v>
                </c:pt>
                <c:pt idx="4">
                  <c:v>3.8449990044024727E-3</c:v>
                </c:pt>
                <c:pt idx="5">
                  <c:v>3.5689982483621385E-3</c:v>
                </c:pt>
                <c:pt idx="6">
                  <c:v>3.311998387546923E-3</c:v>
                </c:pt>
                <c:pt idx="7">
                  <c:v>3.0749905179038766E-3</c:v>
                </c:pt>
                <c:pt idx="8">
                  <c:v>2.8540048745465878E-3</c:v>
                </c:pt>
                <c:pt idx="9">
                  <c:v>2.6489957282276903E-3</c:v>
                </c:pt>
                <c:pt idx="10">
                  <c:v>2.4589927549745127E-3</c:v>
                </c:pt>
                <c:pt idx="11">
                  <c:v>2.2819988926572562E-3</c:v>
                </c:pt>
                <c:pt idx="12">
                  <c:v>2.118003240792391E-3</c:v>
                </c:pt>
                <c:pt idx="13">
                  <c:v>1.9660004798364872E-3</c:v>
                </c:pt>
                <c:pt idx="14">
                  <c:v>1.824998867203176E-3</c:v>
                </c:pt>
                <c:pt idx="15">
                  <c:v>1.6939941538647062E-3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1-46E4-B730-7A7A6D3C2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'[1]CompressedNaturalGas(CNG)3'!$E$6:$E$21</c:f>
              <c:numCache>
                <c:formatCode>General</c:formatCode>
                <c:ptCount val="16"/>
                <c:pt idx="0">
                  <c:v>3.7825286222873178E-2</c:v>
                </c:pt>
                <c:pt idx="1">
                  <c:v>2.5397521697832756E-2</c:v>
                </c:pt>
                <c:pt idx="2">
                  <c:v>1.5850716977119088E-2</c:v>
                </c:pt>
                <c:pt idx="3">
                  <c:v>1.3518396330159927E-2</c:v>
                </c:pt>
                <c:pt idx="4">
                  <c:v>1.0902994796387198E-2</c:v>
                </c:pt>
                <c:pt idx="5">
                  <c:v>9.0679539143107817E-3</c:v>
                </c:pt>
                <c:pt idx="6">
                  <c:v>7.9694671432818283E-3</c:v>
                </c:pt>
                <c:pt idx="7">
                  <c:v>6.7108599133295149E-3</c:v>
                </c:pt>
                <c:pt idx="8">
                  <c:v>5.7809527952802529E-3</c:v>
                </c:pt>
                <c:pt idx="9">
                  <c:v>5.0561811330969595E-3</c:v>
                </c:pt>
                <c:pt idx="10">
                  <c:v>4.4640375491539598E-3</c:v>
                </c:pt>
                <c:pt idx="11">
                  <c:v>3.9794465753557095E-3</c:v>
                </c:pt>
                <c:pt idx="12">
                  <c:v>3.5078465067153917E-3</c:v>
                </c:pt>
                <c:pt idx="13">
                  <c:v>3.2311100154440715E-3</c:v>
                </c:pt>
                <c:pt idx="14">
                  <c:v>3.0042223462904017E-3</c:v>
                </c:pt>
                <c:pt idx="15">
                  <c:v>2.7830748445320979E-3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D-486A-A24F-AE397AC4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'[5]CompressedNaturalGas(CNG)3'!$H$6:$H$21</c:f>
              <c:numCache>
                <c:formatCode>General</c:formatCode>
                <c:ptCount val="16"/>
                <c:pt idx="0">
                  <c:v>123938092.77376269</c:v>
                </c:pt>
                <c:pt idx="1">
                  <c:v>79387886.24850221</c:v>
                </c:pt>
                <c:pt idx="2">
                  <c:v>57268452.800594635</c:v>
                </c:pt>
                <c:pt idx="3">
                  <c:v>45933567.578153968</c:v>
                </c:pt>
                <c:pt idx="4">
                  <c:v>38343136.918438017</c:v>
                </c:pt>
                <c:pt idx="5">
                  <c:v>34976827.90600758</c:v>
                </c:pt>
                <c:pt idx="6">
                  <c:v>32652287.129318573</c:v>
                </c:pt>
                <c:pt idx="7">
                  <c:v>29343272.452383608</c:v>
                </c:pt>
                <c:pt idx="8">
                  <c:v>28077494.348413575</c:v>
                </c:pt>
                <c:pt idx="9">
                  <c:v>27093001.950166598</c:v>
                </c:pt>
                <c:pt idx="10">
                  <c:v>25723999.233850244</c:v>
                </c:pt>
                <c:pt idx="11">
                  <c:v>24384335.664878398</c:v>
                </c:pt>
                <c:pt idx="12">
                  <c:v>24156617.117683373</c:v>
                </c:pt>
                <c:pt idx="13">
                  <c:v>24666681.420314535</c:v>
                </c:pt>
                <c:pt idx="14">
                  <c:v>25103886.809621263</c:v>
                </c:pt>
                <c:pt idx="15">
                  <c:v>25775307.264347304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A-4B3F-801C-FAFF1839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'[6]CompressedNaturalGas(CNG)3'!$C$6:$C$21</c:f>
              <c:numCache>
                <c:formatCode>General</c:formatCode>
                <c:ptCount val="16"/>
                <c:pt idx="0">
                  <c:v>7691.8815664589238</c:v>
                </c:pt>
                <c:pt idx="1">
                  <c:v>4688.426504931891</c:v>
                </c:pt>
                <c:pt idx="2">
                  <c:v>3137.7332210108752</c:v>
                </c:pt>
                <c:pt idx="3">
                  <c:v>2616.2592676696636</c:v>
                </c:pt>
                <c:pt idx="4">
                  <c:v>2230.7515349814366</c:v>
                </c:pt>
                <c:pt idx="5">
                  <c:v>1916.1946322836802</c:v>
                </c:pt>
                <c:pt idx="6">
                  <c:v>1805.6493660004057</c:v>
                </c:pt>
                <c:pt idx="7">
                  <c:v>1545.5058729432146</c:v>
                </c:pt>
                <c:pt idx="8">
                  <c:v>1415.8047597762459</c:v>
                </c:pt>
                <c:pt idx="9">
                  <c:v>1316.2847903346494</c:v>
                </c:pt>
                <c:pt idx="10">
                  <c:v>1247.7360643412212</c:v>
                </c:pt>
                <c:pt idx="11">
                  <c:v>1191.6506909041675</c:v>
                </c:pt>
                <c:pt idx="12">
                  <c:v>1067.8923219527614</c:v>
                </c:pt>
                <c:pt idx="13">
                  <c:v>1063.0468109373619</c:v>
                </c:pt>
                <c:pt idx="14">
                  <c:v>1067.462600701283</c:v>
                </c:pt>
                <c:pt idx="15">
                  <c:v>1058.4439483385322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A-4FBE-9A47-B6182C87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'[6]CompressedNaturalGas(CNG)3'!$D$6:$D$21</c:f>
              <c:numCache>
                <c:formatCode>General</c:formatCode>
                <c:ptCount val="16"/>
                <c:pt idx="0">
                  <c:v>7.5859282496212703</c:v>
                </c:pt>
                <c:pt idx="1">
                  <c:v>4.0478932141603412</c:v>
                </c:pt>
                <c:pt idx="2">
                  <c:v>2.3450492561476595</c:v>
                </c:pt>
                <c:pt idx="3">
                  <c:v>1.7772995304827544</c:v>
                </c:pt>
                <c:pt idx="4">
                  <c:v>1.3935468237148636</c:v>
                </c:pt>
                <c:pt idx="5">
                  <c:v>1.1003123538713364</c:v>
                </c:pt>
                <c:pt idx="6">
                  <c:v>0.9659387598871545</c:v>
                </c:pt>
                <c:pt idx="7">
                  <c:v>0.84571996289592877</c:v>
                </c:pt>
                <c:pt idx="8">
                  <c:v>0.72374324305542792</c:v>
                </c:pt>
                <c:pt idx="9">
                  <c:v>0.6302551958477155</c:v>
                </c:pt>
                <c:pt idx="10">
                  <c:v>0.56666874394469713</c:v>
                </c:pt>
                <c:pt idx="11">
                  <c:v>0.51464503428181252</c:v>
                </c:pt>
                <c:pt idx="12">
                  <c:v>0.45943198388689444</c:v>
                </c:pt>
                <c:pt idx="13">
                  <c:v>0.42634218687163272</c:v>
                </c:pt>
                <c:pt idx="14">
                  <c:v>0.39915749189749483</c:v>
                </c:pt>
                <c:pt idx="15">
                  <c:v>0.37374917758825726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9-4F04-80A0-1FF3DF31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'[6]CompressedNaturalGas(CNG)3'!$E$6:$E$21</c:f>
              <c:numCache>
                <c:formatCode>General</c:formatCode>
                <c:ptCount val="16"/>
                <c:pt idx="0">
                  <c:v>3.8868935562387158E-2</c:v>
                </c:pt>
                <c:pt idx="1">
                  <c:v>2.5471837265740201E-2</c:v>
                </c:pt>
                <c:pt idx="2">
                  <c:v>1.6834470381527231E-2</c:v>
                </c:pt>
                <c:pt idx="3">
                  <c:v>1.4014008179844495E-2</c:v>
                </c:pt>
                <c:pt idx="4">
                  <c:v>1.1407394721233024E-2</c:v>
                </c:pt>
                <c:pt idx="5">
                  <c:v>9.3798069745431815E-3</c:v>
                </c:pt>
                <c:pt idx="6">
                  <c:v>7.701696830170154E-3</c:v>
                </c:pt>
                <c:pt idx="7">
                  <c:v>6.5304241278682689E-3</c:v>
                </c:pt>
                <c:pt idx="8">
                  <c:v>5.5438665078370915E-3</c:v>
                </c:pt>
                <c:pt idx="9">
                  <c:v>4.7819239151340766E-3</c:v>
                </c:pt>
                <c:pt idx="10">
                  <c:v>4.217696346486389E-3</c:v>
                </c:pt>
                <c:pt idx="11">
                  <c:v>3.7559129569694097E-3</c:v>
                </c:pt>
                <c:pt idx="12">
                  <c:v>3.275524466118878E-3</c:v>
                </c:pt>
                <c:pt idx="13">
                  <c:v>3.0246812013362129E-3</c:v>
                </c:pt>
                <c:pt idx="14">
                  <c:v>2.8231553434839001E-3</c:v>
                </c:pt>
                <c:pt idx="15">
                  <c:v>2.6505475833143726E-3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4-47B6-8A0D-B7D8AF5A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'[6]CompressedNaturalGas(CNG)3'!$F$6:$F$21</c:f>
              <c:numCache>
                <c:formatCode>General</c:formatCode>
                <c:ptCount val="16"/>
                <c:pt idx="0">
                  <c:v>0.26017369332113266</c:v>
                </c:pt>
                <c:pt idx="1">
                  <c:v>0.21489067614503227</c:v>
                </c:pt>
                <c:pt idx="2">
                  <c:v>0.12009573711164802</c:v>
                </c:pt>
                <c:pt idx="3">
                  <c:v>7.584031706144298E-2</c:v>
                </c:pt>
                <c:pt idx="4">
                  <c:v>5.34323731676054E-2</c:v>
                </c:pt>
                <c:pt idx="5">
                  <c:v>3.654029194573552E-2</c:v>
                </c:pt>
                <c:pt idx="6">
                  <c:v>3.0566704737652054E-2</c:v>
                </c:pt>
                <c:pt idx="7">
                  <c:v>2.2772646104005277E-2</c:v>
                </c:pt>
                <c:pt idx="8">
                  <c:v>1.6676657028993271E-2</c:v>
                </c:pt>
                <c:pt idx="9">
                  <c:v>1.1889128946510688E-2</c:v>
                </c:pt>
                <c:pt idx="10">
                  <c:v>7.6855551017425373E-3</c:v>
                </c:pt>
                <c:pt idx="11">
                  <c:v>4.2463896833107445E-3</c:v>
                </c:pt>
                <c:pt idx="12">
                  <c:v>3.3095978112359097E-3</c:v>
                </c:pt>
                <c:pt idx="13">
                  <c:v>2.4981136372704926E-3</c:v>
                </c:pt>
                <c:pt idx="14">
                  <c:v>1.7888502176434432E-3</c:v>
                </c:pt>
                <c:pt idx="15">
                  <c:v>1.375262975611779E-3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5CA-9A2B-69A480F2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'[6]CompressedNaturalGas(CNG)3'!$G$6:$G$21</c:f>
              <c:numCache>
                <c:formatCode>General</c:formatCode>
                <c:ptCount val="16"/>
                <c:pt idx="0">
                  <c:v>5.0841006185655749E-3</c:v>
                </c:pt>
                <c:pt idx="1">
                  <c:v>4.8070305848553875E-3</c:v>
                </c:pt>
                <c:pt idx="2">
                  <c:v>4.4620380428812955E-3</c:v>
                </c:pt>
                <c:pt idx="3">
                  <c:v>4.1419289324170893E-3</c:v>
                </c:pt>
                <c:pt idx="4">
                  <c:v>3.8449071344637013E-3</c:v>
                </c:pt>
                <c:pt idx="5">
                  <c:v>3.5689579342232155E-3</c:v>
                </c:pt>
                <c:pt idx="6">
                  <c:v>3.3120636454220106E-3</c:v>
                </c:pt>
                <c:pt idx="7">
                  <c:v>3.0748945407788357E-3</c:v>
                </c:pt>
                <c:pt idx="8">
                  <c:v>2.8540903472476591E-3</c:v>
                </c:pt>
                <c:pt idx="9">
                  <c:v>2.6489778222923018E-3</c:v>
                </c:pt>
                <c:pt idx="10">
                  <c:v>2.4588844658309434E-3</c:v>
                </c:pt>
                <c:pt idx="11">
                  <c:v>2.2820169443120617E-3</c:v>
                </c:pt>
                <c:pt idx="12">
                  <c:v>2.1179273991165587E-3</c:v>
                </c:pt>
                <c:pt idx="13">
                  <c:v>1.9659419058562651E-3</c:v>
                </c:pt>
                <c:pt idx="14">
                  <c:v>1.8249410553678284E-3</c:v>
                </c:pt>
                <c:pt idx="15">
                  <c:v>1.6940280858513796E-3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F-485D-906A-4C7719D80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'[6]CompressedNaturalGas(CNG)3'!$H$6:$H$21</c:f>
              <c:numCache>
                <c:formatCode>General</c:formatCode>
                <c:ptCount val="16"/>
                <c:pt idx="0">
                  <c:v>130297222.65496038</c:v>
                </c:pt>
                <c:pt idx="1">
                  <c:v>79420004.466390461</c:v>
                </c:pt>
                <c:pt idx="2">
                  <c:v>53151892.802267492</c:v>
                </c:pt>
                <c:pt idx="3">
                  <c:v>44318351.002687536</c:v>
                </c:pt>
                <c:pt idx="4">
                  <c:v>37788001.603828408</c:v>
                </c:pt>
                <c:pt idx="5">
                  <c:v>32459534.490708962</c:v>
                </c:pt>
                <c:pt idx="6">
                  <c:v>30586940.048051488</c:v>
                </c:pt>
                <c:pt idx="7">
                  <c:v>26180213.95233947</c:v>
                </c:pt>
                <c:pt idx="8">
                  <c:v>23983141.605716787</c:v>
                </c:pt>
                <c:pt idx="9">
                  <c:v>22297319.418188795</c:v>
                </c:pt>
                <c:pt idx="10">
                  <c:v>21136136.168992992</c:v>
                </c:pt>
                <c:pt idx="11">
                  <c:v>20186066.889942672</c:v>
                </c:pt>
                <c:pt idx="12">
                  <c:v>18089657.020301212</c:v>
                </c:pt>
                <c:pt idx="13">
                  <c:v>18007565.833172455</c:v>
                </c:pt>
                <c:pt idx="14">
                  <c:v>18082364.354482863</c:v>
                </c:pt>
                <c:pt idx="15">
                  <c:v>17929608.420032885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2-4169-A666-F82C48A5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'[7]CompressedNaturalGas(CNG)3'!$C$6:$C$21</c:f>
              <c:numCache>
                <c:formatCode>General</c:formatCode>
                <c:ptCount val="16"/>
                <c:pt idx="0">
                  <c:v>7686.0299621203121</c:v>
                </c:pt>
                <c:pt idx="1">
                  <c:v>4677.8540432722421</c:v>
                </c:pt>
                <c:pt idx="2">
                  <c:v>3137.0836038651719</c:v>
                </c:pt>
                <c:pt idx="3">
                  <c:v>2602.8849560577141</c:v>
                </c:pt>
                <c:pt idx="4">
                  <c:v>2222.7699668636792</c:v>
                </c:pt>
                <c:pt idx="5">
                  <c:v>1903.5882721365731</c:v>
                </c:pt>
                <c:pt idx="6">
                  <c:v>1794.4352040421747</c:v>
                </c:pt>
                <c:pt idx="7">
                  <c:v>1532.576770143507</c:v>
                </c:pt>
                <c:pt idx="8">
                  <c:v>1403.4543441936119</c:v>
                </c:pt>
                <c:pt idx="9">
                  <c:v>1304.197320490674</c:v>
                </c:pt>
                <c:pt idx="10">
                  <c:v>1234.3074679340752</c:v>
                </c:pt>
                <c:pt idx="11">
                  <c:v>1177.1343874846839</c:v>
                </c:pt>
                <c:pt idx="12">
                  <c:v>1054.8648554740957</c:v>
                </c:pt>
                <c:pt idx="13">
                  <c:v>1047.0368471761496</c:v>
                </c:pt>
                <c:pt idx="14">
                  <c:v>1048.533032531519</c:v>
                </c:pt>
                <c:pt idx="15">
                  <c:v>1038.7851059131824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D-4F7F-AB0F-5D766E4F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'[7]CompressedNaturalGas(CNG)3'!$D$6:$D$21</c:f>
              <c:numCache>
                <c:formatCode>General</c:formatCode>
                <c:ptCount val="16"/>
                <c:pt idx="0">
                  <c:v>7.5850333761790605</c:v>
                </c:pt>
                <c:pt idx="1">
                  <c:v>4.046259487294904</c:v>
                </c:pt>
                <c:pt idx="2">
                  <c:v>2.3449450186349772</c:v>
                </c:pt>
                <c:pt idx="3">
                  <c:v>1.7730488806794045</c:v>
                </c:pt>
                <c:pt idx="4">
                  <c:v>1.3912970867744789</c:v>
                </c:pt>
                <c:pt idx="5">
                  <c:v>1.0970220351376809</c:v>
                </c:pt>
                <c:pt idx="6">
                  <c:v>0.96468252945270805</c:v>
                </c:pt>
                <c:pt idx="7">
                  <c:v>0.84322229759204625</c:v>
                </c:pt>
                <c:pt idx="8">
                  <c:v>0.72191045616577221</c:v>
                </c:pt>
                <c:pt idx="9">
                  <c:v>0.62892835318628293</c:v>
                </c:pt>
                <c:pt idx="10">
                  <c:v>0.56566716715617205</c:v>
                </c:pt>
                <c:pt idx="11">
                  <c:v>0.51390819835883084</c:v>
                </c:pt>
                <c:pt idx="12">
                  <c:v>0.45907331709618882</c:v>
                </c:pt>
                <c:pt idx="13">
                  <c:v>0.42575218013318189</c:v>
                </c:pt>
                <c:pt idx="14">
                  <c:v>0.3983229192959552</c:v>
                </c:pt>
                <c:pt idx="15">
                  <c:v>0.37337885412685373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2-43AD-AF63-5BAB6A16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'[7]CompressedNaturalGas(CNG)3'!$E$6:$E$21</c:f>
              <c:numCache>
                <c:formatCode>General</c:formatCode>
                <c:ptCount val="16"/>
                <c:pt idx="0">
                  <c:v>3.8819843056414241E-2</c:v>
                </c:pt>
                <c:pt idx="1">
                  <c:v>2.5383515588327729E-2</c:v>
                </c:pt>
                <c:pt idx="2">
                  <c:v>1.6829090380872665E-2</c:v>
                </c:pt>
                <c:pt idx="3">
                  <c:v>1.4017370681007361E-2</c:v>
                </c:pt>
                <c:pt idx="4">
                  <c:v>1.1373321383754102E-2</c:v>
                </c:pt>
                <c:pt idx="5">
                  <c:v>9.3533553046582282E-3</c:v>
                </c:pt>
                <c:pt idx="6">
                  <c:v>7.6891434924954575E-3</c:v>
                </c:pt>
                <c:pt idx="7">
                  <c:v>6.5015066243499725E-3</c:v>
                </c:pt>
                <c:pt idx="8">
                  <c:v>5.5218981718309443E-3</c:v>
                </c:pt>
                <c:pt idx="9">
                  <c:v>4.7655597464764362E-3</c:v>
                </c:pt>
                <c:pt idx="10">
                  <c:v>4.205367178319673E-3</c:v>
                </c:pt>
                <c:pt idx="11">
                  <c:v>3.7471704559057387E-3</c:v>
                </c:pt>
                <c:pt idx="12">
                  <c:v>3.2683511303047657E-3</c:v>
                </c:pt>
                <c:pt idx="13">
                  <c:v>3.0128003665573781E-3</c:v>
                </c:pt>
                <c:pt idx="14">
                  <c:v>2.8063428414383789E-3</c:v>
                </c:pt>
                <c:pt idx="15">
                  <c:v>2.6386667458722498E-3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0-4C35-BDB6-D5C66D95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'[1]CompressedNaturalGas(CNG)3'!$F$6:$F$21</c:f>
              <c:numCache>
                <c:formatCode>General</c:formatCode>
                <c:ptCount val="16"/>
                <c:pt idx="0">
                  <c:v>0.15325370814813741</c:v>
                </c:pt>
                <c:pt idx="1">
                  <c:v>0.19109198527616852</c:v>
                </c:pt>
                <c:pt idx="2">
                  <c:v>0.10083208258106929</c:v>
                </c:pt>
                <c:pt idx="3">
                  <c:v>6.6719778320777468E-2</c:v>
                </c:pt>
                <c:pt idx="4">
                  <c:v>4.7337952053288092E-2</c:v>
                </c:pt>
                <c:pt idx="5">
                  <c:v>3.2409589342382257E-2</c:v>
                </c:pt>
                <c:pt idx="6">
                  <c:v>2.658785114718756E-2</c:v>
                </c:pt>
                <c:pt idx="7">
                  <c:v>2.0219890707212793E-2</c:v>
                </c:pt>
                <c:pt idx="8">
                  <c:v>1.3490299721329979E-2</c:v>
                </c:pt>
                <c:pt idx="9">
                  <c:v>8.3779253705731221E-3</c:v>
                </c:pt>
                <c:pt idx="10">
                  <c:v>5.2749117222677406E-3</c:v>
                </c:pt>
                <c:pt idx="11">
                  <c:v>2.73594504907541E-3</c:v>
                </c:pt>
                <c:pt idx="12">
                  <c:v>1.8631374909063663E-3</c:v>
                </c:pt>
                <c:pt idx="13">
                  <c:v>1.3728063497127499E-3</c:v>
                </c:pt>
                <c:pt idx="14">
                  <c:v>9.643481224214564E-4</c:v>
                </c:pt>
                <c:pt idx="15">
                  <c:v>6.8882008744389743E-4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0C3-8349-F23491EB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'[7]CompressedNaturalGas(CNG)3'!$F$6:$F$21</c:f>
              <c:numCache>
                <c:formatCode>General</c:formatCode>
                <c:ptCount val="16"/>
                <c:pt idx="0">
                  <c:v>0.26017369332113266</c:v>
                </c:pt>
                <c:pt idx="1">
                  <c:v>0.21489067614503227</c:v>
                </c:pt>
                <c:pt idx="2">
                  <c:v>0.12009573711164802</c:v>
                </c:pt>
                <c:pt idx="3">
                  <c:v>7.584031706144298E-2</c:v>
                </c:pt>
                <c:pt idx="4">
                  <c:v>5.3594445687324223E-2</c:v>
                </c:pt>
                <c:pt idx="5">
                  <c:v>3.6729936968808996E-2</c:v>
                </c:pt>
                <c:pt idx="6">
                  <c:v>3.1123310763478306E-2</c:v>
                </c:pt>
                <c:pt idx="7">
                  <c:v>2.2842137779126762E-2</c:v>
                </c:pt>
                <c:pt idx="8">
                  <c:v>1.6825727880463558E-2</c:v>
                </c:pt>
                <c:pt idx="9">
                  <c:v>1.2087964804035718E-2</c:v>
                </c:pt>
                <c:pt idx="10">
                  <c:v>7.8247626186794522E-3</c:v>
                </c:pt>
                <c:pt idx="11">
                  <c:v>4.3365046942747381E-3</c:v>
                </c:pt>
                <c:pt idx="12">
                  <c:v>3.3539828265857275E-3</c:v>
                </c:pt>
                <c:pt idx="13">
                  <c:v>2.5306178078918335E-3</c:v>
                </c:pt>
                <c:pt idx="14">
                  <c:v>1.8130602205889935E-3</c:v>
                </c:pt>
                <c:pt idx="15">
                  <c:v>1.3988004837518339E-3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8-4F22-9836-9C9BEE678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'[7]CompressedNaturalGas(CNG)3'!$G$6:$G$21</c:f>
              <c:numCache>
                <c:formatCode>General</c:formatCode>
                <c:ptCount val="16"/>
                <c:pt idx="0">
                  <c:v>5.0841006185655749E-3</c:v>
                </c:pt>
                <c:pt idx="1">
                  <c:v>4.8070305848553875E-3</c:v>
                </c:pt>
                <c:pt idx="2">
                  <c:v>4.4620380428812955E-3</c:v>
                </c:pt>
                <c:pt idx="3">
                  <c:v>4.1419289324170893E-3</c:v>
                </c:pt>
                <c:pt idx="4">
                  <c:v>3.8449071344637013E-3</c:v>
                </c:pt>
                <c:pt idx="5">
                  <c:v>3.5689579342232155E-3</c:v>
                </c:pt>
                <c:pt idx="6">
                  <c:v>3.3120636454220106E-3</c:v>
                </c:pt>
                <c:pt idx="7">
                  <c:v>3.0748945407788357E-3</c:v>
                </c:pt>
                <c:pt idx="8">
                  <c:v>2.8540903472476591E-3</c:v>
                </c:pt>
                <c:pt idx="9">
                  <c:v>2.6489778222923018E-3</c:v>
                </c:pt>
                <c:pt idx="10">
                  <c:v>2.4588844658309434E-3</c:v>
                </c:pt>
                <c:pt idx="11">
                  <c:v>2.2820169443120617E-3</c:v>
                </c:pt>
                <c:pt idx="12">
                  <c:v>2.1179273991165587E-3</c:v>
                </c:pt>
                <c:pt idx="13">
                  <c:v>1.9659419058562651E-3</c:v>
                </c:pt>
                <c:pt idx="14">
                  <c:v>1.8249410553678284E-3</c:v>
                </c:pt>
                <c:pt idx="15">
                  <c:v>1.6940280858513796E-3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9-4C09-A8C7-87DF17967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'[7]CompressedNaturalGas(CNG)3'!$H$6:$H$21</c:f>
              <c:numCache>
                <c:formatCode>General</c:formatCode>
                <c:ptCount val="16"/>
                <c:pt idx="0">
                  <c:v>130198175.77574722</c:v>
                </c:pt>
                <c:pt idx="1">
                  <c:v>79240880.652479306</c:v>
                </c:pt>
                <c:pt idx="2">
                  <c:v>53140858.342075683</c:v>
                </c:pt>
                <c:pt idx="3">
                  <c:v>44091787.233128257</c:v>
                </c:pt>
                <c:pt idx="4">
                  <c:v>37652793.737994865</c:v>
                </c:pt>
                <c:pt idx="5">
                  <c:v>32245987.222763859</c:v>
                </c:pt>
                <c:pt idx="6">
                  <c:v>30396996.102272939</c:v>
                </c:pt>
                <c:pt idx="7">
                  <c:v>25961211.509033695</c:v>
                </c:pt>
                <c:pt idx="8">
                  <c:v>23773928.767005172</c:v>
                </c:pt>
                <c:pt idx="9">
                  <c:v>22092544.433269385</c:v>
                </c:pt>
                <c:pt idx="10">
                  <c:v>20908664.194551583</c:v>
                </c:pt>
                <c:pt idx="11">
                  <c:v>19940170.30047752</c:v>
                </c:pt>
                <c:pt idx="12">
                  <c:v>17868967.766993914</c:v>
                </c:pt>
                <c:pt idx="13">
                  <c:v>17736354.67262651</c:v>
                </c:pt>
                <c:pt idx="14">
                  <c:v>17761706.852637745</c:v>
                </c:pt>
                <c:pt idx="15">
                  <c:v>17596588.788099434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0-481F-8909-08267CB7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'[5]CompressedNaturalGas(CNG)3'!$C$6:$C$21</c:f>
              <c:numCache>
                <c:formatCode>General</c:formatCode>
                <c:ptCount val="16"/>
                <c:pt idx="0">
                  <c:v>7316.4807181733286</c:v>
                </c:pt>
                <c:pt idx="1">
                  <c:v>4686.5322072640893</c:v>
                </c:pt>
                <c:pt idx="2">
                  <c:v>3380.7477975451075</c:v>
                </c:pt>
                <c:pt idx="3">
                  <c:v>2711.6111309087323</c:v>
                </c:pt>
                <c:pt idx="4">
                  <c:v>2263.5226143253758</c:v>
                </c:pt>
                <c:pt idx="5">
                  <c:v>2064.7984161424361</c:v>
                </c:pt>
                <c:pt idx="6">
                  <c:v>1927.57312525251</c:v>
                </c:pt>
                <c:pt idx="7">
                  <c:v>1732.2309259129215</c:v>
                </c:pt>
                <c:pt idx="8">
                  <c:v>1657.5079950182214</c:v>
                </c:pt>
                <c:pt idx="9">
                  <c:v>1599.3903036563431</c:v>
                </c:pt>
                <c:pt idx="10">
                  <c:v>1518.5739909488179</c:v>
                </c:pt>
                <c:pt idx="11">
                  <c:v>1439.4893355528329</c:v>
                </c:pt>
                <c:pt idx="12">
                  <c:v>1426.0457949671679</c:v>
                </c:pt>
                <c:pt idx="13">
                  <c:v>1456.1559479415321</c:v>
                </c:pt>
                <c:pt idx="14">
                  <c:v>1481.9656369919633</c:v>
                </c:pt>
                <c:pt idx="15">
                  <c:v>1521.601500238474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E-4C5D-A08C-69DCD737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'[5]CompressedNaturalGas(CNG)3'!$D$6:$D$21</c:f>
              <c:numCache>
                <c:formatCode>General</c:formatCode>
                <c:ptCount val="16"/>
                <c:pt idx="0">
                  <c:v>7.6769714771688635</c:v>
                </c:pt>
                <c:pt idx="1">
                  <c:v>4.5569164963560045</c:v>
                </c:pt>
                <c:pt idx="2">
                  <c:v>3.0401641914529534</c:v>
                </c:pt>
                <c:pt idx="3">
                  <c:v>2.1076010951394251</c:v>
                </c:pt>
                <c:pt idx="4">
                  <c:v>1.5490356604440167</c:v>
                </c:pt>
                <c:pt idx="5">
                  <c:v>1.3414697330228056</c:v>
                </c:pt>
                <c:pt idx="6">
                  <c:v>1.1509875823782636</c:v>
                </c:pt>
                <c:pt idx="7">
                  <c:v>1.0153067478405102</c:v>
                </c:pt>
                <c:pt idx="8">
                  <c:v>0.88968824528779089</c:v>
                </c:pt>
                <c:pt idx="9">
                  <c:v>0.7919857377720676</c:v>
                </c:pt>
                <c:pt idx="10">
                  <c:v>0.71011345659727332</c:v>
                </c:pt>
                <c:pt idx="11">
                  <c:v>0.64222178374610761</c:v>
                </c:pt>
                <c:pt idx="12">
                  <c:v>0.59183883376244228</c:v>
                </c:pt>
                <c:pt idx="13">
                  <c:v>0.54111407092517638</c:v>
                </c:pt>
                <c:pt idx="14">
                  <c:v>0.49763660672200732</c:v>
                </c:pt>
                <c:pt idx="15">
                  <c:v>0.45386140268975661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5-43D9-825F-D4DCF8F2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'[5]CompressedNaturalGas(CNG)3'!$E$6:$E$21</c:f>
              <c:numCache>
                <c:formatCode>General</c:formatCode>
                <c:ptCount val="16"/>
                <c:pt idx="0">
                  <c:v>3.4632825798233631E-2</c:v>
                </c:pt>
                <c:pt idx="1">
                  <c:v>2.3967995014610822E-2</c:v>
                </c:pt>
                <c:pt idx="2">
                  <c:v>1.779840440828561E-2</c:v>
                </c:pt>
                <c:pt idx="3">
                  <c:v>1.3757233202380191E-2</c:v>
                </c:pt>
                <c:pt idx="4">
                  <c:v>1.1017938446979783E-2</c:v>
                </c:pt>
                <c:pt idx="5">
                  <c:v>9.7280168365199982E-3</c:v>
                </c:pt>
                <c:pt idx="6">
                  <c:v>8.4500452757760511E-3</c:v>
                </c:pt>
                <c:pt idx="7">
                  <c:v>7.1133322152794167E-3</c:v>
                </c:pt>
                <c:pt idx="8">
                  <c:v>6.1295252525234286E-3</c:v>
                </c:pt>
                <c:pt idx="9">
                  <c:v>5.3643458202144029E-3</c:v>
                </c:pt>
                <c:pt idx="10">
                  <c:v>4.6191595748771479E-3</c:v>
                </c:pt>
                <c:pt idx="11">
                  <c:v>3.9530772989863315E-3</c:v>
                </c:pt>
                <c:pt idx="12">
                  <c:v>3.5604126522325759E-3</c:v>
                </c:pt>
                <c:pt idx="13">
                  <c:v>3.310418192482309E-3</c:v>
                </c:pt>
                <c:pt idx="14">
                  <c:v>3.0961345542385829E-3</c:v>
                </c:pt>
                <c:pt idx="15">
                  <c:v>2.8834761650478953E-3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56-A493-7DB01F5C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7.0000000000000007E-2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'[5]CompressedNaturalGas(CNG)3'!$F$6:$F$21</c:f>
              <c:numCache>
                <c:formatCode>General</c:formatCode>
                <c:ptCount val="16"/>
                <c:pt idx="0">
                  <c:v>0.14521312331129779</c:v>
                </c:pt>
                <c:pt idx="1">
                  <c:v>0.15137206291959743</c:v>
                </c:pt>
                <c:pt idx="2">
                  <c:v>0.10114468667742478</c:v>
                </c:pt>
                <c:pt idx="3">
                  <c:v>6.0566741963820538E-2</c:v>
                </c:pt>
                <c:pt idx="4">
                  <c:v>3.6236816456405738E-2</c:v>
                </c:pt>
                <c:pt idx="5">
                  <c:v>3.1853502021072004E-2</c:v>
                </c:pt>
                <c:pt idx="6">
                  <c:v>2.3702886475143636E-2</c:v>
                </c:pt>
                <c:pt idx="7">
                  <c:v>1.7799995288287313E-2</c:v>
                </c:pt>
                <c:pt idx="8">
                  <c:v>1.2818002244652703E-2</c:v>
                </c:pt>
                <c:pt idx="9">
                  <c:v>8.9430585911401388E-3</c:v>
                </c:pt>
                <c:pt idx="10">
                  <c:v>5.4813488387794535E-3</c:v>
                </c:pt>
                <c:pt idx="11">
                  <c:v>2.5630205111143163E-3</c:v>
                </c:pt>
                <c:pt idx="12">
                  <c:v>1.0189306179421329E-3</c:v>
                </c:pt>
                <c:pt idx="13">
                  <c:v>7.6643182720398482E-4</c:v>
                </c:pt>
                <c:pt idx="14">
                  <c:v>5.5000444995087006E-4</c:v>
                </c:pt>
                <c:pt idx="15">
                  <c:v>4.0072130737955436E-4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2-4BFB-BE12-852CD2AD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'[5]CompressedNaturalGas(CNG)3'!$G$6:$G$21</c:f>
              <c:numCache>
                <c:formatCode>General</c:formatCode>
                <c:ptCount val="16"/>
                <c:pt idx="0">
                  <c:v>5.0839898891339424E-3</c:v>
                </c:pt>
                <c:pt idx="1">
                  <c:v>4.8069962434471539E-3</c:v>
                </c:pt>
                <c:pt idx="2">
                  <c:v>4.4619783741413985E-3</c:v>
                </c:pt>
                <c:pt idx="3">
                  <c:v>4.1419865847947771E-3</c:v>
                </c:pt>
                <c:pt idx="4">
                  <c:v>3.8449990044024727E-3</c:v>
                </c:pt>
                <c:pt idx="5">
                  <c:v>3.5689982483621385E-3</c:v>
                </c:pt>
                <c:pt idx="6">
                  <c:v>3.311998387546923E-3</c:v>
                </c:pt>
                <c:pt idx="7">
                  <c:v>3.0749905179038766E-3</c:v>
                </c:pt>
                <c:pt idx="8">
                  <c:v>2.8540048745465878E-3</c:v>
                </c:pt>
                <c:pt idx="9">
                  <c:v>2.6489957282276903E-3</c:v>
                </c:pt>
                <c:pt idx="10">
                  <c:v>2.4589927549745127E-3</c:v>
                </c:pt>
                <c:pt idx="11">
                  <c:v>2.2819988926572562E-3</c:v>
                </c:pt>
                <c:pt idx="12">
                  <c:v>2.118003240792391E-3</c:v>
                </c:pt>
                <c:pt idx="13">
                  <c:v>1.9660004798364872E-3</c:v>
                </c:pt>
                <c:pt idx="14">
                  <c:v>1.824998867203176E-3</c:v>
                </c:pt>
                <c:pt idx="15">
                  <c:v>1.6939941538647062E-3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D-438E-AD9E-00DF3A0B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6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'[5]CompressedNaturalGas(CNG)3'!$H$6:$H$21</c:f>
              <c:numCache>
                <c:formatCode>General</c:formatCode>
                <c:ptCount val="16"/>
                <c:pt idx="0">
                  <c:v>123938092.77376269</c:v>
                </c:pt>
                <c:pt idx="1">
                  <c:v>79387886.24850221</c:v>
                </c:pt>
                <c:pt idx="2">
                  <c:v>57268452.800594635</c:v>
                </c:pt>
                <c:pt idx="3">
                  <c:v>45933567.578153968</c:v>
                </c:pt>
                <c:pt idx="4">
                  <c:v>38343136.918438017</c:v>
                </c:pt>
                <c:pt idx="5">
                  <c:v>34976827.90600758</c:v>
                </c:pt>
                <c:pt idx="6">
                  <c:v>32652287.129318573</c:v>
                </c:pt>
                <c:pt idx="7">
                  <c:v>29343272.452383608</c:v>
                </c:pt>
                <c:pt idx="8">
                  <c:v>28077494.348413575</c:v>
                </c:pt>
                <c:pt idx="9">
                  <c:v>27093001.950166598</c:v>
                </c:pt>
                <c:pt idx="10">
                  <c:v>25723999.233850244</c:v>
                </c:pt>
                <c:pt idx="11">
                  <c:v>24384335.664878398</c:v>
                </c:pt>
                <c:pt idx="12">
                  <c:v>24156617.117683373</c:v>
                </c:pt>
                <c:pt idx="13">
                  <c:v>24666681.420314535</c:v>
                </c:pt>
                <c:pt idx="14">
                  <c:v>25103886.809621263</c:v>
                </c:pt>
                <c:pt idx="15">
                  <c:v>25775307.264347304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A-497F-ABA8-6432F477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'[1]CompressedNaturalGas(CNG)3'!$G$6:$G$21</c:f>
              <c:numCache>
                <c:formatCode>General</c:formatCode>
                <c:ptCount val="16"/>
                <c:pt idx="0">
                  <c:v>5.0839756278534673E-3</c:v>
                </c:pt>
                <c:pt idx="1">
                  <c:v>4.8069370225087065E-3</c:v>
                </c:pt>
                <c:pt idx="2">
                  <c:v>4.4619227506398776E-3</c:v>
                </c:pt>
                <c:pt idx="3">
                  <c:v>4.1419839468665939E-3</c:v>
                </c:pt>
                <c:pt idx="4">
                  <c:v>3.8450058126747728E-3</c:v>
                </c:pt>
                <c:pt idx="5">
                  <c:v>3.5688735495503334E-3</c:v>
                </c:pt>
                <c:pt idx="6">
                  <c:v>3.3120765871260736E-3</c:v>
                </c:pt>
                <c:pt idx="7">
                  <c:v>3.0749170394754333E-3</c:v>
                </c:pt>
                <c:pt idx="8">
                  <c:v>2.8540716517905696E-3</c:v>
                </c:pt>
                <c:pt idx="9">
                  <c:v>2.6489361959246018E-3</c:v>
                </c:pt>
                <c:pt idx="10">
                  <c:v>2.4589064437306497E-3</c:v>
                </c:pt>
                <c:pt idx="11">
                  <c:v>2.2818675966946303E-3</c:v>
                </c:pt>
                <c:pt idx="12">
                  <c:v>2.1181217688899844E-3</c:v>
                </c:pt>
                <c:pt idx="13">
                  <c:v>1.9658562758760705E-3</c:v>
                </c:pt>
                <c:pt idx="14">
                  <c:v>1.8250711176528878E-3</c:v>
                </c:pt>
                <c:pt idx="15">
                  <c:v>1.693953609779795E-3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7-485C-97C6-80DE2867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'[1]CompressedNaturalGas(CNG)3'!$H$6:$H$21</c:f>
              <c:numCache>
                <c:formatCode>General</c:formatCode>
                <c:ptCount val="16"/>
                <c:pt idx="0">
                  <c:v>130472160.22266532</c:v>
                </c:pt>
                <c:pt idx="1">
                  <c:v>78152128.019644663</c:v>
                </c:pt>
                <c:pt idx="2">
                  <c:v>49392886.469707623</c:v>
                </c:pt>
                <c:pt idx="3">
                  <c:v>41462819.963040575</c:v>
                </c:pt>
                <c:pt idx="4">
                  <c:v>35625799.863589451</c:v>
                </c:pt>
                <c:pt idx="5">
                  <c:v>30510900.314208303</c:v>
                </c:pt>
                <c:pt idx="6">
                  <c:v>29274257.752899691</c:v>
                </c:pt>
                <c:pt idx="7">
                  <c:v>26715951.379220836</c:v>
                </c:pt>
                <c:pt idx="8">
                  <c:v>25412539.714523952</c:v>
                </c:pt>
                <c:pt idx="9">
                  <c:v>24425839.052686278</c:v>
                </c:pt>
                <c:pt idx="10">
                  <c:v>23855785.097568344</c:v>
                </c:pt>
                <c:pt idx="11">
                  <c:v>23389359.345500071</c:v>
                </c:pt>
                <c:pt idx="12">
                  <c:v>22811266.538338277</c:v>
                </c:pt>
                <c:pt idx="13">
                  <c:v>23466174.479626637</c:v>
                </c:pt>
                <c:pt idx="14">
                  <c:v>24121112.832713395</c:v>
                </c:pt>
                <c:pt idx="15">
                  <c:v>24993343.485371638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F-4E00-8D79-490A48C6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'[2]CompressedNaturalGas(CNG)3'!$C$6:$C$21</c:f>
              <c:numCache>
                <c:formatCode>General</c:formatCode>
                <c:ptCount val="16"/>
                <c:pt idx="0">
                  <c:v>7624.6255549835532</c:v>
                </c:pt>
                <c:pt idx="1">
                  <c:v>4196.9912145227445</c:v>
                </c:pt>
                <c:pt idx="2">
                  <c:v>2803.4419542188416</c:v>
                </c:pt>
                <c:pt idx="3">
                  <c:v>2333.8142602676489</c:v>
                </c:pt>
                <c:pt idx="4">
                  <c:v>2009.3915809266925</c:v>
                </c:pt>
                <c:pt idx="5">
                  <c:v>1768.0341268057359</c:v>
                </c:pt>
                <c:pt idx="6">
                  <c:v>1665.8730492494278</c:v>
                </c:pt>
                <c:pt idx="7">
                  <c:v>1543.3344209439977</c:v>
                </c:pt>
                <c:pt idx="8">
                  <c:v>1467.7756235030247</c:v>
                </c:pt>
                <c:pt idx="9">
                  <c:v>1409.8580450560844</c:v>
                </c:pt>
                <c:pt idx="10">
                  <c:v>1370.3965525158851</c:v>
                </c:pt>
                <c:pt idx="11">
                  <c:v>1338.1104674067253</c:v>
                </c:pt>
                <c:pt idx="12">
                  <c:v>1297.5032422882362</c:v>
                </c:pt>
                <c:pt idx="13">
                  <c:v>1331.1537808972064</c:v>
                </c:pt>
                <c:pt idx="14">
                  <c:v>1365.5768034397499</c:v>
                </c:pt>
                <c:pt idx="15">
                  <c:v>1416.120980976481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9-4C4A-BB20-BDB84C3A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'[2]CompressedNaturalGas(CNG)3'!$D$6:$D$21</c:f>
              <c:numCache>
                <c:formatCode>General</c:formatCode>
                <c:ptCount val="16"/>
                <c:pt idx="0">
                  <c:v>7.7278417453975941</c:v>
                </c:pt>
                <c:pt idx="1">
                  <c:v>3.8014312956343308</c:v>
                </c:pt>
                <c:pt idx="2">
                  <c:v>2.1961523960062936</c:v>
                </c:pt>
                <c:pt idx="3">
                  <c:v>1.61989789752774</c:v>
                </c:pt>
                <c:pt idx="4">
                  <c:v>1.2800787792657904</c:v>
                </c:pt>
                <c:pt idx="5">
                  <c:v>1.0344854151409906</c:v>
                </c:pt>
                <c:pt idx="6">
                  <c:v>0.91608086747826589</c:v>
                </c:pt>
                <c:pt idx="7">
                  <c:v>0.82155571829433649</c:v>
                </c:pt>
                <c:pt idx="8">
                  <c:v>0.73053690504675517</c:v>
                </c:pt>
                <c:pt idx="9">
                  <c:v>0.66049568460257502</c:v>
                </c:pt>
                <c:pt idx="10">
                  <c:v>0.61054082044514701</c:v>
                </c:pt>
                <c:pt idx="11">
                  <c:v>0.5696675053353345</c:v>
                </c:pt>
                <c:pt idx="12">
                  <c:v>0.52482199438792898</c:v>
                </c:pt>
                <c:pt idx="13">
                  <c:v>0.48160004447119159</c:v>
                </c:pt>
                <c:pt idx="14">
                  <c:v>0.44419832217928173</c:v>
                </c:pt>
                <c:pt idx="15">
                  <c:v>0.40436699850876495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F-4560-A893-DBF6819D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'[2]CompressedNaturalGas(CNG)3'!$E$6:$E$21</c:f>
              <c:numCache>
                <c:formatCode>General</c:formatCode>
                <c:ptCount val="16"/>
                <c:pt idx="0">
                  <c:v>3.7597492211499189E-2</c:v>
                </c:pt>
                <c:pt idx="1">
                  <c:v>2.2325625799091725E-2</c:v>
                </c:pt>
                <c:pt idx="2">
                  <c:v>1.5064314043953973E-2</c:v>
                </c:pt>
                <c:pt idx="3">
                  <c:v>1.2184864809994417E-2</c:v>
                </c:pt>
                <c:pt idx="4">
                  <c:v>9.9323022784234966E-3</c:v>
                </c:pt>
                <c:pt idx="5">
                  <c:v>8.2878953766879117E-3</c:v>
                </c:pt>
                <c:pt idx="6">
                  <c:v>7.1619162249758912E-3</c:v>
                </c:pt>
                <c:pt idx="7">
                  <c:v>6.1474171663633437E-3</c:v>
                </c:pt>
                <c:pt idx="8">
                  <c:v>5.3827664464859296E-3</c:v>
                </c:pt>
                <c:pt idx="9">
                  <c:v>4.7885080640288485E-3</c:v>
                </c:pt>
                <c:pt idx="10">
                  <c:v>4.3181164516822917E-3</c:v>
                </c:pt>
                <c:pt idx="11">
                  <c:v>3.9335252361927826E-3</c:v>
                </c:pt>
                <c:pt idx="12">
                  <c:v>3.465550536433749E-3</c:v>
                </c:pt>
                <c:pt idx="13">
                  <c:v>3.2169106539923771E-3</c:v>
                </c:pt>
                <c:pt idx="14">
                  <c:v>3.0166090233014545E-3</c:v>
                </c:pt>
                <c:pt idx="15">
                  <c:v>2.8033164874525984E-3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B-47A3-A25B-D3EC4F92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688E44-651A-43F5-95E0-F8411F071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BC6F89-AA3C-4C1C-BBA5-ACDF3CD6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F53636-89BE-46B6-B9C5-769453BDC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E72DF9-E09A-41B8-A111-630C4487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FBD6D3-B344-482C-A867-740B51B6C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BB8877-1488-45C4-8314-79CABF2CD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22055-B58D-461B-939D-C204E4C42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D73A7-C7BB-40B0-B830-009BFCD85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857BB-9CB3-406A-B8D3-45282A204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8081A-992F-4C9C-9A71-83EFAF25D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8CBA1E-5D2F-4435-AAEC-2D6B1D7E0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F3EC61-795B-4026-A8B7-10EB8EF28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33DB-ABB0-4F34-AB25-E8AE53882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1A2A6-5A19-4992-88B5-5C19761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08324-B472-422E-8D26-DA1CA65A7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86285E-6541-4A54-B077-F84D28506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C54F0D-221B-460D-8B00-F4C1549D7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58A293-D7A7-40A8-A3EE-15D78A8C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FF89E-8659-4202-94F2-0D2BC59A6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1003E-AD01-4FD8-9E97-BEA776388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2372E6-9370-4018-A5AE-085727F1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308525-0DD5-4536-8379-3B2B2E704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F4EC6-51CA-4408-A529-0407BFB66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93C962-D04A-4269-8EDD-68E43047F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AAEA5-2DF4-4FE1-AFEF-813BB8631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16AC1-9502-4D27-AFFC-48B73C749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7F5C4-CBFA-4900-A17A-2888FE41E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FCF5CA-79BC-48A5-A0C2-A40910252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4CD816-D59E-47DC-8011-109921B9E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55265C-2D67-4852-B117-6493C98B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7B021-0A63-4CF8-96D5-85300531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E1863-A6AB-425A-9AFA-908439F50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BAC5C-7C87-4C95-B28D-18EF41A5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5D0B-2CC2-4674-8B0B-B2EFBE562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77BD07-DA38-41A5-8C02-61CDABC8D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0719FE-9190-4706-BF3D-6882F1B2E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86D5D-DB90-4987-958E-738A67D48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6160F-BE57-42B6-91B4-941A6D6A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27F6C-58D9-43A9-9369-1F22E7BD8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8EF78-1F05-42E2-86DB-02DD3324D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FE4C29-4331-4574-9651-6FFDE0592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789EC-487A-4E16-B6AD-BB494FBF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17701-DFAC-4D81-B610-D9EBD32F7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AC16F-E909-485F-8C1A-529742265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1577E-2637-4689-BB12-04B131681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F83CD-886A-4349-B4D3-E8EE851DE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BCDD0-4B21-45D4-9E25-E1DD28130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66E37E-32A0-4799-944E-5688008D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1_Group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2_Group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Buses_4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Buses_43_Group6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CT_6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CT_61_Group6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1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1_Group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2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2_Group6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SUT_53_Group6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SUT_53_Group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44659130368</v>
          </cell>
        </row>
        <row r="6">
          <cell r="B6">
            <v>25494368256</v>
          </cell>
          <cell r="C6">
            <v>25708594</v>
          </cell>
          <cell r="D6">
            <v>125202</v>
          </cell>
          <cell r="E6">
            <v>507271</v>
          </cell>
          <cell r="F6">
            <v>16828</v>
          </cell>
          <cell r="G6">
            <v>431863894114304</v>
          </cell>
          <cell r="H6">
            <v>3310008</v>
          </cell>
        </row>
        <row r="14">
          <cell r="B14">
            <v>15270984704</v>
          </cell>
          <cell r="C14">
            <v>13991147</v>
          </cell>
          <cell r="D14">
            <v>84066</v>
          </cell>
          <cell r="E14">
            <v>632516</v>
          </cell>
          <cell r="F14">
            <v>15911</v>
          </cell>
          <cell r="G14">
            <v>258684168962048</v>
          </cell>
          <cell r="H14">
            <v>3310008</v>
          </cell>
        </row>
        <row r="22">
          <cell r="B22">
            <v>9651406848</v>
          </cell>
          <cell r="C22">
            <v>7886706</v>
          </cell>
          <cell r="D22">
            <v>52466</v>
          </cell>
          <cell r="E22">
            <v>333755</v>
          </cell>
          <cell r="F22">
            <v>14769</v>
          </cell>
          <cell r="G22">
            <v>163490849357824</v>
          </cell>
          <cell r="H22">
            <v>3310008</v>
          </cell>
        </row>
        <row r="30">
          <cell r="B30">
            <v>8101869568</v>
          </cell>
          <cell r="C30">
            <v>5986260</v>
          </cell>
          <cell r="D30">
            <v>44746</v>
          </cell>
          <cell r="E30">
            <v>220843</v>
          </cell>
          <cell r="F30">
            <v>13710</v>
          </cell>
          <cell r="G30">
            <v>137242265780224</v>
          </cell>
          <cell r="H30">
            <v>3310008</v>
          </cell>
        </row>
        <row r="38">
          <cell r="B38">
            <v>6961310720</v>
          </cell>
          <cell r="C38">
            <v>4675696</v>
          </cell>
          <cell r="D38">
            <v>36089</v>
          </cell>
          <cell r="E38">
            <v>156689</v>
          </cell>
          <cell r="F38">
            <v>12727</v>
          </cell>
          <cell r="G38">
            <v>117921682554880</v>
          </cell>
          <cell r="H38">
            <v>3310008</v>
          </cell>
        </row>
        <row r="46">
          <cell r="B46">
            <v>5961852928</v>
          </cell>
          <cell r="C46">
            <v>3639229</v>
          </cell>
          <cell r="D46">
            <v>30015</v>
          </cell>
          <cell r="E46">
            <v>107276</v>
          </cell>
          <cell r="F46">
            <v>11813</v>
          </cell>
          <cell r="G46">
            <v>100991324127232</v>
          </cell>
          <cell r="H46">
            <v>3310008</v>
          </cell>
        </row>
        <row r="54">
          <cell r="B54">
            <v>5720213504</v>
          </cell>
          <cell r="C54">
            <v>3267541</v>
          </cell>
          <cell r="D54">
            <v>26379</v>
          </cell>
          <cell r="E54">
            <v>88006</v>
          </cell>
          <cell r="F54">
            <v>10963</v>
          </cell>
          <cell r="G54">
            <v>96898027356160</v>
          </cell>
          <cell r="H54">
            <v>3310008</v>
          </cell>
        </row>
        <row r="62">
          <cell r="B62">
            <v>5220318720</v>
          </cell>
          <cell r="C62">
            <v>2928981</v>
          </cell>
          <cell r="D62">
            <v>22213</v>
          </cell>
          <cell r="E62">
            <v>66928</v>
          </cell>
          <cell r="F62">
            <v>10178</v>
          </cell>
          <cell r="G62">
            <v>88430012792832</v>
          </cell>
          <cell r="H62">
            <v>3310008</v>
          </cell>
        </row>
        <row r="70">
          <cell r="B70">
            <v>4965629952</v>
          </cell>
          <cell r="C70">
            <v>2549762</v>
          </cell>
          <cell r="D70">
            <v>19135</v>
          </cell>
          <cell r="E70">
            <v>44653</v>
          </cell>
          <cell r="F70">
            <v>9447</v>
          </cell>
          <cell r="G70">
            <v>84115709755392</v>
          </cell>
          <cell r="H70">
            <v>3310008</v>
          </cell>
        </row>
        <row r="78">
          <cell r="B78">
            <v>4772830208</v>
          </cell>
          <cell r="C78">
            <v>2259065</v>
          </cell>
          <cell r="D78">
            <v>16736</v>
          </cell>
          <cell r="E78">
            <v>27731</v>
          </cell>
          <cell r="F78">
            <v>8768</v>
          </cell>
          <cell r="G78">
            <v>80849722671104</v>
          </cell>
          <cell r="H78">
            <v>3310008</v>
          </cell>
        </row>
        <row r="86">
          <cell r="B86">
            <v>4661441536</v>
          </cell>
          <cell r="C86">
            <v>2060988</v>
          </cell>
          <cell r="D86">
            <v>14776</v>
          </cell>
          <cell r="E86">
            <v>17460</v>
          </cell>
          <cell r="F86">
            <v>8139</v>
          </cell>
          <cell r="G86">
            <v>78962839519232</v>
          </cell>
          <cell r="H86">
            <v>3310008</v>
          </cell>
        </row>
        <row r="94">
          <cell r="B94">
            <v>4570298880</v>
          </cell>
          <cell r="C94">
            <v>1898925</v>
          </cell>
          <cell r="D94">
            <v>13172</v>
          </cell>
          <cell r="E94">
            <v>9056</v>
          </cell>
          <cell r="F94">
            <v>7553</v>
          </cell>
          <cell r="G94">
            <v>77418966548480</v>
          </cell>
          <cell r="H94">
            <v>3310008</v>
          </cell>
        </row>
        <row r="102">
          <cell r="B102">
            <v>4457341952</v>
          </cell>
          <cell r="C102">
            <v>1749081</v>
          </cell>
          <cell r="D102">
            <v>11611</v>
          </cell>
          <cell r="E102">
            <v>6167</v>
          </cell>
          <cell r="F102">
            <v>7011</v>
          </cell>
          <cell r="G102">
            <v>75505474732032</v>
          </cell>
          <cell r="H102">
            <v>3310008</v>
          </cell>
        </row>
        <row r="110">
          <cell r="B110">
            <v>4585308160</v>
          </cell>
          <cell r="C110">
            <v>1591824</v>
          </cell>
          <cell r="D110">
            <v>10695</v>
          </cell>
          <cell r="E110">
            <v>4544</v>
          </cell>
          <cell r="F110">
            <v>6507</v>
          </cell>
          <cell r="G110">
            <v>77673225256960</v>
          </cell>
          <cell r="H110">
            <v>3310008</v>
          </cell>
        </row>
        <row r="118">
          <cell r="B118">
            <v>4713283584</v>
          </cell>
          <cell r="C118">
            <v>1454665</v>
          </cell>
          <cell r="D118">
            <v>9944</v>
          </cell>
          <cell r="E118">
            <v>3192</v>
          </cell>
          <cell r="F118">
            <v>6041</v>
          </cell>
          <cell r="G118">
            <v>79841076445184</v>
          </cell>
          <cell r="H118">
            <v>3310008</v>
          </cell>
        </row>
        <row r="126">
          <cell r="B126">
            <v>4883720192</v>
          </cell>
          <cell r="C126">
            <v>1316110</v>
          </cell>
          <cell r="D126">
            <v>9212</v>
          </cell>
          <cell r="E126">
            <v>2280</v>
          </cell>
          <cell r="F126">
            <v>5607</v>
          </cell>
          <cell r="G126">
            <v>82728166883328</v>
          </cell>
          <cell r="H126">
            <v>3310008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5802.3443913065003</v>
          </cell>
          <cell r="D6">
            <v>0.20239324732201522</v>
          </cell>
          <cell r="E6">
            <v>5.3284254539487437E-2</v>
          </cell>
          <cell r="F6">
            <v>6.5087824856734783E-2</v>
          </cell>
          <cell r="G6">
            <v>3.8000509046753439E-3</v>
          </cell>
          <cell r="H6">
            <v>80737648.11620298</v>
          </cell>
        </row>
        <row r="7">
          <cell r="C7">
            <v>3741.3109318115112</v>
          </cell>
          <cell r="D7">
            <v>0.17159280053539558</v>
          </cell>
          <cell r="E7">
            <v>3.4106652180878161E-2</v>
          </cell>
          <cell r="F7">
            <v>7.9536281534296538E-2</v>
          </cell>
          <cell r="G7">
            <v>3.5929502091730015E-3</v>
          </cell>
          <cell r="H7">
            <v>52059057.957165495</v>
          </cell>
        </row>
        <row r="8">
          <cell r="C8">
            <v>2500.3769518493482</v>
          </cell>
          <cell r="D8">
            <v>0.14653894331092687</v>
          </cell>
          <cell r="E8">
            <v>2.3766039097856899E-2</v>
          </cell>
          <cell r="F8">
            <v>4.817014062708895E-2</v>
          </cell>
          <cell r="G8">
            <v>3.3350487784501981E-3</v>
          </cell>
          <cell r="H8">
            <v>34791881.374326453</v>
          </cell>
        </row>
        <row r="9">
          <cell r="C9">
            <v>2146.4406429787991</v>
          </cell>
          <cell r="D9">
            <v>0.12934659730569012</v>
          </cell>
          <cell r="E9">
            <v>2.1222104582213325E-2</v>
          </cell>
          <cell r="F9">
            <v>3.0988058709019495E-2</v>
          </cell>
          <cell r="G9">
            <v>3.0959864950597907E-3</v>
          </cell>
          <cell r="H9">
            <v>29866981.351282407</v>
          </cell>
        </row>
        <row r="10">
          <cell r="C10">
            <v>1895.2001027967819</v>
          </cell>
          <cell r="D10">
            <v>0.11460697835797733</v>
          </cell>
          <cell r="E10">
            <v>1.957868130905829E-2</v>
          </cell>
          <cell r="F10">
            <v>2.1501703513656888E-2</v>
          </cell>
          <cell r="G10">
            <v>2.8740743319995649E-3</v>
          </cell>
          <cell r="H10">
            <v>26371061.640312865</v>
          </cell>
        </row>
        <row r="11">
          <cell r="C11">
            <v>1698.8447372322225</v>
          </cell>
          <cell r="D11">
            <v>0.10219834659847502</v>
          </cell>
          <cell r="E11">
            <v>1.7941364518142034E-2</v>
          </cell>
          <cell r="F11">
            <v>1.4908001947318209E-2</v>
          </cell>
          <cell r="G11">
            <v>2.666973636497223E-3</v>
          </cell>
          <cell r="H11">
            <v>23638848.30168413</v>
          </cell>
        </row>
        <row r="12">
          <cell r="C12">
            <v>1693.7318809953151</v>
          </cell>
          <cell r="D12">
            <v>0.10757568887291098</v>
          </cell>
          <cell r="E12">
            <v>1.7692557848200386E-2</v>
          </cell>
          <cell r="F12">
            <v>1.2032498438624462E-2</v>
          </cell>
          <cell r="G12">
            <v>2.4759836600929301E-3</v>
          </cell>
          <cell r="H12">
            <v>23567698.025254592</v>
          </cell>
        </row>
        <row r="13">
          <cell r="C13">
            <v>1598.0061207740057</v>
          </cell>
          <cell r="D13">
            <v>0.10602490223456973</v>
          </cell>
          <cell r="E13">
            <v>1.5608428452621299E-2</v>
          </cell>
          <cell r="F13">
            <v>9.008620404043842E-3</v>
          </cell>
          <cell r="G13">
            <v>2.29798619909029E-3</v>
          </cell>
          <cell r="H13">
            <v>22235711.48942117</v>
          </cell>
        </row>
        <row r="14">
          <cell r="C14">
            <v>1575.2066136060998</v>
          </cell>
          <cell r="D14">
            <v>0.11494530345903635</v>
          </cell>
          <cell r="E14">
            <v>1.5313498353003786E-2</v>
          </cell>
          <cell r="F14">
            <v>5.6300466989981082E-3</v>
          </cell>
          <cell r="G14">
            <v>2.1329812534893024E-3</v>
          </cell>
          <cell r="H14">
            <v>21918463.783106066</v>
          </cell>
        </row>
        <row r="15">
          <cell r="C15">
            <v>1561.1775906653454</v>
          </cell>
          <cell r="D15">
            <v>0.12290114034008429</v>
          </cell>
          <cell r="E15">
            <v>1.5061313629057708E-2</v>
          </cell>
          <cell r="F15">
            <v>3.1120972141578402E-3</v>
          </cell>
          <cell r="G15">
            <v>1.9800593472118519E-3</v>
          </cell>
          <cell r="H15">
            <v>21723253.37271278</v>
          </cell>
        </row>
        <row r="16">
          <cell r="C16">
            <v>1580.0022944782199</v>
          </cell>
          <cell r="D16">
            <v>0.13751213338532073</v>
          </cell>
          <cell r="E16">
            <v>1.4675825697090677E-2</v>
          </cell>
          <cell r="F16">
            <v>1.9875950061448103E-3</v>
          </cell>
          <cell r="G16">
            <v>1.8380511538717891E-3</v>
          </cell>
          <cell r="H16">
            <v>21985191.281101257</v>
          </cell>
        </row>
        <row r="17">
          <cell r="C17">
            <v>1595.4145692091156</v>
          </cell>
          <cell r="D17">
            <v>0.14946641688122722</v>
          </cell>
          <cell r="E17">
            <v>1.4360367423138553E-2</v>
          </cell>
          <cell r="F17">
            <v>1.0674650653997751E-3</v>
          </cell>
          <cell r="G17">
            <v>1.706047197390999E-3</v>
          </cell>
          <cell r="H17">
            <v>22199644.81028134</v>
          </cell>
        </row>
        <row r="18">
          <cell r="C18">
            <v>1660.4053181483744</v>
          </cell>
          <cell r="D18">
            <v>0.17971663064058688</v>
          </cell>
          <cell r="E18">
            <v>1.3344482643883339E-2</v>
          </cell>
          <cell r="F18">
            <v>6.6040955786600018E-4</v>
          </cell>
          <cell r="G18">
            <v>1.5830080765373491E-3</v>
          </cell>
          <cell r="H18">
            <v>23103968.943489444</v>
          </cell>
        </row>
        <row r="19">
          <cell r="C19">
            <v>1778.0920132539247</v>
          </cell>
          <cell r="D19">
            <v>0.22834410780981401</v>
          </cell>
          <cell r="E19">
            <v>1.1729383054303906E-2</v>
          </cell>
          <cell r="F19">
            <v>4.82931797479426E-4</v>
          </cell>
          <cell r="G19">
            <v>1.4699731925429719E-3</v>
          </cell>
          <cell r="H19">
            <v>24741560.967985012</v>
          </cell>
        </row>
        <row r="20">
          <cell r="C20">
            <v>1883.6878610538827</v>
          </cell>
          <cell r="D20">
            <v>0.27175340101827539</v>
          </cell>
          <cell r="E20">
            <v>1.0288902871722686E-2</v>
          </cell>
          <cell r="F20">
            <v>3.4196300537149565E-4</v>
          </cell>
          <cell r="G20">
            <v>1.3639542668654869E-3</v>
          </cell>
          <cell r="H20">
            <v>26210871.613520481</v>
          </cell>
        </row>
        <row r="21">
          <cell r="C21">
            <v>1919.9578751468641</v>
          </cell>
          <cell r="D21">
            <v>0.29526400726333579</v>
          </cell>
          <cell r="E21">
            <v>9.2105240933855227E-3</v>
          </cell>
          <cell r="F21">
            <v>2.5361390064025815E-4</v>
          </cell>
          <cell r="G21">
            <v>1.2659907007370264E-3</v>
          </cell>
          <cell r="H21">
            <v>26715547.907158084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7702.2074436073872</v>
          </cell>
          <cell r="D6">
            <v>7.7669280557630076</v>
          </cell>
          <cell r="E6">
            <v>3.7825286222873178E-2</v>
          </cell>
          <cell r="F6">
            <v>0.15325370814813741</v>
          </cell>
          <cell r="G6">
            <v>5.0839756278534673E-3</v>
          </cell>
          <cell r="H6">
            <v>130472160.22266532</v>
          </cell>
        </row>
        <row r="7">
          <cell r="C7">
            <v>4613.5793943700437</v>
          </cell>
          <cell r="D7">
            <v>4.2269224122721152</v>
          </cell>
          <cell r="E7">
            <v>2.5397521697832756E-2</v>
          </cell>
          <cell r="F7">
            <v>0.19109198527616852</v>
          </cell>
          <cell r="G7">
            <v>4.8069370225087065E-3</v>
          </cell>
          <cell r="H7">
            <v>78152128.019644663</v>
          </cell>
        </row>
        <row r="8">
          <cell r="C8">
            <v>2915.8258372789433</v>
          </cell>
          <cell r="D8">
            <v>2.3826848756861012</v>
          </cell>
          <cell r="E8">
            <v>1.5850716977119088E-2</v>
          </cell>
          <cell r="F8">
            <v>0.10083208258106929</v>
          </cell>
          <cell r="G8">
            <v>4.4619227506398776E-3</v>
          </cell>
          <cell r="H8">
            <v>49392886.469707623</v>
          </cell>
        </row>
        <row r="9">
          <cell r="C9">
            <v>2447.6888176705315</v>
          </cell>
          <cell r="D9">
            <v>1.8085333932727654</v>
          </cell>
          <cell r="E9">
            <v>1.3518396330159927E-2</v>
          </cell>
          <cell r="F9">
            <v>6.6719778320777468E-2</v>
          </cell>
          <cell r="G9">
            <v>4.1419839468665939E-3</v>
          </cell>
          <cell r="H9">
            <v>41462819.963040575</v>
          </cell>
        </row>
        <row r="10">
          <cell r="C10">
            <v>2103.1099381028685</v>
          </cell>
          <cell r="D10">
            <v>1.4125935647285444</v>
          </cell>
          <cell r="E10">
            <v>1.0902994796387198E-2</v>
          </cell>
          <cell r="F10">
            <v>4.7337952053288092E-2</v>
          </cell>
          <cell r="G10">
            <v>3.8450058126747728E-3</v>
          </cell>
          <cell r="H10">
            <v>35625799.863589451</v>
          </cell>
        </row>
        <row r="11">
          <cell r="C11">
            <v>1801.1596733300946</v>
          </cell>
          <cell r="D11">
            <v>1.0994622973720909</v>
          </cell>
          <cell r="E11">
            <v>9.0679539143107817E-3</v>
          </cell>
          <cell r="F11">
            <v>3.2409589342382257E-2</v>
          </cell>
          <cell r="G11">
            <v>3.5688735495503334E-3</v>
          </cell>
          <cell r="H11">
            <v>30510900.314208303</v>
          </cell>
        </row>
        <row r="12">
          <cell r="C12">
            <v>1728.1570026416855</v>
          </cell>
          <cell r="D12">
            <v>0.9871701216432105</v>
          </cell>
          <cell r="E12">
            <v>7.9694671432818283E-3</v>
          </cell>
          <cell r="F12">
            <v>2.658785114718756E-2</v>
          </cell>
          <cell r="G12">
            <v>3.3120765871260736E-3</v>
          </cell>
          <cell r="H12">
            <v>29274257.752899691</v>
          </cell>
        </row>
        <row r="13">
          <cell r="C13">
            <v>1577.1317531558836</v>
          </cell>
          <cell r="D13">
            <v>0.88488638093926053</v>
          </cell>
          <cell r="E13">
            <v>6.7108599133295149E-3</v>
          </cell>
          <cell r="F13">
            <v>2.0219890707212793E-2</v>
          </cell>
          <cell r="G13">
            <v>3.0749170394754333E-3</v>
          </cell>
          <cell r="H13">
            <v>26715951.379220836</v>
          </cell>
        </row>
        <row r="14">
          <cell r="C14">
            <v>1500.1866919959107</v>
          </cell>
          <cell r="D14">
            <v>0.77031898412330124</v>
          </cell>
          <cell r="E14">
            <v>5.7809527952802529E-3</v>
          </cell>
          <cell r="F14">
            <v>1.3490299721329979E-2</v>
          </cell>
          <cell r="G14">
            <v>2.8540716517905696E-3</v>
          </cell>
          <cell r="H14">
            <v>25412539.714523952</v>
          </cell>
        </row>
        <row r="15">
          <cell r="C15">
            <v>1441.9391759778225</v>
          </cell>
          <cell r="D15">
            <v>0.68249532931642465</v>
          </cell>
          <cell r="E15">
            <v>5.0561811330969595E-3</v>
          </cell>
          <cell r="F15">
            <v>8.3779253705731221E-3</v>
          </cell>
          <cell r="G15">
            <v>2.6489361959246018E-3</v>
          </cell>
          <cell r="H15">
            <v>24425839.052686278</v>
          </cell>
        </row>
        <row r="16">
          <cell r="C16">
            <v>1408.2870905447962</v>
          </cell>
          <cell r="D16">
            <v>0.62265347999158915</v>
          </cell>
          <cell r="E16">
            <v>4.4640375491539598E-3</v>
          </cell>
          <cell r="F16">
            <v>5.2749117222677406E-3</v>
          </cell>
          <cell r="G16">
            <v>2.4589064437306497E-3</v>
          </cell>
          <cell r="H16">
            <v>23855785.097568344</v>
          </cell>
        </row>
        <row r="17">
          <cell r="C17">
            <v>1380.7516114764678</v>
          </cell>
          <cell r="D17">
            <v>0.5736919669076328</v>
          </cell>
          <cell r="E17">
            <v>3.9794465753557095E-3</v>
          </cell>
          <cell r="F17">
            <v>2.73594504907541E-3</v>
          </cell>
          <cell r="G17">
            <v>2.2818675966946303E-3</v>
          </cell>
          <cell r="H17">
            <v>23389359.345500071</v>
          </cell>
        </row>
        <row r="18">
          <cell r="C18">
            <v>1346.6257338350845</v>
          </cell>
          <cell r="D18">
            <v>0.52842198568704368</v>
          </cell>
          <cell r="E18">
            <v>3.5078465067153917E-3</v>
          </cell>
          <cell r="F18">
            <v>1.8631374909063663E-3</v>
          </cell>
          <cell r="G18">
            <v>2.1181217688899844E-3</v>
          </cell>
          <cell r="H18">
            <v>22811266.538338277</v>
          </cell>
        </row>
        <row r="19">
          <cell r="C19">
            <v>1385.2861261966739</v>
          </cell>
          <cell r="D19">
            <v>0.48091243284004148</v>
          </cell>
          <cell r="E19">
            <v>3.2311100154440715E-3</v>
          </cell>
          <cell r="F19">
            <v>1.3728063497127499E-3</v>
          </cell>
          <cell r="G19">
            <v>1.9658562758760705E-3</v>
          </cell>
          <cell r="H19">
            <v>23466174.479626637</v>
          </cell>
        </row>
        <row r="20">
          <cell r="C20">
            <v>1423.9493028415641</v>
          </cell>
          <cell r="D20">
            <v>0.43947476864104257</v>
          </cell>
          <cell r="E20">
            <v>3.0042223462904017E-3</v>
          </cell>
          <cell r="F20">
            <v>9.643481224214564E-4</v>
          </cell>
          <cell r="G20">
            <v>1.8250711176528878E-3</v>
          </cell>
          <cell r="H20">
            <v>24121112.832713395</v>
          </cell>
        </row>
        <row r="21">
          <cell r="C21">
            <v>1475.4406007477928</v>
          </cell>
          <cell r="D21">
            <v>0.39761535319552099</v>
          </cell>
          <cell r="E21">
            <v>2.7830748445320979E-3</v>
          </cell>
          <cell r="F21">
            <v>6.8882008744389743E-4</v>
          </cell>
          <cell r="G21">
            <v>1.693953609779795E-3</v>
          </cell>
          <cell r="H21">
            <v>24993343.485371638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43918946304</v>
          </cell>
        </row>
        <row r="6">
          <cell r="B6">
            <v>25237571584</v>
          </cell>
          <cell r="C6">
            <v>25579218</v>
          </cell>
          <cell r="D6">
            <v>124448</v>
          </cell>
          <cell r="E6">
            <v>547426</v>
          </cell>
          <cell r="F6">
            <v>16828</v>
          </cell>
          <cell r="G6">
            <v>427513998213120</v>
          </cell>
          <cell r="H6">
            <v>3310008</v>
          </cell>
        </row>
        <row r="14">
          <cell r="B14">
            <v>13892074496</v>
          </cell>
          <cell r="C14">
            <v>12582768</v>
          </cell>
          <cell r="D14">
            <v>73898</v>
          </cell>
          <cell r="E14">
            <v>536180</v>
          </cell>
          <cell r="F14">
            <v>15911</v>
          </cell>
          <cell r="G14">
            <v>235325922213888</v>
          </cell>
          <cell r="H14">
            <v>3310008</v>
          </cell>
        </row>
        <row r="22">
          <cell r="B22">
            <v>9279415296</v>
          </cell>
          <cell r="C22">
            <v>7269282</v>
          </cell>
          <cell r="D22">
            <v>49863</v>
          </cell>
          <cell r="E22">
            <v>294531</v>
          </cell>
          <cell r="F22">
            <v>14769</v>
          </cell>
          <cell r="G22">
            <v>157189461245952</v>
          </cell>
          <cell r="H22">
            <v>3310008</v>
          </cell>
        </row>
        <row r="30">
          <cell r="B30">
            <v>7724943872</v>
          </cell>
          <cell r="C30">
            <v>5361875</v>
          </cell>
          <cell r="D30">
            <v>40332</v>
          </cell>
          <cell r="E30">
            <v>192571</v>
          </cell>
          <cell r="F30">
            <v>13710</v>
          </cell>
          <cell r="G30">
            <v>130857301966848</v>
          </cell>
          <cell r="H30">
            <v>3310008</v>
          </cell>
        </row>
        <row r="38">
          <cell r="B38">
            <v>6651102208</v>
          </cell>
          <cell r="C38">
            <v>4237071</v>
          </cell>
          <cell r="D38">
            <v>32876</v>
          </cell>
          <cell r="E38">
            <v>134902</v>
          </cell>
          <cell r="F38">
            <v>12727</v>
          </cell>
          <cell r="G38">
            <v>112666907508736</v>
          </cell>
          <cell r="H38">
            <v>3310008</v>
          </cell>
        </row>
        <row r="46">
          <cell r="B46">
            <v>5852207104</v>
          </cell>
          <cell r="C46">
            <v>3424155</v>
          </cell>
          <cell r="D46">
            <v>27433</v>
          </cell>
          <cell r="E46">
            <v>93857</v>
          </cell>
          <cell r="F46">
            <v>11813</v>
          </cell>
          <cell r="G46">
            <v>99133952098304</v>
          </cell>
          <cell r="H46">
            <v>3310008</v>
          </cell>
        </row>
        <row r="54">
          <cell r="B54">
            <v>5514053120</v>
          </cell>
          <cell r="C54">
            <v>3032235</v>
          </cell>
          <cell r="D54">
            <v>23706</v>
          </cell>
          <cell r="E54">
            <v>73306</v>
          </cell>
          <cell r="F54">
            <v>10963</v>
          </cell>
          <cell r="G54">
            <v>93405765959680</v>
          </cell>
          <cell r="H54">
            <v>3310008</v>
          </cell>
        </row>
        <row r="62">
          <cell r="B62">
            <v>5108449280</v>
          </cell>
          <cell r="C62">
            <v>2719356</v>
          </cell>
          <cell r="D62">
            <v>20348</v>
          </cell>
          <cell r="E62">
            <v>55290</v>
          </cell>
          <cell r="F62">
            <v>10178</v>
          </cell>
          <cell r="G62">
            <v>86534975913984</v>
          </cell>
          <cell r="H62">
            <v>3310008</v>
          </cell>
        </row>
        <row r="70">
          <cell r="B70">
            <v>4858349056</v>
          </cell>
          <cell r="C70">
            <v>2418083</v>
          </cell>
          <cell r="D70">
            <v>17817</v>
          </cell>
          <cell r="E70">
            <v>38537</v>
          </cell>
          <cell r="F70">
            <v>9447</v>
          </cell>
          <cell r="G70">
            <v>82298384941056</v>
          </cell>
          <cell r="H70">
            <v>3310008</v>
          </cell>
        </row>
        <row r="78">
          <cell r="B78">
            <v>4666641408</v>
          </cell>
          <cell r="C78">
            <v>2186246</v>
          </cell>
          <cell r="D78">
            <v>15850</v>
          </cell>
          <cell r="E78">
            <v>25681</v>
          </cell>
          <cell r="F78">
            <v>8768</v>
          </cell>
          <cell r="G78">
            <v>79050970234880</v>
          </cell>
          <cell r="H78">
            <v>3310008</v>
          </cell>
        </row>
        <row r="86">
          <cell r="B86">
            <v>4536023552</v>
          </cell>
          <cell r="C86">
            <v>2020895</v>
          </cell>
          <cell r="D86">
            <v>14293</v>
          </cell>
          <cell r="E86">
            <v>16801</v>
          </cell>
          <cell r="F86">
            <v>8139</v>
          </cell>
          <cell r="G86">
            <v>76838349045760</v>
          </cell>
          <cell r="H86">
            <v>3310008</v>
          </cell>
        </row>
        <row r="94">
          <cell r="B94">
            <v>4429156352</v>
          </cell>
          <cell r="C94">
            <v>1885604</v>
          </cell>
          <cell r="D94">
            <v>13020</v>
          </cell>
          <cell r="E94">
            <v>9537</v>
          </cell>
          <cell r="F94">
            <v>7553</v>
          </cell>
          <cell r="G94">
            <v>75028062273536</v>
          </cell>
          <cell r="H94">
            <v>3310008</v>
          </cell>
        </row>
        <row r="102">
          <cell r="B102">
            <v>4294746112</v>
          </cell>
          <cell r="C102">
            <v>1737165</v>
          </cell>
          <cell r="D102">
            <v>11471</v>
          </cell>
          <cell r="E102">
            <v>6507</v>
          </cell>
          <cell r="F102">
            <v>7011</v>
          </cell>
          <cell r="G102">
            <v>72751217901568</v>
          </cell>
          <cell r="H102">
            <v>3310008</v>
          </cell>
        </row>
        <row r="110">
          <cell r="B110">
            <v>4406129664</v>
          </cell>
          <cell r="C110">
            <v>1594100</v>
          </cell>
          <cell r="D110">
            <v>10648</v>
          </cell>
          <cell r="E110">
            <v>4791</v>
          </cell>
          <cell r="F110">
            <v>6507</v>
          </cell>
          <cell r="G110">
            <v>74637983612928</v>
          </cell>
          <cell r="H110">
            <v>3310008</v>
          </cell>
        </row>
        <row r="118">
          <cell r="B118">
            <v>4520070144</v>
          </cell>
          <cell r="C118">
            <v>1470300</v>
          </cell>
          <cell r="D118">
            <v>9985</v>
          </cell>
          <cell r="E118">
            <v>3369</v>
          </cell>
          <cell r="F118">
            <v>6041</v>
          </cell>
          <cell r="G118">
            <v>76568110039040</v>
          </cell>
          <cell r="H118">
            <v>3310008</v>
          </cell>
        </row>
        <row r="126">
          <cell r="B126">
            <v>4687371776</v>
          </cell>
          <cell r="C126">
            <v>1338458</v>
          </cell>
          <cell r="D126">
            <v>9279</v>
          </cell>
          <cell r="E126">
            <v>2425</v>
          </cell>
          <cell r="F126">
            <v>5607</v>
          </cell>
          <cell r="G126">
            <v>79402117365760</v>
          </cell>
          <cell r="H126">
            <v>3310008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7624.6255549835532</v>
          </cell>
          <cell r="D6">
            <v>7.7278417453975941</v>
          </cell>
          <cell r="E6">
            <v>3.7597492211499189E-2</v>
          </cell>
          <cell r="F6">
            <v>0.16538509876713289</v>
          </cell>
          <cell r="G6">
            <v>5.0839756278534673E-3</v>
          </cell>
          <cell r="H6">
            <v>129157995.45291734</v>
          </cell>
        </row>
        <row r="7">
          <cell r="C7">
            <v>4196.9912145227445</v>
          </cell>
          <cell r="D7">
            <v>3.8014312956343308</v>
          </cell>
          <cell r="E7">
            <v>2.2325625799091725E-2</v>
          </cell>
          <cell r="F7">
            <v>0.16198752389722321</v>
          </cell>
          <cell r="G7">
            <v>4.8069370225087065E-3</v>
          </cell>
          <cell r="H7">
            <v>71095272.946134269</v>
          </cell>
        </row>
        <row r="8">
          <cell r="C8">
            <v>2803.4419542188416</v>
          </cell>
          <cell r="D8">
            <v>2.1961523960062936</v>
          </cell>
          <cell r="E8">
            <v>1.5064314043953973E-2</v>
          </cell>
          <cell r="F8">
            <v>8.8981960164446733E-2</v>
          </cell>
          <cell r="G8">
            <v>4.4619227506398776E-3</v>
          </cell>
          <cell r="H8">
            <v>47489148.438901655</v>
          </cell>
        </row>
        <row r="9">
          <cell r="C9">
            <v>2333.8142602676489</v>
          </cell>
          <cell r="D9">
            <v>1.61989789752774</v>
          </cell>
          <cell r="E9">
            <v>1.2184864809994417E-2</v>
          </cell>
          <cell r="F9">
            <v>5.8178409236473147E-2</v>
          </cell>
          <cell r="G9">
            <v>4.1419839468665939E-3</v>
          </cell>
          <cell r="H9">
            <v>39533832.5366126</v>
          </cell>
        </row>
        <row r="10">
          <cell r="C10">
            <v>2009.3915809266925</v>
          </cell>
          <cell r="D10">
            <v>1.2800787792657904</v>
          </cell>
          <cell r="E10">
            <v>9.9323022784234966E-3</v>
          </cell>
          <cell r="F10">
            <v>4.0755792735244142E-2</v>
          </cell>
          <cell r="G10">
            <v>3.8450058126747728E-3</v>
          </cell>
          <cell r="H10">
            <v>34038258.36938642</v>
          </cell>
        </row>
        <row r="11">
          <cell r="C11">
            <v>1768.0341268057359</v>
          </cell>
          <cell r="D11">
            <v>1.0344854151409906</v>
          </cell>
          <cell r="E11">
            <v>8.2878953766879117E-3</v>
          </cell>
          <cell r="F11">
            <v>2.835552059088679E-2</v>
          </cell>
          <cell r="G11">
            <v>3.5688735495503334E-3</v>
          </cell>
          <cell r="H11">
            <v>29949762.084654782</v>
          </cell>
        </row>
        <row r="12">
          <cell r="C12">
            <v>1665.8730492494278</v>
          </cell>
          <cell r="D12">
            <v>0.91608086747826589</v>
          </cell>
          <cell r="E12">
            <v>7.1619162249758912E-3</v>
          </cell>
          <cell r="F12">
            <v>2.2146774267615063E-2</v>
          </cell>
          <cell r="G12">
            <v>3.3120765871260736E-3</v>
          </cell>
          <cell r="H12">
            <v>28219196.436890788</v>
          </cell>
        </row>
        <row r="13">
          <cell r="C13">
            <v>1543.3344209439977</v>
          </cell>
          <cell r="D13">
            <v>0.82155571829433649</v>
          </cell>
          <cell r="E13">
            <v>6.1474171663633437E-3</v>
          </cell>
          <cell r="F13">
            <v>1.6703887120514512E-2</v>
          </cell>
          <cell r="G13">
            <v>3.0749170394754333E-3</v>
          </cell>
          <cell r="H13">
            <v>26143434.068432461</v>
          </cell>
        </row>
        <row r="14">
          <cell r="C14">
            <v>1467.7756235030247</v>
          </cell>
          <cell r="D14">
            <v>0.73053690504675517</v>
          </cell>
          <cell r="E14">
            <v>5.3827664464859296E-3</v>
          </cell>
          <cell r="F14">
            <v>1.1642570048169067E-2</v>
          </cell>
          <cell r="G14">
            <v>2.8540716517905696E-3</v>
          </cell>
          <cell r="H14">
            <v>24863500.312100757</v>
          </cell>
        </row>
        <row r="15">
          <cell r="C15">
            <v>1409.8580450560844</v>
          </cell>
          <cell r="D15">
            <v>0.66049568460257502</v>
          </cell>
          <cell r="E15">
            <v>4.7885080640288485E-3</v>
          </cell>
          <cell r="F15">
            <v>7.758591520020495E-3</v>
          </cell>
          <cell r="G15">
            <v>2.6489361959246018E-3</v>
          </cell>
          <cell r="H15">
            <v>23882410.627067972</v>
          </cell>
        </row>
        <row r="16">
          <cell r="C16">
            <v>1370.3965525158851</v>
          </cell>
          <cell r="D16">
            <v>0.61054082044514701</v>
          </cell>
          <cell r="E16">
            <v>4.3181164516822917E-3</v>
          </cell>
          <cell r="F16">
            <v>5.0758185478705789E-3</v>
          </cell>
          <cell r="G16">
            <v>2.4589064437306497E-3</v>
          </cell>
          <cell r="H16">
            <v>23213946.626642596</v>
          </cell>
        </row>
        <row r="17">
          <cell r="C17">
            <v>1338.1104674067253</v>
          </cell>
          <cell r="D17">
            <v>0.5696675053353345</v>
          </cell>
          <cell r="E17">
            <v>3.9335252361927826E-3</v>
          </cell>
          <cell r="F17">
            <v>2.881261918400197E-3</v>
          </cell>
          <cell r="G17">
            <v>2.2818675966946303E-3</v>
          </cell>
          <cell r="H17">
            <v>22667033.515790898</v>
          </cell>
        </row>
        <row r="18">
          <cell r="C18">
            <v>1297.5032422882362</v>
          </cell>
          <cell r="D18">
            <v>0.52482199438792898</v>
          </cell>
          <cell r="E18">
            <v>3.465550536433749E-3</v>
          </cell>
          <cell r="F18">
            <v>1.9658562758760705E-3</v>
          </cell>
          <cell r="G18">
            <v>2.1181217688899844E-3</v>
          </cell>
          <cell r="H18">
            <v>21979166.78798601</v>
          </cell>
        </row>
        <row r="19">
          <cell r="C19">
            <v>1331.1537808972064</v>
          </cell>
          <cell r="D19">
            <v>0.48160004447119159</v>
          </cell>
          <cell r="E19">
            <v>3.2169106539923771E-3</v>
          </cell>
          <cell r="F19">
            <v>1.4474285258525056E-3</v>
          </cell>
          <cell r="G19">
            <v>1.9658562758760705E-3</v>
          </cell>
          <cell r="H19">
            <v>22549185.262672476</v>
          </cell>
        </row>
        <row r="20">
          <cell r="C20">
            <v>1365.5768034397499</v>
          </cell>
          <cell r="D20">
            <v>0.44419832217928173</v>
          </cell>
          <cell r="E20">
            <v>3.0166090233014545E-3</v>
          </cell>
          <cell r="F20">
            <v>1.0178223134203906E-3</v>
          </cell>
          <cell r="G20">
            <v>1.8250711176528878E-3</v>
          </cell>
          <cell r="H20">
            <v>23132303.619519953</v>
          </cell>
        </row>
        <row r="21">
          <cell r="C21">
            <v>1416.120980976481</v>
          </cell>
          <cell r="D21">
            <v>0.40436699850876495</v>
          </cell>
          <cell r="E21">
            <v>2.8033164874525984E-3</v>
          </cell>
          <cell r="F21">
            <v>7.3262662809274177E-4</v>
          </cell>
          <cell r="G21">
            <v>1.693953609779795E-3</v>
          </cell>
          <cell r="H21">
            <v>23988497.117155004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>
        <row r="4">
          <cell r="B4">
            <v>2454949376</v>
          </cell>
        </row>
        <row r="6">
          <cell r="B6">
            <v>6318809600</v>
          </cell>
          <cell r="C6">
            <v>6422165</v>
          </cell>
          <cell r="D6">
            <v>30994</v>
          </cell>
          <cell r="E6">
            <v>164121</v>
          </cell>
          <cell r="F6">
            <v>4269</v>
          </cell>
          <cell r="G6">
            <v>107038017323008</v>
          </cell>
          <cell r="H6">
            <v>839645</v>
          </cell>
        </row>
        <row r="14">
          <cell r="B14">
            <v>3485796096</v>
          </cell>
          <cell r="C14">
            <v>3183231</v>
          </cell>
          <cell r="D14">
            <v>18516</v>
          </cell>
          <cell r="E14">
            <v>137644</v>
          </cell>
          <cell r="F14">
            <v>4036</v>
          </cell>
          <cell r="G14">
            <v>59047936000000</v>
          </cell>
          <cell r="H14">
            <v>839645</v>
          </cell>
        </row>
        <row r="22">
          <cell r="B22">
            <v>2177659648</v>
          </cell>
          <cell r="C22">
            <v>1658369</v>
          </cell>
          <cell r="D22">
            <v>12106</v>
          </cell>
          <cell r="E22">
            <v>75952</v>
          </cell>
          <cell r="F22">
            <v>3747</v>
          </cell>
          <cell r="G22">
            <v>36888647827456</v>
          </cell>
          <cell r="H22">
            <v>839645</v>
          </cell>
        </row>
        <row r="30">
          <cell r="B30">
            <v>1811274112</v>
          </cell>
          <cell r="C30">
            <v>1214211</v>
          </cell>
          <cell r="D30">
            <v>9726</v>
          </cell>
          <cell r="E30">
            <v>49746</v>
          </cell>
          <cell r="F30">
            <v>3478</v>
          </cell>
          <cell r="G30">
            <v>30682220855296</v>
          </cell>
          <cell r="H30">
            <v>839645</v>
          </cell>
        </row>
        <row r="38">
          <cell r="B38">
            <v>1541377920</v>
          </cell>
          <cell r="C38">
            <v>952527</v>
          </cell>
          <cell r="D38">
            <v>7876</v>
          </cell>
          <cell r="E38">
            <v>35075</v>
          </cell>
          <cell r="F38">
            <v>3228</v>
          </cell>
          <cell r="G38">
            <v>26110301569024</v>
          </cell>
          <cell r="H38">
            <v>839645</v>
          </cell>
        </row>
        <row r="46">
          <cell r="B46">
            <v>1342212864</v>
          </cell>
          <cell r="C46">
            <v>765686</v>
          </cell>
          <cell r="D46">
            <v>6520</v>
          </cell>
          <cell r="E46">
            <v>24443</v>
          </cell>
          <cell r="F46">
            <v>2997</v>
          </cell>
          <cell r="G46">
            <v>22736525066240</v>
          </cell>
          <cell r="H46">
            <v>839645</v>
          </cell>
        </row>
        <row r="54">
          <cell r="B54">
            <v>1246953216</v>
          </cell>
          <cell r="C54">
            <v>676272</v>
          </cell>
          <cell r="D54">
            <v>5640</v>
          </cell>
          <cell r="E54">
            <v>19390</v>
          </cell>
          <cell r="F54">
            <v>2781</v>
          </cell>
          <cell r="G54">
            <v>21122865168384</v>
          </cell>
          <cell r="H54">
            <v>839645</v>
          </cell>
        </row>
        <row r="62">
          <cell r="B62">
            <v>1126183936</v>
          </cell>
          <cell r="C62">
            <v>601903</v>
          </cell>
          <cell r="D62">
            <v>4827</v>
          </cell>
          <cell r="E62">
            <v>14817</v>
          </cell>
          <cell r="F62">
            <v>2582</v>
          </cell>
          <cell r="G62">
            <v>19077087100928</v>
          </cell>
          <cell r="H62">
            <v>839645</v>
          </cell>
        </row>
        <row r="70">
          <cell r="B70">
            <v>1054332224</v>
          </cell>
          <cell r="C70">
            <v>532874</v>
          </cell>
          <cell r="D70">
            <v>4219</v>
          </cell>
          <cell r="E70">
            <v>10674</v>
          </cell>
          <cell r="F70">
            <v>2396</v>
          </cell>
          <cell r="G70">
            <v>17859948314624</v>
          </cell>
          <cell r="H70">
            <v>839645</v>
          </cell>
        </row>
        <row r="78">
          <cell r="B78">
            <v>999110656</v>
          </cell>
          <cell r="C78">
            <v>479882</v>
          </cell>
          <cell r="D78">
            <v>3749</v>
          </cell>
          <cell r="E78">
            <v>7478</v>
          </cell>
          <cell r="F78">
            <v>2224</v>
          </cell>
          <cell r="G78">
            <v>16924511567872</v>
          </cell>
          <cell r="H78">
            <v>839645</v>
          </cell>
        </row>
        <row r="86">
          <cell r="B86">
            <v>960345472</v>
          </cell>
          <cell r="C86">
            <v>443133</v>
          </cell>
          <cell r="D86">
            <v>3393</v>
          </cell>
          <cell r="E86">
            <v>5128</v>
          </cell>
          <cell r="F86">
            <v>2065</v>
          </cell>
          <cell r="G86">
            <v>16267847139328</v>
          </cell>
          <cell r="H86">
            <v>839645</v>
          </cell>
        </row>
        <row r="94">
          <cell r="B94">
            <v>928622208</v>
          </cell>
          <cell r="C94">
            <v>413066</v>
          </cell>
          <cell r="D94">
            <v>3101</v>
          </cell>
          <cell r="E94">
            <v>3205</v>
          </cell>
          <cell r="F94">
            <v>1916</v>
          </cell>
          <cell r="G94">
            <v>15730478153728</v>
          </cell>
          <cell r="H94">
            <v>839645</v>
          </cell>
        </row>
        <row r="102">
          <cell r="B102">
            <v>896908160</v>
          </cell>
          <cell r="C102">
            <v>381296</v>
          </cell>
          <cell r="D102">
            <v>2736</v>
          </cell>
          <cell r="E102">
            <v>2185</v>
          </cell>
          <cell r="F102">
            <v>1778</v>
          </cell>
          <cell r="G102">
            <v>15193244434432</v>
          </cell>
          <cell r="H102">
            <v>839645</v>
          </cell>
        </row>
        <row r="110">
          <cell r="B110">
            <v>893804928</v>
          </cell>
          <cell r="C110">
            <v>354900</v>
          </cell>
          <cell r="D110">
            <v>2540</v>
          </cell>
          <cell r="E110">
            <v>1636</v>
          </cell>
          <cell r="F110">
            <v>1651</v>
          </cell>
          <cell r="G110">
            <v>15140685611008</v>
          </cell>
          <cell r="H110">
            <v>839645</v>
          </cell>
        </row>
        <row r="118">
          <cell r="B118">
            <v>893089088</v>
          </cell>
          <cell r="C118">
            <v>332357</v>
          </cell>
          <cell r="D118">
            <v>2382</v>
          </cell>
          <cell r="E118">
            <v>1188</v>
          </cell>
          <cell r="F118">
            <v>1532</v>
          </cell>
          <cell r="G118">
            <v>15128556732416</v>
          </cell>
          <cell r="H118">
            <v>839645</v>
          </cell>
        </row>
        <row r="126">
          <cell r="B126">
            <v>899317248</v>
          </cell>
          <cell r="C126">
            <v>312625</v>
          </cell>
          <cell r="D126">
            <v>2257</v>
          </cell>
          <cell r="E126">
            <v>898</v>
          </cell>
          <cell r="F126">
            <v>1422</v>
          </cell>
          <cell r="G126">
            <v>15234050818048</v>
          </cell>
          <cell r="H126">
            <v>839645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7525.5728313751642</v>
          </cell>
          <cell r="D6">
            <v>7.6486669961710012</v>
          </cell>
          <cell r="E6">
            <v>3.6913219277194528E-2</v>
          </cell>
          <cell r="F6">
            <v>0.19546474998362404</v>
          </cell>
          <cell r="G6">
            <v>5.0842915756063572E-3</v>
          </cell>
          <cell r="H6">
            <v>127480086.61161324</v>
          </cell>
        </row>
        <row r="7">
          <cell r="C7">
            <v>4151.5117650911989</v>
          </cell>
          <cell r="D7">
            <v>3.7911629319533851</v>
          </cell>
          <cell r="E7">
            <v>2.2052176812819704E-2</v>
          </cell>
          <cell r="F7">
            <v>0.16393118520327044</v>
          </cell>
          <cell r="G7">
            <v>4.8067933471883954E-3</v>
          </cell>
          <cell r="H7">
            <v>70324882.539644733</v>
          </cell>
        </row>
        <row r="8">
          <cell r="C8">
            <v>2593.5480447093714</v>
          </cell>
          <cell r="D8">
            <v>1.9750835174389176</v>
          </cell>
          <cell r="E8">
            <v>1.4417998082522971E-2</v>
          </cell>
          <cell r="F8">
            <v>9.0457276587129085E-2</v>
          </cell>
          <cell r="G8">
            <v>4.4626002655884329E-3</v>
          </cell>
          <cell r="H8">
            <v>43933624.123833284</v>
          </cell>
        </row>
        <row r="9">
          <cell r="C9">
            <v>2157.1903745035106</v>
          </cell>
          <cell r="D9">
            <v>1.4461004353030149</v>
          </cell>
          <cell r="E9">
            <v>1.158346682228799E-2</v>
          </cell>
          <cell r="F9">
            <v>5.9246467256995519E-2</v>
          </cell>
          <cell r="G9">
            <v>4.1422267744106143E-3</v>
          </cell>
          <cell r="H9">
            <v>36541896.700743765</v>
          </cell>
        </row>
        <row r="10">
          <cell r="C10">
            <v>1835.7495370067111</v>
          </cell>
          <cell r="D10">
            <v>1.1344401503016155</v>
          </cell>
          <cell r="E10">
            <v>9.3801547082397914E-3</v>
          </cell>
          <cell r="F10">
            <v>4.1773606702832748E-2</v>
          </cell>
          <cell r="G10">
            <v>3.8444818941338302E-3</v>
          </cell>
          <cell r="H10">
            <v>31096834.458639067</v>
          </cell>
        </row>
        <row r="11">
          <cell r="C11">
            <v>1598.5480339905555</v>
          </cell>
          <cell r="D11">
            <v>0.91191634559843748</v>
          </cell>
          <cell r="E11">
            <v>7.7651864776185171E-3</v>
          </cell>
          <cell r="F11">
            <v>2.9111112434421691E-2</v>
          </cell>
          <cell r="G11">
            <v>3.5693656247580822E-3</v>
          </cell>
          <cell r="H11">
            <v>27078735.735030875</v>
          </cell>
        </row>
        <row r="12">
          <cell r="C12">
            <v>1485.0957440346813</v>
          </cell>
          <cell r="D12">
            <v>0.80542610269816406</v>
          </cell>
          <cell r="E12">
            <v>6.7171244990442388E-3</v>
          </cell>
          <cell r="F12">
            <v>2.3093092914267338E-2</v>
          </cell>
          <cell r="G12">
            <v>3.312114048198941E-3</v>
          </cell>
          <cell r="H12">
            <v>25156899.842652548</v>
          </cell>
        </row>
        <row r="13">
          <cell r="C13">
            <v>1341.2620047758278</v>
          </cell>
          <cell r="D13">
            <v>0.71685414669294767</v>
          </cell>
          <cell r="E13">
            <v>5.7488581483841382E-3</v>
          </cell>
          <cell r="F13">
            <v>1.7646743564244415E-2</v>
          </cell>
          <cell r="G13">
            <v>3.0751091234986214E-3</v>
          </cell>
          <cell r="H13">
            <v>22720420.059582323</v>
          </cell>
        </row>
        <row r="14">
          <cell r="C14">
            <v>1255.68808722734</v>
          </cell>
          <cell r="D14">
            <v>0.63464202133044323</v>
          </cell>
          <cell r="E14">
            <v>5.0247425995510004E-3</v>
          </cell>
          <cell r="F14">
            <v>1.2712515408297554E-2</v>
          </cell>
          <cell r="G14">
            <v>2.8535869325726944E-3</v>
          </cell>
          <cell r="H14">
            <v>21270832.690749068</v>
          </cell>
        </row>
        <row r="15">
          <cell r="C15">
            <v>1189.920330615915</v>
          </cell>
          <cell r="D15">
            <v>0.57152963454793393</v>
          </cell>
          <cell r="E15">
            <v>4.4649822246306476E-3</v>
          </cell>
          <cell r="F15">
            <v>8.9061448588391521E-3</v>
          </cell>
          <cell r="G15">
            <v>2.6487384549422673E-3</v>
          </cell>
          <cell r="H15">
            <v>20156746.682076354</v>
          </cell>
        </row>
        <row r="16">
          <cell r="C16">
            <v>1143.7517903399651</v>
          </cell>
          <cell r="D16">
            <v>0.52776232812676782</v>
          </cell>
          <cell r="E16">
            <v>4.0409935151165073E-3</v>
          </cell>
          <cell r="F16">
            <v>6.107342984237386E-3</v>
          </cell>
          <cell r="G16">
            <v>2.4593727110862329E-3</v>
          </cell>
          <cell r="H16">
            <v>19374672.795440931</v>
          </cell>
        </row>
        <row r="17">
          <cell r="C17">
            <v>1105.9700325732899</v>
          </cell>
          <cell r="D17">
            <v>0.49195314686563962</v>
          </cell>
          <cell r="E17">
            <v>3.6932274949532241E-3</v>
          </cell>
          <cell r="F17">
            <v>3.8170893651483665E-3</v>
          </cell>
          <cell r="G17">
            <v>2.28191676244127E-3</v>
          </cell>
          <cell r="H17">
            <v>18734677.338313214</v>
          </cell>
        </row>
        <row r="18">
          <cell r="C18">
            <v>1068.1992508738813</v>
          </cell>
          <cell r="D18">
            <v>0.45411572748006596</v>
          </cell>
          <cell r="E18">
            <v>3.2585199697491201E-3</v>
          </cell>
          <cell r="F18">
            <v>2.602290253619089E-3</v>
          </cell>
          <cell r="G18">
            <v>2.1175615885284851E-3</v>
          </cell>
          <cell r="H18">
            <v>18094842.980583459</v>
          </cell>
        </row>
        <row r="19">
          <cell r="C19">
            <v>1064.5033651126369</v>
          </cell>
          <cell r="D19">
            <v>0.42267863204092204</v>
          </cell>
          <cell r="E19">
            <v>3.025087983612122E-3</v>
          </cell>
          <cell r="F19">
            <v>1.9484424965312721E-3</v>
          </cell>
          <cell r="G19">
            <v>1.966307189347879E-3</v>
          </cell>
          <cell r="H19">
            <v>18032246.498231992</v>
          </cell>
        </row>
        <row r="20">
          <cell r="C20">
            <v>1063.6508143322476</v>
          </cell>
          <cell r="D20">
            <v>0.39583038069660392</v>
          </cell>
          <cell r="E20">
            <v>2.8369132192771944E-3</v>
          </cell>
          <cell r="F20">
            <v>1.4148836710752759E-3</v>
          </cell>
          <cell r="G20">
            <v>1.8245806263361302E-3</v>
          </cell>
          <cell r="H20">
            <v>18017801.252214924</v>
          </cell>
        </row>
        <row r="21">
          <cell r="C21">
            <v>1071.0684253464262</v>
          </cell>
          <cell r="D21">
            <v>0.37232997278611796</v>
          </cell>
          <cell r="E21">
            <v>2.6880407791388026E-3</v>
          </cell>
          <cell r="F21">
            <v>1.0694996099542067E-3</v>
          </cell>
          <cell r="G21">
            <v>1.6935728790143454E-3</v>
          </cell>
          <cell r="H21">
            <v>18143442.54780056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F1"/>
      <sheetName val="AvgData"/>
      <sheetName val="DataF2"/>
      <sheetName val="Gasoline1"/>
      <sheetName val="DieselFuel2"/>
      <sheetName val="CompressedNaturalGas(CNG)3"/>
      <sheetName val="Fuel4"/>
      <sheetName val="SpeedBin"/>
      <sheetName val="FuelDescription"/>
    </sheetNames>
    <sheetDataSet>
      <sheetData sheetId="0" refreshError="1"/>
      <sheetData sheetId="1" refreshError="1"/>
      <sheetData sheetId="2">
        <row r="5">
          <cell r="B5">
            <v>3344188571648</v>
          </cell>
        </row>
        <row r="6">
          <cell r="B6">
            <v>161988689920</v>
          </cell>
          <cell r="C6">
            <v>161822336</v>
          </cell>
          <cell r="D6">
            <v>836725</v>
          </cell>
          <cell r="E6">
            <v>3402924</v>
          </cell>
          <cell r="F6">
            <v>105325</v>
          </cell>
          <cell r="G6">
            <v>2744021050982400</v>
          </cell>
          <cell r="H6">
            <v>20716984</v>
          </cell>
        </row>
        <row r="14">
          <cell r="B14">
            <v>100731404288</v>
          </cell>
          <cell r="C14">
            <v>93655368</v>
          </cell>
          <cell r="D14">
            <v>556366</v>
          </cell>
          <cell r="E14">
            <v>4033319</v>
          </cell>
          <cell r="F14">
            <v>99586</v>
          </cell>
          <cell r="G14">
            <v>1706348093898750</v>
          </cell>
          <cell r="H14">
            <v>20716984</v>
          </cell>
        </row>
        <row r="22">
          <cell r="B22">
            <v>64450166784</v>
          </cell>
          <cell r="C22">
            <v>53347920</v>
          </cell>
          <cell r="D22">
            <v>369065</v>
          </cell>
          <cell r="E22">
            <v>2241286</v>
          </cell>
          <cell r="F22">
            <v>92439</v>
          </cell>
          <cell r="G22">
            <v>1091758607826940</v>
          </cell>
          <cell r="H22">
            <v>20716984</v>
          </cell>
        </row>
        <row r="30">
          <cell r="B30">
            <v>51830616064</v>
          </cell>
          <cell r="C30">
            <v>35961280</v>
          </cell>
          <cell r="D30">
            <v>284616</v>
          </cell>
          <cell r="E30">
            <v>1280713</v>
          </cell>
          <cell r="F30">
            <v>85810</v>
          </cell>
          <cell r="G30">
            <v>877988690264064</v>
          </cell>
          <cell r="H30">
            <v>20716984</v>
          </cell>
        </row>
        <row r="38">
          <cell r="B38">
            <v>44102303744</v>
          </cell>
          <cell r="C38">
            <v>26578940</v>
          </cell>
          <cell r="D38">
            <v>225814</v>
          </cell>
          <cell r="E38">
            <v>787081</v>
          </cell>
          <cell r="F38">
            <v>79657</v>
          </cell>
          <cell r="G38">
            <v>747074798747648</v>
          </cell>
          <cell r="H38">
            <v>20716984</v>
          </cell>
        </row>
        <row r="46">
          <cell r="B46">
            <v>40139448320</v>
          </cell>
          <cell r="C46">
            <v>22965166</v>
          </cell>
          <cell r="D46">
            <v>199064</v>
          </cell>
          <cell r="E46">
            <v>691033</v>
          </cell>
          <cell r="F46">
            <v>73939</v>
          </cell>
          <cell r="G46">
            <v>679945533652992</v>
          </cell>
          <cell r="H46">
            <v>20716984</v>
          </cell>
        </row>
        <row r="54">
          <cell r="B54">
            <v>38033190912</v>
          </cell>
          <cell r="C54">
            <v>19837436</v>
          </cell>
          <cell r="D54">
            <v>172212</v>
          </cell>
          <cell r="E54">
            <v>513142</v>
          </cell>
          <cell r="F54">
            <v>68615</v>
          </cell>
          <cell r="G54">
            <v>644266435018752</v>
          </cell>
          <cell r="H54">
            <v>20716984</v>
          </cell>
        </row>
        <row r="62">
          <cell r="B62">
            <v>33853898752</v>
          </cell>
          <cell r="C62">
            <v>17268454</v>
          </cell>
          <cell r="D62">
            <v>142713</v>
          </cell>
          <cell r="E62">
            <v>395013</v>
          </cell>
          <cell r="F62">
            <v>63705</v>
          </cell>
          <cell r="G62">
            <v>573470542921728</v>
          </cell>
          <cell r="H62">
            <v>20716984</v>
          </cell>
        </row>
        <row r="70">
          <cell r="B70">
            <v>32587005952</v>
          </cell>
          <cell r="C70">
            <v>15066836</v>
          </cell>
          <cell r="D70">
            <v>121848</v>
          </cell>
          <cell r="E70">
            <v>284528</v>
          </cell>
          <cell r="F70">
            <v>59126</v>
          </cell>
          <cell r="G70">
            <v>552010336174080</v>
          </cell>
          <cell r="H70">
            <v>20716984</v>
          </cell>
        </row>
        <row r="78">
          <cell r="B78">
            <v>31601725440</v>
          </cell>
          <cell r="C78">
            <v>13354484</v>
          </cell>
          <cell r="D78">
            <v>105620</v>
          </cell>
          <cell r="E78">
            <v>198596</v>
          </cell>
          <cell r="F78">
            <v>54879</v>
          </cell>
          <cell r="G78">
            <v>535320059707392</v>
          </cell>
          <cell r="H78">
            <v>20716984</v>
          </cell>
        </row>
        <row r="86">
          <cell r="B86">
            <v>30001592320</v>
          </cell>
          <cell r="C86">
            <v>11880412</v>
          </cell>
          <cell r="D86">
            <v>90738</v>
          </cell>
          <cell r="E86">
            <v>122585</v>
          </cell>
          <cell r="F86">
            <v>50943</v>
          </cell>
          <cell r="G86">
            <v>508214386884608</v>
          </cell>
          <cell r="H86">
            <v>20716984</v>
          </cell>
        </row>
        <row r="94">
          <cell r="B94">
            <v>28360513536</v>
          </cell>
          <cell r="C94">
            <v>10629833</v>
          </cell>
          <cell r="D94">
            <v>77798</v>
          </cell>
          <cell r="E94">
            <v>58599</v>
          </cell>
          <cell r="F94">
            <v>47276</v>
          </cell>
          <cell r="G94">
            <v>480415244615680</v>
          </cell>
          <cell r="H94">
            <v>20716984</v>
          </cell>
        </row>
        <row r="102">
          <cell r="B102">
            <v>28097941504</v>
          </cell>
          <cell r="C102">
            <v>9694637</v>
          </cell>
          <cell r="D102">
            <v>69646</v>
          </cell>
          <cell r="E102">
            <v>23276</v>
          </cell>
          <cell r="F102">
            <v>43878</v>
          </cell>
          <cell r="G102">
            <v>475967470436352</v>
          </cell>
          <cell r="H102">
            <v>20716984</v>
          </cell>
        </row>
        <row r="110">
          <cell r="B110">
            <v>28755398656</v>
          </cell>
          <cell r="C110">
            <v>8843029</v>
          </cell>
          <cell r="D110">
            <v>64736</v>
          </cell>
          <cell r="E110">
            <v>17847</v>
          </cell>
          <cell r="F110">
            <v>40730</v>
          </cell>
          <cell r="G110">
            <v>487104354189312</v>
          </cell>
          <cell r="H110">
            <v>20716984</v>
          </cell>
        </row>
        <row r="118">
          <cell r="B118">
            <v>29318975488</v>
          </cell>
          <cell r="C118">
            <v>8113082</v>
          </cell>
          <cell r="D118">
            <v>60527</v>
          </cell>
          <cell r="E118">
            <v>13195</v>
          </cell>
          <cell r="F118">
            <v>37808</v>
          </cell>
          <cell r="G118">
            <v>496651294736384</v>
          </cell>
          <cell r="H118">
            <v>20716984</v>
          </cell>
        </row>
        <row r="126">
          <cell r="B126">
            <v>30032834560</v>
          </cell>
          <cell r="C126">
            <v>7366847</v>
          </cell>
          <cell r="D126">
            <v>56360</v>
          </cell>
          <cell r="E126">
            <v>9995</v>
          </cell>
          <cell r="F126">
            <v>35094</v>
          </cell>
          <cell r="G126">
            <v>508743540277248</v>
          </cell>
          <cell r="H126">
            <v>20716984</v>
          </cell>
        </row>
      </sheetData>
      <sheetData sheetId="3" refreshError="1"/>
      <sheetData sheetId="4" refreshError="1"/>
      <sheetData sheetId="5">
        <row r="5">
          <cell r="C5" t="str">
            <v>Co2</v>
          </cell>
        </row>
      </sheetData>
      <sheetData sheetId="6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7819.1251158952482</v>
          </cell>
          <cell r="D6">
            <v>7.8110952829813449</v>
          </cell>
          <cell r="E6">
            <v>4.038835961836916E-2</v>
          </cell>
          <cell r="F6">
            <v>0.16425769310822463</v>
          </cell>
          <cell r="G6">
            <v>5.0839929209773004E-3</v>
          </cell>
          <cell r="H6">
            <v>132452728.20514801</v>
          </cell>
        </row>
        <row r="7">
          <cell r="C7">
            <v>4862.2620111112701</v>
          </cell>
          <cell r="D7">
            <v>4.5207047512321292</v>
          </cell>
          <cell r="E7">
            <v>2.6855550016353733E-2</v>
          </cell>
          <cell r="F7">
            <v>0.19468659144593634</v>
          </cell>
          <cell r="G7">
            <v>4.8069738336429663E-3</v>
          </cell>
          <cell r="H7">
            <v>82364696.226958036</v>
          </cell>
        </row>
        <row r="8">
          <cell r="C8">
            <v>3110.9821190188686</v>
          </cell>
          <cell r="D8">
            <v>2.57508139215631</v>
          </cell>
          <cell r="E8">
            <v>1.7814610466465583E-2</v>
          </cell>
          <cell r="F8">
            <v>0.10818592127116572</v>
          </cell>
          <cell r="G8">
            <v>4.461991185589563E-3</v>
          </cell>
          <cell r="H8">
            <v>52698723.319327757</v>
          </cell>
        </row>
        <row r="9">
          <cell r="C9">
            <v>2501.84177696908</v>
          </cell>
          <cell r="D9">
            <v>1.7358356795564451</v>
          </cell>
          <cell r="E9">
            <v>1.3738293180126992E-2</v>
          </cell>
          <cell r="F9">
            <v>6.1819471405683377E-2</v>
          </cell>
          <cell r="G9">
            <v>4.1420121770620669E-3</v>
          </cell>
          <cell r="H9">
            <v>42380140.384530105</v>
          </cell>
        </row>
        <row r="10">
          <cell r="C10">
            <v>2128.7994306507162</v>
          </cell>
          <cell r="D10">
            <v>1.2829541211211053</v>
          </cell>
          <cell r="E10">
            <v>1.0899945667767084E-2</v>
          </cell>
          <cell r="F10">
            <v>3.7992064868129456E-2</v>
          </cell>
          <cell r="G10">
            <v>3.845009485936756E-3</v>
          </cell>
          <cell r="H10">
            <v>36060982.561344258</v>
          </cell>
        </row>
        <row r="11">
          <cell r="C11">
            <v>1937.514086027194</v>
          </cell>
          <cell r="D11">
            <v>1.1085187882560512</v>
          </cell>
          <cell r="E11">
            <v>9.6087345532535045E-3</v>
          </cell>
          <cell r="F11">
            <v>3.33558687886229E-2</v>
          </cell>
          <cell r="G11">
            <v>3.5690040596642832E-3</v>
          </cell>
          <cell r="H11">
            <v>32820681.507163011</v>
          </cell>
        </row>
        <row r="12">
          <cell r="C12">
            <v>1835.8459374202346</v>
          </cell>
          <cell r="D12">
            <v>0.95754459239819856</v>
          </cell>
          <cell r="E12">
            <v>8.3125999421537426E-3</v>
          </cell>
          <cell r="F12">
            <v>2.4769145933597286E-2</v>
          </cell>
          <cell r="G12">
            <v>3.3120168456952999E-3</v>
          </cell>
          <cell r="H12">
            <v>31098466.602028172</v>
          </cell>
        </row>
        <row r="13">
          <cell r="C13">
            <v>1634.1132836710208</v>
          </cell>
          <cell r="D13">
            <v>0.83354092468285923</v>
          </cell>
          <cell r="E13">
            <v>6.8886957676851032E-3</v>
          </cell>
          <cell r="F13">
            <v>1.906710938233094E-2</v>
          </cell>
          <cell r="G13">
            <v>3.0750132355172933E-3</v>
          </cell>
          <cell r="H13">
            <v>27681179.023053162</v>
          </cell>
        </row>
        <row r="14">
          <cell r="C14">
            <v>1572.9609074371058</v>
          </cell>
          <cell r="D14">
            <v>0.72726976088797479</v>
          </cell>
          <cell r="E14">
            <v>5.8815510983645106E-3</v>
          </cell>
          <cell r="F14">
            <v>1.3734045457582049E-2</v>
          </cell>
          <cell r="G14">
            <v>2.8539868544571931E-3</v>
          </cell>
          <cell r="H14">
            <v>26645303.977358866</v>
          </cell>
        </row>
        <row r="15">
          <cell r="C15">
            <v>1525.4018364835345</v>
          </cell>
          <cell r="D15">
            <v>0.64461525866892599</v>
          </cell>
          <cell r="E15">
            <v>5.0982324454177308E-3</v>
          </cell>
          <cell r="F15">
            <v>9.5861443924463129E-3</v>
          </cell>
          <cell r="G15">
            <v>2.6489859720893738E-3</v>
          </cell>
          <cell r="H15">
            <v>25839671.436121784</v>
          </cell>
        </row>
        <row r="16">
          <cell r="C16">
            <v>1448.1640918388507</v>
          </cell>
          <cell r="D16">
            <v>0.5734624306317947</v>
          </cell>
          <cell r="E16">
            <v>4.3798846395788115E-3</v>
          </cell>
          <cell r="F16">
            <v>5.9171257746783992E-3</v>
          </cell>
          <cell r="G16">
            <v>2.4589969273519736E-3</v>
          </cell>
          <cell r="H16">
            <v>24531292.145835899</v>
          </cell>
        </row>
        <row r="17">
          <cell r="C17">
            <v>1368.9499174204122</v>
          </cell>
          <cell r="D17">
            <v>0.51309751458030761</v>
          </cell>
          <cell r="E17">
            <v>3.7552763471748588E-3</v>
          </cell>
          <cell r="F17">
            <v>2.8285487887619162E-3</v>
          </cell>
          <cell r="G17">
            <v>2.2819923981212708E-3</v>
          </cell>
          <cell r="H17">
            <v>23189439.380543038</v>
          </cell>
        </row>
        <row r="18">
          <cell r="C18">
            <v>1356.2756771931668</v>
          </cell>
          <cell r="D18">
            <v>0.46795600170372292</v>
          </cell>
          <cell r="E18">
            <v>3.361782776875244E-3</v>
          </cell>
          <cell r="F18">
            <v>1.1235226131371247E-3</v>
          </cell>
          <cell r="G18">
            <v>2.1179723843972654E-3</v>
          </cell>
          <cell r="H18">
            <v>22974747.213993698</v>
          </cell>
        </row>
        <row r="19">
          <cell r="C19">
            <v>1388.0108540895721</v>
          </cell>
          <cell r="D19">
            <v>0.42684924600994045</v>
          </cell>
          <cell r="E19">
            <v>3.1247791666972374E-3</v>
          </cell>
          <cell r="F19">
            <v>8.6146709385883583E-4</v>
          </cell>
          <cell r="G19">
            <v>1.966019764266845E-3</v>
          </cell>
          <cell r="H19">
            <v>23512319.852605574</v>
          </cell>
        </row>
        <row r="20">
          <cell r="C20">
            <v>1415.2144678974507</v>
          </cell>
          <cell r="D20">
            <v>0.3916150150041145</v>
          </cell>
          <cell r="E20">
            <v>2.9216125281556426E-3</v>
          </cell>
          <cell r="F20">
            <v>6.3691703386940877E-4</v>
          </cell>
          <cell r="G20">
            <v>1.8249760679450251E-3</v>
          </cell>
          <cell r="H20">
            <v>23973146.60938986</v>
          </cell>
        </row>
        <row r="21">
          <cell r="C21">
            <v>1449.6721414661517</v>
          </cell>
          <cell r="D21">
            <v>0.35559456917087934</v>
          </cell>
          <cell r="E21">
            <v>2.7204732117377703E-3</v>
          </cell>
          <cell r="F21">
            <v>4.8245439587152263E-4</v>
          </cell>
          <cell r="G21">
            <v>1.6939724430930681E-3</v>
          </cell>
          <cell r="H21">
            <v>24556834.154877368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/>
      <sheetData sheetId="1">
        <row r="5">
          <cell r="B5">
            <v>1546860494848</v>
          </cell>
        </row>
        <row r="6">
          <cell r="B6">
            <v>648461090816</v>
          </cell>
          <cell r="C6">
            <v>680411456</v>
          </cell>
          <cell r="D6">
            <v>3069514</v>
          </cell>
          <cell r="E6">
            <v>12870267</v>
          </cell>
          <cell r="F6">
            <v>450595</v>
          </cell>
          <cell r="G6">
            <v>1.09846569586524E+16</v>
          </cell>
          <cell r="H6">
            <v>88630192</v>
          </cell>
        </row>
        <row r="14">
          <cell r="B14">
            <v>415368249344</v>
          </cell>
          <cell r="C14">
            <v>403880384</v>
          </cell>
          <cell r="D14">
            <v>2124288</v>
          </cell>
          <cell r="E14">
            <v>13416135</v>
          </cell>
          <cell r="F14">
            <v>426045</v>
          </cell>
          <cell r="G14">
            <v>7036163600678910</v>
          </cell>
          <cell r="H14">
            <v>88630192</v>
          </cell>
        </row>
        <row r="22">
          <cell r="B22">
            <v>299636326400</v>
          </cell>
          <cell r="C22">
            <v>269450336</v>
          </cell>
          <cell r="D22">
            <v>1577476</v>
          </cell>
          <cell r="E22">
            <v>8964473</v>
          </cell>
          <cell r="F22">
            <v>395466</v>
          </cell>
          <cell r="G22">
            <v>5075713967259640</v>
          </cell>
          <cell r="H22">
            <v>88630192</v>
          </cell>
        </row>
        <row r="30">
          <cell r="B30">
            <v>240330571776</v>
          </cell>
          <cell r="C30">
            <v>186797056</v>
          </cell>
          <cell r="D30">
            <v>1219306</v>
          </cell>
          <cell r="E30">
            <v>5368041</v>
          </cell>
          <cell r="F30">
            <v>367105</v>
          </cell>
          <cell r="G30">
            <v>4071100178759680</v>
          </cell>
          <cell r="H30">
            <v>88630176</v>
          </cell>
        </row>
        <row r="38">
          <cell r="B38">
            <v>200616443904</v>
          </cell>
          <cell r="C38">
            <v>137291328</v>
          </cell>
          <cell r="D38">
            <v>976522</v>
          </cell>
          <cell r="E38">
            <v>3211676</v>
          </cell>
          <cell r="F38">
            <v>340783</v>
          </cell>
          <cell r="G38">
            <v>3398359586963450</v>
          </cell>
          <cell r="H38">
            <v>88630192</v>
          </cell>
        </row>
        <row r="46">
          <cell r="B46">
            <v>183003480064</v>
          </cell>
          <cell r="C46">
            <v>118894720</v>
          </cell>
          <cell r="D46">
            <v>862196</v>
          </cell>
          <cell r="E46">
            <v>2823182</v>
          </cell>
          <cell r="F46">
            <v>316321</v>
          </cell>
          <cell r="G46">
            <v>3100002972860410</v>
          </cell>
          <cell r="H46">
            <v>88630192</v>
          </cell>
        </row>
        <row r="54">
          <cell r="B54">
            <v>170841145344</v>
          </cell>
          <cell r="C54">
            <v>102012232</v>
          </cell>
          <cell r="D54">
            <v>748929</v>
          </cell>
          <cell r="E54">
            <v>2100791</v>
          </cell>
          <cell r="F54">
            <v>293543</v>
          </cell>
          <cell r="G54">
            <v>2893977955074040</v>
          </cell>
          <cell r="H54">
            <v>88630176</v>
          </cell>
        </row>
        <row r="62">
          <cell r="B62">
            <v>153527959552</v>
          </cell>
          <cell r="C62">
            <v>89986832</v>
          </cell>
          <cell r="D62">
            <v>630456</v>
          </cell>
          <cell r="E62">
            <v>1577617</v>
          </cell>
          <cell r="F62">
            <v>272537</v>
          </cell>
          <cell r="G62">
            <v>2600699871363070</v>
          </cell>
          <cell r="H62">
            <v>88630192</v>
          </cell>
        </row>
        <row r="70">
          <cell r="B70">
            <v>146905251840</v>
          </cell>
          <cell r="C70">
            <v>78853240</v>
          </cell>
          <cell r="D70">
            <v>543261</v>
          </cell>
          <cell r="E70">
            <v>1136062</v>
          </cell>
          <cell r="F70">
            <v>252951</v>
          </cell>
          <cell r="G70">
            <v>2488513714978810</v>
          </cell>
          <cell r="H70">
            <v>88630192</v>
          </cell>
        </row>
        <row r="78">
          <cell r="B78">
            <v>141754269696</v>
          </cell>
          <cell r="C78">
            <v>70193848</v>
          </cell>
          <cell r="D78">
            <v>475443</v>
          </cell>
          <cell r="E78">
            <v>792625</v>
          </cell>
          <cell r="F78">
            <v>234781</v>
          </cell>
          <cell r="G78">
            <v>2401257964699640</v>
          </cell>
          <cell r="H78">
            <v>88630192</v>
          </cell>
        </row>
        <row r="86">
          <cell r="B86">
            <v>134591504384</v>
          </cell>
          <cell r="C86">
            <v>62937492</v>
          </cell>
          <cell r="D86">
            <v>409397</v>
          </cell>
          <cell r="E86">
            <v>485813</v>
          </cell>
          <cell r="F86">
            <v>217941</v>
          </cell>
          <cell r="G86">
            <v>2279922991104000</v>
          </cell>
          <cell r="H86">
            <v>88630192</v>
          </cell>
        </row>
        <row r="94">
          <cell r="B94">
            <v>127582216192</v>
          </cell>
          <cell r="C94">
            <v>56920240</v>
          </cell>
          <cell r="D94">
            <v>350362</v>
          </cell>
          <cell r="E94">
            <v>227161</v>
          </cell>
          <cell r="F94">
            <v>202254</v>
          </cell>
          <cell r="G94">
            <v>2161188351770620</v>
          </cell>
          <cell r="H94">
            <v>88630192</v>
          </cell>
        </row>
        <row r="102">
          <cell r="B102">
            <v>126390689792</v>
          </cell>
          <cell r="C102">
            <v>52454780</v>
          </cell>
          <cell r="D102">
            <v>315560</v>
          </cell>
          <cell r="E102">
            <v>90308</v>
          </cell>
          <cell r="F102">
            <v>187719</v>
          </cell>
          <cell r="G102">
            <v>2141005226704890</v>
          </cell>
          <cell r="H102">
            <v>88630176</v>
          </cell>
        </row>
        <row r="110">
          <cell r="B110">
            <v>129059381248</v>
          </cell>
          <cell r="C110">
            <v>47959044</v>
          </cell>
          <cell r="D110">
            <v>293403</v>
          </cell>
          <cell r="E110">
            <v>67929</v>
          </cell>
          <cell r="F110">
            <v>174247</v>
          </cell>
          <cell r="G110">
            <v>2186212710285310</v>
          </cell>
          <cell r="H110">
            <v>88630192</v>
          </cell>
        </row>
        <row r="118">
          <cell r="B118">
            <v>131346898944</v>
          </cell>
          <cell r="C118">
            <v>44105628</v>
          </cell>
          <cell r="D118">
            <v>274411</v>
          </cell>
          <cell r="E118">
            <v>48747</v>
          </cell>
          <cell r="F118">
            <v>161750</v>
          </cell>
          <cell r="G118">
            <v>2224962307883000</v>
          </cell>
          <cell r="H118">
            <v>88630192</v>
          </cell>
        </row>
        <row r="126">
          <cell r="B126">
            <v>134859808768</v>
          </cell>
          <cell r="C126">
            <v>40225816</v>
          </cell>
          <cell r="D126">
            <v>255563</v>
          </cell>
          <cell r="E126">
            <v>35516</v>
          </cell>
          <cell r="F126">
            <v>150139</v>
          </cell>
          <cell r="G126">
            <v>2284470019293180</v>
          </cell>
          <cell r="H126">
            <v>88630176</v>
          </cell>
        </row>
      </sheetData>
      <sheetData sheetId="2"/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7316.4807181733286</v>
          </cell>
          <cell r="D6">
            <v>7.6769714771688635</v>
          </cell>
          <cell r="E6">
            <v>3.4632825798233631E-2</v>
          </cell>
          <cell r="F6">
            <v>0.14521312331129779</v>
          </cell>
          <cell r="G6">
            <v>5.0839898891339424E-3</v>
          </cell>
          <cell r="H6">
            <v>123938092.77376269</v>
          </cell>
        </row>
        <row r="7">
          <cell r="C7">
            <v>4686.5322072640893</v>
          </cell>
          <cell r="D7">
            <v>4.5569164963560045</v>
          </cell>
          <cell r="E7">
            <v>2.3967995014610822E-2</v>
          </cell>
          <cell r="F7">
            <v>0.15137206291959743</v>
          </cell>
          <cell r="G7">
            <v>4.8069962434471539E-3</v>
          </cell>
          <cell r="H7">
            <v>79387886.24850221</v>
          </cell>
        </row>
        <row r="8">
          <cell r="C8">
            <v>3380.7477975451075</v>
          </cell>
          <cell r="D8">
            <v>3.0401641914529534</v>
          </cell>
          <cell r="E8">
            <v>1.779840440828561E-2</v>
          </cell>
          <cell r="F8">
            <v>0.10114468667742478</v>
          </cell>
          <cell r="G8">
            <v>4.4619783741413985E-3</v>
          </cell>
          <cell r="H8">
            <v>57268452.800594635</v>
          </cell>
        </row>
        <row r="9">
          <cell r="C9">
            <v>2711.6111309087323</v>
          </cell>
          <cell r="D9">
            <v>2.1076010951394251</v>
          </cell>
          <cell r="E9">
            <v>1.3757233202380191E-2</v>
          </cell>
          <cell r="F9">
            <v>6.0566741963820538E-2</v>
          </cell>
          <cell r="G9">
            <v>4.1419865847947771E-3</v>
          </cell>
          <cell r="H9">
            <v>45933567.578153968</v>
          </cell>
        </row>
        <row r="10">
          <cell r="C10">
            <v>2263.5226143253758</v>
          </cell>
          <cell r="D10">
            <v>1.5490356604440167</v>
          </cell>
          <cell r="E10">
            <v>1.1017938446979783E-2</v>
          </cell>
          <cell r="F10">
            <v>3.6236816456405738E-2</v>
          </cell>
          <cell r="G10">
            <v>3.8449990044024727E-3</v>
          </cell>
          <cell r="H10">
            <v>38343136.918438017</v>
          </cell>
        </row>
        <row r="11">
          <cell r="C11">
            <v>2064.7984161424361</v>
          </cell>
          <cell r="D11">
            <v>1.3414697330228056</v>
          </cell>
          <cell r="E11">
            <v>9.7280168365199982E-3</v>
          </cell>
          <cell r="F11">
            <v>3.1853502021072004E-2</v>
          </cell>
          <cell r="G11">
            <v>3.5689982483621385E-3</v>
          </cell>
          <cell r="H11">
            <v>34976827.90600758</v>
          </cell>
        </row>
        <row r="12">
          <cell r="C12">
            <v>1927.57312525251</v>
          </cell>
          <cell r="D12">
            <v>1.1509875823782636</v>
          </cell>
          <cell r="E12">
            <v>8.4500452757760511E-3</v>
          </cell>
          <cell r="F12">
            <v>2.3702886475143636E-2</v>
          </cell>
          <cell r="G12">
            <v>3.311998387546923E-3</v>
          </cell>
          <cell r="H12">
            <v>32652287.129318573</v>
          </cell>
        </row>
        <row r="13">
          <cell r="C13">
            <v>1732.2309259129215</v>
          </cell>
          <cell r="D13">
            <v>1.0153067478405102</v>
          </cell>
          <cell r="E13">
            <v>7.1133322152794167E-3</v>
          </cell>
          <cell r="F13">
            <v>1.7799995288287313E-2</v>
          </cell>
          <cell r="G13">
            <v>3.0749905179038766E-3</v>
          </cell>
          <cell r="H13">
            <v>29343272.452383608</v>
          </cell>
        </row>
        <row r="14">
          <cell r="C14">
            <v>1657.5079950182214</v>
          </cell>
          <cell r="D14">
            <v>0.88968824528779089</v>
          </cell>
          <cell r="E14">
            <v>6.1295252525234286E-3</v>
          </cell>
          <cell r="F14">
            <v>1.2818002244652703E-2</v>
          </cell>
          <cell r="G14">
            <v>2.8540048745465878E-3</v>
          </cell>
          <cell r="H14">
            <v>28077494.348413575</v>
          </cell>
        </row>
        <row r="15">
          <cell r="C15">
            <v>1599.3903036563431</v>
          </cell>
          <cell r="D15">
            <v>0.7919857377720676</v>
          </cell>
          <cell r="E15">
            <v>5.3643458202144029E-3</v>
          </cell>
          <cell r="F15">
            <v>8.9430585911401388E-3</v>
          </cell>
          <cell r="G15">
            <v>2.6489957282276903E-3</v>
          </cell>
          <cell r="H15">
            <v>27093001.950166598</v>
          </cell>
        </row>
        <row r="16">
          <cell r="C16">
            <v>1518.5739909488179</v>
          </cell>
          <cell r="D16">
            <v>0.71011345659727332</v>
          </cell>
          <cell r="E16">
            <v>4.6191595748771479E-3</v>
          </cell>
          <cell r="F16">
            <v>5.4813488387794535E-3</v>
          </cell>
          <cell r="G16">
            <v>2.4589927549745127E-3</v>
          </cell>
          <cell r="H16">
            <v>25723999.233850244</v>
          </cell>
        </row>
        <row r="17">
          <cell r="C17">
            <v>1439.4893355528329</v>
          </cell>
          <cell r="D17">
            <v>0.64222178374610761</v>
          </cell>
          <cell r="E17">
            <v>3.9530772989863315E-3</v>
          </cell>
          <cell r="F17">
            <v>2.5630205111143163E-3</v>
          </cell>
          <cell r="G17">
            <v>2.2819988926572562E-3</v>
          </cell>
          <cell r="H17">
            <v>24384335.664878398</v>
          </cell>
        </row>
        <row r="18">
          <cell r="C18">
            <v>1426.0457949671679</v>
          </cell>
          <cell r="D18">
            <v>0.59183883376244228</v>
          </cell>
          <cell r="E18">
            <v>3.5604126522325759E-3</v>
          </cell>
          <cell r="F18">
            <v>1.0189306179421329E-3</v>
          </cell>
          <cell r="G18">
            <v>2.118003240792391E-3</v>
          </cell>
          <cell r="H18">
            <v>24156617.117683373</v>
          </cell>
        </row>
        <row r="19">
          <cell r="C19">
            <v>1456.1559479415321</v>
          </cell>
          <cell r="D19">
            <v>0.54111407092517638</v>
          </cell>
          <cell r="E19">
            <v>3.310418192482309E-3</v>
          </cell>
          <cell r="F19">
            <v>7.6643182720398482E-4</v>
          </cell>
          <cell r="G19">
            <v>1.9660004798364872E-3</v>
          </cell>
          <cell r="H19">
            <v>24666681.420314535</v>
          </cell>
        </row>
        <row r="20">
          <cell r="C20">
            <v>1481.9656369919633</v>
          </cell>
          <cell r="D20">
            <v>0.49763660672200732</v>
          </cell>
          <cell r="E20">
            <v>3.0961345542385829E-3</v>
          </cell>
          <cell r="F20">
            <v>5.5000444995087006E-4</v>
          </cell>
          <cell r="G20">
            <v>1.824998867203176E-3</v>
          </cell>
          <cell r="H20">
            <v>25103886.809621263</v>
          </cell>
        </row>
        <row r="21">
          <cell r="C21">
            <v>1521.601500238474</v>
          </cell>
          <cell r="D21">
            <v>0.45386140268975661</v>
          </cell>
          <cell r="E21">
            <v>2.8834761650478953E-3</v>
          </cell>
          <cell r="F21">
            <v>4.0072130737955436E-4</v>
          </cell>
          <cell r="G21">
            <v>1.6939941538647062E-3</v>
          </cell>
          <cell r="H21">
            <v>25775307.264347304</v>
          </cell>
        </row>
      </sheetData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 refreshError="1"/>
      <sheetData sheetId="1">
        <row r="4">
          <cell r="B4">
            <v>443689500672</v>
          </cell>
        </row>
        <row r="6">
          <cell r="B6">
            <v>34313222144</v>
          </cell>
          <cell r="C6">
            <v>33840568</v>
          </cell>
          <cell r="D6">
            <v>173393</v>
          </cell>
          <cell r="E6">
            <v>1160626</v>
          </cell>
          <cell r="F6">
            <v>22680</v>
          </cell>
          <cell r="G6">
            <v>581251480158208</v>
          </cell>
          <cell r="H6">
            <v>4460966</v>
          </cell>
        </row>
        <row r="14">
          <cell r="B14">
            <v>20914911232</v>
          </cell>
          <cell r="C14">
            <v>18057514</v>
          </cell>
          <cell r="D14">
            <v>113629</v>
          </cell>
          <cell r="E14">
            <v>958620</v>
          </cell>
          <cell r="F14">
            <v>21444</v>
          </cell>
          <cell r="G14">
            <v>354289939644416</v>
          </cell>
          <cell r="H14">
            <v>4460966</v>
          </cell>
        </row>
        <row r="22">
          <cell r="B22">
            <v>13997321216</v>
          </cell>
          <cell r="C22">
            <v>10461185</v>
          </cell>
          <cell r="D22">
            <v>75098</v>
          </cell>
          <cell r="E22">
            <v>535743</v>
          </cell>
          <cell r="F22">
            <v>19905</v>
          </cell>
          <cell r="G22">
            <v>237108786626560</v>
          </cell>
          <cell r="H22">
            <v>4460966</v>
          </cell>
        </row>
        <row r="30">
          <cell r="B30">
            <v>11671041024</v>
          </cell>
          <cell r="C30">
            <v>7928471</v>
          </cell>
          <cell r="D30">
            <v>62516</v>
          </cell>
          <cell r="E30">
            <v>338321</v>
          </cell>
          <cell r="F30">
            <v>18477</v>
          </cell>
          <cell r="G30">
            <v>197702612680704</v>
          </cell>
          <cell r="H30">
            <v>4460965</v>
          </cell>
        </row>
        <row r="38">
          <cell r="B38">
            <v>9951306752</v>
          </cell>
          <cell r="C38">
            <v>6216565</v>
          </cell>
          <cell r="D38">
            <v>50888</v>
          </cell>
          <cell r="E38">
            <v>238360</v>
          </cell>
          <cell r="F38">
            <v>17152</v>
          </cell>
          <cell r="G38">
            <v>168570990362624</v>
          </cell>
          <cell r="H38">
            <v>4460966</v>
          </cell>
        </row>
        <row r="46">
          <cell r="B46">
            <v>8548079104</v>
          </cell>
          <cell r="C46">
            <v>4908456</v>
          </cell>
          <cell r="D46">
            <v>41843</v>
          </cell>
          <cell r="E46">
            <v>163005</v>
          </cell>
          <cell r="F46">
            <v>15921</v>
          </cell>
          <cell r="G46">
            <v>144800879738880</v>
          </cell>
          <cell r="H46">
            <v>4460966</v>
          </cell>
        </row>
        <row r="54">
          <cell r="B54">
            <v>8054938624</v>
          </cell>
          <cell r="C54">
            <v>4309019</v>
          </cell>
          <cell r="D54">
            <v>34357</v>
          </cell>
          <cell r="E54">
            <v>136357</v>
          </cell>
          <cell r="F54">
            <v>14775</v>
          </cell>
          <cell r="G54">
            <v>136447269011456</v>
          </cell>
          <cell r="H54">
            <v>4460965</v>
          </cell>
        </row>
        <row r="62">
          <cell r="B62">
            <v>6894449152</v>
          </cell>
          <cell r="C62">
            <v>3772728</v>
          </cell>
          <cell r="D62">
            <v>29132</v>
          </cell>
          <cell r="E62">
            <v>101588</v>
          </cell>
          <cell r="F62">
            <v>13717</v>
          </cell>
          <cell r="G62">
            <v>116789044314112</v>
          </cell>
          <cell r="H62">
            <v>4460966</v>
          </cell>
        </row>
        <row r="70">
          <cell r="B70">
            <v>6315856896</v>
          </cell>
          <cell r="C70">
            <v>3228594</v>
          </cell>
          <cell r="D70">
            <v>24731</v>
          </cell>
          <cell r="E70">
            <v>74394</v>
          </cell>
          <cell r="F70">
            <v>12732</v>
          </cell>
          <cell r="G70">
            <v>106987979276288</v>
          </cell>
          <cell r="H70">
            <v>4460966</v>
          </cell>
        </row>
        <row r="78">
          <cell r="B78">
            <v>5871901696</v>
          </cell>
          <cell r="C78">
            <v>2811547</v>
          </cell>
          <cell r="D78">
            <v>21332</v>
          </cell>
          <cell r="E78">
            <v>53037</v>
          </cell>
          <cell r="F78">
            <v>11817</v>
          </cell>
          <cell r="G78">
            <v>99467583815680</v>
          </cell>
          <cell r="H78">
            <v>4460966</v>
          </cell>
        </row>
        <row r="86">
          <cell r="B86">
            <v>5566108160</v>
          </cell>
          <cell r="C86">
            <v>2527890</v>
          </cell>
          <cell r="D86">
            <v>18815</v>
          </cell>
          <cell r="E86">
            <v>34285</v>
          </cell>
          <cell r="F86">
            <v>10969</v>
          </cell>
          <cell r="G86">
            <v>94287584821248</v>
          </cell>
          <cell r="H86">
            <v>4460966</v>
          </cell>
        </row>
        <row r="94">
          <cell r="B94">
            <v>5315913216</v>
          </cell>
          <cell r="C94">
            <v>2295814</v>
          </cell>
          <cell r="D94">
            <v>16755</v>
          </cell>
          <cell r="E94">
            <v>18943</v>
          </cell>
          <cell r="F94">
            <v>10180</v>
          </cell>
          <cell r="G94">
            <v>90049358069760</v>
          </cell>
          <cell r="H94">
            <v>4460966</v>
          </cell>
        </row>
        <row r="102">
          <cell r="B102">
            <v>4763830272</v>
          </cell>
          <cell r="C102">
            <v>2049510</v>
          </cell>
          <cell r="D102">
            <v>14612</v>
          </cell>
          <cell r="E102">
            <v>14764</v>
          </cell>
          <cell r="F102">
            <v>9448</v>
          </cell>
          <cell r="G102">
            <v>80697326829568</v>
          </cell>
          <cell r="H102">
            <v>4460965</v>
          </cell>
        </row>
        <row r="110">
          <cell r="B110">
            <v>4742215680</v>
          </cell>
          <cell r="C110">
            <v>1901898</v>
          </cell>
          <cell r="D110">
            <v>13493</v>
          </cell>
          <cell r="E110">
            <v>11144</v>
          </cell>
          <cell r="F110">
            <v>8770</v>
          </cell>
          <cell r="G110">
            <v>80331138924544</v>
          </cell>
          <cell r="H110">
            <v>4460966</v>
          </cell>
        </row>
        <row r="118">
          <cell r="B118">
            <v>4761914368</v>
          </cell>
          <cell r="C118">
            <v>1780628</v>
          </cell>
          <cell r="D118">
            <v>12594</v>
          </cell>
          <cell r="E118">
            <v>7980</v>
          </cell>
          <cell r="F118">
            <v>8141</v>
          </cell>
          <cell r="G118">
            <v>80664812584960</v>
          </cell>
          <cell r="H118">
            <v>4460966</v>
          </cell>
        </row>
        <row r="126">
          <cell r="B126">
            <v>4721681408</v>
          </cell>
          <cell r="C126">
            <v>1667282</v>
          </cell>
          <cell r="D126">
            <v>11824</v>
          </cell>
          <cell r="E126">
            <v>6135</v>
          </cell>
          <cell r="F126">
            <v>7557</v>
          </cell>
          <cell r="G126">
            <v>79983355625472</v>
          </cell>
          <cell r="H126">
            <v>4460965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7691.8815664589238</v>
          </cell>
          <cell r="D6">
            <v>7.5859282496212703</v>
          </cell>
          <cell r="E6">
            <v>3.8868935562387158E-2</v>
          </cell>
          <cell r="F6">
            <v>0.26017369332113266</v>
          </cell>
          <cell r="G6">
            <v>5.0841006185655749E-3</v>
          </cell>
          <cell r="H6">
            <v>130297222.65496038</v>
          </cell>
        </row>
        <row r="7">
          <cell r="C7">
            <v>4688.426504931891</v>
          </cell>
          <cell r="D7">
            <v>4.0478932141603412</v>
          </cell>
          <cell r="E7">
            <v>2.5471837265740201E-2</v>
          </cell>
          <cell r="F7">
            <v>0.21489067614503227</v>
          </cell>
          <cell r="G7">
            <v>4.8070305848553875E-3</v>
          </cell>
          <cell r="H7">
            <v>79420004.466390461</v>
          </cell>
        </row>
        <row r="8">
          <cell r="C8">
            <v>3137.7332210108752</v>
          </cell>
          <cell r="D8">
            <v>2.3450492561476595</v>
          </cell>
          <cell r="E8">
            <v>1.6834470381527231E-2</v>
          </cell>
          <cell r="F8">
            <v>0.12009573711164802</v>
          </cell>
          <cell r="G8">
            <v>4.4620380428812955E-3</v>
          </cell>
          <cell r="H8">
            <v>53151892.802267492</v>
          </cell>
        </row>
        <row r="9">
          <cell r="C9">
            <v>2616.2592676696636</v>
          </cell>
          <cell r="D9">
            <v>1.7772995304827544</v>
          </cell>
          <cell r="E9">
            <v>1.4014008179844495E-2</v>
          </cell>
          <cell r="F9">
            <v>7.584031706144298E-2</v>
          </cell>
          <cell r="G9">
            <v>4.1419289324170893E-3</v>
          </cell>
          <cell r="H9">
            <v>44318351.002687536</v>
          </cell>
        </row>
        <row r="10">
          <cell r="C10">
            <v>2230.7515349814366</v>
          </cell>
          <cell r="D10">
            <v>1.3935468237148636</v>
          </cell>
          <cell r="E10">
            <v>1.1407394721233024E-2</v>
          </cell>
          <cell r="F10">
            <v>5.34323731676054E-2</v>
          </cell>
          <cell r="G10">
            <v>3.8449071344637013E-3</v>
          </cell>
          <cell r="H10">
            <v>37788001.603828408</v>
          </cell>
        </row>
        <row r="11">
          <cell r="C11">
            <v>1916.1946322836802</v>
          </cell>
          <cell r="D11">
            <v>1.1003123538713364</v>
          </cell>
          <cell r="E11">
            <v>9.3798069745431815E-3</v>
          </cell>
          <cell r="F11">
            <v>3.654029194573552E-2</v>
          </cell>
          <cell r="G11">
            <v>3.5689579342232155E-3</v>
          </cell>
          <cell r="H11">
            <v>32459534.490708962</v>
          </cell>
        </row>
        <row r="12">
          <cell r="C12">
            <v>1805.6493660004057</v>
          </cell>
          <cell r="D12">
            <v>0.9659387598871545</v>
          </cell>
          <cell r="E12">
            <v>7.701696830170154E-3</v>
          </cell>
          <cell r="F12">
            <v>3.0566704737652054E-2</v>
          </cell>
          <cell r="G12">
            <v>3.3120636454220106E-3</v>
          </cell>
          <cell r="H12">
            <v>30586940.048051488</v>
          </cell>
        </row>
        <row r="13">
          <cell r="C13">
            <v>1545.5058729432146</v>
          </cell>
          <cell r="D13">
            <v>0.84571996289592877</v>
          </cell>
          <cell r="E13">
            <v>6.5304241278682689E-3</v>
          </cell>
          <cell r="F13">
            <v>2.2772646104005277E-2</v>
          </cell>
          <cell r="G13">
            <v>3.0748945407788357E-3</v>
          </cell>
          <cell r="H13">
            <v>26180213.95233947</v>
          </cell>
        </row>
        <row r="14">
          <cell r="C14">
            <v>1415.8047597762459</v>
          </cell>
          <cell r="D14">
            <v>0.72374324305542792</v>
          </cell>
          <cell r="E14">
            <v>5.5438665078370915E-3</v>
          </cell>
          <cell r="F14">
            <v>1.6676657028993271E-2</v>
          </cell>
          <cell r="G14">
            <v>2.8540903472476591E-3</v>
          </cell>
          <cell r="H14">
            <v>23983141.605716787</v>
          </cell>
        </row>
        <row r="15">
          <cell r="C15">
            <v>1316.2847903346494</v>
          </cell>
          <cell r="D15">
            <v>0.6302551958477155</v>
          </cell>
          <cell r="E15">
            <v>4.7819239151340766E-3</v>
          </cell>
          <cell r="F15">
            <v>1.1889128946510688E-2</v>
          </cell>
          <cell r="G15">
            <v>2.6489778222923018E-3</v>
          </cell>
          <cell r="H15">
            <v>22297319.418188795</v>
          </cell>
        </row>
        <row r="16">
          <cell r="C16">
            <v>1247.7360643412212</v>
          </cell>
          <cell r="D16">
            <v>0.56666874394469713</v>
          </cell>
          <cell r="E16">
            <v>4.217696346486389E-3</v>
          </cell>
          <cell r="F16">
            <v>7.6855551017425373E-3</v>
          </cell>
          <cell r="G16">
            <v>2.4588844658309434E-3</v>
          </cell>
          <cell r="H16">
            <v>21136136.168992992</v>
          </cell>
        </row>
        <row r="17">
          <cell r="C17">
            <v>1191.6506909041675</v>
          </cell>
          <cell r="D17">
            <v>0.51464503428181252</v>
          </cell>
          <cell r="E17">
            <v>3.7559129569694097E-3</v>
          </cell>
          <cell r="F17">
            <v>4.2463896833107445E-3</v>
          </cell>
          <cell r="G17">
            <v>2.2820169443120617E-3</v>
          </cell>
          <cell r="H17">
            <v>20186066.889942672</v>
          </cell>
        </row>
        <row r="18">
          <cell r="C18">
            <v>1067.8923219527614</v>
          </cell>
          <cell r="D18">
            <v>0.45943198388689444</v>
          </cell>
          <cell r="E18">
            <v>3.275524466118878E-3</v>
          </cell>
          <cell r="F18">
            <v>3.3095978112359097E-3</v>
          </cell>
          <cell r="G18">
            <v>2.1179273991165587E-3</v>
          </cell>
          <cell r="H18">
            <v>18089657.020301212</v>
          </cell>
        </row>
        <row r="19">
          <cell r="C19">
            <v>1063.0468109373619</v>
          </cell>
          <cell r="D19">
            <v>0.42634218687163272</v>
          </cell>
          <cell r="E19">
            <v>3.0246812013362129E-3</v>
          </cell>
          <cell r="F19">
            <v>2.4981136372704926E-3</v>
          </cell>
          <cell r="G19">
            <v>1.9659419058562651E-3</v>
          </cell>
          <cell r="H19">
            <v>18007565.833172455</v>
          </cell>
        </row>
        <row r="20">
          <cell r="C20">
            <v>1067.462600701283</v>
          </cell>
          <cell r="D20">
            <v>0.39915749189749483</v>
          </cell>
          <cell r="E20">
            <v>2.8231553434839001E-3</v>
          </cell>
          <cell r="F20">
            <v>1.7888502176434432E-3</v>
          </cell>
          <cell r="G20">
            <v>1.8249410553678284E-3</v>
          </cell>
          <cell r="H20">
            <v>18082364.354482863</v>
          </cell>
        </row>
        <row r="21">
          <cell r="C21">
            <v>1058.4439483385322</v>
          </cell>
          <cell r="D21">
            <v>0.37374917758825726</v>
          </cell>
          <cell r="E21">
            <v>2.6505475833143726E-3</v>
          </cell>
          <cell r="F21">
            <v>1.375262975611779E-3</v>
          </cell>
          <cell r="G21">
            <v>1.6940280858513796E-3</v>
          </cell>
          <cell r="H21">
            <v>17929608.420032885</v>
          </cell>
        </row>
      </sheetData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Gasoline1"/>
      <sheetName val="DieselFuel2"/>
      <sheetName val="CompressedNaturalGas(CNG)3"/>
      <sheetName val="SpeedBin"/>
      <sheetName val="FuelDescription"/>
    </sheetNames>
    <sheetDataSet>
      <sheetData sheetId="0" refreshError="1"/>
      <sheetData sheetId="1">
        <row r="4">
          <cell r="B4">
            <v>442449330176</v>
          </cell>
        </row>
        <row r="6">
          <cell r="B6">
            <v>34287118336</v>
          </cell>
          <cell r="C6">
            <v>33836576</v>
          </cell>
          <cell r="D6">
            <v>173174</v>
          </cell>
          <cell r="E6">
            <v>1160626</v>
          </cell>
          <cell r="F6">
            <v>22680</v>
          </cell>
          <cell r="G6">
            <v>580809635397632</v>
          </cell>
          <cell r="H6">
            <v>4460966</v>
          </cell>
        </row>
        <row r="14">
          <cell r="B14">
            <v>20867747840</v>
          </cell>
          <cell r="C14">
            <v>18050226</v>
          </cell>
          <cell r="D14">
            <v>113235</v>
          </cell>
          <cell r="E14">
            <v>958620</v>
          </cell>
          <cell r="F14">
            <v>21444</v>
          </cell>
          <cell r="G14">
            <v>353490874400768</v>
          </cell>
          <cell r="H14">
            <v>4460966</v>
          </cell>
        </row>
        <row r="22">
          <cell r="B22">
            <v>13994423296</v>
          </cell>
          <cell r="C22">
            <v>10460720</v>
          </cell>
          <cell r="D22">
            <v>75074</v>
          </cell>
          <cell r="E22">
            <v>535743</v>
          </cell>
          <cell r="F22">
            <v>19905</v>
          </cell>
          <cell r="G22">
            <v>237059562274816</v>
          </cell>
          <cell r="H22">
            <v>4460966</v>
          </cell>
        </row>
        <row r="30">
          <cell r="B30">
            <v>11611378688</v>
          </cell>
          <cell r="C30">
            <v>7909509</v>
          </cell>
          <cell r="D30">
            <v>62531</v>
          </cell>
          <cell r="E30">
            <v>338321</v>
          </cell>
          <cell r="F30">
            <v>18477</v>
          </cell>
          <cell r="G30">
            <v>196691919634432</v>
          </cell>
          <cell r="H30">
            <v>4460965</v>
          </cell>
        </row>
        <row r="38">
          <cell r="B38">
            <v>9915701248</v>
          </cell>
          <cell r="C38">
            <v>6206529</v>
          </cell>
          <cell r="D38">
            <v>50736</v>
          </cell>
          <cell r="E38">
            <v>239083</v>
          </cell>
          <cell r="F38">
            <v>17152</v>
          </cell>
          <cell r="G38">
            <v>167967832670208</v>
          </cell>
          <cell r="H38">
            <v>4460966</v>
          </cell>
        </row>
        <row r="46">
          <cell r="B46">
            <v>8491842560</v>
          </cell>
          <cell r="C46">
            <v>4893778</v>
          </cell>
          <cell r="D46">
            <v>41725</v>
          </cell>
          <cell r="E46">
            <v>163851</v>
          </cell>
          <cell r="F46">
            <v>15921</v>
          </cell>
          <cell r="G46">
            <v>143848252637184</v>
          </cell>
          <cell r="H46">
            <v>4460966</v>
          </cell>
        </row>
        <row r="54">
          <cell r="B54">
            <v>8004912640</v>
          </cell>
          <cell r="C54">
            <v>4303415</v>
          </cell>
          <cell r="D54">
            <v>34301</v>
          </cell>
          <cell r="E54">
            <v>138840</v>
          </cell>
          <cell r="F54">
            <v>14775</v>
          </cell>
          <cell r="G54">
            <v>135599935717376</v>
          </cell>
          <cell r="H54">
            <v>4460965</v>
          </cell>
        </row>
        <row r="62">
          <cell r="B62">
            <v>6836772864</v>
          </cell>
          <cell r="C62">
            <v>3761586</v>
          </cell>
          <cell r="D62">
            <v>29003</v>
          </cell>
          <cell r="E62">
            <v>101898</v>
          </cell>
          <cell r="F62">
            <v>13717</v>
          </cell>
          <cell r="G62">
            <v>115812081860608</v>
          </cell>
          <cell r="H62">
            <v>4460966</v>
          </cell>
        </row>
        <row r="70">
          <cell r="B70">
            <v>6260762112</v>
          </cell>
          <cell r="C70">
            <v>3220418</v>
          </cell>
          <cell r="D70">
            <v>24633</v>
          </cell>
          <cell r="E70">
            <v>75059</v>
          </cell>
          <cell r="F70">
            <v>12732</v>
          </cell>
          <cell r="G70">
            <v>106054687916032</v>
          </cell>
          <cell r="H70">
            <v>4460966</v>
          </cell>
        </row>
        <row r="78">
          <cell r="B78">
            <v>5817979904</v>
          </cell>
          <cell r="C78">
            <v>2805628</v>
          </cell>
          <cell r="D78">
            <v>21259</v>
          </cell>
          <cell r="E78">
            <v>53924</v>
          </cell>
          <cell r="F78">
            <v>11817</v>
          </cell>
          <cell r="G78">
            <v>98554089570304</v>
          </cell>
          <cell r="H78">
            <v>4460966</v>
          </cell>
        </row>
        <row r="86">
          <cell r="B86">
            <v>5506203648</v>
          </cell>
          <cell r="C86">
            <v>2523422</v>
          </cell>
          <cell r="D86">
            <v>18760</v>
          </cell>
          <cell r="E86">
            <v>34906</v>
          </cell>
          <cell r="F86">
            <v>10969</v>
          </cell>
          <cell r="G86">
            <v>93272840077312</v>
          </cell>
          <cell r="H86">
            <v>4460966</v>
          </cell>
        </row>
        <row r="94">
          <cell r="B94">
            <v>5251156480</v>
          </cell>
          <cell r="C94">
            <v>2292527</v>
          </cell>
          <cell r="D94">
            <v>16716</v>
          </cell>
          <cell r="E94">
            <v>19345</v>
          </cell>
          <cell r="F94">
            <v>10180</v>
          </cell>
          <cell r="G94">
            <v>88952421744640</v>
          </cell>
          <cell r="H94">
            <v>4460966</v>
          </cell>
        </row>
        <row r="102">
          <cell r="B102">
            <v>4705715200</v>
          </cell>
          <cell r="C102">
            <v>2047910</v>
          </cell>
          <cell r="D102">
            <v>14580</v>
          </cell>
          <cell r="E102">
            <v>14962</v>
          </cell>
          <cell r="F102">
            <v>9448</v>
          </cell>
          <cell r="G102">
            <v>79712839794688</v>
          </cell>
          <cell r="H102">
            <v>4460965</v>
          </cell>
        </row>
        <row r="110">
          <cell r="B110">
            <v>4670795776</v>
          </cell>
          <cell r="C110">
            <v>1899266</v>
          </cell>
          <cell r="D110">
            <v>13440</v>
          </cell>
          <cell r="E110">
            <v>11289</v>
          </cell>
          <cell r="F110">
            <v>8770</v>
          </cell>
          <cell r="G110">
            <v>79121275158528</v>
          </cell>
          <cell r="H110">
            <v>4460966</v>
          </cell>
        </row>
        <row r="118">
          <cell r="B118">
            <v>4677470208</v>
          </cell>
          <cell r="C118">
            <v>1776905</v>
          </cell>
          <cell r="D118">
            <v>12519</v>
          </cell>
          <cell r="E118">
            <v>8088</v>
          </cell>
          <cell r="F118">
            <v>8141</v>
          </cell>
          <cell r="G118">
            <v>79234370371584</v>
          </cell>
          <cell r="H118">
            <v>4460966</v>
          </cell>
        </row>
        <row r="126">
          <cell r="B126">
            <v>4633984000</v>
          </cell>
          <cell r="C126">
            <v>1665630</v>
          </cell>
          <cell r="D126">
            <v>11771</v>
          </cell>
          <cell r="E126">
            <v>6240</v>
          </cell>
          <cell r="F126">
            <v>7557</v>
          </cell>
          <cell r="G126">
            <v>78497766703104</v>
          </cell>
          <cell r="H126">
            <v>4460965</v>
          </cell>
        </row>
      </sheetData>
      <sheetData sheetId="2">
        <row r="5">
          <cell r="C5" t="str">
            <v>Co2</v>
          </cell>
        </row>
      </sheetData>
      <sheetData sheetId="3">
        <row r="5">
          <cell r="C5" t="str">
            <v>Co2</v>
          </cell>
        </row>
      </sheetData>
      <sheetData sheetId="4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7686.0299621203121</v>
          </cell>
          <cell r="D6">
            <v>7.5850333761790605</v>
          </cell>
          <cell r="E6">
            <v>3.8819843056414241E-2</v>
          </cell>
          <cell r="F6">
            <v>0.26017369332113266</v>
          </cell>
          <cell r="G6">
            <v>5.0841006185655749E-3</v>
          </cell>
          <cell r="H6">
            <v>130198175.77574722</v>
          </cell>
        </row>
        <row r="7">
          <cell r="C7">
            <v>4677.8540432722421</v>
          </cell>
          <cell r="D7">
            <v>4.046259487294904</v>
          </cell>
          <cell r="E7">
            <v>2.5383515588327729E-2</v>
          </cell>
          <cell r="F7">
            <v>0.21489067614503227</v>
          </cell>
          <cell r="G7">
            <v>4.8070305848553875E-3</v>
          </cell>
          <cell r="H7">
            <v>79240880.652479306</v>
          </cell>
        </row>
        <row r="8">
          <cell r="C8">
            <v>3137.0836038651719</v>
          </cell>
          <cell r="D8">
            <v>2.3449450186349772</v>
          </cell>
          <cell r="E8">
            <v>1.6829090380872665E-2</v>
          </cell>
          <cell r="F8">
            <v>0.12009573711164802</v>
          </cell>
          <cell r="G8">
            <v>4.4620380428812955E-3</v>
          </cell>
          <cell r="H8">
            <v>53140858.342075683</v>
          </cell>
        </row>
        <row r="9">
          <cell r="C9">
            <v>2602.8849560577141</v>
          </cell>
          <cell r="D9">
            <v>1.7730488806794045</v>
          </cell>
          <cell r="E9">
            <v>1.4017370681007361E-2</v>
          </cell>
          <cell r="F9">
            <v>7.584031706144298E-2</v>
          </cell>
          <cell r="G9">
            <v>4.1419289324170893E-3</v>
          </cell>
          <cell r="H9">
            <v>44091787.233128257</v>
          </cell>
        </row>
        <row r="10">
          <cell r="C10">
            <v>2222.7699668636792</v>
          </cell>
          <cell r="D10">
            <v>1.3912970867744789</v>
          </cell>
          <cell r="E10">
            <v>1.1373321383754102E-2</v>
          </cell>
          <cell r="F10">
            <v>5.3594445687324223E-2</v>
          </cell>
          <cell r="G10">
            <v>3.8449071344637013E-3</v>
          </cell>
          <cell r="H10">
            <v>37652793.737994865</v>
          </cell>
        </row>
        <row r="11">
          <cell r="C11">
            <v>1903.5882721365731</v>
          </cell>
          <cell r="D11">
            <v>1.0970220351376809</v>
          </cell>
          <cell r="E11">
            <v>9.3533553046582282E-3</v>
          </cell>
          <cell r="F11">
            <v>3.6729936968808996E-2</v>
          </cell>
          <cell r="G11">
            <v>3.5689579342232155E-3</v>
          </cell>
          <cell r="H11">
            <v>32245987.222763859</v>
          </cell>
        </row>
        <row r="12">
          <cell r="C12">
            <v>1794.4352040421747</v>
          </cell>
          <cell r="D12">
            <v>0.96468252945270805</v>
          </cell>
          <cell r="E12">
            <v>7.6891434924954575E-3</v>
          </cell>
          <cell r="F12">
            <v>3.1123310763478306E-2</v>
          </cell>
          <cell r="G12">
            <v>3.3120636454220106E-3</v>
          </cell>
          <cell r="H12">
            <v>30396996.102272939</v>
          </cell>
        </row>
        <row r="13">
          <cell r="C13">
            <v>1532.576770143507</v>
          </cell>
          <cell r="D13">
            <v>0.84322229759204625</v>
          </cell>
          <cell r="E13">
            <v>6.5015066243499725E-3</v>
          </cell>
          <cell r="F13">
            <v>2.2842137779126762E-2</v>
          </cell>
          <cell r="G13">
            <v>3.0748945407788357E-3</v>
          </cell>
          <cell r="H13">
            <v>25961211.509033695</v>
          </cell>
        </row>
        <row r="14">
          <cell r="C14">
            <v>1403.4543441936119</v>
          </cell>
          <cell r="D14">
            <v>0.72191045616577221</v>
          </cell>
          <cell r="E14">
            <v>5.5218981718309443E-3</v>
          </cell>
          <cell r="F14">
            <v>1.6825727880463558E-2</v>
          </cell>
          <cell r="G14">
            <v>2.8540903472476591E-3</v>
          </cell>
          <cell r="H14">
            <v>23773928.767005172</v>
          </cell>
        </row>
        <row r="15">
          <cell r="C15">
            <v>1304.197320490674</v>
          </cell>
          <cell r="D15">
            <v>0.62892835318628293</v>
          </cell>
          <cell r="E15">
            <v>4.7655597464764362E-3</v>
          </cell>
          <cell r="F15">
            <v>1.2087964804035718E-2</v>
          </cell>
          <cell r="G15">
            <v>2.6489778222923018E-3</v>
          </cell>
          <cell r="H15">
            <v>22092544.433269385</v>
          </cell>
        </row>
        <row r="16">
          <cell r="C16">
            <v>1234.3074679340752</v>
          </cell>
          <cell r="D16">
            <v>0.56566716715617205</v>
          </cell>
          <cell r="E16">
            <v>4.205367178319673E-3</v>
          </cell>
          <cell r="F16">
            <v>7.8247626186794522E-3</v>
          </cell>
          <cell r="G16">
            <v>2.4588844658309434E-3</v>
          </cell>
          <cell r="H16">
            <v>20908664.194551583</v>
          </cell>
        </row>
        <row r="17">
          <cell r="C17">
            <v>1177.1343874846839</v>
          </cell>
          <cell r="D17">
            <v>0.51390819835883084</v>
          </cell>
          <cell r="E17">
            <v>3.7471704559057387E-3</v>
          </cell>
          <cell r="F17">
            <v>4.3365046942747381E-3</v>
          </cell>
          <cell r="G17">
            <v>2.2820169443120617E-3</v>
          </cell>
          <cell r="H17">
            <v>19940170.30047752</v>
          </cell>
        </row>
        <row r="18">
          <cell r="C18">
            <v>1054.8648554740957</v>
          </cell>
          <cell r="D18">
            <v>0.45907331709618882</v>
          </cell>
          <cell r="E18">
            <v>3.2683511303047657E-3</v>
          </cell>
          <cell r="F18">
            <v>3.3539828265857275E-3</v>
          </cell>
          <cell r="G18">
            <v>2.1179273991165587E-3</v>
          </cell>
          <cell r="H18">
            <v>17868967.766993914</v>
          </cell>
        </row>
        <row r="19">
          <cell r="C19">
            <v>1047.0368471761496</v>
          </cell>
          <cell r="D19">
            <v>0.42575218013318189</v>
          </cell>
          <cell r="E19">
            <v>3.0128003665573781E-3</v>
          </cell>
          <cell r="F19">
            <v>2.5306178078918335E-3</v>
          </cell>
          <cell r="G19">
            <v>1.9659419058562651E-3</v>
          </cell>
          <cell r="H19">
            <v>17736354.67262651</v>
          </cell>
        </row>
        <row r="20">
          <cell r="C20">
            <v>1048.533032531519</v>
          </cell>
          <cell r="D20">
            <v>0.3983229192959552</v>
          </cell>
          <cell r="E20">
            <v>2.8063428414383789E-3</v>
          </cell>
          <cell r="F20">
            <v>1.8130602205889935E-3</v>
          </cell>
          <cell r="G20">
            <v>1.8249410553678284E-3</v>
          </cell>
          <cell r="H20">
            <v>17761706.852637745</v>
          </cell>
        </row>
        <row r="21">
          <cell r="C21">
            <v>1038.7851059131824</v>
          </cell>
          <cell r="D21">
            <v>0.37337885412685373</v>
          </cell>
          <cell r="E21">
            <v>2.6386667458722498E-3</v>
          </cell>
          <cell r="F21">
            <v>1.3988004837518339E-3</v>
          </cell>
          <cell r="G21">
            <v>1.6940280858513796E-3</v>
          </cell>
          <cell r="H21">
            <v>17596588.788099434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A1:H21"/>
  <sheetViews>
    <sheetView workbookViewId="0">
      <selection activeCell="H30" sqref="H30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14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[1]Data!B6/[1]Data!H6</f>
        <v>7702.2074436073872</v>
      </c>
      <c r="D6" s="5">
        <f>[1]Data!C6/[1]Data!H6</f>
        <v>7.7669280557630076</v>
      </c>
      <c r="E6" s="5">
        <f>[1]Data!D6/[1]Data!H6</f>
        <v>3.7825286222873178E-2</v>
      </c>
      <c r="F6" s="5">
        <f>[1]Data!E6/[1]Data!H6</f>
        <v>0.15325370814813741</v>
      </c>
      <c r="G6" s="5">
        <f>[1]Data!F6/[1]Data!H6</f>
        <v>5.0839756278534673E-3</v>
      </c>
      <c r="H6" s="5">
        <f>[1]Data!G6/[1]Data!H6</f>
        <v>130472160.22266532</v>
      </c>
    </row>
    <row r="7" spans="1:8" x14ac:dyDescent="0.25">
      <c r="B7" s="5">
        <v>2</v>
      </c>
      <c r="C7" s="5">
        <f>[1]Data!B14/[1]Data!H14</f>
        <v>4613.5793943700437</v>
      </c>
      <c r="D7" s="5">
        <f>[1]Data!C14/[1]Data!H14</f>
        <v>4.2269224122721152</v>
      </c>
      <c r="E7" s="5">
        <f>[1]Data!D14/[1]Data!H14</f>
        <v>2.5397521697832756E-2</v>
      </c>
      <c r="F7" s="5">
        <f>[1]Data!E14/[1]Data!H14</f>
        <v>0.19109198527616852</v>
      </c>
      <c r="G7" s="5">
        <f>[1]Data!F14/[1]Data!H14</f>
        <v>4.8069370225087065E-3</v>
      </c>
      <c r="H7" s="5">
        <f>[1]Data!G14/[1]Data!H14</f>
        <v>78152128.019644663</v>
      </c>
    </row>
    <row r="8" spans="1:8" x14ac:dyDescent="0.25">
      <c r="B8" s="5">
        <v>3</v>
      </c>
      <c r="C8" s="5">
        <f>[1]Data!B22/[1]Data!H22</f>
        <v>2915.8258372789433</v>
      </c>
      <c r="D8" s="5">
        <f>[1]Data!C22/[1]Data!H22</f>
        <v>2.3826848756861012</v>
      </c>
      <c r="E8" s="5">
        <f>[1]Data!D22/[1]Data!H22</f>
        <v>1.5850716977119088E-2</v>
      </c>
      <c r="F8" s="5">
        <f>[1]Data!E22/[1]Data!H22</f>
        <v>0.10083208258106929</v>
      </c>
      <c r="G8" s="5">
        <f>[1]Data!F22/[1]Data!H22</f>
        <v>4.4619227506398776E-3</v>
      </c>
      <c r="H8" s="5">
        <f>[1]Data!G22/[1]Data!H22</f>
        <v>49392886.469707623</v>
      </c>
    </row>
    <row r="9" spans="1:8" x14ac:dyDescent="0.25">
      <c r="B9" s="5">
        <v>4</v>
      </c>
      <c r="C9" s="5">
        <f>[1]Data!B30/[1]Data!H30</f>
        <v>2447.6888176705315</v>
      </c>
      <c r="D9" s="5">
        <f>[1]Data!C30/[1]Data!H30</f>
        <v>1.8085333932727654</v>
      </c>
      <c r="E9" s="5">
        <f>[1]Data!D30/[1]Data!H30</f>
        <v>1.3518396330159927E-2</v>
      </c>
      <c r="F9" s="5">
        <f>[1]Data!E30/[1]Data!H30</f>
        <v>6.6719778320777468E-2</v>
      </c>
      <c r="G9" s="5">
        <f>[1]Data!F30/[1]Data!H30</f>
        <v>4.1419839468665939E-3</v>
      </c>
      <c r="H9" s="5">
        <f>[1]Data!G30/[1]Data!H30</f>
        <v>41462819.963040575</v>
      </c>
    </row>
    <row r="10" spans="1:8" x14ac:dyDescent="0.25">
      <c r="B10" s="5">
        <v>5</v>
      </c>
      <c r="C10" s="5">
        <f>[1]Data!B38/[1]Data!H38</f>
        <v>2103.1099381028685</v>
      </c>
      <c r="D10" s="5">
        <f>[1]Data!C38/[1]Data!H38</f>
        <v>1.4125935647285444</v>
      </c>
      <c r="E10" s="5">
        <f>[1]Data!D38/[1]Data!H38</f>
        <v>1.0902994796387198E-2</v>
      </c>
      <c r="F10" s="5">
        <f>[1]Data!E38/[1]Data!H38</f>
        <v>4.7337952053288092E-2</v>
      </c>
      <c r="G10" s="5">
        <f>[1]Data!F38/[1]Data!H38</f>
        <v>3.8450058126747728E-3</v>
      </c>
      <c r="H10" s="5">
        <f>[1]Data!G38/[1]Data!H38</f>
        <v>35625799.863589451</v>
      </c>
    </row>
    <row r="11" spans="1:8" x14ac:dyDescent="0.25">
      <c r="B11" s="5">
        <v>6</v>
      </c>
      <c r="C11" s="5">
        <f>[1]Data!B46/[1]Data!H46</f>
        <v>1801.1596733300946</v>
      </c>
      <c r="D11" s="5">
        <f>[1]Data!C46/[1]Data!H46</f>
        <v>1.0994622973720909</v>
      </c>
      <c r="E11" s="5">
        <f>[1]Data!D46/[1]Data!H46</f>
        <v>9.0679539143107817E-3</v>
      </c>
      <c r="F11" s="5">
        <f>[1]Data!E46/[1]Data!H46</f>
        <v>3.2409589342382257E-2</v>
      </c>
      <c r="G11" s="5">
        <f>[1]Data!F46/[1]Data!H46</f>
        <v>3.5688735495503334E-3</v>
      </c>
      <c r="H11" s="5">
        <f>[1]Data!G46/[1]Data!H46</f>
        <v>30510900.314208303</v>
      </c>
    </row>
    <row r="12" spans="1:8" x14ac:dyDescent="0.25">
      <c r="B12" s="5">
        <v>7</v>
      </c>
      <c r="C12" s="5">
        <f>[1]Data!B54/[1]Data!H54</f>
        <v>1728.1570026416855</v>
      </c>
      <c r="D12" s="5">
        <f>[1]Data!C54/[1]Data!H54</f>
        <v>0.9871701216432105</v>
      </c>
      <c r="E12" s="5">
        <f>[1]Data!D54/[1]Data!H54</f>
        <v>7.9694671432818283E-3</v>
      </c>
      <c r="F12" s="5">
        <f>[1]Data!E54/[1]Data!H54</f>
        <v>2.658785114718756E-2</v>
      </c>
      <c r="G12" s="5">
        <f>[1]Data!F54/[1]Data!H54</f>
        <v>3.3120765871260736E-3</v>
      </c>
      <c r="H12" s="5">
        <f>[1]Data!G54/[1]Data!H54</f>
        <v>29274257.752899691</v>
      </c>
    </row>
    <row r="13" spans="1:8" x14ac:dyDescent="0.25">
      <c r="B13" s="5">
        <v>8</v>
      </c>
      <c r="C13" s="5">
        <f>[1]Data!B62/[1]Data!H62</f>
        <v>1577.1317531558836</v>
      </c>
      <c r="D13" s="5">
        <f>[1]Data!C62/[1]Data!H62</f>
        <v>0.88488638093926053</v>
      </c>
      <c r="E13" s="5">
        <f>[1]Data!D62/[1]Data!H62</f>
        <v>6.7108599133295149E-3</v>
      </c>
      <c r="F13" s="5">
        <f>[1]Data!E62/[1]Data!H62</f>
        <v>2.0219890707212793E-2</v>
      </c>
      <c r="G13" s="5">
        <f>[1]Data!F62/[1]Data!H62</f>
        <v>3.0749170394754333E-3</v>
      </c>
      <c r="H13" s="5">
        <f>[1]Data!G62/[1]Data!H62</f>
        <v>26715951.379220836</v>
      </c>
    </row>
    <row r="14" spans="1:8" x14ac:dyDescent="0.25">
      <c r="B14" s="5">
        <v>9</v>
      </c>
      <c r="C14" s="5">
        <f>[1]Data!B70/[1]Data!H70</f>
        <v>1500.1866919959107</v>
      </c>
      <c r="D14" s="5">
        <f>[1]Data!C70/[1]Data!H70</f>
        <v>0.77031898412330124</v>
      </c>
      <c r="E14" s="5">
        <f>[1]Data!D70/[1]Data!H70</f>
        <v>5.7809527952802529E-3</v>
      </c>
      <c r="F14" s="5">
        <f>[1]Data!E70/[1]Data!H70</f>
        <v>1.3490299721329979E-2</v>
      </c>
      <c r="G14" s="5">
        <f>[1]Data!F70/[1]Data!H70</f>
        <v>2.8540716517905696E-3</v>
      </c>
      <c r="H14" s="5">
        <f>[1]Data!G70/[1]Data!H70</f>
        <v>25412539.714523952</v>
      </c>
    </row>
    <row r="15" spans="1:8" x14ac:dyDescent="0.25">
      <c r="B15" s="5">
        <v>10</v>
      </c>
      <c r="C15" s="5">
        <f>[1]Data!B78/[1]Data!H78</f>
        <v>1441.9391759778225</v>
      </c>
      <c r="D15" s="5">
        <f>[1]Data!C78/[1]Data!H78</f>
        <v>0.68249532931642465</v>
      </c>
      <c r="E15" s="5">
        <f>[1]Data!D78/[1]Data!H78</f>
        <v>5.0561811330969595E-3</v>
      </c>
      <c r="F15" s="5">
        <f>[1]Data!E78/[1]Data!H78</f>
        <v>8.3779253705731221E-3</v>
      </c>
      <c r="G15" s="5">
        <f>[1]Data!F78/[1]Data!H78</f>
        <v>2.6489361959246018E-3</v>
      </c>
      <c r="H15" s="5">
        <f>[1]Data!G78/[1]Data!H78</f>
        <v>24425839.052686278</v>
      </c>
    </row>
    <row r="16" spans="1:8" x14ac:dyDescent="0.25">
      <c r="B16" s="5">
        <v>11</v>
      </c>
      <c r="C16" s="5">
        <f>[1]Data!B86/[1]Data!H86</f>
        <v>1408.2870905447962</v>
      </c>
      <c r="D16" s="5">
        <f>[1]Data!C86/[1]Data!H86</f>
        <v>0.62265347999158915</v>
      </c>
      <c r="E16" s="5">
        <f>[1]Data!D86/[1]Data!H86</f>
        <v>4.4640375491539598E-3</v>
      </c>
      <c r="F16" s="5">
        <f>[1]Data!E86/[1]Data!H86</f>
        <v>5.2749117222677406E-3</v>
      </c>
      <c r="G16" s="5">
        <f>[1]Data!F86/[1]Data!H86</f>
        <v>2.4589064437306497E-3</v>
      </c>
      <c r="H16" s="5">
        <f>[1]Data!G86/[1]Data!H86</f>
        <v>23855785.097568344</v>
      </c>
    </row>
    <row r="17" spans="2:8" x14ac:dyDescent="0.25">
      <c r="B17" s="5">
        <v>12</v>
      </c>
      <c r="C17" s="5">
        <f>[1]Data!B94/[1]Data!H94</f>
        <v>1380.7516114764678</v>
      </c>
      <c r="D17" s="5">
        <f>[1]Data!C94/[1]Data!H94</f>
        <v>0.5736919669076328</v>
      </c>
      <c r="E17" s="5">
        <f>[1]Data!D94/[1]Data!H94</f>
        <v>3.9794465753557095E-3</v>
      </c>
      <c r="F17" s="5">
        <f>[1]Data!E94/[1]Data!H94</f>
        <v>2.73594504907541E-3</v>
      </c>
      <c r="G17" s="5">
        <f>[1]Data!F94/[1]Data!H94</f>
        <v>2.2818675966946303E-3</v>
      </c>
      <c r="H17" s="5">
        <f>[1]Data!G94/[1]Data!H94</f>
        <v>23389359.345500071</v>
      </c>
    </row>
    <row r="18" spans="2:8" x14ac:dyDescent="0.25">
      <c r="B18" s="5">
        <v>13</v>
      </c>
      <c r="C18" s="5">
        <f>[1]Data!B102/[1]Data!H102</f>
        <v>1346.6257338350845</v>
      </c>
      <c r="D18" s="5">
        <f>[1]Data!C102/[1]Data!H102</f>
        <v>0.52842198568704368</v>
      </c>
      <c r="E18" s="5">
        <f>[1]Data!D102/[1]Data!H102</f>
        <v>3.5078465067153917E-3</v>
      </c>
      <c r="F18" s="5">
        <f>[1]Data!E102/[1]Data!H102</f>
        <v>1.8631374909063663E-3</v>
      </c>
      <c r="G18" s="5">
        <f>[1]Data!F102/[1]Data!H102</f>
        <v>2.1181217688899844E-3</v>
      </c>
      <c r="H18" s="5">
        <f>[1]Data!G102/[1]Data!H102</f>
        <v>22811266.538338277</v>
      </c>
    </row>
    <row r="19" spans="2:8" x14ac:dyDescent="0.25">
      <c r="B19" s="5">
        <v>14</v>
      </c>
      <c r="C19" s="5">
        <f>[1]Data!B110/[1]Data!H110</f>
        <v>1385.2861261966739</v>
      </c>
      <c r="D19" s="5">
        <f>[1]Data!C110/[1]Data!H110</f>
        <v>0.48091243284004148</v>
      </c>
      <c r="E19" s="5">
        <f>[1]Data!D110/[1]Data!H110</f>
        <v>3.2311100154440715E-3</v>
      </c>
      <c r="F19" s="5">
        <f>[1]Data!E110/[1]Data!H110</f>
        <v>1.3728063497127499E-3</v>
      </c>
      <c r="G19" s="5">
        <f>[1]Data!F110/[1]Data!H110</f>
        <v>1.9658562758760705E-3</v>
      </c>
      <c r="H19" s="5">
        <f>[1]Data!G110/[1]Data!H110</f>
        <v>23466174.479626637</v>
      </c>
    </row>
    <row r="20" spans="2:8" x14ac:dyDescent="0.25">
      <c r="B20" s="5">
        <v>15</v>
      </c>
      <c r="C20" s="5">
        <f>[1]Data!B118/[1]Data!H118</f>
        <v>1423.9493028415641</v>
      </c>
      <c r="D20" s="5">
        <f>[1]Data!C118/[1]Data!H118</f>
        <v>0.43947476864104257</v>
      </c>
      <c r="E20" s="5">
        <f>[1]Data!D118/[1]Data!H118</f>
        <v>3.0042223462904017E-3</v>
      </c>
      <c r="F20" s="5">
        <f>[1]Data!E118/[1]Data!H118</f>
        <v>9.643481224214564E-4</v>
      </c>
      <c r="G20" s="5">
        <f>[1]Data!F118/[1]Data!H118</f>
        <v>1.8250711176528878E-3</v>
      </c>
      <c r="H20" s="5">
        <f>[1]Data!G118/[1]Data!H118</f>
        <v>24121112.832713395</v>
      </c>
    </row>
    <row r="21" spans="2:8" x14ac:dyDescent="0.25">
      <c r="B21" s="5">
        <v>16</v>
      </c>
      <c r="C21" s="5">
        <f>[1]Data!B126/[1]Data!H126</f>
        <v>1475.4406007477928</v>
      </c>
      <c r="D21" s="5">
        <f>[1]Data!C126/[1]Data!H126</f>
        <v>0.39761535319552099</v>
      </c>
      <c r="E21" s="5">
        <f>[1]Data!D126/[1]Data!H126</f>
        <v>2.7830748445320979E-3</v>
      </c>
      <c r="F21" s="5">
        <f>[1]Data!E126/[1]Data!H126</f>
        <v>6.8882008744389743E-4</v>
      </c>
      <c r="G21" s="5">
        <f>[1]Data!F126/[1]Data!H126</f>
        <v>1.693953609779795E-3</v>
      </c>
      <c r="H21" s="5">
        <f>[1]Data!G126/[1]Data!H126</f>
        <v>24993343.485371638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sheetPr>
    <tabColor theme="4"/>
  </sheetPr>
  <dimension ref="A1:H21"/>
  <sheetViews>
    <sheetView workbookViewId="0">
      <selection activeCell="H2" sqref="H2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21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331</v>
      </c>
      <c r="B2" s="1" t="s">
        <v>19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[6]Data!B6/[6]Data!H6</f>
        <v>7691.8815664589238</v>
      </c>
      <c r="D6" s="5">
        <f>[6]Data!C6/[6]Data!H6</f>
        <v>7.5859282496212703</v>
      </c>
      <c r="E6" s="5">
        <f>[6]Data!D6/[6]Data!H6</f>
        <v>3.8868935562387158E-2</v>
      </c>
      <c r="F6" s="5">
        <f>[6]Data!E6/[6]Data!H6</f>
        <v>0.26017369332113266</v>
      </c>
      <c r="G6" s="5">
        <f>[6]Data!F6/[6]Data!H6</f>
        <v>5.0841006185655749E-3</v>
      </c>
      <c r="H6" s="5">
        <f>[6]Data!G6/[6]Data!H6</f>
        <v>130297222.65496038</v>
      </c>
    </row>
    <row r="7" spans="1:8" x14ac:dyDescent="0.25">
      <c r="B7" s="5">
        <v>2</v>
      </c>
      <c r="C7" s="5">
        <f>[6]Data!B14/[6]Data!H14</f>
        <v>4688.426504931891</v>
      </c>
      <c r="D7" s="5">
        <f>[6]Data!C14/[6]Data!H14</f>
        <v>4.0478932141603412</v>
      </c>
      <c r="E7" s="5">
        <f>[6]Data!D14/[6]Data!H14</f>
        <v>2.5471837265740201E-2</v>
      </c>
      <c r="F7" s="5">
        <f>[6]Data!E14/[6]Data!H14</f>
        <v>0.21489067614503227</v>
      </c>
      <c r="G7" s="5">
        <f>[6]Data!F14/[6]Data!H14</f>
        <v>4.8070305848553875E-3</v>
      </c>
      <c r="H7" s="5">
        <f>[6]Data!G14/[6]Data!H14</f>
        <v>79420004.466390461</v>
      </c>
    </row>
    <row r="8" spans="1:8" x14ac:dyDescent="0.25">
      <c r="B8" s="5">
        <v>3</v>
      </c>
      <c r="C8" s="5">
        <f>[6]Data!B22/[6]Data!H22</f>
        <v>3137.7332210108752</v>
      </c>
      <c r="D8" s="5">
        <f>[6]Data!C22/[6]Data!H22</f>
        <v>2.3450492561476595</v>
      </c>
      <c r="E8" s="5">
        <f>[6]Data!D22/[6]Data!H22</f>
        <v>1.6834470381527231E-2</v>
      </c>
      <c r="F8" s="5">
        <f>[6]Data!E22/[6]Data!H22</f>
        <v>0.12009573711164802</v>
      </c>
      <c r="G8" s="5">
        <f>[6]Data!F22/[6]Data!H22</f>
        <v>4.4620380428812955E-3</v>
      </c>
      <c r="H8" s="5">
        <f>[6]Data!G22/[6]Data!H22</f>
        <v>53151892.802267492</v>
      </c>
    </row>
    <row r="9" spans="1:8" x14ac:dyDescent="0.25">
      <c r="B9" s="5">
        <v>4</v>
      </c>
      <c r="C9" s="5">
        <f>[6]Data!B30/[6]Data!H30</f>
        <v>2616.2592676696636</v>
      </c>
      <c r="D9" s="5">
        <f>[6]Data!C30/[6]Data!H30</f>
        <v>1.7772995304827544</v>
      </c>
      <c r="E9" s="5">
        <f>[6]Data!D30/[6]Data!H30</f>
        <v>1.4014008179844495E-2</v>
      </c>
      <c r="F9" s="5">
        <f>[6]Data!E30/[6]Data!H30</f>
        <v>7.584031706144298E-2</v>
      </c>
      <c r="G9" s="5">
        <f>[6]Data!F30/[6]Data!H30</f>
        <v>4.1419289324170893E-3</v>
      </c>
      <c r="H9" s="5">
        <f>[6]Data!G30/[6]Data!H30</f>
        <v>44318351.002687536</v>
      </c>
    </row>
    <row r="10" spans="1:8" x14ac:dyDescent="0.25">
      <c r="B10" s="5">
        <v>5</v>
      </c>
      <c r="C10" s="5">
        <f>[6]Data!B38/[6]Data!H38</f>
        <v>2230.7515349814366</v>
      </c>
      <c r="D10" s="5">
        <f>[6]Data!C38/[6]Data!H38</f>
        <v>1.3935468237148636</v>
      </c>
      <c r="E10" s="5">
        <f>[6]Data!D38/[6]Data!H38</f>
        <v>1.1407394721233024E-2</v>
      </c>
      <c r="F10" s="5">
        <f>[6]Data!E38/[6]Data!H38</f>
        <v>5.34323731676054E-2</v>
      </c>
      <c r="G10" s="5">
        <f>[6]Data!F38/[6]Data!H38</f>
        <v>3.8449071344637013E-3</v>
      </c>
      <c r="H10" s="5">
        <f>[6]Data!G38/[6]Data!H38</f>
        <v>37788001.603828408</v>
      </c>
    </row>
    <row r="11" spans="1:8" x14ac:dyDescent="0.25">
      <c r="B11" s="5">
        <v>6</v>
      </c>
      <c r="C11" s="5">
        <f>[6]Data!B46/[6]Data!H46</f>
        <v>1916.1946322836802</v>
      </c>
      <c r="D11" s="5">
        <f>[6]Data!C46/[6]Data!H46</f>
        <v>1.1003123538713364</v>
      </c>
      <c r="E11" s="5">
        <f>[6]Data!D46/[6]Data!H46</f>
        <v>9.3798069745431815E-3</v>
      </c>
      <c r="F11" s="5">
        <f>[6]Data!E46/[6]Data!H46</f>
        <v>3.654029194573552E-2</v>
      </c>
      <c r="G11" s="5">
        <f>[6]Data!F46/[6]Data!H46</f>
        <v>3.5689579342232155E-3</v>
      </c>
      <c r="H11" s="5">
        <f>[6]Data!G46/[6]Data!H46</f>
        <v>32459534.490708962</v>
      </c>
    </row>
    <row r="12" spans="1:8" x14ac:dyDescent="0.25">
      <c r="B12" s="5">
        <v>7</v>
      </c>
      <c r="C12" s="5">
        <f>[6]Data!B54/[6]Data!H54</f>
        <v>1805.6493660004057</v>
      </c>
      <c r="D12" s="5">
        <f>[6]Data!C54/[6]Data!H54</f>
        <v>0.9659387598871545</v>
      </c>
      <c r="E12" s="5">
        <f>[6]Data!D54/[6]Data!H54</f>
        <v>7.701696830170154E-3</v>
      </c>
      <c r="F12" s="5">
        <f>[6]Data!E54/[6]Data!H54</f>
        <v>3.0566704737652054E-2</v>
      </c>
      <c r="G12" s="5">
        <f>[6]Data!F54/[6]Data!H54</f>
        <v>3.3120636454220106E-3</v>
      </c>
      <c r="H12" s="5">
        <f>[6]Data!G54/[6]Data!H54</f>
        <v>30586940.048051488</v>
      </c>
    </row>
    <row r="13" spans="1:8" x14ac:dyDescent="0.25">
      <c r="B13" s="5">
        <v>8</v>
      </c>
      <c r="C13" s="5">
        <f>[6]Data!B62/[6]Data!H62</f>
        <v>1545.5058729432146</v>
      </c>
      <c r="D13" s="5">
        <f>[6]Data!C62/[6]Data!H62</f>
        <v>0.84571996289592877</v>
      </c>
      <c r="E13" s="5">
        <f>[6]Data!D62/[6]Data!H62</f>
        <v>6.5304241278682689E-3</v>
      </c>
      <c r="F13" s="5">
        <f>[6]Data!E62/[6]Data!H62</f>
        <v>2.2772646104005277E-2</v>
      </c>
      <c r="G13" s="5">
        <f>[6]Data!F62/[6]Data!H62</f>
        <v>3.0748945407788357E-3</v>
      </c>
      <c r="H13" s="5">
        <f>[6]Data!G62/[6]Data!H62</f>
        <v>26180213.95233947</v>
      </c>
    </row>
    <row r="14" spans="1:8" x14ac:dyDescent="0.25">
      <c r="B14" s="5">
        <v>9</v>
      </c>
      <c r="C14" s="5">
        <f>[6]Data!B70/[6]Data!H70</f>
        <v>1415.8047597762459</v>
      </c>
      <c r="D14" s="5">
        <f>[6]Data!C70/[6]Data!H70</f>
        <v>0.72374324305542792</v>
      </c>
      <c r="E14" s="5">
        <f>[6]Data!D70/[6]Data!H70</f>
        <v>5.5438665078370915E-3</v>
      </c>
      <c r="F14" s="5">
        <f>[6]Data!E70/[6]Data!H70</f>
        <v>1.6676657028993271E-2</v>
      </c>
      <c r="G14" s="5">
        <f>[6]Data!F70/[6]Data!H70</f>
        <v>2.8540903472476591E-3</v>
      </c>
      <c r="H14" s="5">
        <f>[6]Data!G70/[6]Data!H70</f>
        <v>23983141.605716787</v>
      </c>
    </row>
    <row r="15" spans="1:8" x14ac:dyDescent="0.25">
      <c r="B15" s="5">
        <v>10</v>
      </c>
      <c r="C15" s="5">
        <f>[6]Data!B78/[6]Data!H78</f>
        <v>1316.2847903346494</v>
      </c>
      <c r="D15" s="5">
        <f>[6]Data!C78/[6]Data!H78</f>
        <v>0.6302551958477155</v>
      </c>
      <c r="E15" s="5">
        <f>[6]Data!D78/[6]Data!H78</f>
        <v>4.7819239151340766E-3</v>
      </c>
      <c r="F15" s="5">
        <f>[6]Data!E78/[6]Data!H78</f>
        <v>1.1889128946510688E-2</v>
      </c>
      <c r="G15" s="5">
        <f>[6]Data!F78/[6]Data!H78</f>
        <v>2.6489778222923018E-3</v>
      </c>
      <c r="H15" s="5">
        <f>[6]Data!G78/[6]Data!H78</f>
        <v>22297319.418188795</v>
      </c>
    </row>
    <row r="16" spans="1:8" x14ac:dyDescent="0.25">
      <c r="B16" s="5">
        <v>11</v>
      </c>
      <c r="C16" s="5">
        <f>[6]Data!B86/[6]Data!H86</f>
        <v>1247.7360643412212</v>
      </c>
      <c r="D16" s="5">
        <f>[6]Data!C86/[6]Data!H86</f>
        <v>0.56666874394469713</v>
      </c>
      <c r="E16" s="5">
        <f>[6]Data!D86/[6]Data!H86</f>
        <v>4.217696346486389E-3</v>
      </c>
      <c r="F16" s="5">
        <f>[6]Data!E86/[6]Data!H86</f>
        <v>7.6855551017425373E-3</v>
      </c>
      <c r="G16" s="5">
        <f>[6]Data!F86/[6]Data!H86</f>
        <v>2.4588844658309434E-3</v>
      </c>
      <c r="H16" s="5">
        <f>[6]Data!G86/[6]Data!H86</f>
        <v>21136136.168992992</v>
      </c>
    </row>
    <row r="17" spans="2:8" x14ac:dyDescent="0.25">
      <c r="B17" s="5">
        <v>12</v>
      </c>
      <c r="C17" s="5">
        <f>[6]Data!B94/[6]Data!H94</f>
        <v>1191.6506909041675</v>
      </c>
      <c r="D17" s="5">
        <f>[6]Data!C94/[6]Data!H94</f>
        <v>0.51464503428181252</v>
      </c>
      <c r="E17" s="5">
        <f>[6]Data!D94/[6]Data!H94</f>
        <v>3.7559129569694097E-3</v>
      </c>
      <c r="F17" s="5">
        <f>[6]Data!E94/[6]Data!H94</f>
        <v>4.2463896833107445E-3</v>
      </c>
      <c r="G17" s="5">
        <f>[6]Data!F94/[6]Data!H94</f>
        <v>2.2820169443120617E-3</v>
      </c>
      <c r="H17" s="5">
        <f>[6]Data!G94/[6]Data!H94</f>
        <v>20186066.889942672</v>
      </c>
    </row>
    <row r="18" spans="2:8" x14ac:dyDescent="0.25">
      <c r="B18" s="5">
        <v>13</v>
      </c>
      <c r="C18" s="5">
        <f>[6]Data!B102/[6]Data!H102</f>
        <v>1067.8923219527614</v>
      </c>
      <c r="D18" s="5">
        <f>[6]Data!C102/[6]Data!H102</f>
        <v>0.45943198388689444</v>
      </c>
      <c r="E18" s="5">
        <f>[6]Data!D102/[6]Data!H102</f>
        <v>3.275524466118878E-3</v>
      </c>
      <c r="F18" s="5">
        <f>[6]Data!E102/[6]Data!H102</f>
        <v>3.3095978112359097E-3</v>
      </c>
      <c r="G18" s="5">
        <f>[6]Data!F102/[6]Data!H102</f>
        <v>2.1179273991165587E-3</v>
      </c>
      <c r="H18" s="5">
        <f>[6]Data!G102/[6]Data!H102</f>
        <v>18089657.020301212</v>
      </c>
    </row>
    <row r="19" spans="2:8" x14ac:dyDescent="0.25">
      <c r="B19" s="5">
        <v>14</v>
      </c>
      <c r="C19" s="5">
        <f>[6]Data!B110/[6]Data!H110</f>
        <v>1063.0468109373619</v>
      </c>
      <c r="D19" s="5">
        <f>[6]Data!C110/[6]Data!H110</f>
        <v>0.42634218687163272</v>
      </c>
      <c r="E19" s="5">
        <f>[6]Data!D110/[6]Data!H110</f>
        <v>3.0246812013362129E-3</v>
      </c>
      <c r="F19" s="5">
        <f>[6]Data!E110/[6]Data!H110</f>
        <v>2.4981136372704926E-3</v>
      </c>
      <c r="G19" s="5">
        <f>[6]Data!F110/[6]Data!H110</f>
        <v>1.9659419058562651E-3</v>
      </c>
      <c r="H19" s="5">
        <f>[6]Data!G110/[6]Data!H110</f>
        <v>18007565.833172455</v>
      </c>
    </row>
    <row r="20" spans="2:8" x14ac:dyDescent="0.25">
      <c r="B20" s="5">
        <v>15</v>
      </c>
      <c r="C20" s="5">
        <f>[6]Data!B118/[6]Data!H118</f>
        <v>1067.462600701283</v>
      </c>
      <c r="D20" s="5">
        <f>[6]Data!C118/[6]Data!H118</f>
        <v>0.39915749189749483</v>
      </c>
      <c r="E20" s="5">
        <f>[6]Data!D118/[6]Data!H118</f>
        <v>2.8231553434839001E-3</v>
      </c>
      <c r="F20" s="5">
        <f>[6]Data!E118/[6]Data!H118</f>
        <v>1.7888502176434432E-3</v>
      </c>
      <c r="G20" s="5">
        <f>[6]Data!F118/[6]Data!H118</f>
        <v>1.8249410553678284E-3</v>
      </c>
      <c r="H20" s="5">
        <f>[6]Data!G118/[6]Data!H118</f>
        <v>18082364.354482863</v>
      </c>
    </row>
    <row r="21" spans="2:8" x14ac:dyDescent="0.25">
      <c r="B21" s="5">
        <v>16</v>
      </c>
      <c r="C21" s="5">
        <f>[6]Data!B126/[6]Data!H126</f>
        <v>1058.4439483385322</v>
      </c>
      <c r="D21" s="5">
        <f>[6]Data!C126/[6]Data!H126</f>
        <v>0.37374917758825726</v>
      </c>
      <c r="E21" s="5">
        <f>[6]Data!D126/[6]Data!H126</f>
        <v>2.6505475833143726E-3</v>
      </c>
      <c r="F21" s="5">
        <f>[6]Data!E126/[6]Data!H126</f>
        <v>1.375262975611779E-3</v>
      </c>
      <c r="G21" s="5">
        <f>[6]Data!F126/[6]Data!H126</f>
        <v>1.6940280858513796E-3</v>
      </c>
      <c r="H21" s="5">
        <f>[6]Data!G126/[6]Data!H126</f>
        <v>17929608.420032885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:H21"/>
  <sheetViews>
    <sheetView workbookViewId="0">
      <selection activeCell="E26" sqref="E26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20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[7]Data!B6/[7]Data!H6</f>
        <v>7686.0299621203121</v>
      </c>
      <c r="D6" s="5">
        <f>[7]Data!C6/[7]Data!H6</f>
        <v>7.5850333761790605</v>
      </c>
      <c r="E6" s="5">
        <f>[7]Data!D6/[7]Data!H6</f>
        <v>3.8819843056414241E-2</v>
      </c>
      <c r="F6" s="5">
        <f>[7]Data!E6/[7]Data!H6</f>
        <v>0.26017369332113266</v>
      </c>
      <c r="G6" s="5">
        <f>[7]Data!F6/[7]Data!H6</f>
        <v>5.0841006185655749E-3</v>
      </c>
      <c r="H6" s="5">
        <f>[7]Data!G6/[7]Data!H6</f>
        <v>130198175.77574722</v>
      </c>
    </row>
    <row r="7" spans="1:8" x14ac:dyDescent="0.25">
      <c r="B7" s="5">
        <v>2</v>
      </c>
      <c r="C7" s="5">
        <f>[7]Data!B14/[7]Data!H14</f>
        <v>4677.8540432722421</v>
      </c>
      <c r="D7" s="5">
        <f>[7]Data!C14/[7]Data!H14</f>
        <v>4.046259487294904</v>
      </c>
      <c r="E7" s="5">
        <f>[7]Data!D14/[7]Data!H14</f>
        <v>2.5383515588327729E-2</v>
      </c>
      <c r="F7" s="5">
        <f>[7]Data!E14/[7]Data!H14</f>
        <v>0.21489067614503227</v>
      </c>
      <c r="G7" s="5">
        <f>[7]Data!F14/[7]Data!H14</f>
        <v>4.8070305848553875E-3</v>
      </c>
      <c r="H7" s="5">
        <f>[7]Data!G14/[7]Data!H14</f>
        <v>79240880.652479306</v>
      </c>
    </row>
    <row r="8" spans="1:8" x14ac:dyDescent="0.25">
      <c r="B8" s="5">
        <v>3</v>
      </c>
      <c r="C8" s="5">
        <f>[7]Data!B22/[7]Data!H22</f>
        <v>3137.0836038651719</v>
      </c>
      <c r="D8" s="5">
        <f>[7]Data!C22/[7]Data!H22</f>
        <v>2.3449450186349772</v>
      </c>
      <c r="E8" s="5">
        <f>[7]Data!D22/[7]Data!H22</f>
        <v>1.6829090380872665E-2</v>
      </c>
      <c r="F8" s="5">
        <f>[7]Data!E22/[7]Data!H22</f>
        <v>0.12009573711164802</v>
      </c>
      <c r="G8" s="5">
        <f>[7]Data!F22/[7]Data!H22</f>
        <v>4.4620380428812955E-3</v>
      </c>
      <c r="H8" s="5">
        <f>[7]Data!G22/[7]Data!H22</f>
        <v>53140858.342075683</v>
      </c>
    </row>
    <row r="9" spans="1:8" x14ac:dyDescent="0.25">
      <c r="B9" s="5">
        <v>4</v>
      </c>
      <c r="C9" s="5">
        <f>[7]Data!B30/[7]Data!H30</f>
        <v>2602.8849560577141</v>
      </c>
      <c r="D9" s="5">
        <f>[7]Data!C30/[7]Data!H30</f>
        <v>1.7730488806794045</v>
      </c>
      <c r="E9" s="5">
        <f>[7]Data!D30/[7]Data!H30</f>
        <v>1.4017370681007361E-2</v>
      </c>
      <c r="F9" s="5">
        <f>[7]Data!E30/[7]Data!H30</f>
        <v>7.584031706144298E-2</v>
      </c>
      <c r="G9" s="5">
        <f>[7]Data!F30/[7]Data!H30</f>
        <v>4.1419289324170893E-3</v>
      </c>
      <c r="H9" s="5">
        <f>[7]Data!G30/[7]Data!H30</f>
        <v>44091787.233128257</v>
      </c>
    </row>
    <row r="10" spans="1:8" x14ac:dyDescent="0.25">
      <c r="B10" s="5">
        <v>5</v>
      </c>
      <c r="C10" s="5">
        <f>[7]Data!B38/[7]Data!H38</f>
        <v>2222.7699668636792</v>
      </c>
      <c r="D10" s="5">
        <f>[7]Data!C38/[7]Data!H38</f>
        <v>1.3912970867744789</v>
      </c>
      <c r="E10" s="5">
        <f>[7]Data!D38/[7]Data!H38</f>
        <v>1.1373321383754102E-2</v>
      </c>
      <c r="F10" s="5">
        <f>[7]Data!E38/[7]Data!H38</f>
        <v>5.3594445687324223E-2</v>
      </c>
      <c r="G10" s="5">
        <f>[7]Data!F38/[7]Data!H38</f>
        <v>3.8449071344637013E-3</v>
      </c>
      <c r="H10" s="5">
        <f>[7]Data!G38/[7]Data!H38</f>
        <v>37652793.737994865</v>
      </c>
    </row>
    <row r="11" spans="1:8" x14ac:dyDescent="0.25">
      <c r="B11" s="5">
        <v>6</v>
      </c>
      <c r="C11" s="5">
        <f>[7]Data!B46/[7]Data!H46</f>
        <v>1903.5882721365731</v>
      </c>
      <c r="D11" s="5">
        <f>[7]Data!C46/[7]Data!H46</f>
        <v>1.0970220351376809</v>
      </c>
      <c r="E11" s="5">
        <f>[7]Data!D46/[7]Data!H46</f>
        <v>9.3533553046582282E-3</v>
      </c>
      <c r="F11" s="5">
        <f>[7]Data!E46/[7]Data!H46</f>
        <v>3.6729936968808996E-2</v>
      </c>
      <c r="G11" s="5">
        <f>[7]Data!F46/[7]Data!H46</f>
        <v>3.5689579342232155E-3</v>
      </c>
      <c r="H11" s="5">
        <f>[7]Data!G46/[7]Data!H46</f>
        <v>32245987.222763859</v>
      </c>
    </row>
    <row r="12" spans="1:8" x14ac:dyDescent="0.25">
      <c r="B12" s="5">
        <v>7</v>
      </c>
      <c r="C12" s="5">
        <f>[7]Data!B54/[7]Data!H54</f>
        <v>1794.4352040421747</v>
      </c>
      <c r="D12" s="5">
        <f>[7]Data!C54/[7]Data!H54</f>
        <v>0.96468252945270805</v>
      </c>
      <c r="E12" s="5">
        <f>[7]Data!D54/[7]Data!H54</f>
        <v>7.6891434924954575E-3</v>
      </c>
      <c r="F12" s="5">
        <f>[7]Data!E54/[7]Data!H54</f>
        <v>3.1123310763478306E-2</v>
      </c>
      <c r="G12" s="5">
        <f>[7]Data!F54/[7]Data!H54</f>
        <v>3.3120636454220106E-3</v>
      </c>
      <c r="H12" s="5">
        <f>[7]Data!G54/[7]Data!H54</f>
        <v>30396996.102272939</v>
      </c>
    </row>
    <row r="13" spans="1:8" x14ac:dyDescent="0.25">
      <c r="B13" s="5">
        <v>8</v>
      </c>
      <c r="C13" s="5">
        <f>[7]Data!B62/[7]Data!H62</f>
        <v>1532.576770143507</v>
      </c>
      <c r="D13" s="5">
        <f>[7]Data!C62/[7]Data!H62</f>
        <v>0.84322229759204625</v>
      </c>
      <c r="E13" s="5">
        <f>[7]Data!D62/[7]Data!H62</f>
        <v>6.5015066243499725E-3</v>
      </c>
      <c r="F13" s="5">
        <f>[7]Data!E62/[7]Data!H62</f>
        <v>2.2842137779126762E-2</v>
      </c>
      <c r="G13" s="5">
        <f>[7]Data!F62/[7]Data!H62</f>
        <v>3.0748945407788357E-3</v>
      </c>
      <c r="H13" s="5">
        <f>[7]Data!G62/[7]Data!H62</f>
        <v>25961211.509033695</v>
      </c>
    </row>
    <row r="14" spans="1:8" x14ac:dyDescent="0.25">
      <c r="B14" s="5">
        <v>9</v>
      </c>
      <c r="C14" s="5">
        <f>[7]Data!B70/[7]Data!H70</f>
        <v>1403.4543441936119</v>
      </c>
      <c r="D14" s="5">
        <f>[7]Data!C70/[7]Data!H70</f>
        <v>0.72191045616577221</v>
      </c>
      <c r="E14" s="5">
        <f>[7]Data!D70/[7]Data!H70</f>
        <v>5.5218981718309443E-3</v>
      </c>
      <c r="F14" s="5">
        <f>[7]Data!E70/[7]Data!H70</f>
        <v>1.6825727880463558E-2</v>
      </c>
      <c r="G14" s="5">
        <f>[7]Data!F70/[7]Data!H70</f>
        <v>2.8540903472476591E-3</v>
      </c>
      <c r="H14" s="5">
        <f>[7]Data!G70/[7]Data!H70</f>
        <v>23773928.767005172</v>
      </c>
    </row>
    <row r="15" spans="1:8" x14ac:dyDescent="0.25">
      <c r="B15" s="5">
        <v>10</v>
      </c>
      <c r="C15" s="5">
        <f>[7]Data!B78/[7]Data!H78</f>
        <v>1304.197320490674</v>
      </c>
      <c r="D15" s="5">
        <f>[7]Data!C78/[7]Data!H78</f>
        <v>0.62892835318628293</v>
      </c>
      <c r="E15" s="5">
        <f>[7]Data!D78/[7]Data!H78</f>
        <v>4.7655597464764362E-3</v>
      </c>
      <c r="F15" s="5">
        <f>[7]Data!E78/[7]Data!H78</f>
        <v>1.2087964804035718E-2</v>
      </c>
      <c r="G15" s="5">
        <f>[7]Data!F78/[7]Data!H78</f>
        <v>2.6489778222923018E-3</v>
      </c>
      <c r="H15" s="5">
        <f>[7]Data!G78/[7]Data!H78</f>
        <v>22092544.433269385</v>
      </c>
    </row>
    <row r="16" spans="1:8" x14ac:dyDescent="0.25">
      <c r="B16" s="5">
        <v>11</v>
      </c>
      <c r="C16" s="5">
        <f>[7]Data!B86/[7]Data!H86</f>
        <v>1234.3074679340752</v>
      </c>
      <c r="D16" s="5">
        <f>[7]Data!C86/[7]Data!H86</f>
        <v>0.56566716715617205</v>
      </c>
      <c r="E16" s="5">
        <f>[7]Data!D86/[7]Data!H86</f>
        <v>4.205367178319673E-3</v>
      </c>
      <c r="F16" s="5">
        <f>[7]Data!E86/[7]Data!H86</f>
        <v>7.8247626186794522E-3</v>
      </c>
      <c r="G16" s="5">
        <f>[7]Data!F86/[7]Data!H86</f>
        <v>2.4588844658309434E-3</v>
      </c>
      <c r="H16" s="5">
        <f>[7]Data!G86/[7]Data!H86</f>
        <v>20908664.194551583</v>
      </c>
    </row>
    <row r="17" spans="2:8" x14ac:dyDescent="0.25">
      <c r="B17" s="5">
        <v>12</v>
      </c>
      <c r="C17" s="5">
        <f>[7]Data!B94/[7]Data!H94</f>
        <v>1177.1343874846839</v>
      </c>
      <c r="D17" s="5">
        <f>[7]Data!C94/[7]Data!H94</f>
        <v>0.51390819835883084</v>
      </c>
      <c r="E17" s="5">
        <f>[7]Data!D94/[7]Data!H94</f>
        <v>3.7471704559057387E-3</v>
      </c>
      <c r="F17" s="5">
        <f>[7]Data!E94/[7]Data!H94</f>
        <v>4.3365046942747381E-3</v>
      </c>
      <c r="G17" s="5">
        <f>[7]Data!F94/[7]Data!H94</f>
        <v>2.2820169443120617E-3</v>
      </c>
      <c r="H17" s="5">
        <f>[7]Data!G94/[7]Data!H94</f>
        <v>19940170.30047752</v>
      </c>
    </row>
    <row r="18" spans="2:8" x14ac:dyDescent="0.25">
      <c r="B18" s="5">
        <v>13</v>
      </c>
      <c r="C18" s="5">
        <f>[7]Data!B102/[7]Data!H102</f>
        <v>1054.8648554740957</v>
      </c>
      <c r="D18" s="5">
        <f>[7]Data!C102/[7]Data!H102</f>
        <v>0.45907331709618882</v>
      </c>
      <c r="E18" s="5">
        <f>[7]Data!D102/[7]Data!H102</f>
        <v>3.2683511303047657E-3</v>
      </c>
      <c r="F18" s="5">
        <f>[7]Data!E102/[7]Data!H102</f>
        <v>3.3539828265857275E-3</v>
      </c>
      <c r="G18" s="5">
        <f>[7]Data!F102/[7]Data!H102</f>
        <v>2.1179273991165587E-3</v>
      </c>
      <c r="H18" s="5">
        <f>[7]Data!G102/[7]Data!H102</f>
        <v>17868967.766993914</v>
      </c>
    </row>
    <row r="19" spans="2:8" x14ac:dyDescent="0.25">
      <c r="B19" s="5">
        <v>14</v>
      </c>
      <c r="C19" s="5">
        <f>[7]Data!B110/[7]Data!H110</f>
        <v>1047.0368471761496</v>
      </c>
      <c r="D19" s="5">
        <f>[7]Data!C110/[7]Data!H110</f>
        <v>0.42575218013318189</v>
      </c>
      <c r="E19" s="5">
        <f>[7]Data!D110/[7]Data!H110</f>
        <v>3.0128003665573781E-3</v>
      </c>
      <c r="F19" s="5">
        <f>[7]Data!E110/[7]Data!H110</f>
        <v>2.5306178078918335E-3</v>
      </c>
      <c r="G19" s="5">
        <f>[7]Data!F110/[7]Data!H110</f>
        <v>1.9659419058562651E-3</v>
      </c>
      <c r="H19" s="5">
        <f>[7]Data!G110/[7]Data!H110</f>
        <v>17736354.67262651</v>
      </c>
    </row>
    <row r="20" spans="2:8" x14ac:dyDescent="0.25">
      <c r="B20" s="5">
        <v>15</v>
      </c>
      <c r="C20" s="5">
        <f>[7]Data!B118/[7]Data!H118</f>
        <v>1048.533032531519</v>
      </c>
      <c r="D20" s="5">
        <f>[7]Data!C118/[7]Data!H118</f>
        <v>0.3983229192959552</v>
      </c>
      <c r="E20" s="5">
        <f>[7]Data!D118/[7]Data!H118</f>
        <v>2.8063428414383789E-3</v>
      </c>
      <c r="F20" s="5">
        <f>[7]Data!E118/[7]Data!H118</f>
        <v>1.8130602205889935E-3</v>
      </c>
      <c r="G20" s="5">
        <f>[7]Data!F118/[7]Data!H118</f>
        <v>1.8249410553678284E-3</v>
      </c>
      <c r="H20" s="5">
        <f>[7]Data!G118/[7]Data!H118</f>
        <v>17761706.852637745</v>
      </c>
    </row>
    <row r="21" spans="2:8" x14ac:dyDescent="0.25">
      <c r="B21" s="5">
        <v>16</v>
      </c>
      <c r="C21" s="5">
        <f>[7]Data!B126/[7]Data!H126</f>
        <v>1038.7851059131824</v>
      </c>
      <c r="D21" s="5">
        <f>[7]Data!C126/[7]Data!H126</f>
        <v>0.37337885412685373</v>
      </c>
      <c r="E21" s="5">
        <f>[7]Data!D126/[7]Data!H126</f>
        <v>2.6386667458722498E-3</v>
      </c>
      <c r="F21" s="5">
        <f>[7]Data!E126/[7]Data!H126</f>
        <v>1.3988004837518339E-3</v>
      </c>
      <c r="G21" s="5">
        <f>[7]Data!F126/[7]Data!H126</f>
        <v>1.6940280858513796E-3</v>
      </c>
      <c r="H21" s="5">
        <f>[7]Data!G126/[7]Data!H126</f>
        <v>17596588.788099434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"/>
  <sheetViews>
    <sheetView workbookViewId="0">
      <selection activeCell="G15" sqref="G15"/>
    </sheetView>
  </sheetViews>
  <sheetFormatPr defaultRowHeight="15" x14ac:dyDescent="0.25"/>
  <sheetData>
    <row r="1" spans="1:1" x14ac:dyDescent="0.25">
      <c r="A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1"/>
  <sheetViews>
    <sheetView tabSelected="1" workbookViewId="0">
      <selection activeCell="F31" sqref="F31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/>
      <c r="B2" s="1"/>
      <c r="C2" s="1"/>
      <c r="D2" s="1"/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 xml:space="preserve"> (('Buses 42'!C6 * 'Buses 42'!A2) + ('Buses 43'!C6 * 'Buses 43'!A2) + ('SUT 52'!C6 * 'SUT 52'!A2)) / ('Buses 42'!A2 + 'Buses 43'!A2 + 'SUT 52'!A2)</f>
        <v>7657.4785840998047</v>
      </c>
      <c r="D6" s="5">
        <f xml:space="preserve"> (('Buses 42'!D6 * 'Buses 42'!A2) + ('Buses 43'!D6 * 'Buses 43'!A2) + ('SUT 52'!D6 * 'SUT 52'!A2)) / ('Buses 42'!A2 + 'Buses 43'!A2 + 'SUT 52'!A2)</f>
        <v>7.6371927709928045</v>
      </c>
      <c r="E6" s="5">
        <f xml:space="preserve"> (('Buses 42'!E6 * 'Buses 42'!A2) + ('Buses 43'!E6 * 'Buses 43'!A2) + ('SUT 52'!E6 * 'SUT 52'!A2)) / ('Buses 42'!A2 + 'Buses 43'!A2 + 'SUT 52'!A2)</f>
        <v>3.8306504050555919E-2</v>
      </c>
      <c r="F6" s="5">
        <f xml:space="preserve"> (('Buses 42'!F6 * 'Buses 42'!A2) + ('Buses 43'!F6 * 'Buses 43'!A2) + ('SUT 52'!F6 * 'SUT 52'!A2)) / ('Buses 42'!A2 + 'Buses 43'!A2 + 'SUT 52'!A2)</f>
        <v>0.22424482890657343</v>
      </c>
      <c r="G6" s="5">
        <f xml:space="preserve"> (('Buses 42'!G6 * 'Buses 42'!A2) + ('Buses 43'!G6 * 'Buses 43'!A2) + ('SUT 52'!G6 * 'SUT 52'!A2)) / ('Buses 42'!A2 + 'Buses 43'!A2 + 'SUT 52'!A2)</f>
        <v>5.0840736888346514E-3</v>
      </c>
      <c r="H6" s="5">
        <f xml:space="preserve"> (('Buses 42'!H6 * 'Buses 42'!A2) + ('Buses 43'!H6 * 'Buses 43'!A2) + ('SUT 52'!H6 * 'SUT 52'!A2)) / ('Buses 42'!A2 + 'Buses 43'!A2 + 'SUT 52'!A2)</f>
        <v>129714475.4915144</v>
      </c>
    </row>
    <row r="7" spans="1:8" x14ac:dyDescent="0.25">
      <c r="B7" s="5">
        <v>2</v>
      </c>
      <c r="C7" s="5">
        <f xml:space="preserve"> (('Buses 42'!C7 * 'Buses 42'!A2) + ('Buses 43'!C7 * 'Buses 43'!A2) + ('SUT 52'!C7 * 'SUT 52'!A2)) / ('Buses 42'!A2 + 'Buses 43'!A2 + 'SUT 52'!A2)</f>
        <v>4487.244686903131</v>
      </c>
      <c r="D7" s="5">
        <f xml:space="preserve"> (('Buses 42'!D7 * 'Buses 42'!A2) + ('Buses 43'!D7 * 'Buses 43'!A2) + ('SUT 52'!D7 * 'SUT 52'!A2)) / ('Buses 42'!A2 + 'Buses 43'!A2 + 'SUT 52'!A2)</f>
        <v>3.9479256857447833</v>
      </c>
      <c r="E7" s="5">
        <f xml:space="preserve"> (('Buses 42'!E7 * 'Buses 42'!A2) + ('Buses 43'!E7 * 'Buses 43'!A2) + ('SUT 52'!E7 * 'SUT 52'!A2)) / ('Buses 42'!A2 + 'Buses 43'!A2 + 'SUT 52'!A2)</f>
        <v>2.4185164764838101E-2</v>
      </c>
      <c r="F7" s="5">
        <f xml:space="preserve"> (('Buses 42'!F7 * 'Buses 42'!A2) + ('Buses 43'!F7 * 'Buses 43'!A2) + ('SUT 52'!F7 * 'SUT 52'!A2)) / ('Buses 42'!A2 + 'Buses 43'!A2 + 'SUT 52'!A2)</f>
        <v>0.19373956993977326</v>
      </c>
      <c r="G7" s="5">
        <f xml:space="preserve"> (('Buses 42'!G7 * 'Buses 42'!A2) + ('Buses 43'!G7 * 'Buses 43'!A2) + ('SUT 52'!G7 * 'SUT 52'!A2)) / ('Buses 42'!A2 + 'Buses 43'!A2 + 'SUT 52'!A2)</f>
        <v>4.806982290466502E-3</v>
      </c>
      <c r="H7" s="5">
        <f xml:space="preserve"> (('Buses 42'!H7 * 'Buses 42'!A2) + ('Buses 43'!H7 * 'Buses 43'!A2) + ('SUT 52'!H7 * 'SUT 52'!A2)) / ('Buses 42'!A2 + 'Buses 43'!A2 + 'SUT 52'!A2)</f>
        <v>76012060.178153634</v>
      </c>
    </row>
    <row r="8" spans="1:8" x14ac:dyDescent="0.25">
      <c r="B8" s="5">
        <v>3</v>
      </c>
      <c r="C8" s="5">
        <f xml:space="preserve"> (('Buses 42'!C8 * 'Buses 42'!A2) + ('Buses 43'!C8 * 'Buses 43'!A2) + ('SUT 52'!C8 * 'SUT 52'!A2)) / ('Buses 42'!A2 + 'Buses 43'!A2 + 'SUT 52'!A2)</f>
        <v>2987.638270136305</v>
      </c>
      <c r="D8" s="5">
        <f xml:space="preserve"> (('Buses 42'!D8 * 'Buses 42'!A2) + ('Buses 43'!D8 * 'Buses 43'!A2) + ('SUT 52'!D8 * 'SUT 52'!A2)) / ('Buses 42'!A2 + 'Buses 43'!A2 + 'SUT 52'!A2)</f>
        <v>2.2687535452581522</v>
      </c>
      <c r="E8" s="5">
        <f xml:space="preserve"> (('Buses 42'!E8 * 'Buses 42'!A2) + ('Buses 43'!E8 * 'Buses 43'!A2) + ('SUT 52'!E8 * 'SUT 52'!A2)) / ('Buses 42'!A2 + 'Buses 43'!A2 + 'SUT 52'!A2)</f>
        <v>1.6074102479546173E-2</v>
      </c>
      <c r="F8" s="5">
        <f xml:space="preserve"> (('Buses 42'!F8 * 'Buses 42'!A2) + ('Buses 43'!F8 * 'Buses 43'!A2) + ('SUT 52'!F8 * 'SUT 52'!A2)) / ('Buses 42'!A2 + 'Buses 43'!A2 + 'SUT 52'!A2)</f>
        <v>0.10768078352699836</v>
      </c>
      <c r="G8" s="5">
        <f xml:space="preserve"> (('Buses 42'!G8 * 'Buses 42'!A2) + ('Buses 43'!G8 * 'Buses 43'!A2) + ('SUT 52'!G8 * 'SUT 52'!A2)) / ('Buses 42'!A2 + 'Buses 43'!A2 + 'SUT 52'!A2)</f>
        <v>4.462041775630492E-3</v>
      </c>
      <c r="H8" s="5">
        <f xml:space="preserve"> (('Buses 42'!H8 * 'Buses 42'!A2) + ('Buses 43'!H8 * 'Buses 43'!A2) + ('SUT 52'!H8 * 'SUT 52'!A2)) / ('Buses 42'!A2 + 'Buses 43'!A2 + 'SUT 52'!A2)</f>
        <v>50609350.401638642</v>
      </c>
    </row>
    <row r="9" spans="1:8" x14ac:dyDescent="0.25">
      <c r="B9" s="5">
        <v>4</v>
      </c>
      <c r="C9" s="5">
        <f xml:space="preserve"> (('Buses 42'!C9 * 'Buses 42'!A2) + ('Buses 43'!C9 * 'Buses 43'!A2) + ('SUT 52'!C9 * 'SUT 52'!A2)) / ('Buses 42'!A2 + 'Buses 43'!A2 + 'SUT 52'!A2)</f>
        <v>2489.4960619530948</v>
      </c>
      <c r="D9" s="5">
        <f xml:space="preserve"> (('Buses 42'!D9 * 'Buses 42'!A2) + ('Buses 43'!D9 * 'Buses 43'!A2) + ('SUT 52'!D9 * 'SUT 52'!A2)) / ('Buses 42'!A2 + 'Buses 43'!A2 + 'SUT 52'!A2)</f>
        <v>1.7010788443813429</v>
      </c>
      <c r="E9" s="5">
        <f xml:space="preserve"> (('Buses 42'!E9 * 'Buses 42'!A2) + ('Buses 43'!E9 * 'Buses 43'!A2) + ('SUT 52'!E9 * 'SUT 52'!A2)) / ('Buses 42'!A2 + 'Buses 43'!A2 + 'SUT 52'!A2)</f>
        <v>1.3233220654623321E-2</v>
      </c>
      <c r="F9" s="5">
        <f xml:space="preserve"> (('Buses 42'!F9 * 'Buses 42'!A2) + ('Buses 43'!F9 * 'Buses 43'!A2) + ('SUT 52'!F9 * 'SUT 52'!A2)) / ('Buses 42'!A2 + 'Buses 43'!A2 + 'SUT 52'!A2)</f>
        <v>6.880996495652085E-2</v>
      </c>
      <c r="G9" s="5">
        <f xml:space="preserve"> (('Buses 42'!G9 * 'Buses 42'!A2) + ('Buses 43'!G9 * 'Buses 43'!A2) + ('SUT 52'!G9 * 'SUT 52'!A2)) / ('Buses 42'!A2 + 'Buses 43'!A2 + 'SUT 52'!A2)</f>
        <v>4.1419690482141008E-3</v>
      </c>
      <c r="H9" s="5">
        <f xml:space="preserve"> (('Buses 42'!H9 * 'Buses 42'!A2) + ('Buses 43'!H9 * 'Buses 43'!A2) + ('SUT 52'!H9 * 'SUT 52'!A2)) / ('Buses 42'!A2 + 'Buses 43'!A2 + 'SUT 52'!A2)</f>
        <v>42171027.921089463</v>
      </c>
    </row>
    <row r="10" spans="1:8" x14ac:dyDescent="0.25">
      <c r="B10" s="5">
        <v>5</v>
      </c>
      <c r="C10" s="5">
        <f xml:space="preserve"> (('Buses 42'!C10 * 'Buses 42'!A2) + ('Buses 43'!C10 * 'Buses 43'!A2) + ('SUT 52'!C10 * 'SUT 52'!A2)) / ('Buses 42'!A2 + 'Buses 43'!A2 + 'SUT 52'!A2)</f>
        <v>2128.7973949905931</v>
      </c>
      <c r="D10" s="5">
        <f xml:space="preserve"> (('Buses 42'!D10 * 'Buses 42'!A2) + ('Buses 43'!D10 * 'Buses 43'!A2) + ('SUT 52'!D10 * 'SUT 52'!A2)) / ('Buses 42'!A2 + 'Buses 43'!A2 + 'SUT 52'!A2)</f>
        <v>1.3370945534988448</v>
      </c>
      <c r="E10" s="5">
        <f xml:space="preserve"> (('Buses 42'!E10 * 'Buses 42'!A2) + ('Buses 43'!E10 * 'Buses 43'!A2) + ('SUT 52'!E10 * 'SUT 52'!A2)) / ('Buses 42'!A2 + 'Buses 43'!A2 + 'SUT 52'!A2)</f>
        <v>1.0772767166857471E-2</v>
      </c>
      <c r="F10" s="5">
        <f xml:space="preserve"> (('Buses 42'!F10 * 'Buses 42'!A2) + ('Buses 43'!F10 * 'Buses 43'!A2) + ('SUT 52'!F10 * 'SUT 52'!A2)) / ('Buses 42'!A2 + 'Buses 43'!A2 + 'SUT 52'!A2)</f>
        <v>4.8405031897306786E-2</v>
      </c>
      <c r="G10" s="5">
        <f xml:space="preserve"> (('Buses 42'!G10 * 'Buses 42'!A2) + ('Buses 43'!G10 * 'Buses 43'!A2) + ('SUT 52'!G10 * 'SUT 52'!A2)) / ('Buses 42'!A2 + 'Buses 43'!A2 + 'SUT 52'!A2)</f>
        <v>3.8449080813606155E-3</v>
      </c>
      <c r="H10" s="5">
        <f xml:space="preserve"> (('Buses 42'!H10 * 'Buses 42'!A2) + ('Buses 43'!H10 * 'Buses 43'!A2) + ('SUT 52'!H10 * 'SUT 52'!A2)) / ('Buses 42'!A2 + 'Buses 43'!A2 + 'SUT 52'!A2)</f>
        <v>36060941.817508548</v>
      </c>
    </row>
    <row r="11" spans="1:8" x14ac:dyDescent="0.25">
      <c r="B11" s="5">
        <v>6</v>
      </c>
      <c r="C11" s="5">
        <f xml:space="preserve"> (('Buses 42'!C11 * 'Buses 42'!A2) + ('Buses 43'!C11 * 'Buses 43'!A2) + ('SUT 52'!C11 * 'SUT 52'!A2)) / ('Buses 42'!A2 + 'Buses 43'!A2 + 'SUT 52'!A2)</f>
        <v>1844.0128226681497</v>
      </c>
      <c r="D11" s="5">
        <f xml:space="preserve"> (('Buses 42'!D11 * 'Buses 42'!A2) + ('Buses 43'!D11 * 'Buses 43'!A2) + ('SUT 52'!D11 * 'SUT 52'!A2)) / ('Buses 42'!A2 + 'Buses 43'!A2 + 'SUT 52'!A2)</f>
        <v>1.0647442325931562</v>
      </c>
      <c r="E11" s="5">
        <f xml:space="preserve"> (('Buses 42'!E11 * 'Buses 42'!A2) + ('Buses 43'!E11 * 'Buses 43'!A2) + ('SUT 52'!E11 * 'SUT 52'!A2)) / ('Buses 42'!A2 + 'Buses 43'!A2 + 'SUT 52'!A2)</f>
        <v>8.901598759410382E-3</v>
      </c>
      <c r="F11" s="5">
        <f xml:space="preserve"> (('Buses 42'!F11 * 'Buses 42'!A2) + ('Buses 43'!F11 * 'Buses 43'!A2) + ('SUT 52'!F11 * 'SUT 52'!A2)) / ('Buses 42'!A2 + 'Buses 43'!A2 + 'SUT 52'!A2)</f>
        <v>3.3301619118034552E-2</v>
      </c>
      <c r="G11" s="5">
        <f xml:space="preserve"> (('Buses 42'!G11 * 'Buses 42'!A2) + ('Buses 43'!G11 * 'Buses 43'!A2) + ('SUT 52'!G11 * 'SUT 52'!A2)) / ('Buses 42'!A2 + 'Buses 43'!A2 + 'SUT 52'!A2)</f>
        <v>3.5689603842258603E-3</v>
      </c>
      <c r="H11" s="5">
        <f xml:space="preserve"> (('Buses 42'!H11 * 'Buses 42'!A2) + ('Buses 43'!H11 * 'Buses 43'!A2) + ('SUT 52'!H11 * 'SUT 52'!A2)) / ('Buses 42'!A2 + 'Buses 43'!A2 + 'SUT 52'!A2)</f>
        <v>31236806.463841338</v>
      </c>
    </row>
    <row r="12" spans="1:8" x14ac:dyDescent="0.25">
      <c r="B12" s="5">
        <v>7</v>
      </c>
      <c r="C12" s="5">
        <f xml:space="preserve"> (('Buses 42'!C12 * 'Buses 42'!A2) + ('Buses 43'!C12 * 'Buses 43'!A2) + ('SUT 52'!C12 * 'SUT 52'!A2)) / ('Buses 42'!A2 + 'Buses 43'!A2 + 'SUT 52'!A2)</f>
        <v>1736.006788113632</v>
      </c>
      <c r="D12" s="5">
        <f xml:space="preserve"> (('Buses 42'!D12 * 'Buses 42'!A2) + ('Buses 43'!D12 * 'Buses 43'!A2) + ('SUT 52'!D12 * 'SUT 52'!A2)) / ('Buses 42'!A2 + 'Buses 43'!A2 + 'SUT 52'!A2)</f>
        <v>0.93768035670454386</v>
      </c>
      <c r="E12" s="5">
        <f xml:space="preserve"> (('Buses 42'!E12 * 'Buses 42'!A2) + ('Buses 43'!E12 * 'Buses 43'!A2) + ('SUT 52'!E12 * 'SUT 52'!A2)) / ('Buses 42'!A2 + 'Buses 43'!A2 + 'SUT 52'!A2)</f>
        <v>7.4515027223695804E-3</v>
      </c>
      <c r="F12" s="5">
        <f xml:space="preserve"> (('Buses 42'!F12 * 'Buses 42'!A2) + ('Buses 43'!F12 * 'Buses 43'!A2) + ('SUT 52'!F12 * 'SUT 52'!A2)) / ('Buses 42'!A2 + 'Buses 43'!A2 + 'SUT 52'!A2)</f>
        <v>2.7247489159483274E-2</v>
      </c>
      <c r="G12" s="5">
        <f xml:space="preserve"> (('Buses 42'!G12 * 'Buses 42'!A2) + ('Buses 43'!G12 * 'Buses 43'!A2) + ('SUT 52'!G12 * 'SUT 52'!A2)) / ('Buses 42'!A2 + 'Buses 43'!A2 + 'SUT 52'!A2)</f>
        <v>3.3120716271981725E-3</v>
      </c>
      <c r="H12" s="5">
        <f xml:space="preserve"> (('Buses 42'!H12 * 'Buses 42'!A2) + ('Buses 43'!H12 * 'Buses 43'!A2) + ('SUT 52'!H12 * 'SUT 52'!A2)) / ('Buses 42'!A2 + 'Buses 43'!A2 + 'SUT 52'!A2)</f>
        <v>29407227.077559426</v>
      </c>
    </row>
    <row r="13" spans="1:8" x14ac:dyDescent="0.25">
      <c r="B13" s="5">
        <v>8</v>
      </c>
      <c r="C13" s="5">
        <f xml:space="preserve"> (('Buses 42'!C13 * 'Buses 42'!A2) + ('Buses 43'!C13 * 'Buses 43'!A2) + ('SUT 52'!C13 * 'SUT 52'!A2)) / ('Buses 42'!A2 + 'Buses 43'!A2 + 'SUT 52'!A2)</f>
        <v>1529.6769869166435</v>
      </c>
      <c r="D13" s="5">
        <f xml:space="preserve"> (('Buses 42'!D13 * 'Buses 42'!A2) + ('Buses 43'!D13 * 'Buses 43'!A2) + ('SUT 52'!D13 * 'SUT 52'!A2)) / ('Buses 42'!A2 + 'Buses 43'!A2 + 'SUT 52'!A2)</f>
        <v>0.82824452791070857</v>
      </c>
      <c r="E13" s="5">
        <f xml:space="preserve"> (('Buses 42'!E13 * 'Buses 42'!A2) + ('Buses 43'!E13 * 'Buses 43'!A2) + ('SUT 52'!E13 * 'SUT 52'!A2)) / ('Buses 42'!A2 + 'Buses 43'!A2 + 'SUT 52'!A2)</f>
        <v>6.3467572106250458E-3</v>
      </c>
      <c r="F13" s="5">
        <f xml:space="preserve"> (('Buses 42'!F13 * 'Buses 42'!A2) + ('Buses 43'!F13 * 'Buses 43'!A2) + ('SUT 52'!F13 * 'SUT 52'!A2)) / ('Buses 42'!A2 + 'Buses 43'!A2 + 'SUT 52'!A2)</f>
        <v>2.0399584481035037E-2</v>
      </c>
      <c r="G13" s="5">
        <f xml:space="preserve"> (('Buses 42'!G13 * 'Buses 42'!A2) + ('Buses 43'!G13 * 'Buses 43'!A2) + ('SUT 52'!G13 * 'SUT 52'!A2)) / ('Buses 42'!A2 + 'Buses 43'!A2 + 'SUT 52'!A2)</f>
        <v>3.0749178127179905E-3</v>
      </c>
      <c r="H13" s="5">
        <f xml:space="preserve"> (('Buses 42'!H13 * 'Buses 42'!A2) + ('Buses 43'!H13 * 'Buses 43'!A2) + ('SUT 52'!H13 * 'SUT 52'!A2)) / ('Buses 42'!A2 + 'Buses 43'!A2 + 'SUT 52'!A2)</f>
        <v>25912081.301664166</v>
      </c>
    </row>
    <row r="14" spans="1:8" x14ac:dyDescent="0.25">
      <c r="B14" s="5">
        <v>9</v>
      </c>
      <c r="C14" s="5">
        <f xml:space="preserve"> (('Buses 42'!C14 * 'Buses 42'!A2) + ('Buses 43'!C14 * 'Buses 43'!A2) + ('SUT 52'!C14 * 'SUT 52'!A2)) / ('Buses 42'!A2 + 'Buses 43'!A2 + 'SUT 52'!A2)</f>
        <v>1421.028430577272</v>
      </c>
      <c r="D14" s="5">
        <f xml:space="preserve"> (('Buses 42'!D14 * 'Buses 42'!A2) + ('Buses 43'!D14 * 'Buses 43'!A2) + ('SUT 52'!D14 * 'SUT 52'!A2)) / ('Buses 42'!A2 + 'Buses 43'!A2 + 'SUT 52'!A2)</f>
        <v>0.71938096217401482</v>
      </c>
      <c r="E14" s="5">
        <f xml:space="preserve"> (('Buses 42'!E14 * 'Buses 42'!A2) + ('Buses 43'!E14 * 'Buses 43'!A2) + ('SUT 52'!E14 * 'SUT 52'!A2)) / ('Buses 42'!A2 + 'Buses 43'!A2 + 'SUT 52'!A2)</f>
        <v>5.4525230215453201E-3</v>
      </c>
      <c r="F14" s="5">
        <f xml:space="preserve"> (('Buses 42'!F14 * 'Buses 42'!A2) + ('Buses 43'!F14 * 'Buses 43'!A2) + ('SUT 52'!F14 * 'SUT 52'!A2)) / ('Buses 42'!A2 + 'Buses 43'!A2 + 'SUT 52'!A2)</f>
        <v>1.472948439910423E-2</v>
      </c>
      <c r="G14" s="5">
        <f xml:space="preserve"> (('Buses 42'!G14 * 'Buses 42'!A2) + ('Buses 43'!G14 * 'Buses 43'!A2) + ('SUT 52'!G14 * 'SUT 52'!A2)) / ('Buses 42'!A2 + 'Buses 43'!A2 + 'SUT 52'!A2)</f>
        <v>2.8540469490980856E-3</v>
      </c>
      <c r="H14" s="5">
        <f xml:space="preserve"> (('Buses 42'!H14 * 'Buses 42'!A2) + ('Buses 43'!H14 * 'Buses 43'!A2) + ('SUT 52'!H14 * 'SUT 52'!A2)) / ('Buses 42'!A2 + 'Buses 43'!A2 + 'SUT 52'!A2)</f>
        <v>24071626.477644958</v>
      </c>
    </row>
    <row r="15" spans="1:8" x14ac:dyDescent="0.25">
      <c r="B15" s="5">
        <v>10</v>
      </c>
      <c r="C15" s="5">
        <f xml:space="preserve"> (('Buses 42'!C15 * 'Buses 42'!A2) + ('Buses 43'!C15 * 'Buses 43'!A2) + ('SUT 52'!C15 * 'SUT 52'!A2)) / ('Buses 42'!A2 + 'Buses 43'!A2 + 'SUT 52'!A2)</f>
        <v>1337.6735800653951</v>
      </c>
      <c r="D15" s="5">
        <f xml:space="preserve"> (('Buses 42'!D15 * 'Buses 42'!A2) + ('Buses 43'!D15 * 'Buses 43'!A2) + ('SUT 52'!D15 * 'SUT 52'!A2)) / ('Buses 42'!A2 + 'Buses 43'!A2 + 'SUT 52'!A2)</f>
        <v>0.6358436812991477</v>
      </c>
      <c r="E15" s="5">
        <f xml:space="preserve"> (('Buses 42'!E15 * 'Buses 42'!A2) + ('Buses 43'!E15 * 'Buses 43'!A2) + ('SUT 52'!E15 * 'SUT 52'!A2)) / ('Buses 42'!A2 + 'Buses 43'!A2 + 'SUT 52'!A2)</f>
        <v>4.7606309652932968E-3</v>
      </c>
      <c r="F15" s="5">
        <f xml:space="preserve"> (('Buses 42'!F15 * 'Buses 42'!A2) + ('Buses 43'!F15 * 'Buses 43'!A2) + ('SUT 52'!F15 * 'SUT 52'!A2)) / ('Buses 42'!A2 + 'Buses 43'!A2 + 'SUT 52'!A2)</f>
        <v>1.0311403027348688E-2</v>
      </c>
      <c r="G15" s="5">
        <f xml:space="preserve"> (('Buses 42'!G15 * 'Buses 42'!A2) + ('Buses 43'!G15 * 'Buses 43'!A2) + ('SUT 52'!G15 * 'SUT 52'!A2)) / ('Buses 42'!A2 + 'Buses 43'!A2 + 'SUT 52'!A2)</f>
        <v>2.6489464322918092E-3</v>
      </c>
      <c r="H15" s="5">
        <f xml:space="preserve"> (('Buses 42'!H15 * 'Buses 42'!A2) + ('Buses 43'!H15 * 'Buses 43'!A2) + ('SUT 52'!H15 * 'SUT 52'!A2)) / ('Buses 42'!A2 + 'Buses 43'!A2 + 'SUT 52'!A2)</f>
        <v>22659635.51536461</v>
      </c>
    </row>
    <row r="16" spans="1:8" x14ac:dyDescent="0.25">
      <c r="B16" s="5">
        <v>11</v>
      </c>
      <c r="C16" s="5">
        <f xml:space="preserve"> (('Buses 42'!C16 * 'Buses 42'!A2) + ('Buses 43'!C16 * 'Buses 43'!A2) + ('SUT 52'!C16 * 'SUT 52'!A2)) / ('Buses 42'!A2 + 'Buses 43'!A2 + 'SUT 52'!A2)</f>
        <v>1280.336883138581</v>
      </c>
      <c r="D16" s="5">
        <f xml:space="preserve"> (('Buses 42'!D16 * 'Buses 42'!A2) + ('Buses 43'!D16 * 'Buses 43'!A2) + ('SUT 52'!D16 * 'SUT 52'!A2)) / ('Buses 42'!A2 + 'Buses 43'!A2 + 'SUT 52'!A2)</f>
        <v>0.57820223649803071</v>
      </c>
      <c r="E16" s="5">
        <f xml:space="preserve"> (('Buses 42'!E16 * 'Buses 42'!A2) + ('Buses 43'!E16 * 'Buses 43'!A2) + ('SUT 52'!E16 * 'SUT 52'!A2)) / ('Buses 42'!A2 + 'Buses 43'!A2 + 'SUT 52'!A2)</f>
        <v>4.2376090595901599E-3</v>
      </c>
      <c r="F16" s="5">
        <f xml:space="preserve"> (('Buses 42'!F16 * 'Buses 42'!A2) + ('Buses 43'!F16 * 'Buses 43'!A2) + ('SUT 52'!F16 * 'SUT 52'!A2)) / ('Buses 42'!A2 + 'Buses 43'!A2 + 'SUT 52'!A2)</f>
        <v>6.711405734193065E-3</v>
      </c>
      <c r="G16" s="5">
        <f xml:space="preserve"> (('Buses 42'!G16 * 'Buses 42'!A2) + ('Buses 43'!G16 * 'Buses 43'!A2) + ('SUT 52'!G16 * 'SUT 52'!A2)) / ('Buses 42'!A2 + 'Buses 43'!A2 + 'SUT 52'!A2)</f>
        <v>2.4589278196815094E-3</v>
      </c>
      <c r="H16" s="5">
        <f xml:space="preserve"> (('Buses 42'!H16 * 'Buses 42'!A2) + ('Buses 43'!H16 * 'Buses 43'!A2) + ('SUT 52'!H16 * 'SUT 52'!A2)) / ('Buses 42'!A2 + 'Buses 43'!A2 + 'SUT 52'!A2)</f>
        <v>21688377.15270526</v>
      </c>
    </row>
    <row r="17" spans="2:8" x14ac:dyDescent="0.25">
      <c r="B17" s="5">
        <v>12</v>
      </c>
      <c r="C17" s="5">
        <f xml:space="preserve"> (('Buses 42'!C17 * 'Buses 42'!A2) + ('Buses 43'!C17 * 'Buses 43'!A2) + ('SUT 52'!C17 * 'SUT 52'!A2)) / ('Buses 42'!A2 + 'Buses 43'!A2 + 'SUT 52'!A2)</f>
        <v>1233.4246481819644</v>
      </c>
      <c r="D17" s="5">
        <f xml:space="preserve"> (('Buses 42'!D17 * 'Buses 42'!A2) + ('Buses 43'!D17 * 'Buses 43'!A2) + ('SUT 52'!D17 * 'SUT 52'!A2)) / ('Buses 42'!A2 + 'Buses 43'!A2 + 'SUT 52'!A2)</f>
        <v>0.53104164501769324</v>
      </c>
      <c r="E17" s="5">
        <f xml:space="preserve"> (('Buses 42'!E17 * 'Buses 42'!A2) + ('Buses 43'!E17 * 'Buses 43'!A2) + ('SUT 52'!E17 * 'SUT 52'!A2)) / ('Buses 42'!A2 + 'Buses 43'!A2 + 'SUT 52'!A2)</f>
        <v>3.8096229405000783E-3</v>
      </c>
      <c r="F17" s="5">
        <f xml:space="preserve"> (('Buses 42'!F17 * 'Buses 42'!A2) + ('Buses 43'!F17 * 'Buses 43'!A2) + ('SUT 52'!F17 * 'SUT 52'!A2)) / ('Buses 42'!A2 + 'Buses 43'!A2 + 'SUT 52'!A2)</f>
        <v>3.7661467839273923E-3</v>
      </c>
      <c r="G17" s="5">
        <f xml:space="preserve"> (('Buses 42'!G17 * 'Buses 42'!A2) + ('Buses 43'!G17 * 'Buses 43'!A2) + ('SUT 52'!G17 * 'SUT 52'!A2)) / ('Buses 42'!A2 + 'Buses 43'!A2 + 'SUT 52'!A2)</f>
        <v>2.2819604664725763E-3</v>
      </c>
      <c r="H17" s="5">
        <f xml:space="preserve"> (('Buses 42'!H17 * 'Buses 42'!A2) + ('Buses 43'!H17 * 'Buses 43'!A2) + ('SUT 52'!H17 * 'SUT 52'!A2)) / ('Buses 42'!A2 + 'Buses 43'!A2 + 'SUT 52'!A2)</f>
        <v>20893700.381436482</v>
      </c>
    </row>
    <row r="18" spans="2:8" x14ac:dyDescent="0.25">
      <c r="B18" s="5">
        <v>13</v>
      </c>
      <c r="C18" s="5">
        <f xml:space="preserve"> (('Buses 42'!C18 * 'Buses 42'!A2) + ('Buses 43'!C18 * 'Buses 43'!A2) + ('SUT 52'!C18 * 'SUT 52'!A2)) / ('Buses 42'!A2 + 'Buses 43'!A2 + 'SUT 52'!A2)</f>
        <v>1143.346783300816</v>
      </c>
      <c r="D18" s="5">
        <f xml:space="preserve"> (('Buses 42'!D18 * 'Buses 42'!A2) + ('Buses 43'!D18 * 'Buses 43'!A2) + ('SUT 52'!D18 * 'SUT 52'!A2)) / ('Buses 42'!A2 + 'Buses 43'!A2 + 'SUT 52'!A2)</f>
        <v>0.48052045933546539</v>
      </c>
      <c r="E18" s="5">
        <f xml:space="preserve"> (('Buses 42'!E18 * 'Buses 42'!A2) + ('Buses 43'!E18 * 'Buses 43'!A2) + ('SUT 52'!E18 * 'SUT 52'!A2)) / ('Buses 42'!A2 + 'Buses 43'!A2 + 'SUT 52'!A2)</f>
        <v>3.3366933477906226E-3</v>
      </c>
      <c r="F18" s="5">
        <f xml:space="preserve"> (('Buses 42'!F18 * 'Buses 42'!A2) + ('Buses 43'!F18 * 'Buses 43'!A2) + ('SUT 52'!F18 * 'SUT 52'!A2)) / ('Buses 42'!A2 + 'Buses 43'!A2 + 'SUT 52'!A2)</f>
        <v>2.8158061699041759E-3</v>
      </c>
      <c r="G18" s="5">
        <f xml:space="preserve"> (('Buses 42'!G18 * 'Buses 42'!A2) + ('Buses 43'!G18 * 'Buses 43'!A2) + ('SUT 52'!G18 * 'SUT 52'!A2)) / ('Buses 42'!A2 + 'Buses 43'!A2 + 'SUT 52'!A2)</f>
        <v>2.1179641808217078E-3</v>
      </c>
      <c r="H18" s="5">
        <f xml:space="preserve"> (('Buses 42'!H18 * 'Buses 42'!A2) + ('Buses 43'!H18 * 'Buses 43'!A2) + ('SUT 52'!H18 * 'SUT 52'!A2)) / ('Buses 42'!A2 + 'Buses 43'!A2 + 'SUT 52'!A2)</f>
        <v>19367822.006023608</v>
      </c>
    </row>
    <row r="19" spans="2:8" x14ac:dyDescent="0.25">
      <c r="B19" s="5">
        <v>14</v>
      </c>
      <c r="C19" s="5">
        <f xml:space="preserve"> (('Buses 42'!C19 * 'Buses 42'!A2) + ('Buses 43'!C19 * 'Buses 43'!A2) + ('SUT 52'!C19 * 'SUT 52'!A2)) / ('Buses 42'!A2 + 'Buses 43'!A2 + 'SUT 52'!A2)</f>
        <v>1151.2330695183689</v>
      </c>
      <c r="D19" s="5">
        <f xml:space="preserve"> (('Buses 42'!D19 * 'Buses 42'!A2) + ('Buses 43'!D19 * 'Buses 43'!A2) + ('SUT 52'!D19 * 'SUT 52'!A2)) / ('Buses 42'!A2 + 'Buses 43'!A2 + 'SUT 52'!A2)</f>
        <v>0.44422436076163374</v>
      </c>
      <c r="E19" s="5">
        <f xml:space="preserve"> (('Buses 42'!E19 * 'Buses 42'!A2) + ('Buses 43'!E19 * 'Buses 43'!A2) + ('SUT 52'!E19 * 'SUT 52'!A2)) / ('Buses 42'!A2 + 'Buses 43'!A2 + 'SUT 52'!A2)</f>
        <v>3.0878624981895233E-3</v>
      </c>
      <c r="F19" s="5">
        <f xml:space="preserve"> (('Buses 42'!F19 * 'Buses 42'!A2) + ('Buses 43'!F19 * 'Buses 43'!A2) + ('SUT 52'!F19 * 'SUT 52'!A2)) / ('Buses 42'!A2 + 'Buses 43'!A2 + 'SUT 52'!A2)</f>
        <v>2.1122630830315366E-3</v>
      </c>
      <c r="G19" s="5">
        <f xml:space="preserve"> (('Buses 42'!G19 * 'Buses 42'!A2) + ('Buses 43'!G19 * 'Buses 43'!A2) + ('SUT 52'!G19 * 'SUT 52'!A2)) / ('Buses 42'!A2 + 'Buses 43'!A2 + 'SUT 52'!A2)</f>
        <v>1.9659408083233425E-3</v>
      </c>
      <c r="H19" s="5">
        <f xml:space="preserve"> (('Buses 42'!H19 * 'Buses 42'!A2) + ('Buses 43'!H19 * 'Buses 43'!A2) + ('SUT 52'!H19 * 'SUT 52'!A2)) / ('Buses 42'!A2 + 'Buses 43'!A2 + 'SUT 52'!A2)</f>
        <v>19501404.539736435</v>
      </c>
    </row>
    <row r="20" spans="2:8" x14ac:dyDescent="0.25">
      <c r="B20" s="5">
        <v>15</v>
      </c>
      <c r="C20" s="5">
        <f xml:space="preserve"> (('Buses 42'!C20 * 'Buses 42'!A2) + ('Buses 43'!C20 * 'Buses 43'!A2) + ('SUT 52'!C20 * 'SUT 52'!A2)) / ('Buses 42'!A2 + 'Buses 43'!A2 + 'SUT 52'!A2)</f>
        <v>1165.11693582271</v>
      </c>
      <c r="D20" s="5">
        <f xml:space="preserve"> (('Buses 42'!D20 * 'Buses 42'!A2) + ('Buses 43'!D20 * 'Buses 43'!A2) + ('SUT 52'!D20 * 'SUT 52'!A2)) / ('Buses 42'!A2 + 'Buses 43'!A2 + 'SUT 52'!A2)</f>
        <v>0.41370806870624699</v>
      </c>
      <c r="E20" s="5">
        <f xml:space="preserve"> (('Buses 42'!E20 * 'Buses 42'!A2) + ('Buses 43'!E20 * 'Buses 43'!A2) + ('SUT 52'!E20 * 'SUT 52'!A2)) / ('Buses 42'!A2 + 'Buses 43'!A2 + 'SUT 52'!A2)</f>
        <v>2.8877269005855607E-3</v>
      </c>
      <c r="F20" s="5">
        <f xml:space="preserve"> (('Buses 42'!F20 * 'Buses 42'!A2) + ('Buses 43'!F20 * 'Buses 43'!A2) + ('SUT 52'!F20 * 'SUT 52'!A2)) / ('Buses 42'!A2 + 'Buses 43'!A2 + 'SUT 52'!A2)</f>
        <v>1.5078760173223413E-3</v>
      </c>
      <c r="G20" s="5">
        <f xml:space="preserve"> (('Buses 42'!G20 * 'Buses 42'!A2) + ('Buses 43'!G20 * 'Buses 43'!A2) + ('SUT 52'!G20 * 'SUT 52'!A2)) / ('Buses 42'!A2 + 'Buses 43'!A2 + 'SUT 52'!A2)</f>
        <v>1.8249571090602134E-3</v>
      </c>
      <c r="H20" s="5">
        <f xml:space="preserve"> (('Buses 42'!H20 * 'Buses 42'!A2) + ('Buses 43'!H20 * 'Buses 43'!A2) + ('SUT 52'!H20 * 'SUT 52'!A2)) / ('Buses 42'!A2 + 'Buses 43'!A2 + 'SUT 52'!A2)</f>
        <v>19736591.536872331</v>
      </c>
    </row>
    <row r="21" spans="2:8" x14ac:dyDescent="0.25">
      <c r="B21" s="5">
        <v>16</v>
      </c>
      <c r="C21" s="5">
        <f xml:space="preserve"> (('Buses 42'!C21 * 'Buses 42'!A2) + ('Buses 43'!C21 * 'Buses 43'!A2) + ('SUT 52'!C21 * 'SUT 52'!A2)) / ('Buses 42'!A2 + 'Buses 43'!A2 + 'SUT 52'!A2)</f>
        <v>1176.8822579006808</v>
      </c>
      <c r="D21" s="5">
        <f xml:space="preserve"> (('Buses 42'!D21 * 'Buses 42'!A2) + ('Buses 43'!D21 * 'Buses 43'!A2) + ('SUT 52'!D21 * 'SUT 52'!A2)) / ('Buses 42'!A2 + 'Buses 43'!A2 + 'SUT 52'!A2)</f>
        <v>0.38370270829339209</v>
      </c>
      <c r="E21" s="5">
        <f xml:space="preserve"> (('Buses 42'!E21 * 'Buses 42'!A2) + ('Buses 43'!E21 * 'Buses 43'!A2) + ('SUT 52'!E21 * 'SUT 52'!A2)) / ('Buses 42'!A2 + 'Buses 43'!A2 + 'SUT 52'!A2)</f>
        <v>2.7035099688413741E-3</v>
      </c>
      <c r="F21" s="5">
        <f xml:space="preserve"> (('Buses 42'!F21 * 'Buses 42'!A2) + ('Buses 43'!F21 * 'Buses 43'!A2) + ('SUT 52'!F21 * 'SUT 52'!A2)) / ('Buses 42'!A2 + 'Buses 43'!A2 + 'SUT 52'!A2)</f>
        <v>1.1415154787879067E-3</v>
      </c>
      <c r="G21" s="5">
        <f xml:space="preserve"> (('Buses 42'!G21 * 'Buses 42'!A2) + ('Buses 43'!G21 * 'Buses 43'!A2) + ('SUT 52'!G21 * 'SUT 52'!A2)) / ('Buses 42'!A2 + 'Buses 43'!A2 + 'SUT 52'!A2)</f>
        <v>1.6939699303904648E-3</v>
      </c>
      <c r="H21" s="5">
        <f xml:space="preserve"> (('Buses 42'!H21 * 'Buses 42'!A2) + ('Buses 43'!H21 * 'Buses 43'!A2) + ('SUT 52'!H21 * 'SUT 52'!A2)) / ('Buses 42'!A2 + 'Buses 43'!A2 + 'SUT 52'!A2)</f>
        <v>19935898.929265194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sheetPr>
    <tabColor theme="4"/>
  </sheetPr>
  <dimension ref="A1:H21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21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182</v>
      </c>
      <c r="B2" s="1" t="s">
        <v>15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[2]Data!B6/[2]Data!H6</f>
        <v>7624.6255549835532</v>
      </c>
      <c r="D6" s="5">
        <f>[2]Data!C6/[2]Data!H6</f>
        <v>7.7278417453975941</v>
      </c>
      <c r="E6" s="5">
        <f>[2]Data!D6/[2]Data!H6</f>
        <v>3.7597492211499189E-2</v>
      </c>
      <c r="F6" s="5">
        <f>[2]Data!E6/[2]Data!H6</f>
        <v>0.16538509876713289</v>
      </c>
      <c r="G6" s="5">
        <f>[2]Data!F6/[2]Data!H6</f>
        <v>5.0839756278534673E-3</v>
      </c>
      <c r="H6" s="5">
        <f>[2]Data!G6/[2]Data!H6</f>
        <v>129157995.45291734</v>
      </c>
    </row>
    <row r="7" spans="1:8" x14ac:dyDescent="0.25">
      <c r="B7" s="5">
        <v>2</v>
      </c>
      <c r="C7" s="5">
        <f>[2]Data!B14/[2]Data!H14</f>
        <v>4196.9912145227445</v>
      </c>
      <c r="D7" s="5">
        <f>[2]Data!C14/[2]Data!H14</f>
        <v>3.8014312956343308</v>
      </c>
      <c r="E7" s="5">
        <f>[2]Data!D14/[2]Data!H14</f>
        <v>2.2325625799091725E-2</v>
      </c>
      <c r="F7" s="5">
        <f>[2]Data!E14/[2]Data!H14</f>
        <v>0.16198752389722321</v>
      </c>
      <c r="G7" s="5">
        <f>[2]Data!F14/[2]Data!H14</f>
        <v>4.8069370225087065E-3</v>
      </c>
      <c r="H7" s="5">
        <f>[2]Data!G14/[2]Data!H14</f>
        <v>71095272.946134269</v>
      </c>
    </row>
    <row r="8" spans="1:8" x14ac:dyDescent="0.25">
      <c r="B8" s="5">
        <v>3</v>
      </c>
      <c r="C8" s="5">
        <f>[2]Data!B22/[2]Data!H22</f>
        <v>2803.4419542188416</v>
      </c>
      <c r="D8" s="5">
        <f>[2]Data!C22/[2]Data!H22</f>
        <v>2.1961523960062936</v>
      </c>
      <c r="E8" s="5">
        <f>[2]Data!D22/[2]Data!H22</f>
        <v>1.5064314043953973E-2</v>
      </c>
      <c r="F8" s="5">
        <f>[2]Data!E22/[2]Data!H22</f>
        <v>8.8981960164446733E-2</v>
      </c>
      <c r="G8" s="5">
        <f>[2]Data!F22/[2]Data!H22</f>
        <v>4.4619227506398776E-3</v>
      </c>
      <c r="H8" s="5">
        <f>[2]Data!G22/[2]Data!H22</f>
        <v>47489148.438901655</v>
      </c>
    </row>
    <row r="9" spans="1:8" x14ac:dyDescent="0.25">
      <c r="B9" s="5">
        <v>4</v>
      </c>
      <c r="C9" s="5">
        <f>[2]Data!B30/[2]Data!H30</f>
        <v>2333.8142602676489</v>
      </c>
      <c r="D9" s="5">
        <f>[2]Data!C30/[2]Data!H30</f>
        <v>1.61989789752774</v>
      </c>
      <c r="E9" s="5">
        <f>[2]Data!D30/[2]Data!H30</f>
        <v>1.2184864809994417E-2</v>
      </c>
      <c r="F9" s="5">
        <f>[2]Data!E30/[2]Data!H30</f>
        <v>5.8178409236473147E-2</v>
      </c>
      <c r="G9" s="5">
        <f>[2]Data!F30/[2]Data!H30</f>
        <v>4.1419839468665939E-3</v>
      </c>
      <c r="H9" s="5">
        <f>[2]Data!G30/[2]Data!H30</f>
        <v>39533832.5366126</v>
      </c>
    </row>
    <row r="10" spans="1:8" x14ac:dyDescent="0.25">
      <c r="B10" s="5">
        <v>5</v>
      </c>
      <c r="C10" s="5">
        <f>[2]Data!B38/[2]Data!H38</f>
        <v>2009.3915809266925</v>
      </c>
      <c r="D10" s="5">
        <f>[2]Data!C38/[2]Data!H38</f>
        <v>1.2800787792657904</v>
      </c>
      <c r="E10" s="5">
        <f>[2]Data!D38/[2]Data!H38</f>
        <v>9.9323022784234966E-3</v>
      </c>
      <c r="F10" s="5">
        <f>[2]Data!E38/[2]Data!H38</f>
        <v>4.0755792735244142E-2</v>
      </c>
      <c r="G10" s="5">
        <f>[2]Data!F38/[2]Data!H38</f>
        <v>3.8450058126747728E-3</v>
      </c>
      <c r="H10" s="5">
        <f>[2]Data!G38/[2]Data!H38</f>
        <v>34038258.36938642</v>
      </c>
    </row>
    <row r="11" spans="1:8" x14ac:dyDescent="0.25">
      <c r="B11" s="5">
        <v>6</v>
      </c>
      <c r="C11" s="5">
        <f>[2]Data!B46/[2]Data!H46</f>
        <v>1768.0341268057359</v>
      </c>
      <c r="D11" s="5">
        <f>[2]Data!C46/[2]Data!H46</f>
        <v>1.0344854151409906</v>
      </c>
      <c r="E11" s="5">
        <f>[2]Data!D46/[2]Data!H46</f>
        <v>8.2878953766879117E-3</v>
      </c>
      <c r="F11" s="5">
        <f>[2]Data!E46/[2]Data!H46</f>
        <v>2.835552059088679E-2</v>
      </c>
      <c r="G11" s="5">
        <f>[2]Data!F46/[2]Data!H46</f>
        <v>3.5688735495503334E-3</v>
      </c>
      <c r="H11" s="5">
        <f>[2]Data!G46/[2]Data!H46</f>
        <v>29949762.084654782</v>
      </c>
    </row>
    <row r="12" spans="1:8" x14ac:dyDescent="0.25">
      <c r="B12" s="5">
        <v>7</v>
      </c>
      <c r="C12" s="5">
        <f>[2]Data!B54/[2]Data!H54</f>
        <v>1665.8730492494278</v>
      </c>
      <c r="D12" s="5">
        <f>[2]Data!C54/[2]Data!H54</f>
        <v>0.91608086747826589</v>
      </c>
      <c r="E12" s="5">
        <f>[2]Data!D54/[2]Data!H54</f>
        <v>7.1619162249758912E-3</v>
      </c>
      <c r="F12" s="5">
        <f>[2]Data!E54/[2]Data!H54</f>
        <v>2.2146774267615063E-2</v>
      </c>
      <c r="G12" s="5">
        <f>[2]Data!F54/[2]Data!H54</f>
        <v>3.3120765871260736E-3</v>
      </c>
      <c r="H12" s="5">
        <f>[2]Data!G54/[2]Data!H54</f>
        <v>28219196.436890788</v>
      </c>
    </row>
    <row r="13" spans="1:8" x14ac:dyDescent="0.25">
      <c r="B13" s="5">
        <v>8</v>
      </c>
      <c r="C13" s="5">
        <f>[2]Data!B62/[2]Data!H62</f>
        <v>1543.3344209439977</v>
      </c>
      <c r="D13" s="5">
        <f>[2]Data!C62/[2]Data!H62</f>
        <v>0.82155571829433649</v>
      </c>
      <c r="E13" s="5">
        <f>[2]Data!D62/[2]Data!H62</f>
        <v>6.1474171663633437E-3</v>
      </c>
      <c r="F13" s="5">
        <f>[2]Data!E62/[2]Data!H62</f>
        <v>1.6703887120514512E-2</v>
      </c>
      <c r="G13" s="5">
        <f>[2]Data!F62/[2]Data!H62</f>
        <v>3.0749170394754333E-3</v>
      </c>
      <c r="H13" s="5">
        <f>[2]Data!G62/[2]Data!H62</f>
        <v>26143434.068432461</v>
      </c>
    </row>
    <row r="14" spans="1:8" x14ac:dyDescent="0.25">
      <c r="B14" s="5">
        <v>9</v>
      </c>
      <c r="C14" s="5">
        <f>[2]Data!B70/[2]Data!H70</f>
        <v>1467.7756235030247</v>
      </c>
      <c r="D14" s="5">
        <f>[2]Data!C70/[2]Data!H70</f>
        <v>0.73053690504675517</v>
      </c>
      <c r="E14" s="5">
        <f>[2]Data!D70/[2]Data!H70</f>
        <v>5.3827664464859296E-3</v>
      </c>
      <c r="F14" s="5">
        <f>[2]Data!E70/[2]Data!H70</f>
        <v>1.1642570048169067E-2</v>
      </c>
      <c r="G14" s="5">
        <f>[2]Data!F70/[2]Data!H70</f>
        <v>2.8540716517905696E-3</v>
      </c>
      <c r="H14" s="5">
        <f>[2]Data!G70/[2]Data!H70</f>
        <v>24863500.312100757</v>
      </c>
    </row>
    <row r="15" spans="1:8" x14ac:dyDescent="0.25">
      <c r="B15" s="5">
        <v>10</v>
      </c>
      <c r="C15" s="5">
        <f>[2]Data!B78/[2]Data!H78</f>
        <v>1409.8580450560844</v>
      </c>
      <c r="D15" s="5">
        <f>[2]Data!C78/[2]Data!H78</f>
        <v>0.66049568460257502</v>
      </c>
      <c r="E15" s="5">
        <f>[2]Data!D78/[2]Data!H78</f>
        <v>4.7885080640288485E-3</v>
      </c>
      <c r="F15" s="5">
        <f>[2]Data!E78/[2]Data!H78</f>
        <v>7.758591520020495E-3</v>
      </c>
      <c r="G15" s="5">
        <f>[2]Data!F78/[2]Data!H78</f>
        <v>2.6489361959246018E-3</v>
      </c>
      <c r="H15" s="5">
        <f>[2]Data!G78/[2]Data!H78</f>
        <v>23882410.627067972</v>
      </c>
    </row>
    <row r="16" spans="1:8" x14ac:dyDescent="0.25">
      <c r="B16" s="5">
        <v>11</v>
      </c>
      <c r="C16" s="5">
        <f>[2]Data!B86/[2]Data!H86</f>
        <v>1370.3965525158851</v>
      </c>
      <c r="D16" s="5">
        <f>[2]Data!C86/[2]Data!H86</f>
        <v>0.61054082044514701</v>
      </c>
      <c r="E16" s="5">
        <f>[2]Data!D86/[2]Data!H86</f>
        <v>4.3181164516822917E-3</v>
      </c>
      <c r="F16" s="5">
        <f>[2]Data!E86/[2]Data!H86</f>
        <v>5.0758185478705789E-3</v>
      </c>
      <c r="G16" s="5">
        <f>[2]Data!F86/[2]Data!H86</f>
        <v>2.4589064437306497E-3</v>
      </c>
      <c r="H16" s="5">
        <f>[2]Data!G86/[2]Data!H86</f>
        <v>23213946.626642596</v>
      </c>
    </row>
    <row r="17" spans="2:8" x14ac:dyDescent="0.25">
      <c r="B17" s="5">
        <v>12</v>
      </c>
      <c r="C17" s="5">
        <f>[2]Data!B94/[2]Data!H94</f>
        <v>1338.1104674067253</v>
      </c>
      <c r="D17" s="5">
        <f>[2]Data!C94/[2]Data!H94</f>
        <v>0.5696675053353345</v>
      </c>
      <c r="E17" s="5">
        <f>[2]Data!D94/[2]Data!H94</f>
        <v>3.9335252361927826E-3</v>
      </c>
      <c r="F17" s="5">
        <f>[2]Data!E94/[2]Data!H94</f>
        <v>2.881261918400197E-3</v>
      </c>
      <c r="G17" s="5">
        <f>[2]Data!F94/[2]Data!H94</f>
        <v>2.2818675966946303E-3</v>
      </c>
      <c r="H17" s="5">
        <f>[2]Data!G94/[2]Data!H94</f>
        <v>22667033.515790898</v>
      </c>
    </row>
    <row r="18" spans="2:8" x14ac:dyDescent="0.25">
      <c r="B18" s="5">
        <v>13</v>
      </c>
      <c r="C18" s="5">
        <f>[2]Data!B102/[2]Data!H102</f>
        <v>1297.5032422882362</v>
      </c>
      <c r="D18" s="5">
        <f>[2]Data!C102/[2]Data!H102</f>
        <v>0.52482199438792898</v>
      </c>
      <c r="E18" s="5">
        <f>[2]Data!D102/[2]Data!H102</f>
        <v>3.465550536433749E-3</v>
      </c>
      <c r="F18" s="5">
        <f>[2]Data!E102/[2]Data!H102</f>
        <v>1.9658562758760705E-3</v>
      </c>
      <c r="G18" s="5">
        <f>[2]Data!F102/[2]Data!H102</f>
        <v>2.1181217688899844E-3</v>
      </c>
      <c r="H18" s="5">
        <f>[2]Data!G102/[2]Data!H102</f>
        <v>21979166.78798601</v>
      </c>
    </row>
    <row r="19" spans="2:8" x14ac:dyDescent="0.25">
      <c r="B19" s="5">
        <v>14</v>
      </c>
      <c r="C19" s="5">
        <f>[2]Data!B110/[2]Data!H110</f>
        <v>1331.1537808972064</v>
      </c>
      <c r="D19" s="5">
        <f>[2]Data!C110/[2]Data!H110</f>
        <v>0.48160004447119159</v>
      </c>
      <c r="E19" s="5">
        <f>[2]Data!D110/[2]Data!H110</f>
        <v>3.2169106539923771E-3</v>
      </c>
      <c r="F19" s="5">
        <f>[2]Data!E110/[2]Data!H110</f>
        <v>1.4474285258525056E-3</v>
      </c>
      <c r="G19" s="5">
        <f>[2]Data!F110/[2]Data!H110</f>
        <v>1.9658562758760705E-3</v>
      </c>
      <c r="H19" s="5">
        <f>[2]Data!G110/[2]Data!H110</f>
        <v>22549185.262672476</v>
      </c>
    </row>
    <row r="20" spans="2:8" x14ac:dyDescent="0.25">
      <c r="B20" s="5">
        <v>15</v>
      </c>
      <c r="C20" s="5">
        <f>[2]Data!B118/[2]Data!H118</f>
        <v>1365.5768034397499</v>
      </c>
      <c r="D20" s="5">
        <f>[2]Data!C118/[2]Data!H118</f>
        <v>0.44419832217928173</v>
      </c>
      <c r="E20" s="5">
        <f>[2]Data!D118/[2]Data!H118</f>
        <v>3.0166090233014545E-3</v>
      </c>
      <c r="F20" s="5">
        <f>[2]Data!E118/[2]Data!H118</f>
        <v>1.0178223134203906E-3</v>
      </c>
      <c r="G20" s="5">
        <f>[2]Data!F118/[2]Data!H118</f>
        <v>1.8250711176528878E-3</v>
      </c>
      <c r="H20" s="5">
        <f>[2]Data!G118/[2]Data!H118</f>
        <v>23132303.619519953</v>
      </c>
    </row>
    <row r="21" spans="2:8" x14ac:dyDescent="0.25">
      <c r="B21" s="5">
        <v>16</v>
      </c>
      <c r="C21" s="5">
        <f>[2]Data!B126/[2]Data!H126</f>
        <v>1416.120980976481</v>
      </c>
      <c r="D21" s="5">
        <f>[2]Data!C126/[2]Data!H126</f>
        <v>0.40436699850876495</v>
      </c>
      <c r="E21" s="5">
        <f>[2]Data!D126/[2]Data!H126</f>
        <v>2.8033164874525984E-3</v>
      </c>
      <c r="F21" s="5">
        <f>[2]Data!E126/[2]Data!H126</f>
        <v>7.3262662809274177E-4</v>
      </c>
      <c r="G21" s="5">
        <f>[2]Data!F126/[2]Data!H126</f>
        <v>1.693953609779795E-3</v>
      </c>
      <c r="H21" s="5">
        <f>[2]Data!G126/[2]Data!H126</f>
        <v>23988497.117155004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sheetPr>
    <tabColor theme="4"/>
  </sheetPr>
  <dimension ref="A1:H21"/>
  <sheetViews>
    <sheetView workbookViewId="0">
      <selection activeCell="G2" sqref="G2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21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6">
        <v>41</v>
      </c>
      <c r="B2" s="1" t="s">
        <v>16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[3]Data!B6/[3]Data!H6</f>
        <v>7525.5728313751642</v>
      </c>
      <c r="D6" s="5">
        <f>[3]Data!C6/[3]Data!H6</f>
        <v>7.6486669961710012</v>
      </c>
      <c r="E6" s="5">
        <f>[3]Data!D6/[3]Data!H6</f>
        <v>3.6913219277194528E-2</v>
      </c>
      <c r="F6" s="5">
        <f>[3]Data!E6/[3]Data!H6</f>
        <v>0.19546474998362404</v>
      </c>
      <c r="G6" s="5">
        <f>[3]Data!F6/[3]Data!H6</f>
        <v>5.0842915756063572E-3</v>
      </c>
      <c r="H6" s="5">
        <f>[3]Data!G6/[3]Data!H6</f>
        <v>127480086.61161324</v>
      </c>
    </row>
    <row r="7" spans="1:8" x14ac:dyDescent="0.25">
      <c r="B7" s="5">
        <v>2</v>
      </c>
      <c r="C7" s="5">
        <f>[3]Data!B14/[3]Data!H14</f>
        <v>4151.5117650911989</v>
      </c>
      <c r="D7" s="5">
        <f>[3]Data!C14/[3]Data!H14</f>
        <v>3.7911629319533851</v>
      </c>
      <c r="E7" s="5">
        <f>[3]Data!D14/[3]Data!H14</f>
        <v>2.2052176812819704E-2</v>
      </c>
      <c r="F7" s="5">
        <f>[3]Data!E14/[3]Data!H14</f>
        <v>0.16393118520327044</v>
      </c>
      <c r="G7" s="5">
        <f>[3]Data!F14/[3]Data!H14</f>
        <v>4.8067933471883954E-3</v>
      </c>
      <c r="H7" s="5">
        <f>[3]Data!G14/[3]Data!H14</f>
        <v>70324882.539644733</v>
      </c>
    </row>
    <row r="8" spans="1:8" x14ac:dyDescent="0.25">
      <c r="B8" s="5">
        <v>3</v>
      </c>
      <c r="C8" s="5">
        <f>[3]Data!B22/[3]Data!H22</f>
        <v>2593.5480447093714</v>
      </c>
      <c r="D8" s="5">
        <f>[3]Data!C22/[3]Data!H22</f>
        <v>1.9750835174389176</v>
      </c>
      <c r="E8" s="5">
        <f>[3]Data!D22/[3]Data!H22</f>
        <v>1.4417998082522971E-2</v>
      </c>
      <c r="F8" s="5">
        <f>[3]Data!E22/[3]Data!H22</f>
        <v>9.0457276587129085E-2</v>
      </c>
      <c r="G8" s="5">
        <f>[3]Data!F22/[3]Data!H22</f>
        <v>4.4626002655884329E-3</v>
      </c>
      <c r="H8" s="5">
        <f>[3]Data!G22/[3]Data!H22</f>
        <v>43933624.123833284</v>
      </c>
    </row>
    <row r="9" spans="1:8" x14ac:dyDescent="0.25">
      <c r="B9" s="5">
        <v>4</v>
      </c>
      <c r="C9" s="5">
        <f>[3]Data!B30/[3]Data!H30</f>
        <v>2157.1903745035106</v>
      </c>
      <c r="D9" s="5">
        <f>[3]Data!C30/[3]Data!H30</f>
        <v>1.4461004353030149</v>
      </c>
      <c r="E9" s="5">
        <f>[3]Data!D30/[3]Data!H30</f>
        <v>1.158346682228799E-2</v>
      </c>
      <c r="F9" s="5">
        <f>[3]Data!E30/[3]Data!H30</f>
        <v>5.9246467256995519E-2</v>
      </c>
      <c r="G9" s="5">
        <f>[3]Data!F30/[3]Data!H30</f>
        <v>4.1422267744106143E-3</v>
      </c>
      <c r="H9" s="5">
        <f>[3]Data!G30/[3]Data!H30</f>
        <v>36541896.700743765</v>
      </c>
    </row>
    <row r="10" spans="1:8" x14ac:dyDescent="0.25">
      <c r="B10" s="5">
        <v>5</v>
      </c>
      <c r="C10" s="5">
        <f>[3]Data!B38/[3]Data!H38</f>
        <v>1835.7495370067111</v>
      </c>
      <c r="D10" s="5">
        <f>[3]Data!C38/[3]Data!H38</f>
        <v>1.1344401503016155</v>
      </c>
      <c r="E10" s="5">
        <f>[3]Data!D38/[3]Data!H38</f>
        <v>9.3801547082397914E-3</v>
      </c>
      <c r="F10" s="5">
        <f>[3]Data!E38/[3]Data!H38</f>
        <v>4.1773606702832748E-2</v>
      </c>
      <c r="G10" s="5">
        <f>[3]Data!F38/[3]Data!H38</f>
        <v>3.8444818941338302E-3</v>
      </c>
      <c r="H10" s="5">
        <f>[3]Data!G38/[3]Data!H38</f>
        <v>31096834.458639067</v>
      </c>
    </row>
    <row r="11" spans="1:8" x14ac:dyDescent="0.25">
      <c r="B11" s="5">
        <v>6</v>
      </c>
      <c r="C11" s="5">
        <f>[3]Data!B46/[3]Data!H46</f>
        <v>1598.5480339905555</v>
      </c>
      <c r="D11" s="5">
        <f>[3]Data!C46/[3]Data!H46</f>
        <v>0.91191634559843748</v>
      </c>
      <c r="E11" s="5">
        <f>[3]Data!D46/[3]Data!H46</f>
        <v>7.7651864776185171E-3</v>
      </c>
      <c r="F11" s="5">
        <f>[3]Data!E46/[3]Data!H46</f>
        <v>2.9111112434421691E-2</v>
      </c>
      <c r="G11" s="5">
        <f>[3]Data!F46/[3]Data!H46</f>
        <v>3.5693656247580822E-3</v>
      </c>
      <c r="H11" s="5">
        <f>[3]Data!G46/[3]Data!H46</f>
        <v>27078735.735030875</v>
      </c>
    </row>
    <row r="12" spans="1:8" x14ac:dyDescent="0.25">
      <c r="B12" s="5">
        <v>7</v>
      </c>
      <c r="C12" s="5">
        <f>[3]Data!B54/[3]Data!H54</f>
        <v>1485.0957440346813</v>
      </c>
      <c r="D12" s="5">
        <f>[3]Data!C54/[3]Data!H54</f>
        <v>0.80542610269816406</v>
      </c>
      <c r="E12" s="5">
        <f>[3]Data!D54/[3]Data!H54</f>
        <v>6.7171244990442388E-3</v>
      </c>
      <c r="F12" s="5">
        <f>[3]Data!E54/[3]Data!H54</f>
        <v>2.3093092914267338E-2</v>
      </c>
      <c r="G12" s="5">
        <f>[3]Data!F54/[3]Data!H54</f>
        <v>3.312114048198941E-3</v>
      </c>
      <c r="H12" s="5">
        <f>[3]Data!G54/[3]Data!H54</f>
        <v>25156899.842652548</v>
      </c>
    </row>
    <row r="13" spans="1:8" x14ac:dyDescent="0.25">
      <c r="B13" s="5">
        <v>8</v>
      </c>
      <c r="C13" s="5">
        <f>[3]Data!B62/[3]Data!H62</f>
        <v>1341.2620047758278</v>
      </c>
      <c r="D13" s="5">
        <f>[3]Data!C62/[3]Data!H62</f>
        <v>0.71685414669294767</v>
      </c>
      <c r="E13" s="5">
        <f>[3]Data!D62/[3]Data!H62</f>
        <v>5.7488581483841382E-3</v>
      </c>
      <c r="F13" s="5">
        <f>[3]Data!E62/[3]Data!H62</f>
        <v>1.7646743564244415E-2</v>
      </c>
      <c r="G13" s="5">
        <f>[3]Data!F62/[3]Data!H62</f>
        <v>3.0751091234986214E-3</v>
      </c>
      <c r="H13" s="5">
        <f>[3]Data!G62/[3]Data!H62</f>
        <v>22720420.059582323</v>
      </c>
    </row>
    <row r="14" spans="1:8" x14ac:dyDescent="0.25">
      <c r="B14" s="5">
        <v>9</v>
      </c>
      <c r="C14" s="5">
        <f>[3]Data!B70/[3]Data!H70</f>
        <v>1255.68808722734</v>
      </c>
      <c r="D14" s="5">
        <f>[3]Data!C70/[3]Data!H70</f>
        <v>0.63464202133044323</v>
      </c>
      <c r="E14" s="5">
        <f>[3]Data!D70/[3]Data!H70</f>
        <v>5.0247425995510004E-3</v>
      </c>
      <c r="F14" s="5">
        <f>[3]Data!E70/[3]Data!H70</f>
        <v>1.2712515408297554E-2</v>
      </c>
      <c r="G14" s="5">
        <f>[3]Data!F70/[3]Data!H70</f>
        <v>2.8535869325726944E-3</v>
      </c>
      <c r="H14" s="5">
        <f>[3]Data!G70/[3]Data!H70</f>
        <v>21270832.690749068</v>
      </c>
    </row>
    <row r="15" spans="1:8" x14ac:dyDescent="0.25">
      <c r="B15" s="5">
        <v>10</v>
      </c>
      <c r="C15" s="5">
        <f>[3]Data!B78/[3]Data!H78</f>
        <v>1189.920330615915</v>
      </c>
      <c r="D15" s="5">
        <f>[3]Data!C78/[3]Data!H78</f>
        <v>0.57152963454793393</v>
      </c>
      <c r="E15" s="5">
        <f>[3]Data!D78/[3]Data!H78</f>
        <v>4.4649822246306476E-3</v>
      </c>
      <c r="F15" s="5">
        <f>[3]Data!E78/[3]Data!H78</f>
        <v>8.9061448588391521E-3</v>
      </c>
      <c r="G15" s="5">
        <f>[3]Data!F78/[3]Data!H78</f>
        <v>2.6487384549422673E-3</v>
      </c>
      <c r="H15" s="5">
        <f>[3]Data!G78/[3]Data!H78</f>
        <v>20156746.682076354</v>
      </c>
    </row>
    <row r="16" spans="1:8" x14ac:dyDescent="0.25">
      <c r="B16" s="5">
        <v>11</v>
      </c>
      <c r="C16" s="5">
        <f>[3]Data!B86/[3]Data!H86</f>
        <v>1143.7517903399651</v>
      </c>
      <c r="D16" s="5">
        <f>[3]Data!C86/[3]Data!H86</f>
        <v>0.52776232812676782</v>
      </c>
      <c r="E16" s="5">
        <f>[3]Data!D86/[3]Data!H86</f>
        <v>4.0409935151165073E-3</v>
      </c>
      <c r="F16" s="5">
        <f>[3]Data!E86/[3]Data!H86</f>
        <v>6.107342984237386E-3</v>
      </c>
      <c r="G16" s="5">
        <f>[3]Data!F86/[3]Data!H86</f>
        <v>2.4593727110862329E-3</v>
      </c>
      <c r="H16" s="5">
        <f>[3]Data!G86/[3]Data!H86</f>
        <v>19374672.795440931</v>
      </c>
    </row>
    <row r="17" spans="2:8" x14ac:dyDescent="0.25">
      <c r="B17" s="5">
        <v>12</v>
      </c>
      <c r="C17" s="5">
        <f>[3]Data!B94/[3]Data!H94</f>
        <v>1105.9700325732899</v>
      </c>
      <c r="D17" s="5">
        <f>[3]Data!C94/[3]Data!H94</f>
        <v>0.49195314686563962</v>
      </c>
      <c r="E17" s="5">
        <f>[3]Data!D94/[3]Data!H94</f>
        <v>3.6932274949532241E-3</v>
      </c>
      <c r="F17" s="5">
        <f>[3]Data!E94/[3]Data!H94</f>
        <v>3.8170893651483665E-3</v>
      </c>
      <c r="G17" s="5">
        <f>[3]Data!F94/[3]Data!H94</f>
        <v>2.28191676244127E-3</v>
      </c>
      <c r="H17" s="5">
        <f>[3]Data!G94/[3]Data!H94</f>
        <v>18734677.338313214</v>
      </c>
    </row>
    <row r="18" spans="2:8" x14ac:dyDescent="0.25">
      <c r="B18" s="5">
        <v>13</v>
      </c>
      <c r="C18" s="5">
        <f>[3]Data!B102/[3]Data!H102</f>
        <v>1068.1992508738813</v>
      </c>
      <c r="D18" s="5">
        <f>[3]Data!C102/[3]Data!H102</f>
        <v>0.45411572748006596</v>
      </c>
      <c r="E18" s="5">
        <f>[3]Data!D102/[3]Data!H102</f>
        <v>3.2585199697491201E-3</v>
      </c>
      <c r="F18" s="5">
        <f>[3]Data!E102/[3]Data!H102</f>
        <v>2.602290253619089E-3</v>
      </c>
      <c r="G18" s="5">
        <f>[3]Data!F102/[3]Data!H102</f>
        <v>2.1175615885284851E-3</v>
      </c>
      <c r="H18" s="5">
        <f>[3]Data!G102/[3]Data!H102</f>
        <v>18094842.980583459</v>
      </c>
    </row>
    <row r="19" spans="2:8" x14ac:dyDescent="0.25">
      <c r="B19" s="5">
        <v>14</v>
      </c>
      <c r="C19" s="5">
        <f>[3]Data!B110/[3]Data!H110</f>
        <v>1064.5033651126369</v>
      </c>
      <c r="D19" s="5">
        <f>[3]Data!C110/[3]Data!H110</f>
        <v>0.42267863204092204</v>
      </c>
      <c r="E19" s="5">
        <f>[3]Data!D110/[3]Data!H110</f>
        <v>3.025087983612122E-3</v>
      </c>
      <c r="F19" s="5">
        <f>[3]Data!E110/[3]Data!H110</f>
        <v>1.9484424965312721E-3</v>
      </c>
      <c r="G19" s="5">
        <f>[3]Data!F110/[3]Data!H110</f>
        <v>1.966307189347879E-3</v>
      </c>
      <c r="H19" s="5">
        <f>[3]Data!G110/[3]Data!H110</f>
        <v>18032246.498231992</v>
      </c>
    </row>
    <row r="20" spans="2:8" x14ac:dyDescent="0.25">
      <c r="B20" s="5">
        <v>15</v>
      </c>
      <c r="C20" s="5">
        <f>[3]Data!B118/[3]Data!H118</f>
        <v>1063.6508143322476</v>
      </c>
      <c r="D20" s="5">
        <f>[3]Data!C118/[3]Data!H118</f>
        <v>0.39583038069660392</v>
      </c>
      <c r="E20" s="5">
        <f>[3]Data!D118/[3]Data!H118</f>
        <v>2.8369132192771944E-3</v>
      </c>
      <c r="F20" s="5">
        <f>[3]Data!E118/[3]Data!H118</f>
        <v>1.4148836710752759E-3</v>
      </c>
      <c r="G20" s="5">
        <f>[3]Data!F118/[3]Data!H118</f>
        <v>1.8245806263361302E-3</v>
      </c>
      <c r="H20" s="5">
        <f>[3]Data!G118/[3]Data!H118</f>
        <v>18017801.252214924</v>
      </c>
    </row>
    <row r="21" spans="2:8" x14ac:dyDescent="0.25">
      <c r="B21" s="5">
        <v>16</v>
      </c>
      <c r="C21" s="5">
        <f>[3]Data!B126/[3]Data!H126</f>
        <v>1071.0684253464262</v>
      </c>
      <c r="D21" s="5">
        <f>[3]Data!C126/[3]Data!H126</f>
        <v>0.37232997278611796</v>
      </c>
      <c r="E21" s="5">
        <f>[3]Data!D126/[3]Data!H126</f>
        <v>2.6880407791388026E-3</v>
      </c>
      <c r="F21" s="5">
        <f>[3]Data!E126/[3]Data!H126</f>
        <v>1.0694996099542067E-3</v>
      </c>
      <c r="G21" s="5">
        <f>[3]Data!F126/[3]Data!H126</f>
        <v>1.6935728790143454E-3</v>
      </c>
      <c r="H21" s="5">
        <f>[3]Data!G126/[3]Data!H126</f>
        <v>18143442.54780056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:H21"/>
  <sheetViews>
    <sheetView workbookViewId="0">
      <selection activeCell="B25" sqref="B25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17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[4]AvgData!B6/[4]AvgData!H6</f>
        <v>7819.1251158952482</v>
      </c>
      <c r="D6" s="5">
        <f>[4]AvgData!C6/[4]AvgData!H6</f>
        <v>7.8110952829813449</v>
      </c>
      <c r="E6" s="5">
        <f>[4]AvgData!D6/[4]AvgData!H6</f>
        <v>4.038835961836916E-2</v>
      </c>
      <c r="F6" s="5">
        <f>[4]AvgData!E6/[4]AvgData!H6</f>
        <v>0.16425769310822463</v>
      </c>
      <c r="G6" s="5">
        <f>[4]AvgData!F6/[4]AvgData!H6</f>
        <v>5.0839929209773004E-3</v>
      </c>
      <c r="H6" s="5">
        <f>[4]AvgData!G6/[4]AvgData!H6</f>
        <v>132452728.20514801</v>
      </c>
    </row>
    <row r="7" spans="1:8" x14ac:dyDescent="0.25">
      <c r="B7" s="5">
        <v>2</v>
      </c>
      <c r="C7" s="5">
        <f>[4]AvgData!B14/[4]AvgData!H14</f>
        <v>4862.2620111112701</v>
      </c>
      <c r="D7" s="5">
        <f>[4]AvgData!C14/[4]AvgData!H14</f>
        <v>4.5207047512321292</v>
      </c>
      <c r="E7" s="5">
        <f>[4]AvgData!D14/[4]AvgData!H14</f>
        <v>2.6855550016353733E-2</v>
      </c>
      <c r="F7" s="5">
        <f>[4]AvgData!E14/[4]AvgData!H14</f>
        <v>0.19468659144593634</v>
      </c>
      <c r="G7" s="5">
        <f>[4]AvgData!F14/[4]AvgData!H14</f>
        <v>4.8069738336429663E-3</v>
      </c>
      <c r="H7" s="5">
        <f>[4]AvgData!G14/[4]AvgData!H14</f>
        <v>82364696.226958036</v>
      </c>
    </row>
    <row r="8" spans="1:8" x14ac:dyDescent="0.25">
      <c r="B8" s="5">
        <v>3</v>
      </c>
      <c r="C8" s="5">
        <f>[4]AvgData!B22/[4]AvgData!H22</f>
        <v>3110.9821190188686</v>
      </c>
      <c r="D8" s="5">
        <f>[4]AvgData!C22/[4]AvgData!H22</f>
        <v>2.57508139215631</v>
      </c>
      <c r="E8" s="5">
        <f>[4]AvgData!D22/[4]AvgData!H22</f>
        <v>1.7814610466465583E-2</v>
      </c>
      <c r="F8" s="5">
        <f>[4]AvgData!E22/[4]AvgData!H22</f>
        <v>0.10818592127116572</v>
      </c>
      <c r="G8" s="5">
        <f>[4]AvgData!F22/[4]AvgData!H22</f>
        <v>4.461991185589563E-3</v>
      </c>
      <c r="H8" s="5">
        <f>[4]AvgData!G22/[4]AvgData!H22</f>
        <v>52698723.319327757</v>
      </c>
    </row>
    <row r="9" spans="1:8" x14ac:dyDescent="0.25">
      <c r="B9" s="5">
        <v>4</v>
      </c>
      <c r="C9" s="5">
        <f>[4]AvgData!B30/[4]AvgData!H30</f>
        <v>2501.84177696908</v>
      </c>
      <c r="D9" s="5">
        <f>[4]AvgData!C30/[4]AvgData!H30</f>
        <v>1.7358356795564451</v>
      </c>
      <c r="E9" s="5">
        <f>[4]AvgData!D30/[4]AvgData!H30</f>
        <v>1.3738293180126992E-2</v>
      </c>
      <c r="F9" s="5">
        <f>[4]AvgData!E30/[4]AvgData!H30</f>
        <v>6.1819471405683377E-2</v>
      </c>
      <c r="G9" s="5">
        <f>[4]AvgData!F30/[4]AvgData!H30</f>
        <v>4.1420121770620669E-3</v>
      </c>
      <c r="H9" s="5">
        <f>[4]AvgData!G30/[4]AvgData!H30</f>
        <v>42380140.384530105</v>
      </c>
    </row>
    <row r="10" spans="1:8" x14ac:dyDescent="0.25">
      <c r="B10" s="5">
        <v>5</v>
      </c>
      <c r="C10" s="5">
        <f>[4]AvgData!B38/[4]AvgData!H38</f>
        <v>2128.7994306507162</v>
      </c>
      <c r="D10" s="5">
        <f>[4]AvgData!C38/[4]AvgData!H38</f>
        <v>1.2829541211211053</v>
      </c>
      <c r="E10" s="5">
        <f>[4]AvgData!D38/[4]AvgData!H38</f>
        <v>1.0899945667767084E-2</v>
      </c>
      <c r="F10" s="5">
        <f>[4]AvgData!E38/[4]AvgData!H38</f>
        <v>3.7992064868129456E-2</v>
      </c>
      <c r="G10" s="5">
        <f>[4]AvgData!F38/[4]AvgData!H38</f>
        <v>3.845009485936756E-3</v>
      </c>
      <c r="H10" s="5">
        <f>[4]AvgData!G38/[4]AvgData!H38</f>
        <v>36060982.561344258</v>
      </c>
    </row>
    <row r="11" spans="1:8" x14ac:dyDescent="0.25">
      <c r="B11" s="5">
        <v>6</v>
      </c>
      <c r="C11" s="5">
        <f>[4]AvgData!B46/[4]AvgData!H46</f>
        <v>1937.514086027194</v>
      </c>
      <c r="D11" s="5">
        <f>[4]AvgData!C46/[4]AvgData!H46</f>
        <v>1.1085187882560512</v>
      </c>
      <c r="E11" s="5">
        <f>[4]AvgData!D46/[4]AvgData!H46</f>
        <v>9.6087345532535045E-3</v>
      </c>
      <c r="F11" s="5">
        <f>[4]AvgData!E46/[4]AvgData!H46</f>
        <v>3.33558687886229E-2</v>
      </c>
      <c r="G11" s="5">
        <f>[4]AvgData!F46/[4]AvgData!H46</f>
        <v>3.5690040596642832E-3</v>
      </c>
      <c r="H11" s="5">
        <f>[4]AvgData!G46/[4]AvgData!H46</f>
        <v>32820681.507163011</v>
      </c>
    </row>
    <row r="12" spans="1:8" x14ac:dyDescent="0.25">
      <c r="B12" s="5">
        <v>7</v>
      </c>
      <c r="C12" s="5">
        <f>[4]AvgData!B54/[4]AvgData!H54</f>
        <v>1835.8459374202346</v>
      </c>
      <c r="D12" s="5">
        <f>[4]AvgData!C54/[4]AvgData!H54</f>
        <v>0.95754459239819856</v>
      </c>
      <c r="E12" s="5">
        <f>[4]AvgData!D54/[4]AvgData!H54</f>
        <v>8.3125999421537426E-3</v>
      </c>
      <c r="F12" s="5">
        <f>[4]AvgData!E54/[4]AvgData!H54</f>
        <v>2.4769145933597286E-2</v>
      </c>
      <c r="G12" s="5">
        <f>[4]AvgData!F54/[4]AvgData!H54</f>
        <v>3.3120168456952999E-3</v>
      </c>
      <c r="H12" s="5">
        <f>[4]AvgData!G54/[4]AvgData!H54</f>
        <v>31098466.602028172</v>
      </c>
    </row>
    <row r="13" spans="1:8" x14ac:dyDescent="0.25">
      <c r="B13" s="5">
        <v>8</v>
      </c>
      <c r="C13" s="5">
        <f>[4]AvgData!B62/[4]AvgData!H62</f>
        <v>1634.1132836710208</v>
      </c>
      <c r="D13" s="5">
        <f>[4]AvgData!C62/[4]AvgData!H62</f>
        <v>0.83354092468285923</v>
      </c>
      <c r="E13" s="5">
        <f>[4]AvgData!D62/[4]AvgData!H62</f>
        <v>6.8886957676851032E-3</v>
      </c>
      <c r="F13" s="5">
        <f>[4]AvgData!E62/[4]AvgData!H62</f>
        <v>1.906710938233094E-2</v>
      </c>
      <c r="G13" s="5">
        <f>[4]AvgData!F62/[4]AvgData!H62</f>
        <v>3.0750132355172933E-3</v>
      </c>
      <c r="H13" s="5">
        <f>[4]AvgData!G62/[4]AvgData!H62</f>
        <v>27681179.023053162</v>
      </c>
    </row>
    <row r="14" spans="1:8" x14ac:dyDescent="0.25">
      <c r="B14" s="5">
        <v>9</v>
      </c>
      <c r="C14" s="5">
        <f>[4]AvgData!B70/[4]AvgData!H70</f>
        <v>1572.9609074371058</v>
      </c>
      <c r="D14" s="5">
        <f>[4]AvgData!C70/[4]AvgData!H70</f>
        <v>0.72726976088797479</v>
      </c>
      <c r="E14" s="5">
        <f>[4]AvgData!D70/[4]AvgData!H70</f>
        <v>5.8815510983645106E-3</v>
      </c>
      <c r="F14" s="5">
        <f>[4]AvgData!E70/[4]AvgData!H70</f>
        <v>1.3734045457582049E-2</v>
      </c>
      <c r="G14" s="5">
        <f>[4]AvgData!F70/[4]AvgData!H70</f>
        <v>2.8539868544571931E-3</v>
      </c>
      <c r="H14" s="5">
        <f>[4]AvgData!G70/[4]AvgData!H70</f>
        <v>26645303.977358866</v>
      </c>
    </row>
    <row r="15" spans="1:8" x14ac:dyDescent="0.25">
      <c r="B15" s="5">
        <v>10</v>
      </c>
      <c r="C15" s="5">
        <f>[4]AvgData!B78/[4]AvgData!H78</f>
        <v>1525.4018364835345</v>
      </c>
      <c r="D15" s="5">
        <f>[4]AvgData!C78/[4]AvgData!H78</f>
        <v>0.64461525866892599</v>
      </c>
      <c r="E15" s="5">
        <f>[4]AvgData!D78/[4]AvgData!H78</f>
        <v>5.0982324454177308E-3</v>
      </c>
      <c r="F15" s="5">
        <f>[4]AvgData!E78/[4]AvgData!H78</f>
        <v>9.5861443924463129E-3</v>
      </c>
      <c r="G15" s="5">
        <f>[4]AvgData!F78/[4]AvgData!H78</f>
        <v>2.6489859720893738E-3</v>
      </c>
      <c r="H15" s="5">
        <f>[4]AvgData!G78/[4]AvgData!H78</f>
        <v>25839671.436121784</v>
      </c>
    </row>
    <row r="16" spans="1:8" x14ac:dyDescent="0.25">
      <c r="B16" s="5">
        <v>11</v>
      </c>
      <c r="C16" s="5">
        <f>[4]AvgData!B86/[4]AvgData!H86</f>
        <v>1448.1640918388507</v>
      </c>
      <c r="D16" s="5">
        <f>[4]AvgData!C86/[4]AvgData!H86</f>
        <v>0.5734624306317947</v>
      </c>
      <c r="E16" s="5">
        <f>[4]AvgData!D86/[4]AvgData!H86</f>
        <v>4.3798846395788115E-3</v>
      </c>
      <c r="F16" s="5">
        <f>[4]AvgData!E86/[4]AvgData!H86</f>
        <v>5.9171257746783992E-3</v>
      </c>
      <c r="G16" s="5">
        <f>[4]AvgData!F86/[4]AvgData!H86</f>
        <v>2.4589969273519736E-3</v>
      </c>
      <c r="H16" s="5">
        <f>[4]AvgData!G86/[4]AvgData!H86</f>
        <v>24531292.145835899</v>
      </c>
    </row>
    <row r="17" spans="2:8" x14ac:dyDescent="0.25">
      <c r="B17" s="5">
        <v>12</v>
      </c>
      <c r="C17" s="5">
        <f>[4]AvgData!B94/[4]AvgData!H94</f>
        <v>1368.9499174204122</v>
      </c>
      <c r="D17" s="5">
        <f>[4]AvgData!C94/[4]AvgData!H94</f>
        <v>0.51309751458030761</v>
      </c>
      <c r="E17" s="5">
        <f>[4]AvgData!D94/[4]AvgData!H94</f>
        <v>3.7552763471748588E-3</v>
      </c>
      <c r="F17" s="5">
        <f>[4]AvgData!E94/[4]AvgData!H94</f>
        <v>2.8285487887619162E-3</v>
      </c>
      <c r="G17" s="5">
        <f>[4]AvgData!F94/[4]AvgData!H94</f>
        <v>2.2819923981212708E-3</v>
      </c>
      <c r="H17" s="5">
        <f>[4]AvgData!G94/[4]AvgData!H94</f>
        <v>23189439.380543038</v>
      </c>
    </row>
    <row r="18" spans="2:8" x14ac:dyDescent="0.25">
      <c r="B18" s="5">
        <v>13</v>
      </c>
      <c r="C18" s="5">
        <f>[4]AvgData!B102/[4]AvgData!H102</f>
        <v>1356.2756771931668</v>
      </c>
      <c r="D18" s="5">
        <f>[4]AvgData!C102/[4]AvgData!H102</f>
        <v>0.46795600170372292</v>
      </c>
      <c r="E18" s="5">
        <f>[4]AvgData!D102/[4]AvgData!H102</f>
        <v>3.361782776875244E-3</v>
      </c>
      <c r="F18" s="5">
        <f>[4]AvgData!E102/[4]AvgData!H102</f>
        <v>1.1235226131371247E-3</v>
      </c>
      <c r="G18" s="5">
        <f>[4]AvgData!F102/[4]AvgData!H102</f>
        <v>2.1179723843972654E-3</v>
      </c>
      <c r="H18" s="5">
        <f>[4]AvgData!G102/[4]AvgData!H102</f>
        <v>22974747.213993698</v>
      </c>
    </row>
    <row r="19" spans="2:8" x14ac:dyDescent="0.25">
      <c r="B19" s="5">
        <v>14</v>
      </c>
      <c r="C19" s="5">
        <f>[4]AvgData!B110/[4]AvgData!H110</f>
        <v>1388.0108540895721</v>
      </c>
      <c r="D19" s="5">
        <f>[4]AvgData!C110/[4]AvgData!H110</f>
        <v>0.42684924600994045</v>
      </c>
      <c r="E19" s="5">
        <f>[4]AvgData!D110/[4]AvgData!H110</f>
        <v>3.1247791666972374E-3</v>
      </c>
      <c r="F19" s="5">
        <f>[4]AvgData!E110/[4]AvgData!H110</f>
        <v>8.6146709385883583E-4</v>
      </c>
      <c r="G19" s="5">
        <f>[4]AvgData!F110/[4]AvgData!H110</f>
        <v>1.966019764266845E-3</v>
      </c>
      <c r="H19" s="5">
        <f>[4]AvgData!G110/[4]AvgData!H110</f>
        <v>23512319.852605574</v>
      </c>
    </row>
    <row r="20" spans="2:8" x14ac:dyDescent="0.25">
      <c r="B20" s="5">
        <v>15</v>
      </c>
      <c r="C20" s="5">
        <f>[4]AvgData!B118/[4]AvgData!H118</f>
        <v>1415.2144678974507</v>
      </c>
      <c r="D20" s="5">
        <f>[4]AvgData!C118/[4]AvgData!H118</f>
        <v>0.3916150150041145</v>
      </c>
      <c r="E20" s="5">
        <f>[4]AvgData!D118/[4]AvgData!H118</f>
        <v>2.9216125281556426E-3</v>
      </c>
      <c r="F20" s="5">
        <f>[4]AvgData!E118/[4]AvgData!H118</f>
        <v>6.3691703386940877E-4</v>
      </c>
      <c r="G20" s="5">
        <f>[4]AvgData!F118/[4]AvgData!H118</f>
        <v>1.8249760679450251E-3</v>
      </c>
      <c r="H20" s="5">
        <f>[4]AvgData!G118/[4]AvgData!H118</f>
        <v>23973146.60938986</v>
      </c>
    </row>
    <row r="21" spans="2:8" x14ac:dyDescent="0.25">
      <c r="B21" s="5">
        <v>16</v>
      </c>
      <c r="C21" s="5">
        <f>[4]AvgData!B126/[4]AvgData!H126</f>
        <v>1449.6721414661517</v>
      </c>
      <c r="D21" s="5">
        <f>[4]AvgData!C126/[4]AvgData!H126</f>
        <v>0.35559456917087934</v>
      </c>
      <c r="E21" s="5">
        <f>[4]AvgData!D126/[4]AvgData!H126</f>
        <v>2.7204732117377703E-3</v>
      </c>
      <c r="F21" s="5">
        <f>[4]AvgData!E126/[4]AvgData!H126</f>
        <v>4.8245439587152263E-4</v>
      </c>
      <c r="G21" s="5">
        <f>[4]AvgData!F126/[4]AvgData!H126</f>
        <v>1.6939724430930681E-3</v>
      </c>
      <c r="H21" s="5">
        <f>[4]AvgData!G126/[4]AvgData!H126</f>
        <v>24556834.154877368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1"/>
  <sheetViews>
    <sheetView workbookViewId="0"/>
  </sheetViews>
  <sheetFormatPr defaultRowHeight="15" x14ac:dyDescent="0.25"/>
  <sheetData>
    <row r="1" spans="1:1" x14ac:dyDescent="0.25">
      <c r="A1">
        <v>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dimension ref="A2"/>
  <sheetViews>
    <sheetView workbookViewId="0">
      <selection activeCell="K14" sqref="K14"/>
    </sheetView>
  </sheetViews>
  <sheetFormatPr defaultRowHeight="15" x14ac:dyDescent="0.25"/>
  <sheetData>
    <row r="2" spans="1:1" x14ac:dyDescent="0.25">
      <c r="A2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:H21"/>
  <sheetViews>
    <sheetView workbookViewId="0">
      <selection activeCell="F28" sqref="A1:XFD1048576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18</v>
      </c>
      <c r="C2" s="1" t="s">
        <v>12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13</v>
      </c>
      <c r="E5" s="4" t="s">
        <v>8</v>
      </c>
      <c r="F5" s="4" t="s">
        <v>9</v>
      </c>
      <c r="G5" s="4" t="s">
        <v>10</v>
      </c>
      <c r="H5" s="3" t="s">
        <v>11</v>
      </c>
    </row>
    <row r="6" spans="1:8" x14ac:dyDescent="0.25">
      <c r="B6" s="5">
        <v>1</v>
      </c>
      <c r="C6" s="5">
        <f>[5]Data!B6/[5]Data!H6</f>
        <v>7316.4807181733286</v>
      </c>
      <c r="D6" s="5">
        <f>[5]Data!C6/[5]Data!H6</f>
        <v>7.6769714771688635</v>
      </c>
      <c r="E6" s="5">
        <f>[5]Data!D6/[5]Data!H6</f>
        <v>3.4632825798233631E-2</v>
      </c>
      <c r="F6" s="5">
        <f>[5]Data!E6/[5]Data!H6</f>
        <v>0.14521312331129779</v>
      </c>
      <c r="G6" s="5">
        <f>[5]Data!F6/[5]Data!H6</f>
        <v>5.0839898891339424E-3</v>
      </c>
      <c r="H6" s="5">
        <f>[5]Data!G6/[5]Data!H6</f>
        <v>123938092.77376269</v>
      </c>
    </row>
    <row r="7" spans="1:8" x14ac:dyDescent="0.25">
      <c r="B7" s="5">
        <v>2</v>
      </c>
      <c r="C7" s="5">
        <f>[5]Data!B14/[5]Data!H14</f>
        <v>4686.5322072640893</v>
      </c>
      <c r="D7" s="5">
        <f>[5]Data!C14/[5]Data!H14</f>
        <v>4.5569164963560045</v>
      </c>
      <c r="E7" s="5">
        <f>[5]Data!D14/[5]Data!H14</f>
        <v>2.3967995014610822E-2</v>
      </c>
      <c r="F7" s="5">
        <f>[5]Data!E14/[5]Data!H14</f>
        <v>0.15137206291959743</v>
      </c>
      <c r="G7" s="5">
        <f>[5]Data!F14/[5]Data!H14</f>
        <v>4.8069962434471539E-3</v>
      </c>
      <c r="H7" s="5">
        <f>[5]Data!G14/[5]Data!H14</f>
        <v>79387886.24850221</v>
      </c>
    </row>
    <row r="8" spans="1:8" x14ac:dyDescent="0.25">
      <c r="B8" s="5">
        <v>3</v>
      </c>
      <c r="C8" s="5">
        <f>[5]Data!B22/[5]Data!H22</f>
        <v>3380.7477975451075</v>
      </c>
      <c r="D8" s="5">
        <f>[5]Data!C22/[5]Data!H22</f>
        <v>3.0401641914529534</v>
      </c>
      <c r="E8" s="5">
        <f>[5]Data!D22/[5]Data!H22</f>
        <v>1.779840440828561E-2</v>
      </c>
      <c r="F8" s="5">
        <f>[5]Data!E22/[5]Data!H22</f>
        <v>0.10114468667742478</v>
      </c>
      <c r="G8" s="5">
        <f>[5]Data!F22/[5]Data!H22</f>
        <v>4.4619783741413985E-3</v>
      </c>
      <c r="H8" s="5">
        <f>[5]Data!G22/[5]Data!H22</f>
        <v>57268452.800594635</v>
      </c>
    </row>
    <row r="9" spans="1:8" x14ac:dyDescent="0.25">
      <c r="B9" s="5">
        <v>4</v>
      </c>
      <c r="C9" s="5">
        <f>[5]Data!B30/[5]Data!H30</f>
        <v>2711.6111309087323</v>
      </c>
      <c r="D9" s="5">
        <f>[5]Data!C30/[5]Data!H30</f>
        <v>2.1076010951394251</v>
      </c>
      <c r="E9" s="5">
        <f>[5]Data!D30/[5]Data!H30</f>
        <v>1.3757233202380191E-2</v>
      </c>
      <c r="F9" s="5">
        <f>[5]Data!E30/[5]Data!H30</f>
        <v>6.0566741963820538E-2</v>
      </c>
      <c r="G9" s="5">
        <f>[5]Data!F30/[5]Data!H30</f>
        <v>4.1419865847947771E-3</v>
      </c>
      <c r="H9" s="5">
        <f>[5]Data!G30/[5]Data!H30</f>
        <v>45933567.578153968</v>
      </c>
    </row>
    <row r="10" spans="1:8" x14ac:dyDescent="0.25">
      <c r="B10" s="5">
        <v>5</v>
      </c>
      <c r="C10" s="5">
        <f>[5]Data!B38/[5]Data!H38</f>
        <v>2263.5226143253758</v>
      </c>
      <c r="D10" s="5">
        <f>[5]Data!C38/[5]Data!H38</f>
        <v>1.5490356604440167</v>
      </c>
      <c r="E10" s="5">
        <f>[5]Data!D38/[5]Data!H38</f>
        <v>1.1017938446979783E-2</v>
      </c>
      <c r="F10" s="5">
        <f>[5]Data!E38/[5]Data!H38</f>
        <v>3.6236816456405738E-2</v>
      </c>
      <c r="G10" s="5">
        <f>[5]Data!F38/[5]Data!H38</f>
        <v>3.8449990044024727E-3</v>
      </c>
      <c r="H10" s="5">
        <f>[5]Data!G38/[5]Data!H38</f>
        <v>38343136.918438017</v>
      </c>
    </row>
    <row r="11" spans="1:8" x14ac:dyDescent="0.25">
      <c r="B11" s="5">
        <v>6</v>
      </c>
      <c r="C11" s="5">
        <f>[5]Data!B46/[5]Data!H46</f>
        <v>2064.7984161424361</v>
      </c>
      <c r="D11" s="5">
        <f>[5]Data!C46/[5]Data!H46</f>
        <v>1.3414697330228056</v>
      </c>
      <c r="E11" s="5">
        <f>[5]Data!D46/[5]Data!H46</f>
        <v>9.7280168365199982E-3</v>
      </c>
      <c r="F11" s="5">
        <f>[5]Data!E46/[5]Data!H46</f>
        <v>3.1853502021072004E-2</v>
      </c>
      <c r="G11" s="5">
        <f>[5]Data!F46/[5]Data!H46</f>
        <v>3.5689982483621385E-3</v>
      </c>
      <c r="H11" s="5">
        <f>[5]Data!G46/[5]Data!H46</f>
        <v>34976827.90600758</v>
      </c>
    </row>
    <row r="12" spans="1:8" x14ac:dyDescent="0.25">
      <c r="B12" s="5">
        <v>7</v>
      </c>
      <c r="C12" s="5">
        <f>[5]Data!B54/[5]Data!H54</f>
        <v>1927.57312525251</v>
      </c>
      <c r="D12" s="5">
        <f>[5]Data!C54/[5]Data!H54</f>
        <v>1.1509875823782636</v>
      </c>
      <c r="E12" s="5">
        <f>[5]Data!D54/[5]Data!H54</f>
        <v>8.4500452757760511E-3</v>
      </c>
      <c r="F12" s="5">
        <f>[5]Data!E54/[5]Data!H54</f>
        <v>2.3702886475143636E-2</v>
      </c>
      <c r="G12" s="5">
        <f>[5]Data!F54/[5]Data!H54</f>
        <v>3.311998387546923E-3</v>
      </c>
      <c r="H12" s="5">
        <f>[5]Data!G54/[5]Data!H54</f>
        <v>32652287.129318573</v>
      </c>
    </row>
    <row r="13" spans="1:8" x14ac:dyDescent="0.25">
      <c r="B13" s="5">
        <v>8</v>
      </c>
      <c r="C13" s="5">
        <f>[5]Data!B62/[5]Data!H62</f>
        <v>1732.2309259129215</v>
      </c>
      <c r="D13" s="5">
        <f>[5]Data!C62/[5]Data!H62</f>
        <v>1.0153067478405102</v>
      </c>
      <c r="E13" s="5">
        <f>[5]Data!D62/[5]Data!H62</f>
        <v>7.1133322152794167E-3</v>
      </c>
      <c r="F13" s="5">
        <f>[5]Data!E62/[5]Data!H62</f>
        <v>1.7799995288287313E-2</v>
      </c>
      <c r="G13" s="5">
        <f>[5]Data!F62/[5]Data!H62</f>
        <v>3.0749905179038766E-3</v>
      </c>
      <c r="H13" s="5">
        <f>[5]Data!G62/[5]Data!H62</f>
        <v>29343272.452383608</v>
      </c>
    </row>
    <row r="14" spans="1:8" x14ac:dyDescent="0.25">
      <c r="B14" s="5">
        <v>9</v>
      </c>
      <c r="C14" s="5">
        <f>[5]Data!B70/[5]Data!H70</f>
        <v>1657.5079950182214</v>
      </c>
      <c r="D14" s="5">
        <f>[5]Data!C70/[5]Data!H70</f>
        <v>0.88968824528779089</v>
      </c>
      <c r="E14" s="5">
        <f>[5]Data!D70/[5]Data!H70</f>
        <v>6.1295252525234286E-3</v>
      </c>
      <c r="F14" s="5">
        <f>[5]Data!E70/[5]Data!H70</f>
        <v>1.2818002244652703E-2</v>
      </c>
      <c r="G14" s="5">
        <f>[5]Data!F70/[5]Data!H70</f>
        <v>2.8540048745465878E-3</v>
      </c>
      <c r="H14" s="5">
        <f>[5]Data!G70/[5]Data!H70</f>
        <v>28077494.348413575</v>
      </c>
    </row>
    <row r="15" spans="1:8" x14ac:dyDescent="0.25">
      <c r="B15" s="5">
        <v>10</v>
      </c>
      <c r="C15" s="5">
        <f>[5]Data!B78/[5]Data!H78</f>
        <v>1599.3903036563431</v>
      </c>
      <c r="D15" s="5">
        <f>[5]Data!C78/[5]Data!H78</f>
        <v>0.7919857377720676</v>
      </c>
      <c r="E15" s="5">
        <f>[5]Data!D78/[5]Data!H78</f>
        <v>5.3643458202144029E-3</v>
      </c>
      <c r="F15" s="5">
        <f>[5]Data!E78/[5]Data!H78</f>
        <v>8.9430585911401388E-3</v>
      </c>
      <c r="G15" s="5">
        <f>[5]Data!F78/[5]Data!H78</f>
        <v>2.6489957282276903E-3</v>
      </c>
      <c r="H15" s="5">
        <f>[5]Data!G78/[5]Data!H78</f>
        <v>27093001.950166598</v>
      </c>
    </row>
    <row r="16" spans="1:8" x14ac:dyDescent="0.25">
      <c r="B16" s="5">
        <v>11</v>
      </c>
      <c r="C16" s="5">
        <f>[5]Data!B86/[5]Data!H86</f>
        <v>1518.5739909488179</v>
      </c>
      <c r="D16" s="5">
        <f>[5]Data!C86/[5]Data!H86</f>
        <v>0.71011345659727332</v>
      </c>
      <c r="E16" s="5">
        <f>[5]Data!D86/[5]Data!H86</f>
        <v>4.6191595748771479E-3</v>
      </c>
      <c r="F16" s="5">
        <f>[5]Data!E86/[5]Data!H86</f>
        <v>5.4813488387794535E-3</v>
      </c>
      <c r="G16" s="5">
        <f>[5]Data!F86/[5]Data!H86</f>
        <v>2.4589927549745127E-3</v>
      </c>
      <c r="H16" s="5">
        <f>[5]Data!G86/[5]Data!H86</f>
        <v>25723999.233850244</v>
      </c>
    </row>
    <row r="17" spans="2:8" x14ac:dyDescent="0.25">
      <c r="B17" s="5">
        <v>12</v>
      </c>
      <c r="C17" s="5">
        <f>[5]Data!B94/[5]Data!H94</f>
        <v>1439.4893355528329</v>
      </c>
      <c r="D17" s="5">
        <f>[5]Data!C94/[5]Data!H94</f>
        <v>0.64222178374610761</v>
      </c>
      <c r="E17" s="5">
        <f>[5]Data!D94/[5]Data!H94</f>
        <v>3.9530772989863315E-3</v>
      </c>
      <c r="F17" s="5">
        <f>[5]Data!E94/[5]Data!H94</f>
        <v>2.5630205111143163E-3</v>
      </c>
      <c r="G17" s="5">
        <f>[5]Data!F94/[5]Data!H94</f>
        <v>2.2819988926572562E-3</v>
      </c>
      <c r="H17" s="5">
        <f>[5]Data!G94/[5]Data!H94</f>
        <v>24384335.664878398</v>
      </c>
    </row>
    <row r="18" spans="2:8" x14ac:dyDescent="0.25">
      <c r="B18" s="5">
        <v>13</v>
      </c>
      <c r="C18" s="5">
        <f>[5]Data!B102/[5]Data!H102</f>
        <v>1426.0457949671679</v>
      </c>
      <c r="D18" s="5">
        <f>[5]Data!C102/[5]Data!H102</f>
        <v>0.59183883376244228</v>
      </c>
      <c r="E18" s="5">
        <f>[5]Data!D102/[5]Data!H102</f>
        <v>3.5604126522325759E-3</v>
      </c>
      <c r="F18" s="5">
        <f>[5]Data!E102/[5]Data!H102</f>
        <v>1.0189306179421329E-3</v>
      </c>
      <c r="G18" s="5">
        <f>[5]Data!F102/[5]Data!H102</f>
        <v>2.118003240792391E-3</v>
      </c>
      <c r="H18" s="5">
        <f>[5]Data!G102/[5]Data!H102</f>
        <v>24156617.117683373</v>
      </c>
    </row>
    <row r="19" spans="2:8" x14ac:dyDescent="0.25">
      <c r="B19" s="5">
        <v>14</v>
      </c>
      <c r="C19" s="5">
        <f>[5]Data!B110/[5]Data!H110</f>
        <v>1456.1559479415321</v>
      </c>
      <c r="D19" s="5">
        <f>[5]Data!C110/[5]Data!H110</f>
        <v>0.54111407092517638</v>
      </c>
      <c r="E19" s="5">
        <f>[5]Data!D110/[5]Data!H110</f>
        <v>3.310418192482309E-3</v>
      </c>
      <c r="F19" s="5">
        <f>[5]Data!E110/[5]Data!H110</f>
        <v>7.6643182720398482E-4</v>
      </c>
      <c r="G19" s="5">
        <f>[5]Data!F110/[5]Data!H110</f>
        <v>1.9660004798364872E-3</v>
      </c>
      <c r="H19" s="5">
        <f>[5]Data!G110/[5]Data!H110</f>
        <v>24666681.420314535</v>
      </c>
    </row>
    <row r="20" spans="2:8" x14ac:dyDescent="0.25">
      <c r="B20" s="5">
        <v>15</v>
      </c>
      <c r="C20" s="5">
        <f>[5]Data!B118/[5]Data!H118</f>
        <v>1481.9656369919633</v>
      </c>
      <c r="D20" s="5">
        <f>[5]Data!C118/[5]Data!H118</f>
        <v>0.49763660672200732</v>
      </c>
      <c r="E20" s="5">
        <f>[5]Data!D118/[5]Data!H118</f>
        <v>3.0961345542385829E-3</v>
      </c>
      <c r="F20" s="5">
        <f>[5]Data!E118/[5]Data!H118</f>
        <v>5.5000444995087006E-4</v>
      </c>
      <c r="G20" s="5">
        <f>[5]Data!F118/[5]Data!H118</f>
        <v>1.824998867203176E-3</v>
      </c>
      <c r="H20" s="5">
        <f>[5]Data!G118/[5]Data!H118</f>
        <v>25103886.809621263</v>
      </c>
    </row>
    <row r="21" spans="2:8" x14ac:dyDescent="0.25">
      <c r="B21" s="5">
        <v>16</v>
      </c>
      <c r="C21" s="5">
        <f>[5]Data!B126/[5]Data!H126</f>
        <v>1521.601500238474</v>
      </c>
      <c r="D21" s="5">
        <f>[5]Data!C126/[5]Data!H126</f>
        <v>0.45386140268975661</v>
      </c>
      <c r="E21" s="5">
        <f>[5]Data!D126/[5]Data!H126</f>
        <v>2.8834761650478953E-3</v>
      </c>
      <c r="F21" s="5">
        <f>[5]Data!E126/[5]Data!H126</f>
        <v>4.0072130737955436E-4</v>
      </c>
      <c r="G21" s="5">
        <f>[5]Data!F126/[5]Data!H126</f>
        <v>1.6939941538647062E-3</v>
      </c>
      <c r="H21" s="5">
        <f>[5]Data!G126/[5]Data!H126</f>
        <v>25775307.264347304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2023-07-28T15:06:22Z</dcterms:created>
  <dcterms:modified xsi:type="dcterms:W3CDTF">2023-07-28T19:14:57Z</dcterms:modified>
</cp:coreProperties>
</file>