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Energy Consumption &amp; Emission Rate plots/Combined 12 and do weighted avg/Gasoline, Deisel, Ethanol, CNG, EV/"/>
    </mc:Choice>
  </mc:AlternateContent>
  <xr:revisionPtr revIDLastSave="71" documentId="8_{0ED7E536-4F45-4FB4-B3E4-9A581707E458}" xr6:coauthVersionLast="47" xr6:coauthVersionMax="47" xr10:uidLastSave="{108B078E-820D-41A0-988A-42928077A6E6}"/>
  <bookViews>
    <workbookView xWindow="-28920" yWindow="-120" windowWidth="29040" windowHeight="15840" activeTab="12" xr2:uid="{BD674731-6758-4919-A27C-0B11EC43BE04}"/>
  </bookViews>
  <sheets>
    <sheet name="Buses 41" sheetId="1" r:id="rId1"/>
    <sheet name="Buses 42" sheetId="2" r:id="rId2"/>
    <sheet name="Buses 43" sheetId="3" r:id="rId3"/>
    <sheet name="CT 61" sheetId="4" r:id="rId4"/>
    <sheet name="CT 62" sheetId="5" r:id="rId5"/>
    <sheet name="LDV 21" sheetId="6" r:id="rId6"/>
    <sheet name="LDV 31" sheetId="7" r:id="rId7"/>
    <sheet name="LDV 32" sheetId="8" r:id="rId8"/>
    <sheet name="SUT 51" sheetId="9" r:id="rId9"/>
    <sheet name="SUT 52" sheetId="10" r:id="rId10"/>
    <sheet name="SUT 53" sheetId="11" r:id="rId11"/>
    <sheet name="SUT 54" sheetId="12" r:id="rId12"/>
    <sheet name="EMI and EC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3" l="1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H21" i="12"/>
  <c r="G21" i="12"/>
  <c r="F21" i="12"/>
  <c r="E21" i="12"/>
  <c r="D21" i="12"/>
  <c r="C21" i="12"/>
  <c r="H20" i="12"/>
  <c r="G20" i="12"/>
  <c r="F20" i="12"/>
  <c r="E20" i="12"/>
  <c r="D20" i="12"/>
  <c r="C20" i="12"/>
  <c r="H19" i="12"/>
  <c r="G19" i="12"/>
  <c r="F19" i="12"/>
  <c r="E19" i="12"/>
  <c r="D19" i="12"/>
  <c r="C19" i="12"/>
  <c r="H18" i="12"/>
  <c r="G18" i="12"/>
  <c r="F18" i="12"/>
  <c r="E18" i="12"/>
  <c r="D18" i="12"/>
  <c r="C18" i="12"/>
  <c r="H17" i="12"/>
  <c r="G17" i="12"/>
  <c r="F17" i="12"/>
  <c r="E17" i="12"/>
  <c r="D17" i="12"/>
  <c r="C17" i="12"/>
  <c r="H16" i="12"/>
  <c r="G16" i="12"/>
  <c r="F16" i="12"/>
  <c r="E16" i="12"/>
  <c r="D16" i="12"/>
  <c r="C16" i="12"/>
  <c r="H15" i="12"/>
  <c r="G15" i="12"/>
  <c r="F15" i="12"/>
  <c r="E15" i="12"/>
  <c r="D15" i="12"/>
  <c r="C15" i="12"/>
  <c r="H14" i="12"/>
  <c r="G14" i="12"/>
  <c r="F14" i="12"/>
  <c r="E14" i="12"/>
  <c r="D14" i="12"/>
  <c r="C14" i="12"/>
  <c r="H13" i="12"/>
  <c r="G13" i="12"/>
  <c r="F13" i="12"/>
  <c r="E13" i="12"/>
  <c r="D13" i="12"/>
  <c r="C13" i="12"/>
  <c r="H12" i="12"/>
  <c r="G12" i="12"/>
  <c r="F12" i="12"/>
  <c r="E12" i="12"/>
  <c r="D12" i="12"/>
  <c r="C12" i="12"/>
  <c r="H11" i="12"/>
  <c r="G11" i="12"/>
  <c r="F11" i="12"/>
  <c r="E11" i="12"/>
  <c r="D11" i="12"/>
  <c r="C11" i="12"/>
  <c r="H10" i="12"/>
  <c r="G10" i="12"/>
  <c r="F10" i="12"/>
  <c r="E10" i="12"/>
  <c r="D10" i="12"/>
  <c r="C10" i="12"/>
  <c r="H9" i="12"/>
  <c r="G9" i="12"/>
  <c r="F9" i="12"/>
  <c r="E9" i="12"/>
  <c r="D9" i="12"/>
  <c r="C9" i="12"/>
  <c r="H8" i="12"/>
  <c r="G8" i="12"/>
  <c r="F8" i="12"/>
  <c r="E8" i="12"/>
  <c r="D8" i="12"/>
  <c r="C8" i="12"/>
  <c r="H7" i="12"/>
  <c r="G7" i="12"/>
  <c r="F7" i="12"/>
  <c r="E7" i="12"/>
  <c r="D7" i="12"/>
  <c r="C7" i="12"/>
  <c r="H6" i="12"/>
  <c r="G6" i="12"/>
  <c r="F6" i="12"/>
  <c r="E6" i="12"/>
  <c r="D6" i="12"/>
  <c r="C6" i="12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</calcChain>
</file>

<file path=xl/sharedStrings.xml><?xml version="1.0" encoding="utf-8"?>
<sst xmlns="http://schemas.openxmlformats.org/spreadsheetml/2006/main" count="141" uniqueCount="24">
  <si>
    <t>Class</t>
  </si>
  <si>
    <t>Type</t>
  </si>
  <si>
    <t>Fuel</t>
  </si>
  <si>
    <t>Select Year</t>
  </si>
  <si>
    <t>Undecided</t>
  </si>
  <si>
    <t>1-Gasoline</t>
  </si>
  <si>
    <t>Moves</t>
  </si>
  <si>
    <t>SpeedBinID</t>
  </si>
  <si>
    <t>Co2</t>
  </si>
  <si>
    <t>NOx</t>
  </si>
  <si>
    <t>Total_PM2.5</t>
  </si>
  <si>
    <t>Brake_PM2.5</t>
  </si>
  <si>
    <t>Tire_PM2.5</t>
  </si>
  <si>
    <t>Energy consumption Rate (J/Mile)</t>
  </si>
  <si>
    <t>Buses_41_Group6</t>
  </si>
  <si>
    <t>Buses_42_OtherBuses_Group6</t>
  </si>
  <si>
    <t>Buses_43_OtherBuses_Group6</t>
  </si>
  <si>
    <t>LDV_21_Group9</t>
  </si>
  <si>
    <t>LDV_31_Group9</t>
  </si>
  <si>
    <t>LDV_32_Group9</t>
  </si>
  <si>
    <t>SUT_52_Group6</t>
  </si>
  <si>
    <t>SUT_53_Group6</t>
  </si>
  <si>
    <t>SUT_54_Group6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</si>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</sst>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1" fillId="2" borderId="2" xfId="1" applyBorder="1" applyAlignment="1">
      <alignment horizontal="center"/>
    </xf>
    <xf numFmtId="0" fontId="2" fillId="3" borderId="0" xfId="2"/>
    <xf numFmtId="0" fontId="3" fillId="4" borderId="1" xfId="3" applyAlignment="1">
      <alignment horizontal="center"/>
    </xf>
    <xf numFmtId="0" fontId="3" fillId="4" borderId="1" xfId="3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[1]Gasoline1!$C$6:$C$21</c:f>
              <c:numCache>
                <c:formatCode>General</c:formatCode>
                <c:ptCount val="16"/>
                <c:pt idx="0">
                  <c:v>5802.3443913065003</c:v>
                </c:pt>
                <c:pt idx="1">
                  <c:v>3741.3109318115112</c:v>
                </c:pt>
                <c:pt idx="2">
                  <c:v>2500.3769518493482</c:v>
                </c:pt>
                <c:pt idx="3">
                  <c:v>2146.4406429787991</c:v>
                </c:pt>
                <c:pt idx="4">
                  <c:v>1895.2001027967819</c:v>
                </c:pt>
                <c:pt idx="5">
                  <c:v>1698.8447372322225</c:v>
                </c:pt>
                <c:pt idx="6">
                  <c:v>1693.7318809953151</c:v>
                </c:pt>
                <c:pt idx="7">
                  <c:v>1598.0061207740057</c:v>
                </c:pt>
                <c:pt idx="8">
                  <c:v>1575.2066136060998</c:v>
                </c:pt>
                <c:pt idx="9">
                  <c:v>1561.1775906653454</c:v>
                </c:pt>
                <c:pt idx="10">
                  <c:v>1580.0022944782199</c:v>
                </c:pt>
                <c:pt idx="11">
                  <c:v>1595.4145692091156</c:v>
                </c:pt>
                <c:pt idx="12">
                  <c:v>1660.4053181483744</c:v>
                </c:pt>
                <c:pt idx="13">
                  <c:v>1778.0920132539247</c:v>
                </c:pt>
                <c:pt idx="14">
                  <c:v>1883.6878610538827</c:v>
                </c:pt>
                <c:pt idx="15">
                  <c:v>1919.9578751468641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4-4264-8341-20B6D97AF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[2]Gasoline1!$F$6:$F$21</c:f>
              <c:numCache>
                <c:formatCode>General</c:formatCode>
                <c:ptCount val="16"/>
                <c:pt idx="0">
                  <c:v>7.7099795121024634E-2</c:v>
                </c:pt>
                <c:pt idx="1">
                  <c:v>7.4830262530663966E-2</c:v>
                </c:pt>
                <c:pt idx="2">
                  <c:v>4.5034397034900107E-2</c:v>
                </c:pt>
                <c:pt idx="3">
                  <c:v>2.9673995701296356E-2</c:v>
                </c:pt>
                <c:pt idx="4">
                  <c:v>2.0910284212573661E-2</c:v>
                </c:pt>
                <c:pt idx="5">
                  <c:v>1.4684920457871833E-2</c:v>
                </c:pt>
                <c:pt idx="6">
                  <c:v>1.1208123336389606E-2</c:v>
                </c:pt>
                <c:pt idx="7">
                  <c:v>8.2741535083884227E-3</c:v>
                </c:pt>
                <c:pt idx="8">
                  <c:v>5.5249372493987392E-3</c:v>
                </c:pt>
                <c:pt idx="9">
                  <c:v>3.4404180783576006E-3</c:v>
                </c:pt>
                <c:pt idx="10">
                  <c:v>2.208727618280937E-3</c:v>
                </c:pt>
                <c:pt idx="11">
                  <c:v>1.2010281237287636E-3</c:v>
                </c:pt>
                <c:pt idx="12">
                  <c:v>7.2693123672246129E-4</c:v>
                </c:pt>
                <c:pt idx="13">
                  <c:v>5.2359837068659861E-4</c:v>
                </c:pt>
                <c:pt idx="14">
                  <c:v>3.6301088032217278E-4</c:v>
                </c:pt>
                <c:pt idx="15">
                  <c:v>2.6465753873166286E-4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3-4FFA-87F9-61C42ABF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[2]Gasoline1!$G$6:$G$21</c:f>
              <c:numCache>
                <c:formatCode>General</c:formatCode>
                <c:ptCount val="16"/>
                <c:pt idx="0">
                  <c:v>3.8000509046753439E-3</c:v>
                </c:pt>
                <c:pt idx="1">
                  <c:v>3.5929502091730015E-3</c:v>
                </c:pt>
                <c:pt idx="2">
                  <c:v>3.3350487784501981E-3</c:v>
                </c:pt>
                <c:pt idx="3">
                  <c:v>3.0959864950597907E-3</c:v>
                </c:pt>
                <c:pt idx="4">
                  <c:v>2.8740743319995649E-3</c:v>
                </c:pt>
                <c:pt idx="5">
                  <c:v>2.666973636497223E-3</c:v>
                </c:pt>
                <c:pt idx="6">
                  <c:v>2.4759836600929301E-3</c:v>
                </c:pt>
                <c:pt idx="7">
                  <c:v>2.29798619909029E-3</c:v>
                </c:pt>
                <c:pt idx="8">
                  <c:v>2.1329812534893024E-3</c:v>
                </c:pt>
                <c:pt idx="9">
                  <c:v>1.9800593472118519E-3</c:v>
                </c:pt>
                <c:pt idx="10">
                  <c:v>1.8380511538717891E-3</c:v>
                </c:pt>
                <c:pt idx="11">
                  <c:v>1.706047197390999E-3</c:v>
                </c:pt>
                <c:pt idx="12">
                  <c:v>1.5830080765373491E-3</c:v>
                </c:pt>
                <c:pt idx="13">
                  <c:v>1.4699731925429719E-3</c:v>
                </c:pt>
                <c:pt idx="14">
                  <c:v>1.3639542668654869E-3</c:v>
                </c:pt>
                <c:pt idx="15">
                  <c:v>1.2659907007370264E-3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4-4666-8D6E-9B031C40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[2]Gasoline1!$H$6:$H$21</c:f>
              <c:numCache>
                <c:formatCode>General</c:formatCode>
                <c:ptCount val="16"/>
                <c:pt idx="0">
                  <c:v>79399488.436689883</c:v>
                </c:pt>
                <c:pt idx="1">
                  <c:v>47190583.780622937</c:v>
                </c:pt>
                <c:pt idx="2">
                  <c:v>33582333.214371435</c:v>
                </c:pt>
                <c:pt idx="3">
                  <c:v>28933415.437543616</c:v>
                </c:pt>
                <c:pt idx="4">
                  <c:v>25557928.702669535</c:v>
                </c:pt>
                <c:pt idx="5">
                  <c:v>23370676.215709537</c:v>
                </c:pt>
                <c:pt idx="6">
                  <c:v>22881768.46775654</c:v>
                </c:pt>
                <c:pt idx="7">
                  <c:v>21826618.652829465</c:v>
                </c:pt>
                <c:pt idx="8">
                  <c:v>21379987.783996314</c:v>
                </c:pt>
                <c:pt idx="9">
                  <c:v>21057916.219290275</c:v>
                </c:pt>
                <c:pt idx="10">
                  <c:v>21004592.203105237</c:v>
                </c:pt>
                <c:pt idx="11">
                  <c:v>20961107.724550877</c:v>
                </c:pt>
                <c:pt idx="12">
                  <c:v>21408841.563264649</c:v>
                </c:pt>
                <c:pt idx="13">
                  <c:v>23445017.693532806</c:v>
                </c:pt>
                <c:pt idx="14">
                  <c:v>25321027.774614677</c:v>
                </c:pt>
                <c:pt idx="15">
                  <c:v>26152645.266779087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F-40E0-B076-0575F08F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5000000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[3]Gasoline1!$C$6:$C$21</c:f>
              <c:numCache>
                <c:formatCode>General</c:formatCode>
                <c:ptCount val="16"/>
                <c:pt idx="0">
                  <c:v>5645.9369711855788</c:v>
                </c:pt>
                <c:pt idx="1">
                  <c:v>3303.0412702355243</c:v>
                </c:pt>
                <c:pt idx="2">
                  <c:v>2193.5628091817939</c:v>
                </c:pt>
                <c:pt idx="3">
                  <c:v>1841.9168707755216</c:v>
                </c:pt>
                <c:pt idx="4">
                  <c:v>1599.9161026362815</c:v>
                </c:pt>
                <c:pt idx="5">
                  <c:v>1409.4269911250019</c:v>
                </c:pt>
                <c:pt idx="6">
                  <c:v>1352.5414875683334</c:v>
                </c:pt>
                <c:pt idx="7">
                  <c:v>1256.1094161451829</c:v>
                </c:pt>
                <c:pt idx="8">
                  <c:v>1204.7412681656881</c:v>
                </c:pt>
                <c:pt idx="9">
                  <c:v>1165.8190733113011</c:v>
                </c:pt>
                <c:pt idx="10">
                  <c:v>1143.0295319640215</c:v>
                </c:pt>
                <c:pt idx="11">
                  <c:v>1124.383931631008</c:v>
                </c:pt>
                <c:pt idx="12">
                  <c:v>1085.8141792984175</c:v>
                </c:pt>
                <c:pt idx="13">
                  <c:v>1156.5612936016762</c:v>
                </c:pt>
                <c:pt idx="14">
                  <c:v>1225.6974313331816</c:v>
                </c:pt>
                <c:pt idx="15">
                  <c:v>1317.0933795136805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3-499A-8508-068BC29C7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[3]Gasoline1!$D$6:$D$21</c:f>
              <c:numCache>
                <c:formatCode>General</c:formatCode>
                <c:ptCount val="16"/>
                <c:pt idx="0">
                  <c:v>0.19955751500056346</c:v>
                </c:pt>
                <c:pt idx="1">
                  <c:v>0.16107695881255793</c:v>
                </c:pt>
                <c:pt idx="2">
                  <c:v>0.13224413948856645</c:v>
                </c:pt>
                <c:pt idx="3">
                  <c:v>0.11741031284425402</c:v>
                </c:pt>
                <c:pt idx="4">
                  <c:v>0.10118969589505471</c:v>
                </c:pt>
                <c:pt idx="5">
                  <c:v>8.8269317896954344E-2</c:v>
                </c:pt>
                <c:pt idx="6">
                  <c:v>8.3688080272850421E-2</c:v>
                </c:pt>
                <c:pt idx="7">
                  <c:v>7.5627217887065126E-2</c:v>
                </c:pt>
                <c:pt idx="8">
                  <c:v>7.2028002584995532E-2</c:v>
                </c:pt>
                <c:pt idx="9">
                  <c:v>6.9286619428403209E-2</c:v>
                </c:pt>
                <c:pt idx="10">
                  <c:v>6.7573254955533013E-2</c:v>
                </c:pt>
                <c:pt idx="11">
                  <c:v>6.617036592405541E-2</c:v>
                </c:pt>
                <c:pt idx="12">
                  <c:v>6.4719180712805621E-2</c:v>
                </c:pt>
                <c:pt idx="13">
                  <c:v>9.0063176002778175E-2</c:v>
                </c:pt>
                <c:pt idx="14">
                  <c:v>0.11393298790065706</c:v>
                </c:pt>
                <c:pt idx="15">
                  <c:v>0.14622013398740161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A-4FE6-9AD8-8D38A5E2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2000000000000003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[3]Gasoline1!$E$6:$E$21</c:f>
              <c:numCache>
                <c:formatCode>General</c:formatCode>
                <c:ptCount val="16"/>
                <c:pt idx="0">
                  <c:v>5.0957069295818704E-2</c:v>
                </c:pt>
                <c:pt idx="1">
                  <c:v>2.9840139644954085E-2</c:v>
                </c:pt>
                <c:pt idx="2">
                  <c:v>2.0965141657294909E-2</c:v>
                </c:pt>
                <c:pt idx="3">
                  <c:v>1.8398544675116198E-2</c:v>
                </c:pt>
                <c:pt idx="4">
                  <c:v>1.6735776200102571E-2</c:v>
                </c:pt>
                <c:pt idx="5">
                  <c:v>1.4886722460253394E-2</c:v>
                </c:pt>
                <c:pt idx="6">
                  <c:v>1.4203676489189705E-2</c:v>
                </c:pt>
                <c:pt idx="7">
                  <c:v>1.277088982261503E-2</c:v>
                </c:pt>
                <c:pt idx="8">
                  <c:v>1.2156838394083028E-2</c:v>
                </c:pt>
                <c:pt idx="9">
                  <c:v>1.1689975322951955E-2</c:v>
                </c:pt>
                <c:pt idx="10">
                  <c:v>1.1411697334740822E-2</c:v>
                </c:pt>
                <c:pt idx="11">
                  <c:v>1.1184015344386259E-2</c:v>
                </c:pt>
                <c:pt idx="12">
                  <c:v>1.1243810614580386E-2</c:v>
                </c:pt>
                <c:pt idx="13">
                  <c:v>1.1234611342242828E-2</c:v>
                </c:pt>
                <c:pt idx="14">
                  <c:v>1.1218512615652102E-2</c:v>
                </c:pt>
                <c:pt idx="15">
                  <c:v>1.0427375194622106E-2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E-4CCF-9B3E-32B03106F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[3]Gasoline1!$F$6:$F$21</c:f>
              <c:numCache>
                <c:formatCode>General</c:formatCode>
                <c:ptCount val="16"/>
                <c:pt idx="0">
                  <c:v>8.5408344199973785E-2</c:v>
                </c:pt>
                <c:pt idx="1">
                  <c:v>8.0436137501523633E-2</c:v>
                </c:pt>
                <c:pt idx="2">
                  <c:v>4.6941586920474593E-2</c:v>
                </c:pt>
                <c:pt idx="3">
                  <c:v>3.1141836680718554E-2</c:v>
                </c:pt>
                <c:pt idx="4">
                  <c:v>2.2416326868544698E-2</c:v>
                </c:pt>
                <c:pt idx="5">
                  <c:v>1.6055030047123272E-2</c:v>
                </c:pt>
                <c:pt idx="6">
                  <c:v>1.2511010379079014E-2</c:v>
                </c:pt>
                <c:pt idx="7">
                  <c:v>9.5258465055414118E-3</c:v>
                </c:pt>
                <c:pt idx="8">
                  <c:v>6.5866789936915989E-3</c:v>
                </c:pt>
                <c:pt idx="9">
                  <c:v>4.3443563614118125E-3</c:v>
                </c:pt>
                <c:pt idx="10">
                  <c:v>2.9000706044151909E-3</c:v>
                </c:pt>
                <c:pt idx="11">
                  <c:v>1.7179641090389751E-3</c:v>
                </c:pt>
                <c:pt idx="12">
                  <c:v>1.2074044943045006E-3</c:v>
                </c:pt>
                <c:pt idx="13">
                  <c:v>8.8542996248996704E-4</c:v>
                </c:pt>
                <c:pt idx="14">
                  <c:v>6.1405142853200308E-4</c:v>
                </c:pt>
                <c:pt idx="15">
                  <c:v>4.3696543603400972E-4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F-4345-9408-FA6F5656C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[3]Gasoline1!$G$6:$G$21</c:f>
              <c:numCache>
                <c:formatCode>General</c:formatCode>
                <c:ptCount val="16"/>
                <c:pt idx="0">
                  <c:v>3.7992994754114948E-3</c:v>
                </c:pt>
                <c:pt idx="1">
                  <c:v>3.5923158478164377E-3</c:v>
                </c:pt>
                <c:pt idx="2">
                  <c:v>3.3347362223648111E-3</c:v>
                </c:pt>
                <c:pt idx="3">
                  <c:v>3.0955551415883004E-3</c:v>
                </c:pt>
                <c:pt idx="4">
                  <c:v>2.8747726054869061E-3</c:v>
                </c:pt>
                <c:pt idx="5">
                  <c:v>2.6677889778918486E-3</c:v>
                </c:pt>
                <c:pt idx="6">
                  <c:v>2.4769040768875183E-3</c:v>
                </c:pt>
                <c:pt idx="7">
                  <c:v>2.2975182663051352E-3</c:v>
                </c:pt>
                <c:pt idx="8">
                  <c:v>2.1319313642290893E-3</c:v>
                </c:pt>
                <c:pt idx="9">
                  <c:v>1.980143370659381E-3</c:v>
                </c:pt>
                <c:pt idx="10">
                  <c:v>1.8375546494272302E-3</c:v>
                </c:pt>
                <c:pt idx="11">
                  <c:v>1.7064650186170273E-3</c:v>
                </c:pt>
                <c:pt idx="12">
                  <c:v>1.582274842059993E-3</c:v>
                </c:pt>
                <c:pt idx="13">
                  <c:v>1.4695837559249064E-3</c:v>
                </c:pt>
                <c:pt idx="14">
                  <c:v>1.3637921240429883E-3</c:v>
                </c:pt>
                <c:pt idx="15">
                  <c:v>1.2648999464142385E-3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9-4FAF-9AE9-85B1D896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[3]Gasoline1!$H$6:$H$21</c:f>
              <c:numCache>
                <c:formatCode>General</c:formatCode>
                <c:ptCount val="16"/>
                <c:pt idx="0">
                  <c:v>78561263.30766277</c:v>
                </c:pt>
                <c:pt idx="1">
                  <c:v>45960684.661804855</c:v>
                </c:pt>
                <c:pt idx="2">
                  <c:v>30522677.922160357</c:v>
                </c:pt>
                <c:pt idx="3">
                  <c:v>25629634.343385838</c:v>
                </c:pt>
                <c:pt idx="4">
                  <c:v>22262298.422076415</c:v>
                </c:pt>
                <c:pt idx="5">
                  <c:v>19611684.888934884</c:v>
                </c:pt>
                <c:pt idx="6">
                  <c:v>18820153.097307604</c:v>
                </c:pt>
                <c:pt idx="7">
                  <c:v>17478322.499442294</c:v>
                </c:pt>
                <c:pt idx="8">
                  <c:v>16763555.865387049</c:v>
                </c:pt>
                <c:pt idx="9">
                  <c:v>16221968.725896182</c:v>
                </c:pt>
                <c:pt idx="10">
                  <c:v>15904860.438998476</c:v>
                </c:pt>
                <c:pt idx="11">
                  <c:v>15645413.136947267</c:v>
                </c:pt>
                <c:pt idx="12">
                  <c:v>15108734.675010407</c:v>
                </c:pt>
                <c:pt idx="13">
                  <c:v>16093156.634740593</c:v>
                </c:pt>
                <c:pt idx="14">
                  <c:v>17055160.97396376</c:v>
                </c:pt>
                <c:pt idx="15">
                  <c:v>18326894.305898804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F-408A-8FE4-DEEA2371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5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[4]Gasoline1!$C$6:$C$21</c:f>
              <c:numCache>
                <c:formatCode>General</c:formatCode>
                <c:ptCount val="16"/>
                <c:pt idx="0">
                  <c:v>1439.0953643633541</c:v>
                </c:pt>
                <c:pt idx="1">
                  <c:v>801.11264283421042</c:v>
                </c:pt>
                <c:pt idx="2">
                  <c:v>483.66212893215049</c:v>
                </c:pt>
                <c:pt idx="3">
                  <c:v>393.37582176699323</c:v>
                </c:pt>
                <c:pt idx="4">
                  <c:v>346.67961312395204</c:v>
                </c:pt>
                <c:pt idx="5">
                  <c:v>311.46012047844681</c:v>
                </c:pt>
                <c:pt idx="6">
                  <c:v>284.12516326851943</c:v>
                </c:pt>
                <c:pt idx="7">
                  <c:v>269.39319515027665</c:v>
                </c:pt>
                <c:pt idx="8">
                  <c:v>259.15541817104219</c:v>
                </c:pt>
                <c:pt idx="9">
                  <c:v>251.10486906552217</c:v>
                </c:pt>
                <c:pt idx="10">
                  <c:v>243.45156165171292</c:v>
                </c:pt>
                <c:pt idx="11">
                  <c:v>237.89709891696566</c:v>
                </c:pt>
                <c:pt idx="12">
                  <c:v>234.59622199807831</c:v>
                </c:pt>
                <c:pt idx="13">
                  <c:v>235.98546145830275</c:v>
                </c:pt>
                <c:pt idx="14">
                  <c:v>242.92334173892328</c:v>
                </c:pt>
                <c:pt idx="15">
                  <c:v>254.93378767533127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F-42B8-801C-F83A7276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[1]Gasoline1!$D$6:$D$21</c:f>
              <c:numCache>
                <c:formatCode>General</c:formatCode>
                <c:ptCount val="16"/>
                <c:pt idx="0">
                  <c:v>0.20239324732201522</c:v>
                </c:pt>
                <c:pt idx="1">
                  <c:v>0.17159280053539558</c:v>
                </c:pt>
                <c:pt idx="2">
                  <c:v>0.14653894331092687</c:v>
                </c:pt>
                <c:pt idx="3">
                  <c:v>0.12934659730569012</c:v>
                </c:pt>
                <c:pt idx="4">
                  <c:v>0.11460697835797733</c:v>
                </c:pt>
                <c:pt idx="5">
                  <c:v>0.10219834659847502</c:v>
                </c:pt>
                <c:pt idx="6">
                  <c:v>0.10757568887291098</c:v>
                </c:pt>
                <c:pt idx="7">
                  <c:v>0.10602490223456973</c:v>
                </c:pt>
                <c:pt idx="8">
                  <c:v>0.11494530345903635</c:v>
                </c:pt>
                <c:pt idx="9">
                  <c:v>0.12290114034008429</c:v>
                </c:pt>
                <c:pt idx="10">
                  <c:v>0.13751213338532073</c:v>
                </c:pt>
                <c:pt idx="11">
                  <c:v>0.14946641688122722</c:v>
                </c:pt>
                <c:pt idx="12">
                  <c:v>0.17971663064058688</c:v>
                </c:pt>
                <c:pt idx="13">
                  <c:v>0.22834410780981401</c:v>
                </c:pt>
                <c:pt idx="14">
                  <c:v>0.27175340101827539</c:v>
                </c:pt>
                <c:pt idx="15">
                  <c:v>0.29526400726333579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5-4DBB-9E30-F778E825F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[4]Gasoline1!$D$6:$D$21</c:f>
              <c:numCache>
                <c:formatCode>General</c:formatCode>
                <c:ptCount val="16"/>
                <c:pt idx="0">
                  <c:v>3.007493839394482E-2</c:v>
                </c:pt>
                <c:pt idx="1">
                  <c:v>2.5804879934619492E-2</c:v>
                </c:pt>
                <c:pt idx="2">
                  <c:v>2.3041579823149604E-2</c:v>
                </c:pt>
                <c:pt idx="3">
                  <c:v>2.1098803009837824E-2</c:v>
                </c:pt>
                <c:pt idx="4">
                  <c:v>1.9595177468253941E-2</c:v>
                </c:pt>
                <c:pt idx="5">
                  <c:v>1.9276893053303771E-2</c:v>
                </c:pt>
                <c:pt idx="6">
                  <c:v>1.8401493069362302E-2</c:v>
                </c:pt>
                <c:pt idx="7">
                  <c:v>1.8485995442230993E-2</c:v>
                </c:pt>
                <c:pt idx="8">
                  <c:v>1.8688888159512286E-2</c:v>
                </c:pt>
                <c:pt idx="9">
                  <c:v>1.8902466501888791E-2</c:v>
                </c:pt>
                <c:pt idx="10">
                  <c:v>1.9038250447788244E-2</c:v>
                </c:pt>
                <c:pt idx="11">
                  <c:v>1.920727332319155E-2</c:v>
                </c:pt>
                <c:pt idx="12">
                  <c:v>1.9514012766881736E-2</c:v>
                </c:pt>
                <c:pt idx="13">
                  <c:v>2.0380288089963984E-2</c:v>
                </c:pt>
                <c:pt idx="14">
                  <c:v>2.2006268933897902E-2</c:v>
                </c:pt>
                <c:pt idx="15">
                  <c:v>2.4255355517817486E-2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D-4565-A2C3-350F7724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[4]Gasoline1!$E$6:$E$21</c:f>
              <c:numCache>
                <c:formatCode>General</c:formatCode>
                <c:ptCount val="16"/>
                <c:pt idx="0">
                  <c:v>4.753463792330449E-3</c:v>
                </c:pt>
                <c:pt idx="1">
                  <c:v>2.7659395642075026E-3</c:v>
                </c:pt>
                <c:pt idx="2">
                  <c:v>1.7262772152029635E-3</c:v>
                </c:pt>
                <c:pt idx="3">
                  <c:v>1.3506400553459541E-3</c:v>
                </c:pt>
                <c:pt idx="4">
                  <c:v>1.2044635050767706E-3</c:v>
                </c:pt>
                <c:pt idx="5">
                  <c:v>1.0889036547564528E-3</c:v>
                </c:pt>
                <c:pt idx="6">
                  <c:v>1.0297907459092801E-3</c:v>
                </c:pt>
                <c:pt idx="7">
                  <c:v>9.8721163914254639E-4</c:v>
                </c:pt>
                <c:pt idx="8">
                  <c:v>9.5509414278646405E-4</c:v>
                </c:pt>
                <c:pt idx="9">
                  <c:v>9.3212374275117944E-4</c:v>
                </c:pt>
                <c:pt idx="10">
                  <c:v>9.0546905466903579E-4</c:v>
                </c:pt>
                <c:pt idx="11">
                  <c:v>8.8379911823251482E-4</c:v>
                </c:pt>
                <c:pt idx="12">
                  <c:v>8.7595123909594869E-4</c:v>
                </c:pt>
                <c:pt idx="13">
                  <c:v>9.0867154684398199E-4</c:v>
                </c:pt>
                <c:pt idx="14">
                  <c:v>9.8961812567304581E-4</c:v>
                </c:pt>
                <c:pt idx="15">
                  <c:v>1.163818607043233E-3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8-4BEE-B6BC-04627D62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[4]Gasoline1!$F$6:$F$21</c:f>
              <c:numCache>
                <c:formatCode>General</c:formatCode>
                <c:ptCount val="16"/>
                <c:pt idx="0">
                  <c:v>4.1696110452770566E-2</c:v>
                </c:pt>
                <c:pt idx="1">
                  <c:v>2.2553480266395282E-2</c:v>
                </c:pt>
                <c:pt idx="2">
                  <c:v>1.3057105053785063E-2</c:v>
                </c:pt>
                <c:pt idx="3">
                  <c:v>1.0036676422940915E-2</c:v>
                </c:pt>
                <c:pt idx="4">
                  <c:v>7.9227347141969853E-3</c:v>
                </c:pt>
                <c:pt idx="5">
                  <c:v>6.3904951208862918E-3</c:v>
                </c:pt>
                <c:pt idx="6">
                  <c:v>4.8458430518011839E-3</c:v>
                </c:pt>
                <c:pt idx="7">
                  <c:v>3.6235264715168154E-3</c:v>
                </c:pt>
                <c:pt idx="8">
                  <c:v>2.6972825193558115E-3</c:v>
                </c:pt>
                <c:pt idx="9">
                  <c:v>1.9661192114297306E-3</c:v>
                </c:pt>
                <c:pt idx="10">
                  <c:v>1.3649800545392564E-3</c:v>
                </c:pt>
                <c:pt idx="11">
                  <c:v>9.2691055731492281E-4</c:v>
                </c:pt>
                <c:pt idx="12">
                  <c:v>6.0666122650989947E-4</c:v>
                </c:pt>
                <c:pt idx="13">
                  <c:v>3.6177034494430622E-4</c:v>
                </c:pt>
                <c:pt idx="14">
                  <c:v>1.7031472741075535E-4</c:v>
                </c:pt>
                <c:pt idx="15">
                  <c:v>1.0084570014652251E-4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B-4CD4-A615-6B2A10436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[4]Gasoline1!$G$6:$G$21</c:f>
              <c:numCache>
                <c:formatCode>General</c:formatCode>
                <c:ptCount val="16"/>
                <c:pt idx="0">
                  <c:v>2.5420005709974542E-3</c:v>
                </c:pt>
                <c:pt idx="1">
                  <c:v>2.4039964208848645E-3</c:v>
                </c:pt>
                <c:pt idx="2">
                  <c:v>2.2310002025736353E-3</c:v>
                </c:pt>
                <c:pt idx="3">
                  <c:v>2.0710029547294411E-3</c:v>
                </c:pt>
                <c:pt idx="4">
                  <c:v>1.9219986298178644E-3</c:v>
                </c:pt>
                <c:pt idx="5">
                  <c:v>1.7839994653634037E-3</c:v>
                </c:pt>
                <c:pt idx="6">
                  <c:v>1.6560010778739059E-3</c:v>
                </c:pt>
                <c:pt idx="7">
                  <c:v>1.5369999903405141E-3</c:v>
                </c:pt>
                <c:pt idx="8">
                  <c:v>1.4269988089027044E-3</c:v>
                </c:pt>
                <c:pt idx="9">
                  <c:v>1.3240005508590212E-3</c:v>
                </c:pt>
                <c:pt idx="10">
                  <c:v>1.2289998550061838E-3</c:v>
                </c:pt>
                <c:pt idx="11">
                  <c:v>1.1409994764079963E-3</c:v>
                </c:pt>
                <c:pt idx="12">
                  <c:v>1.0589999039200225E-3</c:v>
                </c:pt>
                <c:pt idx="13">
                  <c:v>9.8300045767979027E-4</c:v>
                </c:pt>
                <c:pt idx="14">
                  <c:v>9.1300102437688775E-4</c:v>
                </c:pt>
                <c:pt idx="15">
                  <c:v>8.4700133530791024E-4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70B-B67E-32DD11E71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[4]Gasoline1!$H$6:$H$21</c:f>
              <c:numCache>
                <c:formatCode>General</c:formatCode>
                <c:ptCount val="16"/>
                <c:pt idx="0">
                  <c:v>20024521.955674022</c:v>
                </c:pt>
                <c:pt idx="1">
                  <c:v>11147216.157408891</c:v>
                </c:pt>
                <c:pt idx="2">
                  <c:v>6729991.5834889906</c:v>
                </c:pt>
                <c:pt idx="3">
                  <c:v>5473689.5273567587</c:v>
                </c:pt>
                <c:pt idx="4">
                  <c:v>4823928.1615497693</c:v>
                </c:pt>
                <c:pt idx="5">
                  <c:v>4333860.4026779151</c:v>
                </c:pt>
                <c:pt idx="6">
                  <c:v>3953504.1018352266</c:v>
                </c:pt>
                <c:pt idx="7">
                  <c:v>3748513.2219373928</c:v>
                </c:pt>
                <c:pt idx="8">
                  <c:v>3606058.0020822678</c:v>
                </c:pt>
                <c:pt idx="9">
                  <c:v>3494037.8075990505</c:v>
                </c:pt>
                <c:pt idx="10">
                  <c:v>3387544.4186682194</c:v>
                </c:pt>
                <c:pt idx="11">
                  <c:v>3310254.7938890723</c:v>
                </c:pt>
                <c:pt idx="12">
                  <c:v>3264325.3437227951</c:v>
                </c:pt>
                <c:pt idx="13">
                  <c:v>3283656.6315449607</c:v>
                </c:pt>
                <c:pt idx="14">
                  <c:v>3380193.5945176282</c:v>
                </c:pt>
                <c:pt idx="15">
                  <c:v>3547315.6485933466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F-4E4D-A57A-EA480AAC8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[5]Gasoline1!$C$6:$C$21</c:f>
              <c:numCache>
                <c:formatCode>General</c:formatCode>
                <c:ptCount val="16"/>
                <c:pt idx="0">
                  <c:v>1757.8902159084212</c:v>
                </c:pt>
                <c:pt idx="1">
                  <c:v>987.34048888068469</c:v>
                </c:pt>
                <c:pt idx="2">
                  <c:v>602.92147779570701</c:v>
                </c:pt>
                <c:pt idx="3">
                  <c:v>492.55469990098089</c:v>
                </c:pt>
                <c:pt idx="4">
                  <c:v>434.40106100950788</c:v>
                </c:pt>
                <c:pt idx="5">
                  <c:v>392.81700069990393</c:v>
                </c:pt>
                <c:pt idx="6">
                  <c:v>358.91765730425459</c:v>
                </c:pt>
                <c:pt idx="7">
                  <c:v>343.35738983088822</c:v>
                </c:pt>
                <c:pt idx="8">
                  <c:v>333.19171083886675</c:v>
                </c:pt>
                <c:pt idx="9">
                  <c:v>325.08193551435141</c:v>
                </c:pt>
                <c:pt idx="10">
                  <c:v>316.86115747642998</c:v>
                </c:pt>
                <c:pt idx="11">
                  <c:v>311.35438175398741</c:v>
                </c:pt>
                <c:pt idx="12">
                  <c:v>308.99520782567572</c:v>
                </c:pt>
                <c:pt idx="13">
                  <c:v>313.40130794846328</c:v>
                </c:pt>
                <c:pt idx="14">
                  <c:v>325.49137686245308</c:v>
                </c:pt>
                <c:pt idx="15">
                  <c:v>342.96138352055073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A-44CE-ACD1-5F6C9CDD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[5]Gasoline1!$D$6:$D$21</c:f>
              <c:numCache>
                <c:formatCode>General</c:formatCode>
                <c:ptCount val="16"/>
                <c:pt idx="0">
                  <c:v>3.3982648794114764E-2</c:v>
                </c:pt>
                <c:pt idx="1">
                  <c:v>2.932287463245304E-2</c:v>
                </c:pt>
                <c:pt idx="2">
                  <c:v>2.6313378411057409E-2</c:v>
                </c:pt>
                <c:pt idx="3">
                  <c:v>2.4216689892282012E-2</c:v>
                </c:pt>
                <c:pt idx="4">
                  <c:v>2.259261420865806E-2</c:v>
                </c:pt>
                <c:pt idx="5">
                  <c:v>2.2300949530815985E-2</c:v>
                </c:pt>
                <c:pt idx="6">
                  <c:v>2.1249556395718946E-2</c:v>
                </c:pt>
                <c:pt idx="7">
                  <c:v>2.1547910525663388E-2</c:v>
                </c:pt>
                <c:pt idx="8">
                  <c:v>2.1970535117203462E-2</c:v>
                </c:pt>
                <c:pt idx="9">
                  <c:v>2.2340968283808355E-2</c:v>
                </c:pt>
                <c:pt idx="10">
                  <c:v>2.2578158447260511E-2</c:v>
                </c:pt>
                <c:pt idx="11">
                  <c:v>2.28935253987918E-2</c:v>
                </c:pt>
                <c:pt idx="12">
                  <c:v>2.3402075964535279E-2</c:v>
                </c:pt>
                <c:pt idx="13">
                  <c:v>2.4650885942208493E-2</c:v>
                </c:pt>
                <c:pt idx="14">
                  <c:v>2.6897514458348898E-2</c:v>
                </c:pt>
                <c:pt idx="15">
                  <c:v>2.9588713763412999E-2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9-446F-AE97-151C0EB44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[5]Gasoline1!$E$6:$E$21</c:f>
              <c:numCache>
                <c:formatCode>General</c:formatCode>
                <c:ptCount val="16"/>
                <c:pt idx="0">
                  <c:v>4.2428187666239351E-3</c:v>
                </c:pt>
                <c:pt idx="1">
                  <c:v>2.8948908384916947E-3</c:v>
                </c:pt>
                <c:pt idx="2">
                  <c:v>2.1598390109151158E-3</c:v>
                </c:pt>
                <c:pt idx="3">
                  <c:v>1.8408383798235288E-3</c:v>
                </c:pt>
                <c:pt idx="4">
                  <c:v>1.6798827136612524E-3</c:v>
                </c:pt>
                <c:pt idx="5">
                  <c:v>1.5367924603040758E-3</c:v>
                </c:pt>
                <c:pt idx="6">
                  <c:v>1.4638099385562789E-3</c:v>
                </c:pt>
                <c:pt idx="7">
                  <c:v>1.4363612577649395E-3</c:v>
                </c:pt>
                <c:pt idx="8">
                  <c:v>1.4192682902253574E-3</c:v>
                </c:pt>
                <c:pt idx="9">
                  <c:v>1.4103494963991722E-3</c:v>
                </c:pt>
                <c:pt idx="10">
                  <c:v>1.3896808778229336E-3</c:v>
                </c:pt>
                <c:pt idx="11">
                  <c:v>1.3700354876195061E-3</c:v>
                </c:pt>
                <c:pt idx="12">
                  <c:v>1.3736113764779808E-3</c:v>
                </c:pt>
                <c:pt idx="13">
                  <c:v>1.4432453670255034E-3</c:v>
                </c:pt>
                <c:pt idx="14">
                  <c:v>1.5870121045445534E-3</c:v>
                </c:pt>
                <c:pt idx="15">
                  <c:v>1.8099065606828129E-3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3-4F78-A4B8-EBF20A3B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[5]Gasoline1!$F$6:$F$21</c:f>
              <c:numCache>
                <c:formatCode>General</c:formatCode>
                <c:ptCount val="16"/>
                <c:pt idx="0">
                  <c:v>4.7077091468234737E-2</c:v>
                </c:pt>
                <c:pt idx="1">
                  <c:v>2.5264336858098747E-2</c:v>
                </c:pt>
                <c:pt idx="2">
                  <c:v>1.4509412097159519E-2</c:v>
                </c:pt>
                <c:pt idx="3">
                  <c:v>1.1217749801340776E-2</c:v>
                </c:pt>
                <c:pt idx="4">
                  <c:v>8.6660444080990141E-3</c:v>
                </c:pt>
                <c:pt idx="5">
                  <c:v>6.9946764289948223E-3</c:v>
                </c:pt>
                <c:pt idx="6">
                  <c:v>5.2984118350304097E-3</c:v>
                </c:pt>
                <c:pt idx="7">
                  <c:v>3.9695933656342802E-3</c:v>
                </c:pt>
                <c:pt idx="8">
                  <c:v>2.962840812744534E-3</c:v>
                </c:pt>
                <c:pt idx="9">
                  <c:v>2.1668238377156881E-3</c:v>
                </c:pt>
                <c:pt idx="10">
                  <c:v>1.4970799029026408E-3</c:v>
                </c:pt>
                <c:pt idx="11">
                  <c:v>1.00776876551892E-3</c:v>
                </c:pt>
                <c:pt idx="12">
                  <c:v>6.4944037272774758E-4</c:v>
                </c:pt>
                <c:pt idx="13">
                  <c:v>3.6990876949575749E-4</c:v>
                </c:pt>
                <c:pt idx="14">
                  <c:v>1.6596799880268701E-4</c:v>
                </c:pt>
                <c:pt idx="15">
                  <c:v>8.7013533378037242E-5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1-4403-B550-2A973AE6F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[5]Gasoline1!$G$6:$G$21</c:f>
              <c:numCache>
                <c:formatCode>General</c:formatCode>
                <c:ptCount val="16"/>
                <c:pt idx="0">
                  <c:v>2.5488907720233505E-3</c:v>
                </c:pt>
                <c:pt idx="1">
                  <c:v>2.410513195815651E-3</c:v>
                </c:pt>
                <c:pt idx="2">
                  <c:v>2.2370481020159861E-3</c:v>
                </c:pt>
                <c:pt idx="3">
                  <c:v>2.0766132656355706E-3</c:v>
                </c:pt>
                <c:pt idx="4">
                  <c:v>1.9272144318178775E-3</c:v>
                </c:pt>
                <c:pt idx="5">
                  <c:v>1.7888374501647234E-3</c:v>
                </c:pt>
                <c:pt idx="6">
                  <c:v>1.6604944088433003E-3</c:v>
                </c:pt>
                <c:pt idx="7">
                  <c:v>1.5411655278971615E-3</c:v>
                </c:pt>
                <c:pt idx="8">
                  <c:v>1.4308665035663074E-3</c:v>
                </c:pt>
                <c:pt idx="9">
                  <c:v>1.3275978489142113E-3</c:v>
                </c:pt>
                <c:pt idx="10">
                  <c:v>1.2323335631973164E-3</c:v>
                </c:pt>
                <c:pt idx="11">
                  <c:v>1.1440916801282695E-3</c:v>
                </c:pt>
                <c:pt idx="12">
                  <c:v>1.0618709698524431E-3</c:v>
                </c:pt>
                <c:pt idx="13">
                  <c:v>9.856648922698366E-4</c:v>
                </c:pt>
                <c:pt idx="14">
                  <c:v>9.1547225827135913E-4</c:v>
                </c:pt>
                <c:pt idx="15">
                  <c:v>8.4929465111866517E-4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8-4A63-BF1B-E0FC3ED55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[1]Gasoline1!$E$6:$E$21</c:f>
              <c:numCache>
                <c:formatCode>General</c:formatCode>
                <c:ptCount val="16"/>
                <c:pt idx="0">
                  <c:v>5.3284254539487437E-2</c:v>
                </c:pt>
                <c:pt idx="1">
                  <c:v>3.4106652180878161E-2</c:v>
                </c:pt>
                <c:pt idx="2">
                  <c:v>2.3766039097856899E-2</c:v>
                </c:pt>
                <c:pt idx="3">
                  <c:v>2.1222104582213325E-2</c:v>
                </c:pt>
                <c:pt idx="4">
                  <c:v>1.957868130905829E-2</c:v>
                </c:pt>
                <c:pt idx="5">
                  <c:v>1.7941364518142034E-2</c:v>
                </c:pt>
                <c:pt idx="6">
                  <c:v>1.7692557848200386E-2</c:v>
                </c:pt>
                <c:pt idx="7">
                  <c:v>1.5608428452621299E-2</c:v>
                </c:pt>
                <c:pt idx="8">
                  <c:v>1.5313498353003786E-2</c:v>
                </c:pt>
                <c:pt idx="9">
                  <c:v>1.5061313629057708E-2</c:v>
                </c:pt>
                <c:pt idx="10">
                  <c:v>1.4675825697090677E-2</c:v>
                </c:pt>
                <c:pt idx="11">
                  <c:v>1.4360367423138553E-2</c:v>
                </c:pt>
                <c:pt idx="12">
                  <c:v>1.3344482643883339E-2</c:v>
                </c:pt>
                <c:pt idx="13">
                  <c:v>1.1729383054303906E-2</c:v>
                </c:pt>
                <c:pt idx="14">
                  <c:v>1.0288902871722686E-2</c:v>
                </c:pt>
                <c:pt idx="15">
                  <c:v>9.2105240933855227E-3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9-4389-843C-1A397F6B6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[5]Gasoline1!$H$6:$H$21</c:f>
              <c:numCache>
                <c:formatCode>General</c:formatCode>
                <c:ptCount val="16"/>
                <c:pt idx="0">
                  <c:v>24460450.298248682</c:v>
                </c:pt>
                <c:pt idx="1">
                  <c:v>13738499.350841803</c:v>
                </c:pt>
                <c:pt idx="2">
                  <c:v>8389447.1104391757</c:v>
                </c:pt>
                <c:pt idx="3">
                  <c:v>6853729.962684446</c:v>
                </c:pt>
                <c:pt idx="4">
                  <c:v>6044541.4969682982</c:v>
                </c:pt>
                <c:pt idx="5">
                  <c:v>5465913.3075744016</c:v>
                </c:pt>
                <c:pt idx="6">
                  <c:v>4994216.2862231834</c:v>
                </c:pt>
                <c:pt idx="7">
                  <c:v>4777699.2355529675</c:v>
                </c:pt>
                <c:pt idx="8">
                  <c:v>4636249.6278488673</c:v>
                </c:pt>
                <c:pt idx="9">
                  <c:v>4523402.8078176836</c:v>
                </c:pt>
                <c:pt idx="10">
                  <c:v>4409014.1287384769</c:v>
                </c:pt>
                <c:pt idx="11">
                  <c:v>4332388.9944519</c:v>
                </c:pt>
                <c:pt idx="12">
                  <c:v>4299561.0329120317</c:v>
                </c:pt>
                <c:pt idx="13">
                  <c:v>4360871.2525669234</c:v>
                </c:pt>
                <c:pt idx="14">
                  <c:v>4529099.8723028479</c:v>
                </c:pt>
                <c:pt idx="15">
                  <c:v>4772189.0940262675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0-4BF7-88D3-2C7FCEF9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[6]Gasoline1!$C$6:$C$21</c:f>
              <c:numCache>
                <c:formatCode>General</c:formatCode>
                <c:ptCount val="16"/>
                <c:pt idx="0">
                  <c:v>1947.4352199242232</c:v>
                </c:pt>
                <c:pt idx="1">
                  <c:v>1089.828193804706</c:v>
                </c:pt>
                <c:pt idx="2">
                  <c:v>662.89162107387756</c:v>
                </c:pt>
                <c:pt idx="3">
                  <c:v>541.88444912887053</c:v>
                </c:pt>
                <c:pt idx="4">
                  <c:v>474.30299848183682</c:v>
                </c:pt>
                <c:pt idx="5">
                  <c:v>427.22531694152224</c:v>
                </c:pt>
                <c:pt idx="6">
                  <c:v>389.78090036768089</c:v>
                </c:pt>
                <c:pt idx="7">
                  <c:v>371.97308511503604</c:v>
                </c:pt>
                <c:pt idx="8">
                  <c:v>360.21518270316818</c:v>
                </c:pt>
                <c:pt idx="9">
                  <c:v>350.7598774364522</c:v>
                </c:pt>
                <c:pt idx="10">
                  <c:v>340.62879912173509</c:v>
                </c:pt>
                <c:pt idx="11">
                  <c:v>333.22063825196443</c:v>
                </c:pt>
                <c:pt idx="12">
                  <c:v>329.45829775772609</c:v>
                </c:pt>
                <c:pt idx="13">
                  <c:v>332.76774344065353</c:v>
                </c:pt>
                <c:pt idx="14">
                  <c:v>342.54343227613913</c:v>
                </c:pt>
                <c:pt idx="15">
                  <c:v>357.5531749189899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6-47C0-8A71-FF60D8943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[6]Gasoline1!$D$6:$D$21</c:f>
              <c:numCache>
                <c:formatCode>General</c:formatCode>
                <c:ptCount val="16"/>
                <c:pt idx="0">
                  <c:v>4.7543507618091126E-2</c:v>
                </c:pt>
                <c:pt idx="1">
                  <c:v>3.858283432100798E-2</c:v>
                </c:pt>
                <c:pt idx="2">
                  <c:v>3.3435221020106286E-2</c:v>
                </c:pt>
                <c:pt idx="3">
                  <c:v>3.0727608204437207E-2</c:v>
                </c:pt>
                <c:pt idx="4">
                  <c:v>2.7782662532225045E-2</c:v>
                </c:pt>
                <c:pt idx="5">
                  <c:v>2.6854873957632679E-2</c:v>
                </c:pt>
                <c:pt idx="6">
                  <c:v>2.5381739025584726E-2</c:v>
                </c:pt>
                <c:pt idx="7">
                  <c:v>2.4994414802163908E-2</c:v>
                </c:pt>
                <c:pt idx="8">
                  <c:v>2.4844853417133474E-2</c:v>
                </c:pt>
                <c:pt idx="9">
                  <c:v>2.4774910971687741E-2</c:v>
                </c:pt>
                <c:pt idx="10">
                  <c:v>2.4646654616419055E-2</c:v>
                </c:pt>
                <c:pt idx="11">
                  <c:v>2.4671060842690145E-2</c:v>
                </c:pt>
                <c:pt idx="12">
                  <c:v>2.4932059824006071E-2</c:v>
                </c:pt>
                <c:pt idx="13">
                  <c:v>2.5890352376288211E-2</c:v>
                </c:pt>
                <c:pt idx="14">
                  <c:v>2.783056745670897E-2</c:v>
                </c:pt>
                <c:pt idx="15">
                  <c:v>3.0339241370165391E-2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5-45D0-BD00-79911B0E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[6]Gasoline1!$E$6:$E$21</c:f>
              <c:numCache>
                <c:formatCode>General</c:formatCode>
                <c:ptCount val="16"/>
                <c:pt idx="0">
                  <c:v>6.8419919678477685E-3</c:v>
                </c:pt>
                <c:pt idx="1">
                  <c:v>4.3327358665803924E-3</c:v>
                </c:pt>
                <c:pt idx="2">
                  <c:v>3.0338232530012581E-3</c:v>
                </c:pt>
                <c:pt idx="3">
                  <c:v>2.5744359269818068E-3</c:v>
                </c:pt>
                <c:pt idx="4">
                  <c:v>2.2931450368496725E-3</c:v>
                </c:pt>
                <c:pt idx="5">
                  <c:v>2.0765970937519332E-3</c:v>
                </c:pt>
                <c:pt idx="6">
                  <c:v>1.9662736926847136E-3</c:v>
                </c:pt>
                <c:pt idx="7">
                  <c:v>1.8880980937146729E-3</c:v>
                </c:pt>
                <c:pt idx="8">
                  <c:v>1.8283414378315959E-3</c:v>
                </c:pt>
                <c:pt idx="9">
                  <c:v>1.7870056276100279E-3</c:v>
                </c:pt>
                <c:pt idx="10">
                  <c:v>1.737535954473248E-3</c:v>
                </c:pt>
                <c:pt idx="11">
                  <c:v>1.6940548725405951E-3</c:v>
                </c:pt>
                <c:pt idx="12">
                  <c:v>1.678784809237526E-3</c:v>
                </c:pt>
                <c:pt idx="13">
                  <c:v>1.7291054088398301E-3</c:v>
                </c:pt>
                <c:pt idx="14">
                  <c:v>1.8474241416131592E-3</c:v>
                </c:pt>
                <c:pt idx="15">
                  <c:v>2.0754926492282063E-3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C-46AF-B269-D874D5BF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[6]Gasoline1!$F$6:$F$21</c:f>
              <c:numCache>
                <c:formatCode>General</c:formatCode>
                <c:ptCount val="16"/>
                <c:pt idx="0">
                  <c:v>4.6927050634418807E-2</c:v>
                </c:pt>
                <c:pt idx="1">
                  <c:v>2.530470378223296E-2</c:v>
                </c:pt>
                <c:pt idx="2">
                  <c:v>1.4617443133721097E-2</c:v>
                </c:pt>
                <c:pt idx="3">
                  <c:v>1.1294747944488903E-2</c:v>
                </c:pt>
                <c:pt idx="4">
                  <c:v>8.7789070327191684E-3</c:v>
                </c:pt>
                <c:pt idx="5">
                  <c:v>7.1342473950862561E-3</c:v>
                </c:pt>
                <c:pt idx="6">
                  <c:v>5.4501640346501139E-3</c:v>
                </c:pt>
                <c:pt idx="7">
                  <c:v>4.0865893334547732E-3</c:v>
                </c:pt>
                <c:pt idx="8">
                  <c:v>3.0490612103588701E-3</c:v>
                </c:pt>
                <c:pt idx="9">
                  <c:v>2.2304739934954475E-3</c:v>
                </c:pt>
                <c:pt idx="10">
                  <c:v>1.5543717734618795E-3</c:v>
                </c:pt>
                <c:pt idx="11">
                  <c:v>1.0621474377161021E-3</c:v>
                </c:pt>
                <c:pt idx="12">
                  <c:v>6.9945977099729979E-4</c:v>
                </c:pt>
                <c:pt idx="13">
                  <c:v>4.1571860267223751E-4</c:v>
                </c:pt>
                <c:pt idx="14">
                  <c:v>1.9951787942907177E-4</c:v>
                </c:pt>
                <c:pt idx="15">
                  <c:v>1.1165330067460118E-4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A-4C86-A108-68C2B2C70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[6]Gasoline1!$G$6:$G$21</c:f>
              <c:numCache>
                <c:formatCode>General</c:formatCode>
                <c:ptCount val="16"/>
                <c:pt idx="0">
                  <c:v>2.6112467014684586E-3</c:v>
                </c:pt>
                <c:pt idx="1">
                  <c:v>2.4695172645550303E-3</c:v>
                </c:pt>
                <c:pt idx="2">
                  <c:v>2.2917932576350165E-3</c:v>
                </c:pt>
                <c:pt idx="3">
                  <c:v>2.1274246105597331E-3</c:v>
                </c:pt>
                <c:pt idx="4">
                  <c:v>1.9744181386708352E-3</c:v>
                </c:pt>
                <c:pt idx="5">
                  <c:v>1.832623062935583E-3</c:v>
                </c:pt>
                <c:pt idx="6">
                  <c:v>1.7011858408484521E-3</c:v>
                </c:pt>
                <c:pt idx="7">
                  <c:v>1.5788906083638882E-3</c:v>
                </c:pt>
                <c:pt idx="8">
                  <c:v>1.4658835069891762E-3</c:v>
                </c:pt>
                <c:pt idx="9">
                  <c:v>1.3601627904805155E-3</c:v>
                </c:pt>
                <c:pt idx="10">
                  <c:v>1.2625127951943341E-3</c:v>
                </c:pt>
                <c:pt idx="11">
                  <c:v>1.1720774814960166E-3</c:v>
                </c:pt>
                <c:pt idx="12">
                  <c:v>1.087858711214572E-3</c:v>
                </c:pt>
                <c:pt idx="13">
                  <c:v>1.0097810948336303E-3</c:v>
                </c:pt>
                <c:pt idx="14">
                  <c:v>9.3784938878955593E-4</c:v>
                </c:pt>
                <c:pt idx="15">
                  <c:v>8.7005744713491149E-4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9-43FB-AB3B-E7E54186B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[6]Gasoline1!$H$6:$H$21</c:f>
              <c:numCache>
                <c:formatCode>General</c:formatCode>
                <c:ptCount val="16"/>
                <c:pt idx="0">
                  <c:v>27097890.34170213</c:v>
                </c:pt>
                <c:pt idx="1">
                  <c:v>15164578.522685407</c:v>
                </c:pt>
                <c:pt idx="2">
                  <c:v>9223910.522305591</c:v>
                </c:pt>
                <c:pt idx="3">
                  <c:v>7540137.1127741393</c:v>
                </c:pt>
                <c:pt idx="4">
                  <c:v>6599763.4590780186</c:v>
                </c:pt>
                <c:pt idx="5">
                  <c:v>5944693.4833267443</c:v>
                </c:pt>
                <c:pt idx="6">
                  <c:v>5423667.6975265592</c:v>
                </c:pt>
                <c:pt idx="7">
                  <c:v>5175876.8016076842</c:v>
                </c:pt>
                <c:pt idx="8">
                  <c:v>5012270.1839865595</c:v>
                </c:pt>
                <c:pt idx="9">
                  <c:v>4880703.4893127028</c:v>
                </c:pt>
                <c:pt idx="10">
                  <c:v>4739733.4462479139</c:v>
                </c:pt>
                <c:pt idx="11">
                  <c:v>4636650.5418444546</c:v>
                </c:pt>
                <c:pt idx="12">
                  <c:v>4584298.3240783988</c:v>
                </c:pt>
                <c:pt idx="13">
                  <c:v>4630349.2974143466</c:v>
                </c:pt>
                <c:pt idx="14">
                  <c:v>4766374.0535755176</c:v>
                </c:pt>
                <c:pt idx="15">
                  <c:v>4975229.3058229266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B-4E15-BE48-898AC6C40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[7]Gasoline1!$C$6:$C$21</c:f>
              <c:numCache>
                <c:formatCode>General</c:formatCode>
                <c:ptCount val="16"/>
                <c:pt idx="0">
                  <c:v>5581.6285208870313</c:v>
                </c:pt>
                <c:pt idx="1">
                  <c:v>3251.1474751219785</c:v>
                </c:pt>
                <c:pt idx="2">
                  <c:v>2060.9699632089391</c:v>
                </c:pt>
                <c:pt idx="3">
                  <c:v>1689.2597411249853</c:v>
                </c:pt>
                <c:pt idx="4">
                  <c:v>1433.3858091794186</c:v>
                </c:pt>
                <c:pt idx="5">
                  <c:v>1215.08616064541</c:v>
                </c:pt>
                <c:pt idx="6">
                  <c:v>1176.1006741088152</c:v>
                </c:pt>
                <c:pt idx="7">
                  <c:v>1085.6224228921978</c:v>
                </c:pt>
                <c:pt idx="8">
                  <c:v>1043.2360546561167</c:v>
                </c:pt>
                <c:pt idx="9">
                  <c:v>1011.5460363285184</c:v>
                </c:pt>
                <c:pt idx="10">
                  <c:v>996.54196110233693</c:v>
                </c:pt>
                <c:pt idx="11">
                  <c:v>984.26535616941419</c:v>
                </c:pt>
                <c:pt idx="12">
                  <c:v>949.59432823509735</c:v>
                </c:pt>
                <c:pt idx="13">
                  <c:v>956.34490666169097</c:v>
                </c:pt>
                <c:pt idx="14">
                  <c:v>965.20336247170872</c:v>
                </c:pt>
                <c:pt idx="15">
                  <c:v>995.02229403913577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C-479F-B6D7-83DA3001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[7]Gasoline1!$D$6:$D$21</c:f>
              <c:numCache>
                <c:formatCode>General</c:formatCode>
                <c:ptCount val="16"/>
                <c:pt idx="0">
                  <c:v>0.14502922391965445</c:v>
                </c:pt>
                <c:pt idx="1">
                  <c:v>0.11069432623406852</c:v>
                </c:pt>
                <c:pt idx="2">
                  <c:v>8.6169778513927764E-2</c:v>
                </c:pt>
                <c:pt idx="3">
                  <c:v>7.8804696238407995E-2</c:v>
                </c:pt>
                <c:pt idx="4">
                  <c:v>6.9675090961185973E-2</c:v>
                </c:pt>
                <c:pt idx="5">
                  <c:v>6.0540552943772988E-2</c:v>
                </c:pt>
                <c:pt idx="6">
                  <c:v>5.8892850594049459E-2</c:v>
                </c:pt>
                <c:pt idx="7">
                  <c:v>5.0640985384920324E-2</c:v>
                </c:pt>
                <c:pt idx="8">
                  <c:v>4.8366351894115173E-2</c:v>
                </c:pt>
                <c:pt idx="9">
                  <c:v>4.6554839734909523E-2</c:v>
                </c:pt>
                <c:pt idx="10">
                  <c:v>4.476247438579499E-2</c:v>
                </c:pt>
                <c:pt idx="11">
                  <c:v>4.3295944469118081E-2</c:v>
                </c:pt>
                <c:pt idx="12">
                  <c:v>4.2026833117661186E-2</c:v>
                </c:pt>
                <c:pt idx="13">
                  <c:v>4.7829612209918278E-2</c:v>
                </c:pt>
                <c:pt idx="14">
                  <c:v>5.3359052455818672E-2</c:v>
                </c:pt>
                <c:pt idx="15">
                  <c:v>6.3033720637439519E-2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4-457B-BD85-8EB1C2D2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[7]Gasoline1!$E$6:$E$21</c:f>
              <c:numCache>
                <c:formatCode>General</c:formatCode>
                <c:ptCount val="16"/>
                <c:pt idx="0">
                  <c:v>4.8548296910112441E-2</c:v>
                </c:pt>
                <c:pt idx="1">
                  <c:v>2.7500316765228707E-2</c:v>
                </c:pt>
                <c:pt idx="2">
                  <c:v>1.7411369390928147E-2</c:v>
                </c:pt>
                <c:pt idx="3">
                  <c:v>1.4336989796483185E-2</c:v>
                </c:pt>
                <c:pt idx="4">
                  <c:v>1.2444545956923351E-2</c:v>
                </c:pt>
                <c:pt idx="5">
                  <c:v>1.0645311909839207E-2</c:v>
                </c:pt>
                <c:pt idx="6">
                  <c:v>1.0326977294945906E-2</c:v>
                </c:pt>
                <c:pt idx="7">
                  <c:v>9.2082570102736596E-3</c:v>
                </c:pt>
                <c:pt idx="8">
                  <c:v>8.7636660671526184E-3</c:v>
                </c:pt>
                <c:pt idx="9">
                  <c:v>8.428773011018801E-3</c:v>
                </c:pt>
                <c:pt idx="10">
                  <c:v>8.2490546608468412E-3</c:v>
                </c:pt>
                <c:pt idx="11">
                  <c:v>8.1020318162115558E-3</c:v>
                </c:pt>
                <c:pt idx="12">
                  <c:v>7.9161390599270676E-3</c:v>
                </c:pt>
                <c:pt idx="13">
                  <c:v>8.6787634250337226E-3</c:v>
                </c:pt>
                <c:pt idx="14">
                  <c:v>9.4071221705367379E-3</c:v>
                </c:pt>
                <c:pt idx="15">
                  <c:v>1.0002097846921685E-2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4-4633-8C11-8695D5BB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[1]Gasoline1!$F$6:$F$21</c:f>
              <c:numCache>
                <c:formatCode>General</c:formatCode>
                <c:ptCount val="16"/>
                <c:pt idx="0">
                  <c:v>6.5087824856734783E-2</c:v>
                </c:pt>
                <c:pt idx="1">
                  <c:v>7.9536281534296538E-2</c:v>
                </c:pt>
                <c:pt idx="2">
                  <c:v>4.817014062708895E-2</c:v>
                </c:pt>
                <c:pt idx="3">
                  <c:v>3.0988058709019495E-2</c:v>
                </c:pt>
                <c:pt idx="4">
                  <c:v>2.1501703513656888E-2</c:v>
                </c:pt>
                <c:pt idx="5">
                  <c:v>1.4908001947318209E-2</c:v>
                </c:pt>
                <c:pt idx="6">
                  <c:v>1.2032498438624462E-2</c:v>
                </c:pt>
                <c:pt idx="7">
                  <c:v>9.008620404043842E-3</c:v>
                </c:pt>
                <c:pt idx="8">
                  <c:v>5.6300466989981082E-3</c:v>
                </c:pt>
                <c:pt idx="9">
                  <c:v>3.1120972141578402E-3</c:v>
                </c:pt>
                <c:pt idx="10">
                  <c:v>1.9875950061448103E-3</c:v>
                </c:pt>
                <c:pt idx="11">
                  <c:v>1.0674650653997751E-3</c:v>
                </c:pt>
                <c:pt idx="12">
                  <c:v>6.6040955786600018E-4</c:v>
                </c:pt>
                <c:pt idx="13">
                  <c:v>4.82931797479426E-4</c:v>
                </c:pt>
                <c:pt idx="14">
                  <c:v>3.4196300537149565E-4</c:v>
                </c:pt>
                <c:pt idx="15">
                  <c:v>2.5361390064025815E-4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7-400B-AB9B-FA56A2B5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[7]Gasoline1!$F$6:$F$21</c:f>
              <c:numCache>
                <c:formatCode>General</c:formatCode>
                <c:ptCount val="16"/>
                <c:pt idx="0">
                  <c:v>7.0923734707837791E-2</c:v>
                </c:pt>
                <c:pt idx="1">
                  <c:v>7.8382473961093074E-2</c:v>
                </c:pt>
                <c:pt idx="2">
                  <c:v>4.4929159821870762E-2</c:v>
                </c:pt>
                <c:pt idx="3">
                  <c:v>2.847306382667809E-2</c:v>
                </c:pt>
                <c:pt idx="4">
                  <c:v>2.0520059063757722E-2</c:v>
                </c:pt>
                <c:pt idx="5">
                  <c:v>1.4362221013868127E-2</c:v>
                </c:pt>
                <c:pt idx="6">
                  <c:v>1.1812868330894819E-2</c:v>
                </c:pt>
                <c:pt idx="7">
                  <c:v>9.0415841542308001E-3</c:v>
                </c:pt>
                <c:pt idx="8">
                  <c:v>6.1715377057300841E-3</c:v>
                </c:pt>
                <c:pt idx="9">
                  <c:v>3.9936069279147002E-3</c:v>
                </c:pt>
                <c:pt idx="10">
                  <c:v>2.6912464407312883E-3</c:v>
                </c:pt>
                <c:pt idx="11">
                  <c:v>1.6256799130387612E-3</c:v>
                </c:pt>
                <c:pt idx="12">
                  <c:v>1.1440788585136354E-3</c:v>
                </c:pt>
                <c:pt idx="13">
                  <c:v>8.5326589228009678E-4</c:v>
                </c:pt>
                <c:pt idx="14">
                  <c:v>6.1078575791326847E-4</c:v>
                </c:pt>
                <c:pt idx="15">
                  <c:v>4.4875506950319319E-4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F-4094-9100-A9444DEA0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.000000000000000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[7]Gasoline1!$G$6:$G$21</c:f>
              <c:numCache>
                <c:formatCode>General</c:formatCode>
                <c:ptCount val="16"/>
                <c:pt idx="0">
                  <c:v>3.9659056954438445E-3</c:v>
                </c:pt>
                <c:pt idx="1">
                  <c:v>3.7505355320010376E-3</c:v>
                </c:pt>
                <c:pt idx="2">
                  <c:v>3.4808951065785419E-3</c:v>
                </c:pt>
                <c:pt idx="3">
                  <c:v>3.2312579090690791E-3</c:v>
                </c:pt>
                <c:pt idx="4">
                  <c:v>2.9994698270929829E-3</c:v>
                </c:pt>
                <c:pt idx="5">
                  <c:v>2.783634202432455E-3</c:v>
                </c:pt>
                <c:pt idx="6">
                  <c:v>2.5844175815372562E-3</c:v>
                </c:pt>
                <c:pt idx="7">
                  <c:v>2.3983832745543875E-3</c:v>
                </c:pt>
                <c:pt idx="8">
                  <c:v>2.2263387444583695E-3</c:v>
                </c:pt>
                <c:pt idx="9">
                  <c:v>2.0667358669117057E-3</c:v>
                </c:pt>
                <c:pt idx="10">
                  <c:v>1.9181153580966753E-3</c:v>
                </c:pt>
                <c:pt idx="11">
                  <c:v>1.7802759374866966E-3</c:v>
                </c:pt>
                <c:pt idx="12">
                  <c:v>1.6523375016530169E-3</c:v>
                </c:pt>
                <c:pt idx="13">
                  <c:v>1.5339588930818977E-3</c:v>
                </c:pt>
                <c:pt idx="14">
                  <c:v>1.4238081249098641E-3</c:v>
                </c:pt>
                <c:pt idx="15">
                  <c:v>1.3212938356411158E-3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4-4251-8D85-5D3848A3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[7]Gasoline1!$H$6:$H$21</c:f>
              <c:numCache>
                <c:formatCode>General</c:formatCode>
                <c:ptCount val="16"/>
                <c:pt idx="0">
                  <c:v>77666427.385001391</c:v>
                </c:pt>
                <c:pt idx="1">
                  <c:v>45238598.973870993</c:v>
                </c:pt>
                <c:pt idx="2">
                  <c:v>28677686.959206525</c:v>
                </c:pt>
                <c:pt idx="3">
                  <c:v>23505476.356304456</c:v>
                </c:pt>
                <c:pt idx="4">
                  <c:v>19945073.951546721</c:v>
                </c:pt>
                <c:pt idx="5">
                  <c:v>16907518.100246709</c:v>
                </c:pt>
                <c:pt idx="6">
                  <c:v>16365036.623989899</c:v>
                </c:pt>
                <c:pt idx="7">
                  <c:v>15106062.691610508</c:v>
                </c:pt>
                <c:pt idx="8">
                  <c:v>14516267.217408808</c:v>
                </c:pt>
                <c:pt idx="9">
                  <c:v>14075313.171975918</c:v>
                </c:pt>
                <c:pt idx="10">
                  <c:v>13866536.356636032</c:v>
                </c:pt>
                <c:pt idx="11">
                  <c:v>13695716.199326873</c:v>
                </c:pt>
                <c:pt idx="12">
                  <c:v>13213283.129343007</c:v>
                </c:pt>
                <c:pt idx="13">
                  <c:v>13307210.049360149</c:v>
                </c:pt>
                <c:pt idx="14">
                  <c:v>13430468.724385669</c:v>
                </c:pt>
                <c:pt idx="15">
                  <c:v>13845392.532317862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3-49F4-BD05-AE154FB13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[8]Gasoline1!$C$6:$C$21</c:f>
              <c:numCache>
                <c:formatCode>General</c:formatCode>
                <c:ptCount val="16"/>
                <c:pt idx="0">
                  <c:v>5566.0271352316304</c:v>
                </c:pt>
                <c:pt idx="1">
                  <c:v>3238.7694634495197</c:v>
                </c:pt>
                <c:pt idx="2">
                  <c:v>2047.6741380991732</c:v>
                </c:pt>
                <c:pt idx="3">
                  <c:v>1667.331866802974</c:v>
                </c:pt>
                <c:pt idx="4">
                  <c:v>1415.1629974736275</c:v>
                </c:pt>
                <c:pt idx="5">
                  <c:v>1194.7831710559408</c:v>
                </c:pt>
                <c:pt idx="6">
                  <c:v>1154.3968427932191</c:v>
                </c:pt>
                <c:pt idx="7">
                  <c:v>1062.8619687590483</c:v>
                </c:pt>
                <c:pt idx="8">
                  <c:v>1019.2260510139456</c:v>
                </c:pt>
                <c:pt idx="9">
                  <c:v>986.60626479600569</c:v>
                </c:pt>
                <c:pt idx="10">
                  <c:v>971.2115056779727</c:v>
                </c:pt>
                <c:pt idx="11">
                  <c:v>958.6154282932589</c:v>
                </c:pt>
                <c:pt idx="12">
                  <c:v>924.74987565891718</c:v>
                </c:pt>
                <c:pt idx="13">
                  <c:v>923.85208497943063</c:v>
                </c:pt>
                <c:pt idx="14">
                  <c:v>925.47531420141797</c:v>
                </c:pt>
                <c:pt idx="15">
                  <c:v>940.76503450251187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9-404A-8C1E-14A7D286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[8]Gasoline1!$D$6:$D$21</c:f>
              <c:numCache>
                <c:formatCode>General</c:formatCode>
                <c:ptCount val="16"/>
                <c:pt idx="0">
                  <c:v>0.14426979249286032</c:v>
                </c:pt>
                <c:pt idx="1">
                  <c:v>0.10979363361771252</c:v>
                </c:pt>
                <c:pt idx="2">
                  <c:v>8.5286295382594524E-2</c:v>
                </c:pt>
                <c:pt idx="3">
                  <c:v>7.7132884839928598E-2</c:v>
                </c:pt>
                <c:pt idx="4">
                  <c:v>6.8462388368561958E-2</c:v>
                </c:pt>
                <c:pt idx="5">
                  <c:v>5.9455814445923523E-2</c:v>
                </c:pt>
                <c:pt idx="6">
                  <c:v>5.749912090703474E-2</c:v>
                </c:pt>
                <c:pt idx="7">
                  <c:v>4.923627374996993E-2</c:v>
                </c:pt>
                <c:pt idx="8">
                  <c:v>4.6808994139818108E-2</c:v>
                </c:pt>
                <c:pt idx="9">
                  <c:v>4.4882714340361951E-2</c:v>
                </c:pt>
                <c:pt idx="10">
                  <c:v>4.3030883175675327E-2</c:v>
                </c:pt>
                <c:pt idx="11">
                  <c:v>4.1515731431795939E-2</c:v>
                </c:pt>
                <c:pt idx="12">
                  <c:v>4.0015587168684606E-2</c:v>
                </c:pt>
                <c:pt idx="13">
                  <c:v>4.4237798953160108E-2</c:v>
                </c:pt>
                <c:pt idx="14">
                  <c:v>4.8301766005148149E-2</c:v>
                </c:pt>
                <c:pt idx="15">
                  <c:v>5.5188973285839167E-2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E-42AE-9EAB-D6098424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[8]Gasoline1!$E$6:$E$21</c:f>
              <c:numCache>
                <c:formatCode>General</c:formatCode>
                <c:ptCount val="16"/>
                <c:pt idx="0">
                  <c:v>4.8384102320553124E-2</c:v>
                </c:pt>
                <c:pt idx="1">
                  <c:v>2.7417313708079431E-2</c:v>
                </c:pt>
                <c:pt idx="2">
                  <c:v>1.7281983752434615E-2</c:v>
                </c:pt>
                <c:pt idx="3">
                  <c:v>1.4181689243303748E-2</c:v>
                </c:pt>
                <c:pt idx="4">
                  <c:v>1.2307662618814637E-2</c:v>
                </c:pt>
                <c:pt idx="5">
                  <c:v>1.0494238294606457E-2</c:v>
                </c:pt>
                <c:pt idx="6">
                  <c:v>1.0158190942413825E-2</c:v>
                </c:pt>
                <c:pt idx="7">
                  <c:v>8.943497637620779E-3</c:v>
                </c:pt>
                <c:pt idx="8">
                  <c:v>8.4596569918162362E-3</c:v>
                </c:pt>
                <c:pt idx="9">
                  <c:v>8.0900682049128356E-3</c:v>
                </c:pt>
                <c:pt idx="10">
                  <c:v>7.8489341340675246E-3</c:v>
                </c:pt>
                <c:pt idx="11">
                  <c:v>7.6516288978854576E-3</c:v>
                </c:pt>
                <c:pt idx="12">
                  <c:v>7.4118179682777768E-3</c:v>
                </c:pt>
                <c:pt idx="13">
                  <c:v>8.1044471825305418E-3</c:v>
                </c:pt>
                <c:pt idx="14">
                  <c:v>8.7709373261753952E-3</c:v>
                </c:pt>
                <c:pt idx="15">
                  <c:v>9.3244741695615845E-3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F-4B41-A719-547D04CE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[8]Gasoline1!$F$6:$F$21</c:f>
              <c:numCache>
                <c:formatCode>General</c:formatCode>
                <c:ptCount val="16"/>
                <c:pt idx="0">
                  <c:v>7.2784875096878837E-2</c:v>
                </c:pt>
                <c:pt idx="1">
                  <c:v>7.8595692938908043E-2</c:v>
                </c:pt>
                <c:pt idx="2">
                  <c:v>4.5428247467563895E-2</c:v>
                </c:pt>
                <c:pt idx="3">
                  <c:v>2.8951671323293054E-2</c:v>
                </c:pt>
                <c:pt idx="4">
                  <c:v>2.0857002665256093E-2</c:v>
                </c:pt>
                <c:pt idx="5">
                  <c:v>1.4616237038414691E-2</c:v>
                </c:pt>
                <c:pt idx="6">
                  <c:v>1.2120085407378826E-2</c:v>
                </c:pt>
                <c:pt idx="7">
                  <c:v>9.2431540215698257E-3</c:v>
                </c:pt>
                <c:pt idx="8">
                  <c:v>6.4200939959931083E-3</c:v>
                </c:pt>
                <c:pt idx="9">
                  <c:v>4.2678139052840262E-3</c:v>
                </c:pt>
                <c:pt idx="10">
                  <c:v>2.897647040708282E-3</c:v>
                </c:pt>
                <c:pt idx="11">
                  <c:v>1.7766025678765741E-3</c:v>
                </c:pt>
                <c:pt idx="12">
                  <c:v>1.2622808834366003E-3</c:v>
                </c:pt>
                <c:pt idx="13">
                  <c:v>9.4304958716860795E-4</c:v>
                </c:pt>
                <c:pt idx="14">
                  <c:v>6.7607612872332492E-4</c:v>
                </c:pt>
                <c:pt idx="15">
                  <c:v>4.9293615842714523E-4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2-4430-A50B-423562657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.000000000000000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[8]Gasoline1!$G$6:$G$21</c:f>
              <c:numCache>
                <c:formatCode>General</c:formatCode>
                <c:ptCount val="16"/>
                <c:pt idx="0">
                  <c:v>3.9659056954438445E-3</c:v>
                </c:pt>
                <c:pt idx="1">
                  <c:v>3.7505355320010376E-3</c:v>
                </c:pt>
                <c:pt idx="2">
                  <c:v>3.4808951065785419E-3</c:v>
                </c:pt>
                <c:pt idx="3">
                  <c:v>3.2312579090690791E-3</c:v>
                </c:pt>
                <c:pt idx="4">
                  <c:v>2.9994698270929829E-3</c:v>
                </c:pt>
                <c:pt idx="5">
                  <c:v>2.783634202432455E-3</c:v>
                </c:pt>
                <c:pt idx="6">
                  <c:v>2.5844175815372562E-3</c:v>
                </c:pt>
                <c:pt idx="7">
                  <c:v>2.3983832745543875E-3</c:v>
                </c:pt>
                <c:pt idx="8">
                  <c:v>2.2263387444583695E-3</c:v>
                </c:pt>
                <c:pt idx="9">
                  <c:v>2.0667358669117057E-3</c:v>
                </c:pt>
                <c:pt idx="10">
                  <c:v>1.9181153580966753E-3</c:v>
                </c:pt>
                <c:pt idx="11">
                  <c:v>1.7802759374866966E-3</c:v>
                </c:pt>
                <c:pt idx="12">
                  <c:v>1.6523375016530169E-3</c:v>
                </c:pt>
                <c:pt idx="13">
                  <c:v>1.5339588930818977E-3</c:v>
                </c:pt>
                <c:pt idx="14">
                  <c:v>1.4238081249098641E-3</c:v>
                </c:pt>
                <c:pt idx="15">
                  <c:v>1.3212938356411158E-3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8-48CA-B2F7-B79209F1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[8]Gasoline1!$H$6:$H$21</c:f>
              <c:numCache>
                <c:formatCode>General</c:formatCode>
                <c:ptCount val="16"/>
                <c:pt idx="0">
                  <c:v>77449385.54114458</c:v>
                </c:pt>
                <c:pt idx="1">
                  <c:v>45066372.326520085</c:v>
                </c:pt>
                <c:pt idx="2">
                  <c:v>28492665.135941092</c:v>
                </c:pt>
                <c:pt idx="3">
                  <c:v>23200357.413674783</c:v>
                </c:pt>
                <c:pt idx="4">
                  <c:v>19691510.643579386</c:v>
                </c:pt>
                <c:pt idx="5">
                  <c:v>16624995.955896568</c:v>
                </c:pt>
                <c:pt idx="6">
                  <c:v>16063024.455019727</c:v>
                </c:pt>
                <c:pt idx="7">
                  <c:v>14789362.670398306</c:v>
                </c:pt>
                <c:pt idx="8">
                  <c:v>14182176.022810644</c:v>
                </c:pt>
                <c:pt idx="9">
                  <c:v>13728289.191693384</c:v>
                </c:pt>
                <c:pt idx="10">
                  <c:v>13514070.458700707</c:v>
                </c:pt>
                <c:pt idx="11">
                  <c:v>13338807.954092642</c:v>
                </c:pt>
                <c:pt idx="12">
                  <c:v>12867577.734627999</c:v>
                </c:pt>
                <c:pt idx="13">
                  <c:v>12855085.129837891</c:v>
                </c:pt>
                <c:pt idx="14">
                  <c:v>12877668.328288112</c:v>
                </c:pt>
                <c:pt idx="15">
                  <c:v>13090422.894594364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1-4ADE-8D63-2C7FAA1FE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[9]Gasoline1!$C$6:$C$21</c:f>
              <c:numCache>
                <c:formatCode>General</c:formatCode>
                <c:ptCount val="16"/>
                <c:pt idx="0">
                  <c:v>6028.2924763149531</c:v>
                </c:pt>
                <c:pt idx="1">
                  <c:v>3622.172992592114</c:v>
                </c:pt>
                <c:pt idx="2">
                  <c:v>2399.6899868723467</c:v>
                </c:pt>
                <c:pt idx="3">
                  <c:v>1941.7028859406587</c:v>
                </c:pt>
                <c:pt idx="4">
                  <c:v>1676.3579665680325</c:v>
                </c:pt>
                <c:pt idx="5">
                  <c:v>1478.6798447120832</c:v>
                </c:pt>
                <c:pt idx="6">
                  <c:v>1423.4754749559775</c:v>
                </c:pt>
                <c:pt idx="7">
                  <c:v>1249.448714086217</c:v>
                </c:pt>
                <c:pt idx="8">
                  <c:v>1188.5055503584986</c:v>
                </c:pt>
                <c:pt idx="9">
                  <c:v>1143.2799737231176</c:v>
                </c:pt>
                <c:pt idx="10">
                  <c:v>1124.7119680137789</c:v>
                </c:pt>
                <c:pt idx="11">
                  <c:v>1109.5219852768621</c:v>
                </c:pt>
                <c:pt idx="12">
                  <c:v>1063.5804927361705</c:v>
                </c:pt>
                <c:pt idx="13">
                  <c:v>1117.6525716585527</c:v>
                </c:pt>
                <c:pt idx="14">
                  <c:v>1171.7235487283481</c:v>
                </c:pt>
                <c:pt idx="15">
                  <c:v>1245.2491790271683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B69-977A-AAA4F0A4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[1]Gasoline1!$G$6:$G$21</c:f>
              <c:numCache>
                <c:formatCode>General</c:formatCode>
                <c:ptCount val="16"/>
                <c:pt idx="0">
                  <c:v>3.8000509046753439E-3</c:v>
                </c:pt>
                <c:pt idx="1">
                  <c:v>3.5929502091730015E-3</c:v>
                </c:pt>
                <c:pt idx="2">
                  <c:v>3.3350487784501981E-3</c:v>
                </c:pt>
                <c:pt idx="3">
                  <c:v>3.0959864950597907E-3</c:v>
                </c:pt>
                <c:pt idx="4">
                  <c:v>2.8740743319995649E-3</c:v>
                </c:pt>
                <c:pt idx="5">
                  <c:v>2.666973636497223E-3</c:v>
                </c:pt>
                <c:pt idx="6">
                  <c:v>2.4759836600929301E-3</c:v>
                </c:pt>
                <c:pt idx="7">
                  <c:v>2.29798619909029E-3</c:v>
                </c:pt>
                <c:pt idx="8">
                  <c:v>2.1329812534893024E-3</c:v>
                </c:pt>
                <c:pt idx="9">
                  <c:v>1.9800593472118519E-3</c:v>
                </c:pt>
                <c:pt idx="10">
                  <c:v>1.8380511538717891E-3</c:v>
                </c:pt>
                <c:pt idx="11">
                  <c:v>1.706047197390999E-3</c:v>
                </c:pt>
                <c:pt idx="12">
                  <c:v>1.5830080765373491E-3</c:v>
                </c:pt>
                <c:pt idx="13">
                  <c:v>1.4699731925429719E-3</c:v>
                </c:pt>
                <c:pt idx="14">
                  <c:v>1.3639542668654869E-3</c:v>
                </c:pt>
                <c:pt idx="15">
                  <c:v>1.2659907007370264E-3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7-407D-A13C-FB7CC77F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[9]Gasoline1!$D$6:$D$21</c:f>
              <c:numCache>
                <c:formatCode>General</c:formatCode>
                <c:ptCount val="16"/>
                <c:pt idx="0">
                  <c:v>0.20548383920671087</c:v>
                </c:pt>
                <c:pt idx="1">
                  <c:v>0.17314758084172471</c:v>
                </c:pt>
                <c:pt idx="2">
                  <c:v>0.14453284995070206</c:v>
                </c:pt>
                <c:pt idx="3">
                  <c:v>0.12474701055131687</c:v>
                </c:pt>
                <c:pt idx="4">
                  <c:v>0.10924482947176462</c:v>
                </c:pt>
                <c:pt idx="5">
                  <c:v>9.5154987648728942E-2</c:v>
                </c:pt>
                <c:pt idx="6">
                  <c:v>9.6161639158023504E-2</c:v>
                </c:pt>
                <c:pt idx="7">
                  <c:v>8.4983492801510796E-2</c:v>
                </c:pt>
                <c:pt idx="8">
                  <c:v>8.2385678552516037E-2</c:v>
                </c:pt>
                <c:pt idx="9">
                  <c:v>8.0533662149170793E-2</c:v>
                </c:pt>
                <c:pt idx="10">
                  <c:v>8.0418130818684985E-2</c:v>
                </c:pt>
                <c:pt idx="11">
                  <c:v>8.0323420479671059E-2</c:v>
                </c:pt>
                <c:pt idx="12">
                  <c:v>7.8587408542260068E-2</c:v>
                </c:pt>
                <c:pt idx="13">
                  <c:v>0.10001068379372417</c:v>
                </c:pt>
                <c:pt idx="14">
                  <c:v>0.12023246942640578</c:v>
                </c:pt>
                <c:pt idx="15">
                  <c:v>0.14694463435459526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E-4B06-B315-4B1D50F8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[9]Gasoline1!$E$6:$E$21</c:f>
              <c:numCache>
                <c:formatCode>General</c:formatCode>
                <c:ptCount val="16"/>
                <c:pt idx="0">
                  <c:v>3.7911236157726597E-2</c:v>
                </c:pt>
                <c:pt idx="1">
                  <c:v>2.392193023608559E-2</c:v>
                </c:pt>
                <c:pt idx="2">
                  <c:v>1.6241133008592992E-2</c:v>
                </c:pt>
                <c:pt idx="3">
                  <c:v>1.2897751088229515E-2</c:v>
                </c:pt>
                <c:pt idx="4">
                  <c:v>1.0863379270649658E-2</c:v>
                </c:pt>
                <c:pt idx="5">
                  <c:v>9.2122009283932653E-3</c:v>
                </c:pt>
                <c:pt idx="6">
                  <c:v>8.7612194226277511E-3</c:v>
                </c:pt>
                <c:pt idx="7">
                  <c:v>7.3995430313795714E-3</c:v>
                </c:pt>
                <c:pt idx="8">
                  <c:v>6.876869618951403E-3</c:v>
                </c:pt>
                <c:pt idx="9">
                  <c:v>6.4959830230166531E-3</c:v>
                </c:pt>
                <c:pt idx="10">
                  <c:v>6.398998197455927E-3</c:v>
                </c:pt>
                <c:pt idx="11">
                  <c:v>6.3196159199530328E-3</c:v>
                </c:pt>
                <c:pt idx="12">
                  <c:v>6.2543125346836747E-3</c:v>
                </c:pt>
                <c:pt idx="13">
                  <c:v>6.5984607785382256E-3</c:v>
                </c:pt>
                <c:pt idx="14">
                  <c:v>6.9256946641516543E-3</c:v>
                </c:pt>
                <c:pt idx="15">
                  <c:v>6.7878369944238577E-3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9-4098-B27D-55D7BC11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[9]Gasoline1!$F$6:$F$21</c:f>
              <c:numCache>
                <c:formatCode>General</c:formatCode>
                <c:ptCount val="16"/>
                <c:pt idx="0">
                  <c:v>0.12168104765475445</c:v>
                </c:pt>
                <c:pt idx="1">
                  <c:v>0.12594289603953096</c:v>
                </c:pt>
                <c:pt idx="2">
                  <c:v>7.0420090293340079E-2</c:v>
                </c:pt>
                <c:pt idx="3">
                  <c:v>4.5926134488798953E-2</c:v>
                </c:pt>
                <c:pt idx="4">
                  <c:v>3.3708807610227015E-2</c:v>
                </c:pt>
                <c:pt idx="5">
                  <c:v>2.3142010597201414E-2</c:v>
                </c:pt>
                <c:pt idx="6">
                  <c:v>1.9210193389985614E-2</c:v>
                </c:pt>
                <c:pt idx="7">
                  <c:v>1.4487121803231634E-2</c:v>
                </c:pt>
                <c:pt idx="8">
                  <c:v>1.0143216596495011E-2</c:v>
                </c:pt>
                <c:pt idx="9">
                  <c:v>6.8132199559026501E-3</c:v>
                </c:pt>
                <c:pt idx="10">
                  <c:v>4.5428238888620782E-3</c:v>
                </c:pt>
                <c:pt idx="11">
                  <c:v>2.6852111698038518E-3</c:v>
                </c:pt>
                <c:pt idx="12">
                  <c:v>1.844019872792723E-3</c:v>
                </c:pt>
                <c:pt idx="13">
                  <c:v>1.3902057336911044E-3</c:v>
                </c:pt>
                <c:pt idx="14">
                  <c:v>1.0174731270763005E-3</c:v>
                </c:pt>
                <c:pt idx="15">
                  <c:v>7.6456466216482516E-4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A-44FC-B358-81AC63434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.000000000000000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[9]Gasoline1!$G$6:$G$21</c:f>
              <c:numCache>
                <c:formatCode>General</c:formatCode>
                <c:ptCount val="16"/>
                <c:pt idx="0">
                  <c:v>4.1795083757562536E-3</c:v>
                </c:pt>
                <c:pt idx="1">
                  <c:v>3.9522125521882284E-3</c:v>
                </c:pt>
                <c:pt idx="2">
                  <c:v>3.6684141675663324E-3</c:v>
                </c:pt>
                <c:pt idx="3">
                  <c:v>3.4054729796013242E-3</c:v>
                </c:pt>
                <c:pt idx="4">
                  <c:v>3.1608081047525298E-3</c:v>
                </c:pt>
                <c:pt idx="5">
                  <c:v>2.9335077861518039E-3</c:v>
                </c:pt>
                <c:pt idx="6">
                  <c:v>2.7234551038978335E-3</c:v>
                </c:pt>
                <c:pt idx="7">
                  <c:v>2.5276647686600854E-3</c:v>
                </c:pt>
                <c:pt idx="8">
                  <c:v>2.3460924177284952E-3</c:v>
                </c:pt>
                <c:pt idx="9">
                  <c:v>2.1777399579710846E-3</c:v>
                </c:pt>
                <c:pt idx="10">
                  <c:v>2.0216049970954897E-3</c:v>
                </c:pt>
                <c:pt idx="11">
                  <c:v>1.8761367488198022E-3</c:v>
                </c:pt>
                <c:pt idx="12">
                  <c:v>1.7414117539431867E-3</c:v>
                </c:pt>
                <c:pt idx="13">
                  <c:v>1.6167733619615373E-3</c:v>
                </c:pt>
                <c:pt idx="14">
                  <c:v>1.500325044804688E-3</c:v>
                </c:pt>
                <c:pt idx="15">
                  <c:v>1.3925027955509386E-3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F-43D5-B1D7-3917157B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[9]Gasoline1!$H$6:$H$21</c:f>
              <c:numCache>
                <c:formatCode>General</c:formatCode>
                <c:ptCount val="16"/>
                <c:pt idx="0">
                  <c:v>83881580.491075754</c:v>
                </c:pt>
                <c:pt idx="1">
                  <c:v>50401295.668169796</c:v>
                </c:pt>
                <c:pt idx="2">
                  <c:v>33390876.2382298</c:v>
                </c:pt>
                <c:pt idx="3">
                  <c:v>27018137.659771588</c:v>
                </c:pt>
                <c:pt idx="4">
                  <c:v>23325948.979144674</c:v>
                </c:pt>
                <c:pt idx="5">
                  <c:v>20575324.001046274</c:v>
                </c:pt>
                <c:pt idx="6">
                  <c:v>19807167.910648238</c:v>
                </c:pt>
                <c:pt idx="7">
                  <c:v>17385647.584578983</c:v>
                </c:pt>
                <c:pt idx="8">
                  <c:v>16537645.203850856</c:v>
                </c:pt>
                <c:pt idx="9">
                  <c:v>15908351.05308862</c:v>
                </c:pt>
                <c:pt idx="10">
                  <c:v>15649978.608225364</c:v>
                </c:pt>
                <c:pt idx="11">
                  <c:v>15438616.318278199</c:v>
                </c:pt>
                <c:pt idx="12">
                  <c:v>14799358.913123131</c:v>
                </c:pt>
                <c:pt idx="13">
                  <c:v>15551750.792998116</c:v>
                </c:pt>
                <c:pt idx="14">
                  <c:v>16304128.051110743</c:v>
                </c:pt>
                <c:pt idx="15">
                  <c:v>17327213.132803556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5-4F3C-B451-3C4FF675D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[8]Gasoline1!$C$6:$C$21</c:f>
              <c:numCache>
                <c:formatCode>General</c:formatCode>
                <c:ptCount val="16"/>
                <c:pt idx="0">
                  <c:v>5566.0271352316304</c:v>
                </c:pt>
                <c:pt idx="1">
                  <c:v>3238.7694634495197</c:v>
                </c:pt>
                <c:pt idx="2">
                  <c:v>2047.6741380991732</c:v>
                </c:pt>
                <c:pt idx="3">
                  <c:v>1667.331866802974</c:v>
                </c:pt>
                <c:pt idx="4">
                  <c:v>1415.1629974736275</c:v>
                </c:pt>
                <c:pt idx="5">
                  <c:v>1194.7831710559408</c:v>
                </c:pt>
                <c:pt idx="6">
                  <c:v>1154.3968427932191</c:v>
                </c:pt>
                <c:pt idx="7">
                  <c:v>1062.8619687590483</c:v>
                </c:pt>
                <c:pt idx="8">
                  <c:v>1019.2260510139456</c:v>
                </c:pt>
                <c:pt idx="9">
                  <c:v>986.60626479600569</c:v>
                </c:pt>
                <c:pt idx="10">
                  <c:v>971.2115056779727</c:v>
                </c:pt>
                <c:pt idx="11">
                  <c:v>958.6154282932589</c:v>
                </c:pt>
                <c:pt idx="12">
                  <c:v>924.74987565891718</c:v>
                </c:pt>
                <c:pt idx="13">
                  <c:v>923.85208497943063</c:v>
                </c:pt>
                <c:pt idx="14">
                  <c:v>925.47531420141797</c:v>
                </c:pt>
                <c:pt idx="15">
                  <c:v>940.76503450251187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C-41B6-9BFE-0A8E7D21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[8]Gasoline1!$D$6:$D$21</c:f>
              <c:numCache>
                <c:formatCode>General</c:formatCode>
                <c:ptCount val="16"/>
                <c:pt idx="0">
                  <c:v>0.14426979249286032</c:v>
                </c:pt>
                <c:pt idx="1">
                  <c:v>0.10979363361771252</c:v>
                </c:pt>
                <c:pt idx="2">
                  <c:v>8.5286295382594524E-2</c:v>
                </c:pt>
                <c:pt idx="3">
                  <c:v>7.7132884839928598E-2</c:v>
                </c:pt>
                <c:pt idx="4">
                  <c:v>6.8462388368561958E-2</c:v>
                </c:pt>
                <c:pt idx="5">
                  <c:v>5.9455814445923523E-2</c:v>
                </c:pt>
                <c:pt idx="6">
                  <c:v>5.749912090703474E-2</c:v>
                </c:pt>
                <c:pt idx="7">
                  <c:v>4.923627374996993E-2</c:v>
                </c:pt>
                <c:pt idx="8">
                  <c:v>4.6808994139818108E-2</c:v>
                </c:pt>
                <c:pt idx="9">
                  <c:v>4.4882714340361951E-2</c:v>
                </c:pt>
                <c:pt idx="10">
                  <c:v>4.3030883175675327E-2</c:v>
                </c:pt>
                <c:pt idx="11">
                  <c:v>4.1515731431795939E-2</c:v>
                </c:pt>
                <c:pt idx="12">
                  <c:v>4.0015587168684606E-2</c:v>
                </c:pt>
                <c:pt idx="13">
                  <c:v>4.4237798953160108E-2</c:v>
                </c:pt>
                <c:pt idx="14">
                  <c:v>4.8301766005148149E-2</c:v>
                </c:pt>
                <c:pt idx="15">
                  <c:v>5.5188973285839167E-2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F-4EC6-864A-6152145E6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[8]Gasoline1!$E$6:$E$21</c:f>
              <c:numCache>
                <c:formatCode>General</c:formatCode>
                <c:ptCount val="16"/>
                <c:pt idx="0">
                  <c:v>4.8384102320553124E-2</c:v>
                </c:pt>
                <c:pt idx="1">
                  <c:v>2.7417313708079431E-2</c:v>
                </c:pt>
                <c:pt idx="2">
                  <c:v>1.7281983752434615E-2</c:v>
                </c:pt>
                <c:pt idx="3">
                  <c:v>1.4181689243303748E-2</c:v>
                </c:pt>
                <c:pt idx="4">
                  <c:v>1.2307662618814637E-2</c:v>
                </c:pt>
                <c:pt idx="5">
                  <c:v>1.0494238294606457E-2</c:v>
                </c:pt>
                <c:pt idx="6">
                  <c:v>1.0158190942413825E-2</c:v>
                </c:pt>
                <c:pt idx="7">
                  <c:v>8.943497637620779E-3</c:v>
                </c:pt>
                <c:pt idx="8">
                  <c:v>8.4596569918162362E-3</c:v>
                </c:pt>
                <c:pt idx="9">
                  <c:v>8.0900682049128356E-3</c:v>
                </c:pt>
                <c:pt idx="10">
                  <c:v>7.8489341340675246E-3</c:v>
                </c:pt>
                <c:pt idx="11">
                  <c:v>7.6516288978854576E-3</c:v>
                </c:pt>
                <c:pt idx="12">
                  <c:v>7.4118179682777768E-3</c:v>
                </c:pt>
                <c:pt idx="13">
                  <c:v>8.1044471825305418E-3</c:v>
                </c:pt>
                <c:pt idx="14">
                  <c:v>8.7709373261753952E-3</c:v>
                </c:pt>
                <c:pt idx="15">
                  <c:v>9.3244741695615845E-3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E-472A-A79D-B79B15259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[8]Gasoline1!$F$6:$F$21</c:f>
              <c:numCache>
                <c:formatCode>General</c:formatCode>
                <c:ptCount val="16"/>
                <c:pt idx="0">
                  <c:v>7.2784875096878837E-2</c:v>
                </c:pt>
                <c:pt idx="1">
                  <c:v>7.8595692938908043E-2</c:v>
                </c:pt>
                <c:pt idx="2">
                  <c:v>4.5428247467563895E-2</c:v>
                </c:pt>
                <c:pt idx="3">
                  <c:v>2.8951671323293054E-2</c:v>
                </c:pt>
                <c:pt idx="4">
                  <c:v>2.0857002665256093E-2</c:v>
                </c:pt>
                <c:pt idx="5">
                  <c:v>1.4616237038414691E-2</c:v>
                </c:pt>
                <c:pt idx="6">
                  <c:v>1.2120085407378826E-2</c:v>
                </c:pt>
                <c:pt idx="7">
                  <c:v>9.2431540215698257E-3</c:v>
                </c:pt>
                <c:pt idx="8">
                  <c:v>6.4200939959931083E-3</c:v>
                </c:pt>
                <c:pt idx="9">
                  <c:v>4.2678139052840262E-3</c:v>
                </c:pt>
                <c:pt idx="10">
                  <c:v>2.897647040708282E-3</c:v>
                </c:pt>
                <c:pt idx="11">
                  <c:v>1.7766025678765741E-3</c:v>
                </c:pt>
                <c:pt idx="12">
                  <c:v>1.2622808834366003E-3</c:v>
                </c:pt>
                <c:pt idx="13">
                  <c:v>9.4304958716860795E-4</c:v>
                </c:pt>
                <c:pt idx="14">
                  <c:v>6.7607612872332492E-4</c:v>
                </c:pt>
                <c:pt idx="15">
                  <c:v>4.9293615842714523E-4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D-4B5D-BE2A-7BCF87B9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.000000000000000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[8]Gasoline1!$G$6:$G$21</c:f>
              <c:numCache>
                <c:formatCode>General</c:formatCode>
                <c:ptCount val="16"/>
                <c:pt idx="0">
                  <c:v>3.9659056954438445E-3</c:v>
                </c:pt>
                <c:pt idx="1">
                  <c:v>3.7505355320010376E-3</c:v>
                </c:pt>
                <c:pt idx="2">
                  <c:v>3.4808951065785419E-3</c:v>
                </c:pt>
                <c:pt idx="3">
                  <c:v>3.2312579090690791E-3</c:v>
                </c:pt>
                <c:pt idx="4">
                  <c:v>2.9994698270929829E-3</c:v>
                </c:pt>
                <c:pt idx="5">
                  <c:v>2.783634202432455E-3</c:v>
                </c:pt>
                <c:pt idx="6">
                  <c:v>2.5844175815372562E-3</c:v>
                </c:pt>
                <c:pt idx="7">
                  <c:v>2.3983832745543875E-3</c:v>
                </c:pt>
                <c:pt idx="8">
                  <c:v>2.2263387444583695E-3</c:v>
                </c:pt>
                <c:pt idx="9">
                  <c:v>2.0667358669117057E-3</c:v>
                </c:pt>
                <c:pt idx="10">
                  <c:v>1.9181153580966753E-3</c:v>
                </c:pt>
                <c:pt idx="11">
                  <c:v>1.7802759374866966E-3</c:v>
                </c:pt>
                <c:pt idx="12">
                  <c:v>1.6523375016530169E-3</c:v>
                </c:pt>
                <c:pt idx="13">
                  <c:v>1.5339588930818977E-3</c:v>
                </c:pt>
                <c:pt idx="14">
                  <c:v>1.4238081249098641E-3</c:v>
                </c:pt>
                <c:pt idx="15">
                  <c:v>1.3212938356411158E-3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B-4E5D-AE3B-55F5AB16F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[1]Gasoline1!$H$6:$H$21</c:f>
              <c:numCache>
                <c:formatCode>General</c:formatCode>
                <c:ptCount val="16"/>
                <c:pt idx="0">
                  <c:v>80737648.11620298</c:v>
                </c:pt>
                <c:pt idx="1">
                  <c:v>52059057.957165495</c:v>
                </c:pt>
                <c:pt idx="2">
                  <c:v>34791881.374326453</c:v>
                </c:pt>
                <c:pt idx="3">
                  <c:v>29866981.351282407</c:v>
                </c:pt>
                <c:pt idx="4">
                  <c:v>26371061.640312865</c:v>
                </c:pt>
                <c:pt idx="5">
                  <c:v>23638848.30168413</c:v>
                </c:pt>
                <c:pt idx="6">
                  <c:v>23567698.025254592</c:v>
                </c:pt>
                <c:pt idx="7">
                  <c:v>22235711.48942117</c:v>
                </c:pt>
                <c:pt idx="8">
                  <c:v>21918463.783106066</c:v>
                </c:pt>
                <c:pt idx="9">
                  <c:v>21723253.37271278</c:v>
                </c:pt>
                <c:pt idx="10">
                  <c:v>21985191.281101257</c:v>
                </c:pt>
                <c:pt idx="11">
                  <c:v>22199644.81028134</c:v>
                </c:pt>
                <c:pt idx="12">
                  <c:v>23103968.943489444</c:v>
                </c:pt>
                <c:pt idx="13">
                  <c:v>24741560.967985012</c:v>
                </c:pt>
                <c:pt idx="14">
                  <c:v>26210871.613520481</c:v>
                </c:pt>
                <c:pt idx="15">
                  <c:v>26715547.907158084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A-458F-80E1-930D2BEC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5000000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[8]Gasoline1!$H$6:$H$21</c:f>
              <c:numCache>
                <c:formatCode>General</c:formatCode>
                <c:ptCount val="16"/>
                <c:pt idx="0">
                  <c:v>77449385.54114458</c:v>
                </c:pt>
                <c:pt idx="1">
                  <c:v>45066372.326520085</c:v>
                </c:pt>
                <c:pt idx="2">
                  <c:v>28492665.135941092</c:v>
                </c:pt>
                <c:pt idx="3">
                  <c:v>23200357.413674783</c:v>
                </c:pt>
                <c:pt idx="4">
                  <c:v>19691510.643579386</c:v>
                </c:pt>
                <c:pt idx="5">
                  <c:v>16624995.955896568</c:v>
                </c:pt>
                <c:pt idx="6">
                  <c:v>16063024.455019727</c:v>
                </c:pt>
                <c:pt idx="7">
                  <c:v>14789362.670398306</c:v>
                </c:pt>
                <c:pt idx="8">
                  <c:v>14182176.022810644</c:v>
                </c:pt>
                <c:pt idx="9">
                  <c:v>13728289.191693384</c:v>
                </c:pt>
                <c:pt idx="10">
                  <c:v>13514070.458700707</c:v>
                </c:pt>
                <c:pt idx="11">
                  <c:v>13338807.954092642</c:v>
                </c:pt>
                <c:pt idx="12">
                  <c:v>12867577.734627999</c:v>
                </c:pt>
                <c:pt idx="13">
                  <c:v>12855085.129837891</c:v>
                </c:pt>
                <c:pt idx="14">
                  <c:v>12877668.328288112</c:v>
                </c:pt>
                <c:pt idx="15">
                  <c:v>13090422.894594364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B-4F42-B1A3-9CB68EF7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[2]Gasoline1!$C$6:$C$21</c:f>
              <c:numCache>
                <c:formatCode>General</c:formatCode>
                <c:ptCount val="16"/>
                <c:pt idx="0">
                  <c:v>5706.175862790722</c:v>
                </c:pt>
                <c:pt idx="1">
                  <c:v>3391.4295183973368</c:v>
                </c:pt>
                <c:pt idx="2">
                  <c:v>2413.4501471337408</c:v>
                </c:pt>
                <c:pt idx="3">
                  <c:v>2079.3484742044652</c:v>
                </c:pt>
                <c:pt idx="4">
                  <c:v>1836.7628035717464</c:v>
                </c:pt>
                <c:pt idx="5">
                  <c:v>1679.5726086073596</c:v>
                </c:pt>
                <c:pt idx="6">
                  <c:v>1644.4367891388808</c:v>
                </c:pt>
                <c:pt idx="7">
                  <c:v>1568.6061995866041</c:v>
                </c:pt>
                <c:pt idx="8">
                  <c:v>1536.5089573649309</c:v>
                </c:pt>
                <c:pt idx="9">
                  <c:v>1513.3616748599634</c:v>
                </c:pt>
                <c:pt idx="10">
                  <c:v>1509.530558331262</c:v>
                </c:pt>
                <c:pt idx="11">
                  <c:v>1506.4048376851547</c:v>
                </c:pt>
                <c:pt idx="12">
                  <c:v>1538.5823050515289</c:v>
                </c:pt>
                <c:pt idx="13">
                  <c:v>1684.9154968097528</c:v>
                </c:pt>
                <c:pt idx="14">
                  <c:v>1819.7375111719391</c:v>
                </c:pt>
                <c:pt idx="15">
                  <c:v>1879.5033813670959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2-42D9-AD43-62C878081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[2]Gasoline1!$D$6:$D$21</c:f>
              <c:numCache>
                <c:formatCode>General</c:formatCode>
                <c:ptCount val="16"/>
                <c:pt idx="0">
                  <c:v>0.20464822829512602</c:v>
                </c:pt>
                <c:pt idx="1">
                  <c:v>0.16983725185432427</c:v>
                </c:pt>
                <c:pt idx="2">
                  <c:v>0.14548927799162736</c:v>
                </c:pt>
                <c:pt idx="3">
                  <c:v>0.1315117999973755</c:v>
                </c:pt>
                <c:pt idx="4">
                  <c:v>0.11549618611206643</c:v>
                </c:pt>
                <c:pt idx="5">
                  <c:v>0.10886298729890671</c:v>
                </c:pt>
                <c:pt idx="6">
                  <c:v>0.11259053996764085</c:v>
                </c:pt>
                <c:pt idx="7">
                  <c:v>0.11189933814827292</c:v>
                </c:pt>
                <c:pt idx="8">
                  <c:v>0.11566080128220536</c:v>
                </c:pt>
                <c:pt idx="9">
                  <c:v>0.11902040591476468</c:v>
                </c:pt>
                <c:pt idx="10">
                  <c:v>0.12522706044728812</c:v>
                </c:pt>
                <c:pt idx="11">
                  <c:v>0.13030518509202405</c:v>
                </c:pt>
                <c:pt idx="12">
                  <c:v>0.14949513034026488</c:v>
                </c:pt>
                <c:pt idx="13">
                  <c:v>0.2049838249679507</c:v>
                </c:pt>
                <c:pt idx="14">
                  <c:v>0.25561734651519297</c:v>
                </c:pt>
                <c:pt idx="15">
                  <c:v>0.28498432907754828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8-44D9-B87D-AFCED89C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[2]Gasoline1!$E$6:$E$21</c:f>
              <c:numCache>
                <c:formatCode>General</c:formatCode>
                <c:ptCount val="16"/>
                <c:pt idx="0">
                  <c:v>5.1703974891184439E-2</c:v>
                </c:pt>
                <c:pt idx="1">
                  <c:v>3.0968180160454967E-2</c:v>
                </c:pt>
                <c:pt idx="2">
                  <c:v>2.3225680382302168E-2</c:v>
                </c:pt>
                <c:pt idx="3">
                  <c:v>2.0990577957755874E-2</c:v>
                </c:pt>
                <c:pt idx="4">
                  <c:v>1.9121734542382168E-2</c:v>
                </c:pt>
                <c:pt idx="5">
                  <c:v>1.7527293052291365E-2</c:v>
                </c:pt>
                <c:pt idx="6">
                  <c:v>1.6862725889496836E-2</c:v>
                </c:pt>
                <c:pt idx="7">
                  <c:v>1.551787062027178E-2</c:v>
                </c:pt>
                <c:pt idx="8">
                  <c:v>1.5103279453805046E-2</c:v>
                </c:pt>
                <c:pt idx="9">
                  <c:v>1.4778336643609715E-2</c:v>
                </c:pt>
                <c:pt idx="10">
                  <c:v>1.4497828236088037E-2</c:v>
                </c:pt>
                <c:pt idx="11">
                  <c:v>1.4268380414094853E-2</c:v>
                </c:pt>
                <c:pt idx="12">
                  <c:v>1.3816240878117343E-2</c:v>
                </c:pt>
                <c:pt idx="13">
                  <c:v>1.2031588962546346E-2</c:v>
                </c:pt>
                <c:pt idx="14">
                  <c:v>1.0390244491855577E-2</c:v>
                </c:pt>
                <c:pt idx="15">
                  <c:v>9.2343003965705481E-3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D-4047-82BE-A4800F5C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57AD8-8FF5-40D1-9E9C-96F75C357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37B5A-E60C-495F-9F06-A1FF3D2CE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3363ED-CDBE-443B-9F35-6F9BE563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1204F4-942A-4276-9242-9737CB8FC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E69058-E21F-4B66-B99F-6E3611FEE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703849-5F34-4CA6-B2AE-37784A5E4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0E057-D721-43B1-BBA6-1CED16BF0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4EAED-7CDC-4349-A772-B2AB80429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56DEB-87AD-4B3E-9D93-D21B88E21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52D62E-40FE-4F94-A41D-D9B607F01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03386D-748C-4929-B5EA-B8C8515B1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BC499E-1856-4910-BCE3-F09E438E2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19B9F-7095-49C9-A171-1E41A9CBA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868AC-41A8-4BFD-8B66-2D0CF1455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635F17-DF02-49B1-9CF8-C9444D8F6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14A90A-AFDF-419F-88B5-F28D1F6E8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DBE056-B3E3-431D-B4B7-9077873B0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5681BB-A374-44CC-BA80-6B4071418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A0C9B-1EA8-4A00-BF33-9969C59FF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1760A-A1D8-483A-8B1A-4B27BDA89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E6F602-6702-49F6-AD1F-C5DBC55A2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BA9C49-5384-4D05-AE8B-F48C9D2CB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FABEE2-33E8-42D7-BE32-0EDD83CA3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79D727-2BE4-4600-BA29-50EF4429A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AE373-53D4-4750-BA3C-D11F141D8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9831EC-19F5-4C9E-A2D9-52F76F0B9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CAECD5-193C-431C-BED3-A5F53ECE8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571131-0BA8-4426-B990-7271DBD0D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F1F37D-D4D8-44F3-9227-B0573EC5D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60F053-EAF8-487C-A3BD-7FDC487E6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F3FBF-BDC2-4200-A78E-81C48F6E1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34C71-200F-4E0B-BA0B-D8310B6D8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9CA81E-F0D7-4052-8E30-DFFD2A0E5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E68D79-AA0A-49ED-90AE-226D5C9D0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5A217-0728-4FFD-8905-1E388933E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0BA4D-C3E4-440A-AC21-5E9526EF1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447B0-3C36-4F7B-B31C-3B84593F2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2424B-FBB6-4E8E-BAD9-2E165FE05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904C51-F75B-43A7-838A-D51BFFECA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DD1056-B5D3-4AA6-AA1F-188BFAFFA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CBCD33-4D1F-44E6-908D-475BFA746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CF32BD-75D4-4DA2-BA22-70218B2A5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A5A03-CA0B-467A-A95E-3ECA39B3A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300D8-E533-45AE-8E21-6AF355F45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EF014-7CA4-43BB-8782-F019D3603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5EDFE4-FC59-4B10-977E-DC4FA30F9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FE64BA-600F-4D2F-9CE5-CFF77E4E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F35631-B7BC-46C3-92A6-0C313224E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243F9-4531-4348-9F27-34B7E9548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1127E-52A8-4A35-9CC9-95F9DE4B3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62E71-0663-49BA-92DF-CFE019C88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64A9C6-D4F1-4FF6-960C-B0C84834F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C6663F-3C60-40F2-A9C8-0BEAC5AA7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512DDF-97F4-4A99-8F25-5201C9674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9CCC9-F7A5-4281-936B-61BE97A9C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8332F-6B1B-4988-ACC5-18E526596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E4DD53-C5F9-4B34-8FD0-11F8280C7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DD045F-7812-453D-88C9-5C40E887A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78FEF1-9A4A-4892-B2C1-D7285861A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0884D-340F-4C41-A0CD-2AAEE0726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1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1_Group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2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2_Group6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3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3_Group6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21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21_Group9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1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1_Group9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2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2_Group9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2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2_Group6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3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3_Group6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4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4_Group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 refreshError="1"/>
      <sheetData sheetId="1">
        <row r="4">
          <cell r="B4">
            <v>44659130368</v>
          </cell>
          <cell r="C4">
            <v>1557768</v>
          </cell>
          <cell r="D4">
            <v>410115</v>
          </cell>
          <cell r="E4">
            <v>500964</v>
          </cell>
          <cell r="F4">
            <v>29248</v>
          </cell>
          <cell r="G4">
            <v>621416605024256</v>
          </cell>
          <cell r="H4">
            <v>7696739</v>
          </cell>
        </row>
        <row r="12">
          <cell r="B12">
            <v>28795893760</v>
          </cell>
          <cell r="C12">
            <v>1320705</v>
          </cell>
          <cell r="D12">
            <v>262510</v>
          </cell>
          <cell r="E12">
            <v>612170</v>
          </cell>
          <cell r="F12">
            <v>27654</v>
          </cell>
          <cell r="G12">
            <v>400684981682176</v>
          </cell>
          <cell r="H12">
            <v>7696739</v>
          </cell>
        </row>
        <row r="20">
          <cell r="B20">
            <v>19244748800</v>
          </cell>
          <cell r="C20">
            <v>1127872</v>
          </cell>
          <cell r="D20">
            <v>182921</v>
          </cell>
          <cell r="E20">
            <v>370753</v>
          </cell>
          <cell r="F20">
            <v>25669</v>
          </cell>
          <cell r="G20">
            <v>267784030257152</v>
          </cell>
          <cell r="H20">
            <v>7696739</v>
          </cell>
        </row>
        <row r="28">
          <cell r="B28">
            <v>16520593408</v>
          </cell>
          <cell r="C28">
            <v>995547</v>
          </cell>
          <cell r="D28">
            <v>163341</v>
          </cell>
          <cell r="E28">
            <v>238507</v>
          </cell>
          <cell r="F28">
            <v>23829</v>
          </cell>
          <cell r="G28">
            <v>229878360178688</v>
          </cell>
          <cell r="H28">
            <v>7696739</v>
          </cell>
        </row>
        <row r="36">
          <cell r="B36">
            <v>14586860544</v>
          </cell>
          <cell r="C36">
            <v>882100</v>
          </cell>
          <cell r="D36">
            <v>150692</v>
          </cell>
          <cell r="E36">
            <v>165493</v>
          </cell>
          <cell r="F36">
            <v>22121</v>
          </cell>
          <cell r="G36">
            <v>202971178598400</v>
          </cell>
          <cell r="H36">
            <v>7696739</v>
          </cell>
        </row>
        <row r="44">
          <cell r="B44">
            <v>13075564544</v>
          </cell>
          <cell r="C44">
            <v>786594</v>
          </cell>
          <cell r="D44">
            <v>138090</v>
          </cell>
          <cell r="E44">
            <v>114743</v>
          </cell>
          <cell r="F44">
            <v>20527</v>
          </cell>
          <cell r="G44">
            <v>181942045638656</v>
          </cell>
          <cell r="H44">
            <v>7696739</v>
          </cell>
        </row>
        <row r="52">
          <cell r="B52">
            <v>13036212224</v>
          </cell>
          <cell r="C52">
            <v>827982</v>
          </cell>
          <cell r="D52">
            <v>136175</v>
          </cell>
          <cell r="E52">
            <v>92611</v>
          </cell>
          <cell r="F52">
            <v>19057</v>
          </cell>
          <cell r="G52">
            <v>181394420531200</v>
          </cell>
          <cell r="H52">
            <v>7696739</v>
          </cell>
        </row>
        <row r="60">
          <cell r="B60">
            <v>12299436032</v>
          </cell>
          <cell r="C60">
            <v>816046</v>
          </cell>
          <cell r="D60">
            <v>120134</v>
          </cell>
          <cell r="E60">
            <v>69337</v>
          </cell>
          <cell r="F60">
            <v>17687</v>
          </cell>
          <cell r="G60">
            <v>171142467813376</v>
          </cell>
          <cell r="H60">
            <v>7696739</v>
          </cell>
        </row>
        <row r="68">
          <cell r="B68">
            <v>12123954176</v>
          </cell>
          <cell r="C68">
            <v>884704</v>
          </cell>
          <cell r="D68">
            <v>117864</v>
          </cell>
          <cell r="E68">
            <v>43333</v>
          </cell>
          <cell r="F68">
            <v>16417</v>
          </cell>
          <cell r="G68">
            <v>168700695019520</v>
          </cell>
          <cell r="H68">
            <v>7696739</v>
          </cell>
        </row>
        <row r="76">
          <cell r="B76">
            <v>12015976448</v>
          </cell>
          <cell r="C76">
            <v>945938</v>
          </cell>
          <cell r="D76">
            <v>115923</v>
          </cell>
          <cell r="E76">
            <v>23953</v>
          </cell>
          <cell r="F76">
            <v>15240</v>
          </cell>
          <cell r="G76">
            <v>167198211440640</v>
          </cell>
          <cell r="H76">
            <v>7696739</v>
          </cell>
        </row>
        <row r="84">
          <cell r="B84">
            <v>12160865280</v>
          </cell>
          <cell r="C84">
            <v>1058395</v>
          </cell>
          <cell r="D84">
            <v>112956</v>
          </cell>
          <cell r="E84">
            <v>15298</v>
          </cell>
          <cell r="F84">
            <v>14147</v>
          </cell>
          <cell r="G84">
            <v>169214279155712</v>
          </cell>
          <cell r="H84">
            <v>7696739</v>
          </cell>
        </row>
        <row r="92">
          <cell r="B92">
            <v>12279489536</v>
          </cell>
          <cell r="C92">
            <v>1150404</v>
          </cell>
          <cell r="D92">
            <v>110528</v>
          </cell>
          <cell r="E92">
            <v>8216</v>
          </cell>
          <cell r="F92">
            <v>13131</v>
          </cell>
          <cell r="G92">
            <v>170864871997440</v>
          </cell>
          <cell r="H92">
            <v>7696739</v>
          </cell>
        </row>
        <row r="100">
          <cell r="B100">
            <v>12779706368</v>
          </cell>
          <cell r="C100">
            <v>1383232</v>
          </cell>
          <cell r="D100">
            <v>102709</v>
          </cell>
          <cell r="E100">
            <v>5083</v>
          </cell>
          <cell r="F100">
            <v>12184</v>
          </cell>
          <cell r="G100">
            <v>177825218822144</v>
          </cell>
          <cell r="H100">
            <v>7696739</v>
          </cell>
        </row>
        <row r="108">
          <cell r="B108">
            <v>13685510144</v>
          </cell>
          <cell r="C108">
            <v>1757505</v>
          </cell>
          <cell r="D108">
            <v>90278</v>
          </cell>
          <cell r="E108">
            <v>3717</v>
          </cell>
          <cell r="F108">
            <v>11314</v>
          </cell>
          <cell r="G108">
            <v>190429337223168</v>
          </cell>
          <cell r="H108">
            <v>7696739</v>
          </cell>
        </row>
        <row r="116">
          <cell r="B116">
            <v>14498253824</v>
          </cell>
          <cell r="C116">
            <v>2091615</v>
          </cell>
          <cell r="D116">
            <v>79191</v>
          </cell>
          <cell r="E116">
            <v>2632</v>
          </cell>
          <cell r="F116">
            <v>10498</v>
          </cell>
          <cell r="G116">
            <v>201738237771776</v>
          </cell>
          <cell r="H116">
            <v>7696739</v>
          </cell>
        </row>
        <row r="124">
          <cell r="B124">
            <v>14777414656</v>
          </cell>
          <cell r="C124">
            <v>2272570</v>
          </cell>
          <cell r="D124">
            <v>70891</v>
          </cell>
          <cell r="E124">
            <v>1952</v>
          </cell>
          <cell r="F124">
            <v>9744</v>
          </cell>
          <cell r="G124">
            <v>205622599483392</v>
          </cell>
          <cell r="H124">
            <v>7696739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5802.3443913065003</v>
          </cell>
          <cell r="D6">
            <v>0.20239324732201522</v>
          </cell>
          <cell r="E6">
            <v>5.3284254539487437E-2</v>
          </cell>
          <cell r="F6">
            <v>6.5087824856734783E-2</v>
          </cell>
          <cell r="G6">
            <v>3.8000509046753439E-3</v>
          </cell>
          <cell r="H6">
            <v>80737648.11620298</v>
          </cell>
        </row>
        <row r="7">
          <cell r="C7">
            <v>3741.3109318115112</v>
          </cell>
          <cell r="D7">
            <v>0.17159280053539558</v>
          </cell>
          <cell r="E7">
            <v>3.4106652180878161E-2</v>
          </cell>
          <cell r="F7">
            <v>7.9536281534296538E-2</v>
          </cell>
          <cell r="G7">
            <v>3.5929502091730015E-3</v>
          </cell>
          <cell r="H7">
            <v>52059057.957165495</v>
          </cell>
        </row>
        <row r="8">
          <cell r="C8">
            <v>2500.3769518493482</v>
          </cell>
          <cell r="D8">
            <v>0.14653894331092687</v>
          </cell>
          <cell r="E8">
            <v>2.3766039097856899E-2</v>
          </cell>
          <cell r="F8">
            <v>4.817014062708895E-2</v>
          </cell>
          <cell r="G8">
            <v>3.3350487784501981E-3</v>
          </cell>
          <cell r="H8">
            <v>34791881.374326453</v>
          </cell>
        </row>
        <row r="9">
          <cell r="C9">
            <v>2146.4406429787991</v>
          </cell>
          <cell r="D9">
            <v>0.12934659730569012</v>
          </cell>
          <cell r="E9">
            <v>2.1222104582213325E-2</v>
          </cell>
          <cell r="F9">
            <v>3.0988058709019495E-2</v>
          </cell>
          <cell r="G9">
            <v>3.0959864950597907E-3</v>
          </cell>
          <cell r="H9">
            <v>29866981.351282407</v>
          </cell>
        </row>
        <row r="10">
          <cell r="C10">
            <v>1895.2001027967819</v>
          </cell>
          <cell r="D10">
            <v>0.11460697835797733</v>
          </cell>
          <cell r="E10">
            <v>1.957868130905829E-2</v>
          </cell>
          <cell r="F10">
            <v>2.1501703513656888E-2</v>
          </cell>
          <cell r="G10">
            <v>2.8740743319995649E-3</v>
          </cell>
          <cell r="H10">
            <v>26371061.640312865</v>
          </cell>
        </row>
        <row r="11">
          <cell r="C11">
            <v>1698.8447372322225</v>
          </cell>
          <cell r="D11">
            <v>0.10219834659847502</v>
          </cell>
          <cell r="E11">
            <v>1.7941364518142034E-2</v>
          </cell>
          <cell r="F11">
            <v>1.4908001947318209E-2</v>
          </cell>
          <cell r="G11">
            <v>2.666973636497223E-3</v>
          </cell>
          <cell r="H11">
            <v>23638848.30168413</v>
          </cell>
        </row>
        <row r="12">
          <cell r="C12">
            <v>1693.7318809953151</v>
          </cell>
          <cell r="D12">
            <v>0.10757568887291098</v>
          </cell>
          <cell r="E12">
            <v>1.7692557848200386E-2</v>
          </cell>
          <cell r="F12">
            <v>1.2032498438624462E-2</v>
          </cell>
          <cell r="G12">
            <v>2.4759836600929301E-3</v>
          </cell>
          <cell r="H12">
            <v>23567698.025254592</v>
          </cell>
        </row>
        <row r="13">
          <cell r="C13">
            <v>1598.0061207740057</v>
          </cell>
          <cell r="D13">
            <v>0.10602490223456973</v>
          </cell>
          <cell r="E13">
            <v>1.5608428452621299E-2</v>
          </cell>
          <cell r="F13">
            <v>9.008620404043842E-3</v>
          </cell>
          <cell r="G13">
            <v>2.29798619909029E-3</v>
          </cell>
          <cell r="H13">
            <v>22235711.48942117</v>
          </cell>
        </row>
        <row r="14">
          <cell r="C14">
            <v>1575.2066136060998</v>
          </cell>
          <cell r="D14">
            <v>0.11494530345903635</v>
          </cell>
          <cell r="E14">
            <v>1.5313498353003786E-2</v>
          </cell>
          <cell r="F14">
            <v>5.6300466989981082E-3</v>
          </cell>
          <cell r="G14">
            <v>2.1329812534893024E-3</v>
          </cell>
          <cell r="H14">
            <v>21918463.783106066</v>
          </cell>
        </row>
        <row r="15">
          <cell r="C15">
            <v>1561.1775906653454</v>
          </cell>
          <cell r="D15">
            <v>0.12290114034008429</v>
          </cell>
          <cell r="E15">
            <v>1.5061313629057708E-2</v>
          </cell>
          <cell r="F15">
            <v>3.1120972141578402E-3</v>
          </cell>
          <cell r="G15">
            <v>1.9800593472118519E-3</v>
          </cell>
          <cell r="H15">
            <v>21723253.37271278</v>
          </cell>
        </row>
        <row r="16">
          <cell r="C16">
            <v>1580.0022944782199</v>
          </cell>
          <cell r="D16">
            <v>0.13751213338532073</v>
          </cell>
          <cell r="E16">
            <v>1.4675825697090677E-2</v>
          </cell>
          <cell r="F16">
            <v>1.9875950061448103E-3</v>
          </cell>
          <cell r="G16">
            <v>1.8380511538717891E-3</v>
          </cell>
          <cell r="H16">
            <v>21985191.281101257</v>
          </cell>
        </row>
        <row r="17">
          <cell r="C17">
            <v>1595.4145692091156</v>
          </cell>
          <cell r="D17">
            <v>0.14946641688122722</v>
          </cell>
          <cell r="E17">
            <v>1.4360367423138553E-2</v>
          </cell>
          <cell r="F17">
            <v>1.0674650653997751E-3</v>
          </cell>
          <cell r="G17">
            <v>1.706047197390999E-3</v>
          </cell>
          <cell r="H17">
            <v>22199644.81028134</v>
          </cell>
        </row>
        <row r="18">
          <cell r="C18">
            <v>1660.4053181483744</v>
          </cell>
          <cell r="D18">
            <v>0.17971663064058688</v>
          </cell>
          <cell r="E18">
            <v>1.3344482643883339E-2</v>
          </cell>
          <cell r="F18">
            <v>6.6040955786600018E-4</v>
          </cell>
          <cell r="G18">
            <v>1.5830080765373491E-3</v>
          </cell>
          <cell r="H18">
            <v>23103968.943489444</v>
          </cell>
        </row>
        <row r="19">
          <cell r="C19">
            <v>1778.0920132539247</v>
          </cell>
          <cell r="D19">
            <v>0.22834410780981401</v>
          </cell>
          <cell r="E19">
            <v>1.1729383054303906E-2</v>
          </cell>
          <cell r="F19">
            <v>4.82931797479426E-4</v>
          </cell>
          <cell r="G19">
            <v>1.4699731925429719E-3</v>
          </cell>
          <cell r="H19">
            <v>24741560.967985012</v>
          </cell>
        </row>
        <row r="20">
          <cell r="C20">
            <v>1883.6878610538827</v>
          </cell>
          <cell r="D20">
            <v>0.27175340101827539</v>
          </cell>
          <cell r="E20">
            <v>1.0288902871722686E-2</v>
          </cell>
          <cell r="F20">
            <v>3.4196300537149565E-4</v>
          </cell>
          <cell r="G20">
            <v>1.3639542668654869E-3</v>
          </cell>
          <cell r="H20">
            <v>26210871.613520481</v>
          </cell>
        </row>
        <row r="21">
          <cell r="C21">
            <v>1919.9578751468641</v>
          </cell>
          <cell r="D21">
            <v>0.29526400726333579</v>
          </cell>
          <cell r="E21">
            <v>9.2105240933855227E-3</v>
          </cell>
          <cell r="F21">
            <v>2.5361390064025815E-4</v>
          </cell>
          <cell r="G21">
            <v>1.2659907007370264E-3</v>
          </cell>
          <cell r="H21">
            <v>26715547.907158084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 refreshError="1"/>
      <sheetData sheetId="1">
        <row r="4">
          <cell r="B4">
            <v>43918946304</v>
          </cell>
          <cell r="C4">
            <v>1575124</v>
          </cell>
          <cell r="D4">
            <v>397952</v>
          </cell>
          <cell r="E4">
            <v>593417</v>
          </cell>
          <cell r="F4">
            <v>29248</v>
          </cell>
          <cell r="G4">
            <v>611117139230720</v>
          </cell>
          <cell r="H4">
            <v>7696739</v>
          </cell>
        </row>
        <row r="12">
          <cell r="B12">
            <v>26102947840</v>
          </cell>
          <cell r="C12">
            <v>1307193</v>
          </cell>
          <cell r="D12">
            <v>238354</v>
          </cell>
          <cell r="E12">
            <v>575949</v>
          </cell>
          <cell r="F12">
            <v>27654</v>
          </cell>
          <cell r="G12">
            <v>363213606617088</v>
          </cell>
          <cell r="H12">
            <v>7696739</v>
          </cell>
        </row>
        <row r="20">
          <cell r="B20">
            <v>18575695872</v>
          </cell>
          <cell r="C20">
            <v>1119793</v>
          </cell>
          <cell r="D20">
            <v>178762</v>
          </cell>
          <cell r="E20">
            <v>346618</v>
          </cell>
          <cell r="F20">
            <v>25669</v>
          </cell>
          <cell r="G20">
            <v>258474453762048</v>
          </cell>
          <cell r="H20">
            <v>7696739</v>
          </cell>
        </row>
        <row r="28">
          <cell r="B28">
            <v>16004202496</v>
          </cell>
          <cell r="C28">
            <v>1012212</v>
          </cell>
          <cell r="D28">
            <v>161559</v>
          </cell>
          <cell r="E28">
            <v>228393</v>
          </cell>
          <cell r="F28">
            <v>23829</v>
          </cell>
          <cell r="G28">
            <v>222692947001344</v>
          </cell>
          <cell r="H28">
            <v>7696739</v>
          </cell>
        </row>
        <row r="36">
          <cell r="B36">
            <v>14137083904</v>
          </cell>
          <cell r="C36">
            <v>888944</v>
          </cell>
          <cell r="D36">
            <v>147175</v>
          </cell>
          <cell r="E36">
            <v>160941</v>
          </cell>
          <cell r="F36">
            <v>22121</v>
          </cell>
          <cell r="G36">
            <v>196712706605056</v>
          </cell>
          <cell r="H36">
            <v>7696739</v>
          </cell>
        </row>
        <row r="44">
          <cell r="B44">
            <v>12927232000</v>
          </cell>
          <cell r="C44">
            <v>837890</v>
          </cell>
          <cell r="D44">
            <v>134903</v>
          </cell>
          <cell r="E44">
            <v>113026</v>
          </cell>
          <cell r="F44">
            <v>20527</v>
          </cell>
          <cell r="G44">
            <v>179877995085824</v>
          </cell>
          <cell r="H44">
            <v>7696739</v>
          </cell>
        </row>
        <row r="52">
          <cell r="B52">
            <v>12656800768</v>
          </cell>
          <cell r="C52">
            <v>866580</v>
          </cell>
          <cell r="D52">
            <v>129788</v>
          </cell>
          <cell r="E52">
            <v>86266</v>
          </cell>
          <cell r="F52">
            <v>19057</v>
          </cell>
          <cell r="G52">
            <v>176114999754752</v>
          </cell>
          <cell r="H52">
            <v>7696739</v>
          </cell>
        </row>
        <row r="60">
          <cell r="B60">
            <v>12073152512</v>
          </cell>
          <cell r="C60">
            <v>861260</v>
          </cell>
          <cell r="D60">
            <v>119437</v>
          </cell>
          <cell r="E60">
            <v>63684</v>
          </cell>
          <cell r="F60">
            <v>17687</v>
          </cell>
          <cell r="G60">
            <v>167993787023360</v>
          </cell>
          <cell r="H60">
            <v>7696739</v>
          </cell>
        </row>
        <row r="68">
          <cell r="B68">
            <v>11826108416</v>
          </cell>
          <cell r="C68">
            <v>890211</v>
          </cell>
          <cell r="D68">
            <v>116246</v>
          </cell>
          <cell r="E68">
            <v>42524</v>
          </cell>
          <cell r="F68">
            <v>16417</v>
          </cell>
          <cell r="G68">
            <v>164556185796608</v>
          </cell>
          <cell r="H68">
            <v>7696739</v>
          </cell>
        </row>
        <row r="76">
          <cell r="B76">
            <v>11647949824</v>
          </cell>
          <cell r="C76">
            <v>916069</v>
          </cell>
          <cell r="D76">
            <v>113745</v>
          </cell>
          <cell r="E76">
            <v>26480</v>
          </cell>
          <cell r="F76">
            <v>15240</v>
          </cell>
          <cell r="G76">
            <v>162077285023744</v>
          </cell>
          <cell r="H76">
            <v>7696739</v>
          </cell>
        </row>
        <row r="84">
          <cell r="B84">
            <v>11618462720</v>
          </cell>
          <cell r="C84">
            <v>963840</v>
          </cell>
          <cell r="D84">
            <v>111586</v>
          </cell>
          <cell r="E84">
            <v>17000</v>
          </cell>
          <cell r="F84">
            <v>14147</v>
          </cell>
          <cell r="G84">
            <v>161666863988736</v>
          </cell>
          <cell r="H84">
            <v>7696739</v>
          </cell>
        </row>
        <row r="92">
          <cell r="B92">
            <v>11594404864</v>
          </cell>
          <cell r="C92">
            <v>1002925</v>
          </cell>
          <cell r="D92">
            <v>109820</v>
          </cell>
          <cell r="E92">
            <v>9244</v>
          </cell>
          <cell r="F92">
            <v>13131</v>
          </cell>
          <cell r="G92">
            <v>161332175306752</v>
          </cell>
          <cell r="H92">
            <v>7696739</v>
          </cell>
        </row>
        <row r="100">
          <cell r="B100">
            <v>11842066432</v>
          </cell>
          <cell r="C100">
            <v>1150625</v>
          </cell>
          <cell r="D100">
            <v>106340</v>
          </cell>
          <cell r="E100">
            <v>5595</v>
          </cell>
          <cell r="F100">
            <v>12184</v>
          </cell>
          <cell r="G100">
            <v>164778265804800</v>
          </cell>
          <cell r="H100">
            <v>7696739</v>
          </cell>
        </row>
        <row r="108">
          <cell r="B108">
            <v>12968354816</v>
          </cell>
          <cell r="C108">
            <v>1577707</v>
          </cell>
          <cell r="D108">
            <v>92604</v>
          </cell>
          <cell r="E108">
            <v>4030</v>
          </cell>
          <cell r="F108">
            <v>11314</v>
          </cell>
          <cell r="G108">
            <v>180450182037504</v>
          </cell>
          <cell r="H108">
            <v>7696739</v>
          </cell>
        </row>
        <row r="116">
          <cell r="B116">
            <v>14006044672</v>
          </cell>
          <cell r="C116">
            <v>1967420</v>
          </cell>
          <cell r="D116">
            <v>79971</v>
          </cell>
          <cell r="E116">
            <v>2794</v>
          </cell>
          <cell r="F116">
            <v>10498</v>
          </cell>
          <cell r="G116">
            <v>194889341992960</v>
          </cell>
          <cell r="H116">
            <v>7696739</v>
          </cell>
        </row>
        <row r="124">
          <cell r="B124">
            <v>14466046976</v>
          </cell>
          <cell r="C124">
            <v>2193450</v>
          </cell>
          <cell r="D124">
            <v>71074</v>
          </cell>
          <cell r="E124">
            <v>2037</v>
          </cell>
          <cell r="F124">
            <v>9744</v>
          </cell>
          <cell r="G124">
            <v>201290084777984</v>
          </cell>
          <cell r="H124">
            <v>7696739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5706.175862790722</v>
          </cell>
          <cell r="D6">
            <v>0.20464822829512602</v>
          </cell>
          <cell r="E6">
            <v>5.1703974891184439E-2</v>
          </cell>
          <cell r="F6">
            <v>7.7099795121024634E-2</v>
          </cell>
          <cell r="G6">
            <v>3.8000509046753439E-3</v>
          </cell>
          <cell r="H6">
            <v>79399488.436689883</v>
          </cell>
        </row>
        <row r="7">
          <cell r="C7">
            <v>3391.4295183973368</v>
          </cell>
          <cell r="D7">
            <v>0.16983725185432427</v>
          </cell>
          <cell r="E7">
            <v>3.0968180160454967E-2</v>
          </cell>
          <cell r="F7">
            <v>7.4830262530663966E-2</v>
          </cell>
          <cell r="G7">
            <v>3.5929502091730015E-3</v>
          </cell>
          <cell r="H7">
            <v>47190583.780622937</v>
          </cell>
        </row>
        <row r="8">
          <cell r="C8">
            <v>2413.4501471337408</v>
          </cell>
          <cell r="D8">
            <v>0.14548927799162736</v>
          </cell>
          <cell r="E8">
            <v>2.3225680382302168E-2</v>
          </cell>
          <cell r="F8">
            <v>4.5034397034900107E-2</v>
          </cell>
          <cell r="G8">
            <v>3.3350487784501981E-3</v>
          </cell>
          <cell r="H8">
            <v>33582333.214371435</v>
          </cell>
        </row>
        <row r="9">
          <cell r="C9">
            <v>2079.3484742044652</v>
          </cell>
          <cell r="D9">
            <v>0.1315117999973755</v>
          </cell>
          <cell r="E9">
            <v>2.0990577957755874E-2</v>
          </cell>
          <cell r="F9">
            <v>2.9673995701296356E-2</v>
          </cell>
          <cell r="G9">
            <v>3.0959864950597907E-3</v>
          </cell>
          <cell r="H9">
            <v>28933415.437543616</v>
          </cell>
        </row>
        <row r="10">
          <cell r="C10">
            <v>1836.7628035717464</v>
          </cell>
          <cell r="D10">
            <v>0.11549618611206643</v>
          </cell>
          <cell r="E10">
            <v>1.9121734542382168E-2</v>
          </cell>
          <cell r="F10">
            <v>2.0910284212573661E-2</v>
          </cell>
          <cell r="G10">
            <v>2.8740743319995649E-3</v>
          </cell>
          <cell r="H10">
            <v>25557928.702669535</v>
          </cell>
        </row>
        <row r="11">
          <cell r="C11">
            <v>1679.5726086073596</v>
          </cell>
          <cell r="D11">
            <v>0.10886298729890671</v>
          </cell>
          <cell r="E11">
            <v>1.7527293052291365E-2</v>
          </cell>
          <cell r="F11">
            <v>1.4684920457871833E-2</v>
          </cell>
          <cell r="G11">
            <v>2.666973636497223E-3</v>
          </cell>
          <cell r="H11">
            <v>23370676.215709537</v>
          </cell>
        </row>
        <row r="12">
          <cell r="C12">
            <v>1644.4367891388808</v>
          </cell>
          <cell r="D12">
            <v>0.11259053996764085</v>
          </cell>
          <cell r="E12">
            <v>1.6862725889496836E-2</v>
          </cell>
          <cell r="F12">
            <v>1.1208123336389606E-2</v>
          </cell>
          <cell r="G12">
            <v>2.4759836600929301E-3</v>
          </cell>
          <cell r="H12">
            <v>22881768.46775654</v>
          </cell>
        </row>
        <row r="13">
          <cell r="C13">
            <v>1568.6061995866041</v>
          </cell>
          <cell r="D13">
            <v>0.11189933814827292</v>
          </cell>
          <cell r="E13">
            <v>1.551787062027178E-2</v>
          </cell>
          <cell r="F13">
            <v>8.2741535083884227E-3</v>
          </cell>
          <cell r="G13">
            <v>2.29798619909029E-3</v>
          </cell>
          <cell r="H13">
            <v>21826618.652829465</v>
          </cell>
        </row>
        <row r="14">
          <cell r="C14">
            <v>1536.5089573649309</v>
          </cell>
          <cell r="D14">
            <v>0.11566080128220536</v>
          </cell>
          <cell r="E14">
            <v>1.5103279453805046E-2</v>
          </cell>
          <cell r="F14">
            <v>5.5249372493987392E-3</v>
          </cell>
          <cell r="G14">
            <v>2.1329812534893024E-3</v>
          </cell>
          <cell r="H14">
            <v>21379987.783996314</v>
          </cell>
        </row>
        <row r="15">
          <cell r="C15">
            <v>1513.3616748599634</v>
          </cell>
          <cell r="D15">
            <v>0.11902040591476468</v>
          </cell>
          <cell r="E15">
            <v>1.4778336643609715E-2</v>
          </cell>
          <cell r="F15">
            <v>3.4404180783576006E-3</v>
          </cell>
          <cell r="G15">
            <v>1.9800593472118519E-3</v>
          </cell>
          <cell r="H15">
            <v>21057916.219290275</v>
          </cell>
        </row>
        <row r="16">
          <cell r="C16">
            <v>1509.530558331262</v>
          </cell>
          <cell r="D16">
            <v>0.12522706044728812</v>
          </cell>
          <cell r="E16">
            <v>1.4497828236088037E-2</v>
          </cell>
          <cell r="F16">
            <v>2.208727618280937E-3</v>
          </cell>
          <cell r="G16">
            <v>1.8380511538717891E-3</v>
          </cell>
          <cell r="H16">
            <v>21004592.203105237</v>
          </cell>
        </row>
        <row r="17">
          <cell r="C17">
            <v>1506.4048376851547</v>
          </cell>
          <cell r="D17">
            <v>0.13030518509202405</v>
          </cell>
          <cell r="E17">
            <v>1.4268380414094853E-2</v>
          </cell>
          <cell r="F17">
            <v>1.2010281237287636E-3</v>
          </cell>
          <cell r="G17">
            <v>1.706047197390999E-3</v>
          </cell>
          <cell r="H17">
            <v>20961107.724550877</v>
          </cell>
        </row>
        <row r="18">
          <cell r="C18">
            <v>1538.5823050515289</v>
          </cell>
          <cell r="D18">
            <v>0.14949513034026488</v>
          </cell>
          <cell r="E18">
            <v>1.3816240878117343E-2</v>
          </cell>
          <cell r="F18">
            <v>7.2693123672246129E-4</v>
          </cell>
          <cell r="G18">
            <v>1.5830080765373491E-3</v>
          </cell>
          <cell r="H18">
            <v>21408841.563264649</v>
          </cell>
        </row>
        <row r="19">
          <cell r="C19">
            <v>1684.9154968097528</v>
          </cell>
          <cell r="D19">
            <v>0.2049838249679507</v>
          </cell>
          <cell r="E19">
            <v>1.2031588962546346E-2</v>
          </cell>
          <cell r="F19">
            <v>5.2359837068659861E-4</v>
          </cell>
          <cell r="G19">
            <v>1.4699731925429719E-3</v>
          </cell>
          <cell r="H19">
            <v>23445017.693532806</v>
          </cell>
        </row>
        <row r="20">
          <cell r="C20">
            <v>1819.7375111719391</v>
          </cell>
          <cell r="D20">
            <v>0.25561734651519297</v>
          </cell>
          <cell r="E20">
            <v>1.0390244491855577E-2</v>
          </cell>
          <cell r="F20">
            <v>3.6301088032217278E-4</v>
          </cell>
          <cell r="G20">
            <v>1.3639542668654869E-3</v>
          </cell>
          <cell r="H20">
            <v>25321027.774614677</v>
          </cell>
        </row>
        <row r="21">
          <cell r="C21">
            <v>1879.5033813670959</v>
          </cell>
          <cell r="D21">
            <v>0.28498432907754828</v>
          </cell>
          <cell r="E21">
            <v>9.2343003965705481E-3</v>
          </cell>
          <cell r="F21">
            <v>2.6465753873166286E-4</v>
          </cell>
          <cell r="G21">
            <v>1.2659907007370264E-3</v>
          </cell>
          <cell r="H21">
            <v>26152645.266779087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 refreshError="1"/>
      <sheetData sheetId="1">
        <row r="4">
          <cell r="B4">
            <v>2454949376</v>
          </cell>
          <cell r="C4">
            <v>86771</v>
          </cell>
          <cell r="D4">
            <v>22157</v>
          </cell>
          <cell r="E4">
            <v>37137</v>
          </cell>
          <cell r="F4">
            <v>1652</v>
          </cell>
          <cell r="G4">
            <v>34159772827648</v>
          </cell>
          <cell r="H4">
            <v>434817</v>
          </cell>
        </row>
        <row r="12">
          <cell r="B12">
            <v>1436218496</v>
          </cell>
          <cell r="C12">
            <v>70039</v>
          </cell>
          <cell r="D12">
            <v>12975</v>
          </cell>
          <cell r="E12">
            <v>34975</v>
          </cell>
          <cell r="F12">
            <v>1562</v>
          </cell>
          <cell r="G12">
            <v>19984487022592</v>
          </cell>
          <cell r="H12">
            <v>434817</v>
          </cell>
        </row>
        <row r="20">
          <cell r="B20">
            <v>953798400</v>
          </cell>
          <cell r="C20">
            <v>57502</v>
          </cell>
          <cell r="D20">
            <v>9116</v>
          </cell>
          <cell r="E20">
            <v>20411</v>
          </cell>
          <cell r="F20">
            <v>1450</v>
          </cell>
          <cell r="G20">
            <v>13271779246080</v>
          </cell>
          <cell r="H20">
            <v>434817</v>
          </cell>
        </row>
        <row r="28">
          <cell r="B28">
            <v>800896768</v>
          </cell>
          <cell r="C28">
            <v>51052</v>
          </cell>
          <cell r="D28">
            <v>8000</v>
          </cell>
          <cell r="E28">
            <v>13541</v>
          </cell>
          <cell r="F28">
            <v>1346</v>
          </cell>
          <cell r="G28">
            <v>11144200716288</v>
          </cell>
          <cell r="H28">
            <v>434817</v>
          </cell>
        </row>
        <row r="36">
          <cell r="B36">
            <v>695670720</v>
          </cell>
          <cell r="C36">
            <v>43999</v>
          </cell>
          <cell r="D36">
            <v>7277</v>
          </cell>
          <cell r="E36">
            <v>9747</v>
          </cell>
          <cell r="F36">
            <v>1250</v>
          </cell>
          <cell r="G36">
            <v>9680025812992</v>
          </cell>
          <cell r="H36">
            <v>434817</v>
          </cell>
        </row>
        <row r="44">
          <cell r="B44">
            <v>612842816</v>
          </cell>
          <cell r="C44">
            <v>38381</v>
          </cell>
          <cell r="D44">
            <v>6473</v>
          </cell>
          <cell r="E44">
            <v>6981</v>
          </cell>
          <cell r="F44">
            <v>1160</v>
          </cell>
          <cell r="G44">
            <v>8527493988352</v>
          </cell>
          <cell r="H44">
            <v>434817</v>
          </cell>
        </row>
        <row r="52">
          <cell r="B52">
            <v>588108032</v>
          </cell>
          <cell r="C52">
            <v>36389</v>
          </cell>
          <cell r="D52">
            <v>6176</v>
          </cell>
          <cell r="E52">
            <v>5440</v>
          </cell>
          <cell r="F52">
            <v>1077</v>
          </cell>
          <cell r="G52">
            <v>8183322509312</v>
          </cell>
          <cell r="H52">
            <v>434817</v>
          </cell>
        </row>
        <row r="60">
          <cell r="B60">
            <v>546177728</v>
          </cell>
          <cell r="C60">
            <v>32884</v>
          </cell>
          <cell r="D60">
            <v>5553</v>
          </cell>
          <cell r="E60">
            <v>4142</v>
          </cell>
          <cell r="F60">
            <v>999</v>
          </cell>
          <cell r="G60">
            <v>7599871754240</v>
          </cell>
          <cell r="H60">
            <v>434817</v>
          </cell>
        </row>
        <row r="68">
          <cell r="B68">
            <v>523841984</v>
          </cell>
          <cell r="C68">
            <v>31319</v>
          </cell>
          <cell r="D68">
            <v>5286</v>
          </cell>
          <cell r="E68">
            <v>2864</v>
          </cell>
          <cell r="F68">
            <v>927</v>
          </cell>
          <cell r="G68">
            <v>7289079070720</v>
          </cell>
          <cell r="H68">
            <v>434817</v>
          </cell>
        </row>
        <row r="76">
          <cell r="B76">
            <v>506917952</v>
          </cell>
          <cell r="C76">
            <v>30127</v>
          </cell>
          <cell r="D76">
            <v>5083</v>
          </cell>
          <cell r="E76">
            <v>1889</v>
          </cell>
          <cell r="F76">
            <v>861</v>
          </cell>
          <cell r="G76">
            <v>7053587775488</v>
          </cell>
          <cell r="H76">
            <v>434817</v>
          </cell>
        </row>
        <row r="84">
          <cell r="B84">
            <v>497008672</v>
          </cell>
          <cell r="C84">
            <v>29382</v>
          </cell>
          <cell r="D84">
            <v>4962</v>
          </cell>
          <cell r="E84">
            <v>1261</v>
          </cell>
          <cell r="F84">
            <v>799</v>
          </cell>
          <cell r="G84">
            <v>6915703701504</v>
          </cell>
          <cell r="H84">
            <v>434817</v>
          </cell>
        </row>
        <row r="92">
          <cell r="B92">
            <v>488901248</v>
          </cell>
          <cell r="C92">
            <v>28772</v>
          </cell>
          <cell r="D92">
            <v>4863</v>
          </cell>
          <cell r="E92">
            <v>747</v>
          </cell>
          <cell r="F92">
            <v>742</v>
          </cell>
          <cell r="G92">
            <v>6802891603968</v>
          </cell>
          <cell r="H92">
            <v>434817</v>
          </cell>
        </row>
        <row r="100">
          <cell r="B100">
            <v>472130464</v>
          </cell>
          <cell r="C100">
            <v>28141</v>
          </cell>
          <cell r="D100">
            <v>4889</v>
          </cell>
          <cell r="E100">
            <v>525</v>
          </cell>
          <cell r="F100">
            <v>688</v>
          </cell>
          <cell r="G100">
            <v>6569534685184</v>
          </cell>
          <cell r="H100">
            <v>434817</v>
          </cell>
        </row>
        <row r="108">
          <cell r="B108">
            <v>502892512</v>
          </cell>
          <cell r="C108">
            <v>39161</v>
          </cell>
          <cell r="D108">
            <v>4885</v>
          </cell>
          <cell r="E108">
            <v>385</v>
          </cell>
          <cell r="F108">
            <v>639</v>
          </cell>
          <cell r="G108">
            <v>6997578088448</v>
          </cell>
          <cell r="H108">
            <v>434817</v>
          </cell>
        </row>
        <row r="116">
          <cell r="B116">
            <v>532954080</v>
          </cell>
          <cell r="C116">
            <v>49540</v>
          </cell>
          <cell r="D116">
            <v>4878</v>
          </cell>
          <cell r="E116">
            <v>267</v>
          </cell>
          <cell r="F116">
            <v>593</v>
          </cell>
          <cell r="G116">
            <v>7415873929216</v>
          </cell>
          <cell r="H116">
            <v>434817</v>
          </cell>
        </row>
        <row r="124">
          <cell r="B124">
            <v>572694592</v>
          </cell>
          <cell r="C124">
            <v>63579</v>
          </cell>
          <cell r="D124">
            <v>4534</v>
          </cell>
          <cell r="E124">
            <v>190</v>
          </cell>
          <cell r="F124">
            <v>550</v>
          </cell>
          <cell r="G124">
            <v>7968845201408</v>
          </cell>
          <cell r="H124">
            <v>434817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5645.9369711855788</v>
          </cell>
          <cell r="D6">
            <v>0.19955751500056346</v>
          </cell>
          <cell r="E6">
            <v>5.0957069295818704E-2</v>
          </cell>
          <cell r="F6">
            <v>8.5408344199973785E-2</v>
          </cell>
          <cell r="G6">
            <v>3.7992994754114948E-3</v>
          </cell>
          <cell r="H6">
            <v>78561263.30766277</v>
          </cell>
        </row>
        <row r="7">
          <cell r="C7">
            <v>3303.0412702355243</v>
          </cell>
          <cell r="D7">
            <v>0.16107695881255793</v>
          </cell>
          <cell r="E7">
            <v>2.9840139644954085E-2</v>
          </cell>
          <cell r="F7">
            <v>8.0436137501523633E-2</v>
          </cell>
          <cell r="G7">
            <v>3.5923158478164377E-3</v>
          </cell>
          <cell r="H7">
            <v>45960684.661804855</v>
          </cell>
        </row>
        <row r="8">
          <cell r="C8">
            <v>2193.5628091817939</v>
          </cell>
          <cell r="D8">
            <v>0.13224413948856645</v>
          </cell>
          <cell r="E8">
            <v>2.0965141657294909E-2</v>
          </cell>
          <cell r="F8">
            <v>4.6941586920474593E-2</v>
          </cell>
          <cell r="G8">
            <v>3.3347362223648111E-3</v>
          </cell>
          <cell r="H8">
            <v>30522677.922160357</v>
          </cell>
        </row>
        <row r="9">
          <cell r="C9">
            <v>1841.9168707755216</v>
          </cell>
          <cell r="D9">
            <v>0.11741031284425402</v>
          </cell>
          <cell r="E9">
            <v>1.8398544675116198E-2</v>
          </cell>
          <cell r="F9">
            <v>3.1141836680718554E-2</v>
          </cell>
          <cell r="G9">
            <v>3.0955551415883004E-3</v>
          </cell>
          <cell r="H9">
            <v>25629634.343385838</v>
          </cell>
        </row>
        <row r="10">
          <cell r="C10">
            <v>1599.9161026362815</v>
          </cell>
          <cell r="D10">
            <v>0.10118969589505471</v>
          </cell>
          <cell r="E10">
            <v>1.6735776200102571E-2</v>
          </cell>
          <cell r="F10">
            <v>2.2416326868544698E-2</v>
          </cell>
          <cell r="G10">
            <v>2.8747726054869061E-3</v>
          </cell>
          <cell r="H10">
            <v>22262298.422076415</v>
          </cell>
        </row>
        <row r="11">
          <cell r="C11">
            <v>1409.4269911250019</v>
          </cell>
          <cell r="D11">
            <v>8.8269317896954344E-2</v>
          </cell>
          <cell r="E11">
            <v>1.4886722460253394E-2</v>
          </cell>
          <cell r="F11">
            <v>1.6055030047123272E-2</v>
          </cell>
          <cell r="G11">
            <v>2.6677889778918486E-3</v>
          </cell>
          <cell r="H11">
            <v>19611684.888934884</v>
          </cell>
        </row>
        <row r="12">
          <cell r="C12">
            <v>1352.5414875683334</v>
          </cell>
          <cell r="D12">
            <v>8.3688080272850421E-2</v>
          </cell>
          <cell r="E12">
            <v>1.4203676489189705E-2</v>
          </cell>
          <cell r="F12">
            <v>1.2511010379079014E-2</v>
          </cell>
          <cell r="G12">
            <v>2.4769040768875183E-3</v>
          </cell>
          <cell r="H12">
            <v>18820153.097307604</v>
          </cell>
        </row>
        <row r="13">
          <cell r="C13">
            <v>1256.1094161451829</v>
          </cell>
          <cell r="D13">
            <v>7.5627217887065126E-2</v>
          </cell>
          <cell r="E13">
            <v>1.277088982261503E-2</v>
          </cell>
          <cell r="F13">
            <v>9.5258465055414118E-3</v>
          </cell>
          <cell r="G13">
            <v>2.2975182663051352E-3</v>
          </cell>
          <cell r="H13">
            <v>17478322.499442294</v>
          </cell>
        </row>
        <row r="14">
          <cell r="C14">
            <v>1204.7412681656881</v>
          </cell>
          <cell r="D14">
            <v>7.2028002584995532E-2</v>
          </cell>
          <cell r="E14">
            <v>1.2156838394083028E-2</v>
          </cell>
          <cell r="F14">
            <v>6.5866789936915989E-3</v>
          </cell>
          <cell r="G14">
            <v>2.1319313642290893E-3</v>
          </cell>
          <cell r="H14">
            <v>16763555.865387049</v>
          </cell>
        </row>
        <row r="15">
          <cell r="C15">
            <v>1165.8190733113011</v>
          </cell>
          <cell r="D15">
            <v>6.9286619428403209E-2</v>
          </cell>
          <cell r="E15">
            <v>1.1689975322951955E-2</v>
          </cell>
          <cell r="F15">
            <v>4.3443563614118125E-3</v>
          </cell>
          <cell r="G15">
            <v>1.980143370659381E-3</v>
          </cell>
          <cell r="H15">
            <v>16221968.725896182</v>
          </cell>
        </row>
        <row r="16">
          <cell r="C16">
            <v>1143.0295319640215</v>
          </cell>
          <cell r="D16">
            <v>6.7573254955533013E-2</v>
          </cell>
          <cell r="E16">
            <v>1.1411697334740822E-2</v>
          </cell>
          <cell r="F16">
            <v>2.9000706044151909E-3</v>
          </cell>
          <cell r="G16">
            <v>1.8375546494272302E-3</v>
          </cell>
          <cell r="H16">
            <v>15904860.438998476</v>
          </cell>
        </row>
        <row r="17">
          <cell r="C17">
            <v>1124.383931631008</v>
          </cell>
          <cell r="D17">
            <v>6.617036592405541E-2</v>
          </cell>
          <cell r="E17">
            <v>1.1184015344386259E-2</v>
          </cell>
          <cell r="F17">
            <v>1.7179641090389751E-3</v>
          </cell>
          <cell r="G17">
            <v>1.7064650186170273E-3</v>
          </cell>
          <cell r="H17">
            <v>15645413.136947267</v>
          </cell>
        </row>
        <row r="18">
          <cell r="C18">
            <v>1085.8141792984175</v>
          </cell>
          <cell r="D18">
            <v>6.4719180712805621E-2</v>
          </cell>
          <cell r="E18">
            <v>1.1243810614580386E-2</v>
          </cell>
          <cell r="F18">
            <v>1.2074044943045006E-3</v>
          </cell>
          <cell r="G18">
            <v>1.582274842059993E-3</v>
          </cell>
          <cell r="H18">
            <v>15108734.675010407</v>
          </cell>
        </row>
        <row r="19">
          <cell r="C19">
            <v>1156.5612936016762</v>
          </cell>
          <cell r="D19">
            <v>9.0063176002778175E-2</v>
          </cell>
          <cell r="E19">
            <v>1.1234611342242828E-2</v>
          </cell>
          <cell r="F19">
            <v>8.8542996248996704E-4</v>
          </cell>
          <cell r="G19">
            <v>1.4695837559249064E-3</v>
          </cell>
          <cell r="H19">
            <v>16093156.634740593</v>
          </cell>
        </row>
        <row r="20">
          <cell r="C20">
            <v>1225.6974313331816</v>
          </cell>
          <cell r="D20">
            <v>0.11393298790065706</v>
          </cell>
          <cell r="E20">
            <v>1.1218512615652102E-2</v>
          </cell>
          <cell r="F20">
            <v>6.1405142853200308E-4</v>
          </cell>
          <cell r="G20">
            <v>1.3637921240429883E-3</v>
          </cell>
          <cell r="H20">
            <v>17055160.97396376</v>
          </cell>
        </row>
        <row r="21">
          <cell r="C21">
            <v>1317.0933795136805</v>
          </cell>
          <cell r="D21">
            <v>0.14622013398740161</v>
          </cell>
          <cell r="E21">
            <v>1.0427375194622106E-2</v>
          </cell>
          <cell r="F21">
            <v>4.3696543603400972E-4</v>
          </cell>
          <cell r="G21">
            <v>1.2648999464142385E-3</v>
          </cell>
          <cell r="H21">
            <v>18326894.305898804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 refreshError="1"/>
      <sheetData sheetId="1">
        <row r="4">
          <cell r="B4">
            <v>12700468903936</v>
          </cell>
          <cell r="C4">
            <v>265420784</v>
          </cell>
          <cell r="D4">
            <v>41950812</v>
          </cell>
          <cell r="E4">
            <v>367981280</v>
          </cell>
          <cell r="F4">
            <v>22433954</v>
          </cell>
          <cell r="G4">
            <v>1.76722700046172E+17</v>
          </cell>
          <cell r="H4">
            <v>8825314304</v>
          </cell>
        </row>
        <row r="12">
          <cell r="B12">
            <v>7070070865920</v>
          </cell>
          <cell r="C12">
            <v>227736176</v>
          </cell>
          <cell r="D12">
            <v>24410286</v>
          </cell>
          <cell r="E12">
            <v>199041552</v>
          </cell>
          <cell r="F12">
            <v>21216024</v>
          </cell>
          <cell r="G12">
            <v>9.8377686203760608E+16</v>
          </cell>
          <cell r="H12">
            <v>8825314304</v>
          </cell>
        </row>
        <row r="20">
          <cell r="B20">
            <v>4268470304768</v>
          </cell>
          <cell r="C20">
            <v>203349184</v>
          </cell>
          <cell r="D20">
            <v>15234939</v>
          </cell>
          <cell r="E20">
            <v>115233056</v>
          </cell>
          <cell r="F20">
            <v>19689278</v>
          </cell>
          <cell r="G20">
            <v>5.9394290987565E+16</v>
          </cell>
          <cell r="H20">
            <v>8825314304</v>
          </cell>
        </row>
        <row r="28">
          <cell r="B28">
            <v>3471665266688</v>
          </cell>
          <cell r="C28">
            <v>186203568</v>
          </cell>
          <cell r="D28">
            <v>11919823</v>
          </cell>
          <cell r="E28">
            <v>88576824</v>
          </cell>
          <cell r="F28">
            <v>18277252</v>
          </cell>
          <cell r="G28">
            <v>4.83070304814366E+16</v>
          </cell>
          <cell r="H28">
            <v>8825314304</v>
          </cell>
        </row>
        <row r="36">
          <cell r="B36">
            <v>3059556548608</v>
          </cell>
          <cell r="C36">
            <v>172933600</v>
          </cell>
          <cell r="D36">
            <v>10629769</v>
          </cell>
          <cell r="E36">
            <v>69920624</v>
          </cell>
          <cell r="F36">
            <v>16962242</v>
          </cell>
          <cell r="G36">
            <v>4.25726822055936E+16</v>
          </cell>
          <cell r="H36">
            <v>8825314304</v>
          </cell>
        </row>
        <row r="44">
          <cell r="B44">
            <v>2748733456384</v>
          </cell>
          <cell r="C44">
            <v>170124640</v>
          </cell>
          <cell r="D44">
            <v>9609917</v>
          </cell>
          <cell r="E44">
            <v>56398128</v>
          </cell>
          <cell r="F44">
            <v>15744356</v>
          </cell>
          <cell r="G44">
            <v>3.82476802032926E+16</v>
          </cell>
          <cell r="H44">
            <v>8825314304</v>
          </cell>
        </row>
        <row r="52">
          <cell r="B52">
            <v>2507493867520</v>
          </cell>
          <cell r="C52">
            <v>162398960</v>
          </cell>
          <cell r="D52">
            <v>9088227</v>
          </cell>
          <cell r="E52">
            <v>42766088</v>
          </cell>
          <cell r="F52">
            <v>14614730</v>
          </cell>
          <cell r="G52">
            <v>3.48909163008491E+16</v>
          </cell>
          <cell r="H52">
            <v>8825314304</v>
          </cell>
        </row>
        <row r="60">
          <cell r="B60">
            <v>2377479618560</v>
          </cell>
          <cell r="C60">
            <v>163144720</v>
          </cell>
          <cell r="D60">
            <v>8712453</v>
          </cell>
          <cell r="E60">
            <v>31978760</v>
          </cell>
          <cell r="F60">
            <v>13564508</v>
          </cell>
          <cell r="G60">
            <v>3.30818073562972E+16</v>
          </cell>
          <cell r="H60">
            <v>8825314304</v>
          </cell>
        </row>
        <row r="68">
          <cell r="B68">
            <v>2287128018944</v>
          </cell>
          <cell r="C68">
            <v>164935312</v>
          </cell>
          <cell r="D68">
            <v>8429006</v>
          </cell>
          <cell r="E68">
            <v>23804366</v>
          </cell>
          <cell r="F68">
            <v>12593713</v>
          </cell>
          <cell r="G68">
            <v>3.18245952668303E+16</v>
          </cell>
          <cell r="H68">
            <v>8825314304</v>
          </cell>
        </row>
        <row r="76">
          <cell r="B76">
            <v>2216079392768</v>
          </cell>
          <cell r="C76">
            <v>166820208</v>
          </cell>
          <cell r="D76">
            <v>8226285</v>
          </cell>
          <cell r="E76">
            <v>17351620</v>
          </cell>
          <cell r="F76">
            <v>11684721</v>
          </cell>
          <cell r="G76">
            <v>3.08359818421207E+16</v>
          </cell>
          <cell r="H76">
            <v>8825314304</v>
          </cell>
        </row>
        <row r="84">
          <cell r="B84">
            <v>2148536549376</v>
          </cell>
          <cell r="C84">
            <v>168018544</v>
          </cell>
          <cell r="D84">
            <v>7991049</v>
          </cell>
          <cell r="E84">
            <v>12046378</v>
          </cell>
          <cell r="F84">
            <v>10846310</v>
          </cell>
          <cell r="G84">
            <v>2.9896144213508E+16</v>
          </cell>
          <cell r="H84">
            <v>8825314304</v>
          </cell>
        </row>
        <row r="92">
          <cell r="B92">
            <v>2099516669952</v>
          </cell>
          <cell r="C92">
            <v>169510224</v>
          </cell>
          <cell r="D92">
            <v>7799805</v>
          </cell>
          <cell r="E92">
            <v>8180277</v>
          </cell>
          <cell r="F92">
            <v>10069679</v>
          </cell>
          <cell r="G92">
            <v>2.92140389823938E+16</v>
          </cell>
          <cell r="H92">
            <v>8825314304</v>
          </cell>
        </row>
        <row r="100">
          <cell r="B100">
            <v>2070385393664</v>
          </cell>
          <cell r="C100">
            <v>172217296</v>
          </cell>
          <cell r="D100">
            <v>7730545</v>
          </cell>
          <cell r="E100">
            <v>5353976</v>
          </cell>
          <cell r="F100">
            <v>9346007</v>
          </cell>
          <cell r="G100">
            <v>2.88086971488665E+16</v>
          </cell>
          <cell r="H100">
            <v>8825314304</v>
          </cell>
        </row>
        <row r="108">
          <cell r="B108">
            <v>2082645868544</v>
          </cell>
          <cell r="C108">
            <v>179862448</v>
          </cell>
          <cell r="D108">
            <v>8019312</v>
          </cell>
          <cell r="E108">
            <v>3192737</v>
          </cell>
          <cell r="F108">
            <v>8675288</v>
          </cell>
          <cell r="G108">
            <v>2.89793018397982E+16</v>
          </cell>
          <cell r="H108">
            <v>8825314304</v>
          </cell>
        </row>
        <row r="116">
          <cell r="B116">
            <v>2143874842624</v>
          </cell>
          <cell r="C116">
            <v>194212240</v>
          </cell>
          <cell r="D116">
            <v>8733691</v>
          </cell>
          <cell r="E116">
            <v>1503081</v>
          </cell>
          <cell r="F116">
            <v>8057521</v>
          </cell>
          <cell r="G116">
            <v>2.98312708799856E+16</v>
          </cell>
          <cell r="H116">
            <v>8825314304</v>
          </cell>
        </row>
        <row r="124">
          <cell r="B124">
            <v>2249870802944</v>
          </cell>
          <cell r="C124">
            <v>214061136</v>
          </cell>
          <cell r="D124">
            <v>10271065</v>
          </cell>
          <cell r="E124">
            <v>889995</v>
          </cell>
          <cell r="F124">
            <v>7475053</v>
          </cell>
          <cell r="G124">
            <v>3.13061755343339E+16</v>
          </cell>
          <cell r="H124">
            <v>8825314304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1439.0953643633541</v>
          </cell>
          <cell r="D6">
            <v>3.007493839394482E-2</v>
          </cell>
          <cell r="E6">
            <v>4.753463792330449E-3</v>
          </cell>
          <cell r="F6">
            <v>4.1696110452770566E-2</v>
          </cell>
          <cell r="G6">
            <v>2.5420005709974542E-3</v>
          </cell>
          <cell r="H6">
            <v>20024521.955674022</v>
          </cell>
        </row>
        <row r="7">
          <cell r="C7">
            <v>801.11264283421042</v>
          </cell>
          <cell r="D7">
            <v>2.5804879934619492E-2</v>
          </cell>
          <cell r="E7">
            <v>2.7659395642075026E-3</v>
          </cell>
          <cell r="F7">
            <v>2.2553480266395282E-2</v>
          </cell>
          <cell r="G7">
            <v>2.4039964208848645E-3</v>
          </cell>
          <cell r="H7">
            <v>11147216.157408891</v>
          </cell>
        </row>
        <row r="8">
          <cell r="C8">
            <v>483.66212893215049</v>
          </cell>
          <cell r="D8">
            <v>2.3041579823149604E-2</v>
          </cell>
          <cell r="E8">
            <v>1.7262772152029635E-3</v>
          </cell>
          <cell r="F8">
            <v>1.3057105053785063E-2</v>
          </cell>
          <cell r="G8">
            <v>2.2310002025736353E-3</v>
          </cell>
          <cell r="H8">
            <v>6729991.5834889906</v>
          </cell>
        </row>
        <row r="9">
          <cell r="C9">
            <v>393.37582176699323</v>
          </cell>
          <cell r="D9">
            <v>2.1098803009837824E-2</v>
          </cell>
          <cell r="E9">
            <v>1.3506400553459541E-3</v>
          </cell>
          <cell r="F9">
            <v>1.0036676422940915E-2</v>
          </cell>
          <cell r="G9">
            <v>2.0710029547294411E-3</v>
          </cell>
          <cell r="H9">
            <v>5473689.5273567587</v>
          </cell>
        </row>
        <row r="10">
          <cell r="C10">
            <v>346.67961312395204</v>
          </cell>
          <cell r="D10">
            <v>1.9595177468253941E-2</v>
          </cell>
          <cell r="E10">
            <v>1.2044635050767706E-3</v>
          </cell>
          <cell r="F10">
            <v>7.9227347141969853E-3</v>
          </cell>
          <cell r="G10">
            <v>1.9219986298178644E-3</v>
          </cell>
          <cell r="H10">
            <v>4823928.1615497693</v>
          </cell>
        </row>
        <row r="11">
          <cell r="C11">
            <v>311.46012047844681</v>
          </cell>
          <cell r="D11">
            <v>1.9276893053303771E-2</v>
          </cell>
          <cell r="E11">
            <v>1.0889036547564528E-3</v>
          </cell>
          <cell r="F11">
            <v>6.3904951208862918E-3</v>
          </cell>
          <cell r="G11">
            <v>1.7839994653634037E-3</v>
          </cell>
          <cell r="H11">
            <v>4333860.4026779151</v>
          </cell>
        </row>
        <row r="12">
          <cell r="C12">
            <v>284.12516326851943</v>
          </cell>
          <cell r="D12">
            <v>1.8401493069362302E-2</v>
          </cell>
          <cell r="E12">
            <v>1.0297907459092801E-3</v>
          </cell>
          <cell r="F12">
            <v>4.8458430518011839E-3</v>
          </cell>
          <cell r="G12">
            <v>1.6560010778739059E-3</v>
          </cell>
          <cell r="H12">
            <v>3953504.1018352266</v>
          </cell>
        </row>
        <row r="13">
          <cell r="C13">
            <v>269.39319515027665</v>
          </cell>
          <cell r="D13">
            <v>1.8485995442230993E-2</v>
          </cell>
          <cell r="E13">
            <v>9.8721163914254639E-4</v>
          </cell>
          <cell r="F13">
            <v>3.6235264715168154E-3</v>
          </cell>
          <cell r="G13">
            <v>1.5369999903405141E-3</v>
          </cell>
          <cell r="H13">
            <v>3748513.2219373928</v>
          </cell>
        </row>
        <row r="14">
          <cell r="C14">
            <v>259.15541817104219</v>
          </cell>
          <cell r="D14">
            <v>1.8688888159512286E-2</v>
          </cell>
          <cell r="E14">
            <v>9.5509414278646405E-4</v>
          </cell>
          <cell r="F14">
            <v>2.6972825193558115E-3</v>
          </cell>
          <cell r="G14">
            <v>1.4269988089027044E-3</v>
          </cell>
          <cell r="H14">
            <v>3606058.0020822678</v>
          </cell>
        </row>
        <row r="15">
          <cell r="C15">
            <v>251.10486906552217</v>
          </cell>
          <cell r="D15">
            <v>1.8902466501888791E-2</v>
          </cell>
          <cell r="E15">
            <v>9.3212374275117944E-4</v>
          </cell>
          <cell r="F15">
            <v>1.9661192114297306E-3</v>
          </cell>
          <cell r="G15">
            <v>1.3240005508590212E-3</v>
          </cell>
          <cell r="H15">
            <v>3494037.8075990505</v>
          </cell>
        </row>
        <row r="16">
          <cell r="C16">
            <v>243.45156165171292</v>
          </cell>
          <cell r="D16">
            <v>1.9038250447788244E-2</v>
          </cell>
          <cell r="E16">
            <v>9.0546905466903579E-4</v>
          </cell>
          <cell r="F16">
            <v>1.3649800545392564E-3</v>
          </cell>
          <cell r="G16">
            <v>1.2289998550061838E-3</v>
          </cell>
          <cell r="H16">
            <v>3387544.4186682194</v>
          </cell>
        </row>
        <row r="17">
          <cell r="C17">
            <v>237.89709891696566</v>
          </cell>
          <cell r="D17">
            <v>1.920727332319155E-2</v>
          </cell>
          <cell r="E17">
            <v>8.8379911823251482E-4</v>
          </cell>
          <cell r="F17">
            <v>9.2691055731492281E-4</v>
          </cell>
          <cell r="G17">
            <v>1.1409994764079963E-3</v>
          </cell>
          <cell r="H17">
            <v>3310254.7938890723</v>
          </cell>
        </row>
        <row r="18">
          <cell r="C18">
            <v>234.59622199807831</v>
          </cell>
          <cell r="D18">
            <v>1.9514012766881736E-2</v>
          </cell>
          <cell r="E18">
            <v>8.7595123909594869E-4</v>
          </cell>
          <cell r="F18">
            <v>6.0666122650989947E-4</v>
          </cell>
          <cell r="G18">
            <v>1.0589999039200225E-3</v>
          </cell>
          <cell r="H18">
            <v>3264325.3437227951</v>
          </cell>
        </row>
        <row r="19">
          <cell r="C19">
            <v>235.98546145830275</v>
          </cell>
          <cell r="D19">
            <v>2.0380288089963984E-2</v>
          </cell>
          <cell r="E19">
            <v>9.0867154684398199E-4</v>
          </cell>
          <cell r="F19">
            <v>3.6177034494430622E-4</v>
          </cell>
          <cell r="G19">
            <v>9.8300045767979027E-4</v>
          </cell>
          <cell r="H19">
            <v>3283656.6315449607</v>
          </cell>
        </row>
        <row r="20">
          <cell r="C20">
            <v>242.92334173892328</v>
          </cell>
          <cell r="D20">
            <v>2.2006268933897902E-2</v>
          </cell>
          <cell r="E20">
            <v>9.8961812567304581E-4</v>
          </cell>
          <cell r="F20">
            <v>1.7031472741075535E-4</v>
          </cell>
          <cell r="G20">
            <v>9.1300102437688775E-4</v>
          </cell>
          <cell r="H20">
            <v>3380193.5945176282</v>
          </cell>
        </row>
        <row r="21">
          <cell r="C21">
            <v>254.93378767533127</v>
          </cell>
          <cell r="D21">
            <v>2.4255355517817486E-2</v>
          </cell>
          <cell r="E21">
            <v>1.163818607043233E-3</v>
          </cell>
          <cell r="F21">
            <v>1.0084570014652251E-4</v>
          </cell>
          <cell r="G21">
            <v>8.4700133530791024E-4</v>
          </cell>
          <cell r="H21">
            <v>3547315.6485933466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 refreshError="1"/>
      <sheetData sheetId="1">
        <row r="4">
          <cell r="B4">
            <v>14783254364160</v>
          </cell>
          <cell r="C4">
            <v>285782432</v>
          </cell>
          <cell r="D4">
            <v>35680652</v>
          </cell>
          <cell r="E4">
            <v>395902208</v>
          </cell>
          <cell r="F4">
            <v>21435298</v>
          </cell>
          <cell r="G4">
            <v>2.0570400548821402E+17</v>
          </cell>
          <cell r="H4">
            <v>8409657344</v>
          </cell>
        </row>
        <row r="12">
          <cell r="B12">
            <v>8303195193344</v>
          </cell>
          <cell r="C12">
            <v>246595328</v>
          </cell>
          <cell r="D12">
            <v>24345040</v>
          </cell>
          <cell r="E12">
            <v>212464416</v>
          </cell>
          <cell r="F12">
            <v>20271590</v>
          </cell>
          <cell r="G12">
            <v>1.15536071961346E+17</v>
          </cell>
          <cell r="H12">
            <v>8409657344</v>
          </cell>
        </row>
        <row r="20">
          <cell r="B20">
            <v>5070363033600</v>
          </cell>
          <cell r="C20">
            <v>221286496</v>
          </cell>
          <cell r="D20">
            <v>18163506</v>
          </cell>
          <cell r="E20">
            <v>122019184</v>
          </cell>
          <cell r="F20">
            <v>18812808</v>
          </cell>
          <cell r="G20">
            <v>7.05523755044044E+16</v>
          </cell>
          <cell r="H20">
            <v>8409657344</v>
          </cell>
        </row>
        <row r="28">
          <cell r="B28">
            <v>4142216249344</v>
          </cell>
          <cell r="C28">
            <v>203654064</v>
          </cell>
          <cell r="D28">
            <v>15480820</v>
          </cell>
          <cell r="E28">
            <v>94337432</v>
          </cell>
          <cell r="F28">
            <v>17463606</v>
          </cell>
          <cell r="G28">
            <v>5.7637520514482096E+16</v>
          </cell>
          <cell r="H28">
            <v>8409657344</v>
          </cell>
        </row>
        <row r="36">
          <cell r="B36">
            <v>3653164072960</v>
          </cell>
          <cell r="C36">
            <v>189996144</v>
          </cell>
          <cell r="D36">
            <v>14127238</v>
          </cell>
          <cell r="E36">
            <v>72878464</v>
          </cell>
          <cell r="F36">
            <v>16207213</v>
          </cell>
          <cell r="G36">
            <v>5.08325227910922E+16</v>
          </cell>
          <cell r="H36">
            <v>8409657344</v>
          </cell>
        </row>
        <row r="44">
          <cell r="B44">
            <v>3303456374784</v>
          </cell>
          <cell r="C44">
            <v>187543344</v>
          </cell>
          <cell r="D44">
            <v>12923898</v>
          </cell>
          <cell r="E44">
            <v>58822832</v>
          </cell>
          <cell r="F44">
            <v>15043510</v>
          </cell>
          <cell r="G44">
            <v>4.59664579887104E+16</v>
          </cell>
          <cell r="H44">
            <v>8409657344</v>
          </cell>
        </row>
        <row r="52">
          <cell r="B52">
            <v>3018374512640</v>
          </cell>
          <cell r="C52">
            <v>178701488</v>
          </cell>
          <cell r="D52">
            <v>12310140</v>
          </cell>
          <cell r="E52">
            <v>44557828</v>
          </cell>
          <cell r="F52">
            <v>13964189</v>
          </cell>
          <cell r="G52">
            <v>4.19996476689612E+16</v>
          </cell>
          <cell r="H52">
            <v>8409657344</v>
          </cell>
        </row>
        <row r="60">
          <cell r="B60">
            <v>2887517995008</v>
          </cell>
          <cell r="C60">
            <v>181210544</v>
          </cell>
          <cell r="D60">
            <v>12079306</v>
          </cell>
          <cell r="E60">
            <v>33382920</v>
          </cell>
          <cell r="F60">
            <v>12960674</v>
          </cell>
          <cell r="G60">
            <v>4.01788134636912E+16</v>
          </cell>
          <cell r="H60">
            <v>8409657344</v>
          </cell>
        </row>
        <row r="68">
          <cell r="B68">
            <v>2802028118016</v>
          </cell>
          <cell r="C68">
            <v>184764672</v>
          </cell>
          <cell r="D68">
            <v>11935560</v>
          </cell>
          <cell r="E68">
            <v>24916476</v>
          </cell>
          <cell r="F68">
            <v>12033097</v>
          </cell>
          <cell r="G68">
            <v>3.8989270731456496E+16</v>
          </cell>
          <cell r="H68">
            <v>8409657344</v>
          </cell>
        </row>
        <row r="76">
          <cell r="B76">
            <v>2733827686400</v>
          </cell>
          <cell r="C76">
            <v>187879888</v>
          </cell>
          <cell r="D76">
            <v>11860556</v>
          </cell>
          <cell r="E76">
            <v>18222246</v>
          </cell>
          <cell r="F76">
            <v>11164643</v>
          </cell>
          <cell r="G76">
            <v>3.80402676426342E+16</v>
          </cell>
          <cell r="H76">
            <v>8409657344</v>
          </cell>
        </row>
        <row r="84">
          <cell r="B84">
            <v>2664693760000</v>
          </cell>
          <cell r="C84">
            <v>189874576</v>
          </cell>
          <cell r="D84">
            <v>11686740</v>
          </cell>
          <cell r="E84">
            <v>12589929</v>
          </cell>
          <cell r="F84">
            <v>10363503</v>
          </cell>
          <cell r="G84">
            <v>3.7078298047545296E+16</v>
          </cell>
          <cell r="H84">
            <v>8409657344</v>
          </cell>
        </row>
        <row r="92">
          <cell r="B92">
            <v>2618383663104</v>
          </cell>
          <cell r="C92">
            <v>192526704</v>
          </cell>
          <cell r="D92">
            <v>11521529</v>
          </cell>
          <cell r="E92">
            <v>8474990</v>
          </cell>
          <cell r="F92">
            <v>9621419</v>
          </cell>
          <cell r="G92">
            <v>3.64339069242572E+16</v>
          </cell>
          <cell r="H92">
            <v>8409657344</v>
          </cell>
        </row>
        <row r="100">
          <cell r="B100">
            <v>2598543818752</v>
          </cell>
          <cell r="C100">
            <v>196803440</v>
          </cell>
          <cell r="D100">
            <v>11551601</v>
          </cell>
          <cell r="E100">
            <v>5461571</v>
          </cell>
          <cell r="F100">
            <v>8929971</v>
          </cell>
          <cell r="G100">
            <v>3.6157835016404896E+16</v>
          </cell>
          <cell r="H100">
            <v>8409657344</v>
          </cell>
        </row>
        <row r="108">
          <cell r="B108">
            <v>2635597611008</v>
          </cell>
          <cell r="C108">
            <v>207305504</v>
          </cell>
          <cell r="D108">
            <v>12137199</v>
          </cell>
          <cell r="E108">
            <v>3110806</v>
          </cell>
          <cell r="F108">
            <v>8289104</v>
          </cell>
          <cell r="G108">
            <v>3.6673432955387904E+16</v>
          </cell>
          <cell r="H108">
            <v>8409657344</v>
          </cell>
        </row>
        <row r="116">
          <cell r="B116">
            <v>2737270947840</v>
          </cell>
          <cell r="C116">
            <v>226198880</v>
          </cell>
          <cell r="D116">
            <v>13346228</v>
          </cell>
          <cell r="E116">
            <v>1395734</v>
          </cell>
          <cell r="F116">
            <v>7698808</v>
          </cell>
          <cell r="G116">
            <v>3.8088178002821104E+16</v>
          </cell>
          <cell r="H116">
            <v>8409657344</v>
          </cell>
        </row>
        <row r="124">
          <cell r="B124">
            <v>2884187717632</v>
          </cell>
          <cell r="C124">
            <v>248830944</v>
          </cell>
          <cell r="D124">
            <v>15220694</v>
          </cell>
          <cell r="E124">
            <v>731754</v>
          </cell>
          <cell r="F124">
            <v>7142277</v>
          </cell>
          <cell r="G124">
            <v>4.0132475061534704E+16</v>
          </cell>
          <cell r="H124">
            <v>8409657344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1757.8902159084212</v>
          </cell>
          <cell r="D6">
            <v>3.3982648794114764E-2</v>
          </cell>
          <cell r="E6">
            <v>4.2428187666239351E-3</v>
          </cell>
          <cell r="F6">
            <v>4.7077091468234737E-2</v>
          </cell>
          <cell r="G6">
            <v>2.5488907720233505E-3</v>
          </cell>
          <cell r="H6">
            <v>24460450.298248682</v>
          </cell>
        </row>
        <row r="7">
          <cell r="C7">
            <v>987.34048888068469</v>
          </cell>
          <cell r="D7">
            <v>2.932287463245304E-2</v>
          </cell>
          <cell r="E7">
            <v>2.8948908384916947E-3</v>
          </cell>
          <cell r="F7">
            <v>2.5264336858098747E-2</v>
          </cell>
          <cell r="G7">
            <v>2.410513195815651E-3</v>
          </cell>
          <cell r="H7">
            <v>13738499.350841803</v>
          </cell>
        </row>
        <row r="8">
          <cell r="C8">
            <v>602.92147779570701</v>
          </cell>
          <cell r="D8">
            <v>2.6313378411057409E-2</v>
          </cell>
          <cell r="E8">
            <v>2.1598390109151158E-3</v>
          </cell>
          <cell r="F8">
            <v>1.4509412097159519E-2</v>
          </cell>
          <cell r="G8">
            <v>2.2370481020159861E-3</v>
          </cell>
          <cell r="H8">
            <v>8389447.1104391757</v>
          </cell>
        </row>
        <row r="9">
          <cell r="C9">
            <v>492.55469990098089</v>
          </cell>
          <cell r="D9">
            <v>2.4216689892282012E-2</v>
          </cell>
          <cell r="E9">
            <v>1.8408383798235288E-3</v>
          </cell>
          <cell r="F9">
            <v>1.1217749801340776E-2</v>
          </cell>
          <cell r="G9">
            <v>2.0766132656355706E-3</v>
          </cell>
          <cell r="H9">
            <v>6853729.962684446</v>
          </cell>
        </row>
        <row r="10">
          <cell r="C10">
            <v>434.40106100950788</v>
          </cell>
          <cell r="D10">
            <v>2.259261420865806E-2</v>
          </cell>
          <cell r="E10">
            <v>1.6798827136612524E-3</v>
          </cell>
          <cell r="F10">
            <v>8.6660444080990141E-3</v>
          </cell>
          <cell r="G10">
            <v>1.9272144318178775E-3</v>
          </cell>
          <cell r="H10">
            <v>6044541.4969682982</v>
          </cell>
        </row>
        <row r="11">
          <cell r="C11">
            <v>392.81700069990393</v>
          </cell>
          <cell r="D11">
            <v>2.2300949530815985E-2</v>
          </cell>
          <cell r="E11">
            <v>1.5367924603040758E-3</v>
          </cell>
          <cell r="F11">
            <v>6.9946764289948223E-3</v>
          </cell>
          <cell r="G11">
            <v>1.7888374501647234E-3</v>
          </cell>
          <cell r="H11">
            <v>5465913.3075744016</v>
          </cell>
        </row>
        <row r="12">
          <cell r="C12">
            <v>358.91765730425459</v>
          </cell>
          <cell r="D12">
            <v>2.1249556395718946E-2</v>
          </cell>
          <cell r="E12">
            <v>1.4638099385562789E-3</v>
          </cell>
          <cell r="F12">
            <v>5.2984118350304097E-3</v>
          </cell>
          <cell r="G12">
            <v>1.6604944088433003E-3</v>
          </cell>
          <cell r="H12">
            <v>4994216.2862231834</v>
          </cell>
        </row>
        <row r="13">
          <cell r="C13">
            <v>343.35738983088822</v>
          </cell>
          <cell r="D13">
            <v>2.1547910525663388E-2</v>
          </cell>
          <cell r="E13">
            <v>1.4363612577649395E-3</v>
          </cell>
          <cell r="F13">
            <v>3.9695933656342802E-3</v>
          </cell>
          <cell r="G13">
            <v>1.5411655278971615E-3</v>
          </cell>
          <cell r="H13">
            <v>4777699.2355529675</v>
          </cell>
        </row>
        <row r="14">
          <cell r="C14">
            <v>333.19171083886675</v>
          </cell>
          <cell r="D14">
            <v>2.1970535117203462E-2</v>
          </cell>
          <cell r="E14">
            <v>1.4192682902253574E-3</v>
          </cell>
          <cell r="F14">
            <v>2.962840812744534E-3</v>
          </cell>
          <cell r="G14">
            <v>1.4308665035663074E-3</v>
          </cell>
          <cell r="H14">
            <v>4636249.6278488673</v>
          </cell>
        </row>
        <row r="15">
          <cell r="C15">
            <v>325.08193551435141</v>
          </cell>
          <cell r="D15">
            <v>2.2340968283808355E-2</v>
          </cell>
          <cell r="E15">
            <v>1.4103494963991722E-3</v>
          </cell>
          <cell r="F15">
            <v>2.1668238377156881E-3</v>
          </cell>
          <cell r="G15">
            <v>1.3275978489142113E-3</v>
          </cell>
          <cell r="H15">
            <v>4523402.8078176836</v>
          </cell>
        </row>
        <row r="16">
          <cell r="C16">
            <v>316.86115747642998</v>
          </cell>
          <cell r="D16">
            <v>2.2578158447260511E-2</v>
          </cell>
          <cell r="E16">
            <v>1.3896808778229336E-3</v>
          </cell>
          <cell r="F16">
            <v>1.4970799029026408E-3</v>
          </cell>
          <cell r="G16">
            <v>1.2323335631973164E-3</v>
          </cell>
          <cell r="H16">
            <v>4409014.1287384769</v>
          </cell>
        </row>
        <row r="17">
          <cell r="C17">
            <v>311.35438175398741</v>
          </cell>
          <cell r="D17">
            <v>2.28935253987918E-2</v>
          </cell>
          <cell r="E17">
            <v>1.3700354876195061E-3</v>
          </cell>
          <cell r="F17">
            <v>1.00776876551892E-3</v>
          </cell>
          <cell r="G17">
            <v>1.1440916801282695E-3</v>
          </cell>
          <cell r="H17">
            <v>4332388.9944519</v>
          </cell>
        </row>
        <row r="18">
          <cell r="C18">
            <v>308.99520782567572</v>
          </cell>
          <cell r="D18">
            <v>2.3402075964535279E-2</v>
          </cell>
          <cell r="E18">
            <v>1.3736113764779808E-3</v>
          </cell>
          <cell r="F18">
            <v>6.4944037272774758E-4</v>
          </cell>
          <cell r="G18">
            <v>1.0618709698524431E-3</v>
          </cell>
          <cell r="H18">
            <v>4299561.0329120317</v>
          </cell>
        </row>
        <row r="19">
          <cell r="C19">
            <v>313.40130794846328</v>
          </cell>
          <cell r="D19">
            <v>2.4650885942208493E-2</v>
          </cell>
          <cell r="E19">
            <v>1.4432453670255034E-3</v>
          </cell>
          <cell r="F19">
            <v>3.6990876949575749E-4</v>
          </cell>
          <cell r="G19">
            <v>9.856648922698366E-4</v>
          </cell>
          <cell r="H19">
            <v>4360871.2525669234</v>
          </cell>
        </row>
        <row r="20">
          <cell r="C20">
            <v>325.49137686245308</v>
          </cell>
          <cell r="D20">
            <v>2.6897514458348898E-2</v>
          </cell>
          <cell r="E20">
            <v>1.5870121045445534E-3</v>
          </cell>
          <cell r="F20">
            <v>1.6596799880268701E-4</v>
          </cell>
          <cell r="G20">
            <v>9.1547225827135913E-4</v>
          </cell>
          <cell r="H20">
            <v>4529099.8723028479</v>
          </cell>
        </row>
        <row r="21">
          <cell r="C21">
            <v>342.96138352055073</v>
          </cell>
          <cell r="D21">
            <v>2.9588713763412999E-2</v>
          </cell>
          <cell r="E21">
            <v>1.8099065606828129E-3</v>
          </cell>
          <cell r="F21">
            <v>8.7013533378037242E-5</v>
          </cell>
          <cell r="G21">
            <v>8.4929465111866517E-4</v>
          </cell>
          <cell r="H21">
            <v>4772189.0940262675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/>
      <sheetData sheetId="1">
        <row r="4">
          <cell r="B4">
            <v>16377262899200</v>
          </cell>
          <cell r="C4">
            <v>399824608</v>
          </cell>
          <cell r="D4">
            <v>57538808</v>
          </cell>
          <cell r="E4">
            <v>394640416</v>
          </cell>
          <cell r="F4">
            <v>21959690</v>
          </cell>
          <cell r="G4">
            <v>2.2788397251900198E+17</v>
          </cell>
          <cell r="H4">
            <v>8409657344</v>
          </cell>
        </row>
        <row r="12">
          <cell r="B12">
            <v>9165081673728</v>
          </cell>
          <cell r="C12">
            <v>324468416</v>
          </cell>
          <cell r="D12">
            <v>36436824</v>
          </cell>
          <cell r="E12">
            <v>212803888</v>
          </cell>
          <cell r="F12">
            <v>20767794</v>
          </cell>
          <cell r="G12">
            <v>1.27528909141966E+17</v>
          </cell>
          <cell r="H12">
            <v>8409657344</v>
          </cell>
        </row>
        <row r="20">
          <cell r="B20">
            <v>5574691389440</v>
          </cell>
          <cell r="C20">
            <v>281178752</v>
          </cell>
          <cell r="D20">
            <v>25513414</v>
          </cell>
          <cell r="E20">
            <v>122927688</v>
          </cell>
          <cell r="F20">
            <v>19273196</v>
          </cell>
          <cell r="G20">
            <v>7.7569926864306096E+16</v>
          </cell>
          <cell r="H20">
            <v>8409657344</v>
          </cell>
        </row>
        <row r="28">
          <cell r="B28">
            <v>4557062537216</v>
          </cell>
          <cell r="C28">
            <v>258408656</v>
          </cell>
          <cell r="D28">
            <v>21650124</v>
          </cell>
          <cell r="E28">
            <v>94984960</v>
          </cell>
          <cell r="F28">
            <v>17890912</v>
          </cell>
          <cell r="G28">
            <v>6.3409969445208E+16</v>
          </cell>
          <cell r="H28">
            <v>8409657344</v>
          </cell>
        </row>
        <row r="36">
          <cell r="B36">
            <v>3988725694464</v>
          </cell>
          <cell r="C36">
            <v>233642672</v>
          </cell>
          <cell r="D36">
            <v>19284564</v>
          </cell>
          <cell r="E36">
            <v>73827600</v>
          </cell>
          <cell r="F36">
            <v>16604180</v>
          </cell>
          <cell r="G36">
            <v>5.5501749242298304E+16</v>
          </cell>
          <cell r="H36">
            <v>8409657344</v>
          </cell>
        </row>
        <row r="44">
          <cell r="B44">
            <v>3592818524160</v>
          </cell>
          <cell r="C44">
            <v>225840288</v>
          </cell>
          <cell r="D44">
            <v>17463470</v>
          </cell>
          <cell r="E44">
            <v>59996576</v>
          </cell>
          <cell r="F44">
            <v>15411732</v>
          </cell>
          <cell r="G44">
            <v>4.9992835209887696E+16</v>
          </cell>
          <cell r="H44">
            <v>8409657344</v>
          </cell>
        </row>
        <row r="52">
          <cell r="B52">
            <v>3277923811328</v>
          </cell>
          <cell r="C52">
            <v>213451728</v>
          </cell>
          <cell r="D52">
            <v>16535688</v>
          </cell>
          <cell r="E52">
            <v>45834012</v>
          </cell>
          <cell r="F52">
            <v>14306390</v>
          </cell>
          <cell r="G52">
            <v>4.56111868839198E+16</v>
          </cell>
          <cell r="H52">
            <v>8409657344</v>
          </cell>
        </row>
        <row r="60">
          <cell r="B60">
            <v>3128166187008</v>
          </cell>
          <cell r="C60">
            <v>210194464</v>
          </cell>
          <cell r="D60">
            <v>15878258</v>
          </cell>
          <cell r="E60">
            <v>34366816</v>
          </cell>
          <cell r="F60">
            <v>13277929</v>
          </cell>
          <cell r="G60">
            <v>4.3527350356279296E+16</v>
          </cell>
          <cell r="H60">
            <v>8409657344</v>
          </cell>
        </row>
        <row r="68">
          <cell r="B68">
            <v>3029286256640</v>
          </cell>
          <cell r="C68">
            <v>208936704</v>
          </cell>
          <cell r="D68">
            <v>15375725</v>
          </cell>
          <cell r="E68">
            <v>25641560</v>
          </cell>
          <cell r="F68">
            <v>12327578</v>
          </cell>
          <cell r="G68">
            <v>4.21514747628748E+16</v>
          </cell>
          <cell r="H68">
            <v>8409657344</v>
          </cell>
        </row>
        <row r="76">
          <cell r="B76">
            <v>2949770379264</v>
          </cell>
          <cell r="C76">
            <v>208348512</v>
          </cell>
          <cell r="D76">
            <v>15028105</v>
          </cell>
          <cell r="E76">
            <v>18757522</v>
          </cell>
          <cell r="F76">
            <v>11438503</v>
          </cell>
          <cell r="G76">
            <v>4.1045043942785E+16</v>
          </cell>
          <cell r="H76">
            <v>8409657344</v>
          </cell>
        </row>
        <row r="84">
          <cell r="B84">
            <v>2864571482112</v>
          </cell>
          <cell r="C84">
            <v>207269920</v>
          </cell>
          <cell r="D84">
            <v>14612082</v>
          </cell>
          <cell r="E84">
            <v>13071734</v>
          </cell>
          <cell r="F84">
            <v>10617300</v>
          </cell>
          <cell r="G84">
            <v>3.98595341848412E+16</v>
          </cell>
          <cell r="H84">
            <v>8409657344</v>
          </cell>
        </row>
        <row r="92">
          <cell r="B92">
            <v>2802271387648</v>
          </cell>
          <cell r="C92">
            <v>207475168</v>
          </cell>
          <cell r="D92">
            <v>14246421</v>
          </cell>
          <cell r="E92">
            <v>8932296</v>
          </cell>
          <cell r="F92">
            <v>9856770</v>
          </cell>
          <cell r="G92">
            <v>3.89926422807838E+16</v>
          </cell>
          <cell r="H92">
            <v>8409657344</v>
          </cell>
        </row>
        <row r="100">
          <cell r="B100">
            <v>2770631393280</v>
          </cell>
          <cell r="C100">
            <v>209670080</v>
          </cell>
          <cell r="D100">
            <v>14118005</v>
          </cell>
          <cell r="E100">
            <v>5882217</v>
          </cell>
          <cell r="F100">
            <v>9148519</v>
          </cell>
          <cell r="G100">
            <v>3.85523780681728E+16</v>
          </cell>
          <cell r="H100">
            <v>8409657344</v>
          </cell>
        </row>
        <row r="108">
          <cell r="B108">
            <v>2798462697472</v>
          </cell>
          <cell r="C108">
            <v>217728992</v>
          </cell>
          <cell r="D108">
            <v>14541184</v>
          </cell>
          <cell r="E108">
            <v>3496051</v>
          </cell>
          <cell r="F108">
            <v>8491913</v>
          </cell>
          <cell r="G108">
            <v>3.89396509742858E+16</v>
          </cell>
          <cell r="H108">
            <v>8409657344</v>
          </cell>
        </row>
        <row r="116">
          <cell r="B116">
            <v>2880672890880</v>
          </cell>
          <cell r="C116">
            <v>234045536</v>
          </cell>
          <cell r="D116">
            <v>15536204</v>
          </cell>
          <cell r="E116">
            <v>1677877</v>
          </cell>
          <cell r="F116">
            <v>7886992</v>
          </cell>
          <cell r="G116">
            <v>4.00835725639024E+16</v>
          </cell>
          <cell r="H116">
            <v>8409657344</v>
          </cell>
        </row>
        <row r="124">
          <cell r="B124">
            <v>3006899683328</v>
          </cell>
          <cell r="C124">
            <v>255142624</v>
          </cell>
          <cell r="D124">
            <v>17454182</v>
          </cell>
          <cell r="E124">
            <v>938966</v>
          </cell>
          <cell r="F124">
            <v>7316885</v>
          </cell>
          <cell r="G124">
            <v>4.18399736697978E+16</v>
          </cell>
          <cell r="H124">
            <v>8409657344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1947.4352199242232</v>
          </cell>
          <cell r="D6">
            <v>4.7543507618091126E-2</v>
          </cell>
          <cell r="E6">
            <v>6.8419919678477685E-3</v>
          </cell>
          <cell r="F6">
            <v>4.6927050634418807E-2</v>
          </cell>
          <cell r="G6">
            <v>2.6112467014684586E-3</v>
          </cell>
          <cell r="H6">
            <v>27097890.34170213</v>
          </cell>
        </row>
        <row r="7">
          <cell r="C7">
            <v>1089.828193804706</v>
          </cell>
          <cell r="D7">
            <v>3.858283432100798E-2</v>
          </cell>
          <cell r="E7">
            <v>4.3327358665803924E-3</v>
          </cell>
          <cell r="F7">
            <v>2.530470378223296E-2</v>
          </cell>
          <cell r="G7">
            <v>2.4695172645550303E-3</v>
          </cell>
          <cell r="H7">
            <v>15164578.522685407</v>
          </cell>
        </row>
        <row r="8">
          <cell r="C8">
            <v>662.89162107387756</v>
          </cell>
          <cell r="D8">
            <v>3.3435221020106286E-2</v>
          </cell>
          <cell r="E8">
            <v>3.0338232530012581E-3</v>
          </cell>
          <cell r="F8">
            <v>1.4617443133721097E-2</v>
          </cell>
          <cell r="G8">
            <v>2.2917932576350165E-3</v>
          </cell>
          <cell r="H8">
            <v>9223910.522305591</v>
          </cell>
        </row>
        <row r="9">
          <cell r="C9">
            <v>541.88444912887053</v>
          </cell>
          <cell r="D9">
            <v>3.0727608204437207E-2</v>
          </cell>
          <cell r="E9">
            <v>2.5744359269818068E-3</v>
          </cell>
          <cell r="F9">
            <v>1.1294747944488903E-2</v>
          </cell>
          <cell r="G9">
            <v>2.1274246105597331E-3</v>
          </cell>
          <cell r="H9">
            <v>7540137.1127741393</v>
          </cell>
        </row>
        <row r="10">
          <cell r="C10">
            <v>474.30299848183682</v>
          </cell>
          <cell r="D10">
            <v>2.7782662532225045E-2</v>
          </cell>
          <cell r="E10">
            <v>2.2931450368496725E-3</v>
          </cell>
          <cell r="F10">
            <v>8.7789070327191684E-3</v>
          </cell>
          <cell r="G10">
            <v>1.9744181386708352E-3</v>
          </cell>
          <cell r="H10">
            <v>6599763.4590780186</v>
          </cell>
        </row>
        <row r="11">
          <cell r="C11">
            <v>427.22531694152224</v>
          </cell>
          <cell r="D11">
            <v>2.6854873957632679E-2</v>
          </cell>
          <cell r="E11">
            <v>2.0765970937519332E-3</v>
          </cell>
          <cell r="F11">
            <v>7.1342473950862561E-3</v>
          </cell>
          <cell r="G11">
            <v>1.832623062935583E-3</v>
          </cell>
          <cell r="H11">
            <v>5944693.4833267443</v>
          </cell>
        </row>
        <row r="12">
          <cell r="C12">
            <v>389.78090036768089</v>
          </cell>
          <cell r="D12">
            <v>2.5381739025584726E-2</v>
          </cell>
          <cell r="E12">
            <v>1.9662736926847136E-3</v>
          </cell>
          <cell r="F12">
            <v>5.4501640346501139E-3</v>
          </cell>
          <cell r="G12">
            <v>1.7011858408484521E-3</v>
          </cell>
          <cell r="H12">
            <v>5423667.6975265592</v>
          </cell>
        </row>
        <row r="13">
          <cell r="C13">
            <v>371.97308511503604</v>
          </cell>
          <cell r="D13">
            <v>2.4994414802163908E-2</v>
          </cell>
          <cell r="E13">
            <v>1.8880980937146729E-3</v>
          </cell>
          <cell r="F13">
            <v>4.0865893334547732E-3</v>
          </cell>
          <cell r="G13">
            <v>1.5788906083638882E-3</v>
          </cell>
          <cell r="H13">
            <v>5175876.8016076842</v>
          </cell>
        </row>
        <row r="14">
          <cell r="C14">
            <v>360.21518270316818</v>
          </cell>
          <cell r="D14">
            <v>2.4844853417133474E-2</v>
          </cell>
          <cell r="E14">
            <v>1.8283414378315959E-3</v>
          </cell>
          <cell r="F14">
            <v>3.0490612103588701E-3</v>
          </cell>
          <cell r="G14">
            <v>1.4658835069891762E-3</v>
          </cell>
          <cell r="H14">
            <v>5012270.1839865595</v>
          </cell>
        </row>
        <row r="15">
          <cell r="C15">
            <v>350.7598774364522</v>
          </cell>
          <cell r="D15">
            <v>2.4774910971687741E-2</v>
          </cell>
          <cell r="E15">
            <v>1.7870056276100279E-3</v>
          </cell>
          <cell r="F15">
            <v>2.2304739934954475E-3</v>
          </cell>
          <cell r="G15">
            <v>1.3601627904805155E-3</v>
          </cell>
          <cell r="H15">
            <v>4880703.4893127028</v>
          </cell>
        </row>
        <row r="16">
          <cell r="C16">
            <v>340.62879912173509</v>
          </cell>
          <cell r="D16">
            <v>2.4646654616419055E-2</v>
          </cell>
          <cell r="E16">
            <v>1.737535954473248E-3</v>
          </cell>
          <cell r="F16">
            <v>1.5543717734618795E-3</v>
          </cell>
          <cell r="G16">
            <v>1.2625127951943341E-3</v>
          </cell>
          <cell r="H16">
            <v>4739733.4462479139</v>
          </cell>
        </row>
        <row r="17">
          <cell r="C17">
            <v>333.22063825196443</v>
          </cell>
          <cell r="D17">
            <v>2.4671060842690145E-2</v>
          </cell>
          <cell r="E17">
            <v>1.6940548725405951E-3</v>
          </cell>
          <cell r="F17">
            <v>1.0621474377161021E-3</v>
          </cell>
          <cell r="G17">
            <v>1.1720774814960166E-3</v>
          </cell>
          <cell r="H17">
            <v>4636650.5418444546</v>
          </cell>
        </row>
        <row r="18">
          <cell r="C18">
            <v>329.45829775772609</v>
          </cell>
          <cell r="D18">
            <v>2.4932059824006071E-2</v>
          </cell>
          <cell r="E18">
            <v>1.678784809237526E-3</v>
          </cell>
          <cell r="F18">
            <v>6.9945977099729979E-4</v>
          </cell>
          <cell r="G18">
            <v>1.087858711214572E-3</v>
          </cell>
          <cell r="H18">
            <v>4584298.3240783988</v>
          </cell>
        </row>
        <row r="19">
          <cell r="C19">
            <v>332.76774344065353</v>
          </cell>
          <cell r="D19">
            <v>2.5890352376288211E-2</v>
          </cell>
          <cell r="E19">
            <v>1.7291054088398301E-3</v>
          </cell>
          <cell r="F19">
            <v>4.1571860267223751E-4</v>
          </cell>
          <cell r="G19">
            <v>1.0097810948336303E-3</v>
          </cell>
          <cell r="H19">
            <v>4630349.2974143466</v>
          </cell>
        </row>
        <row r="20">
          <cell r="C20">
            <v>342.54343227613913</v>
          </cell>
          <cell r="D20">
            <v>2.783056745670897E-2</v>
          </cell>
          <cell r="E20">
            <v>1.8474241416131592E-3</v>
          </cell>
          <cell r="F20">
            <v>1.9951787942907177E-4</v>
          </cell>
          <cell r="G20">
            <v>9.3784938878955593E-4</v>
          </cell>
          <cell r="H20">
            <v>4766374.0535755176</v>
          </cell>
        </row>
        <row r="21">
          <cell r="C21">
            <v>357.5531749189899</v>
          </cell>
          <cell r="D21">
            <v>3.0339241370165391E-2</v>
          </cell>
          <cell r="E21">
            <v>2.0754926492282063E-3</v>
          </cell>
          <cell r="F21">
            <v>1.1165330067460118E-4</v>
          </cell>
          <cell r="G21">
            <v>8.7005744713491149E-4</v>
          </cell>
          <cell r="H21">
            <v>4975229.3058229266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 refreshError="1"/>
      <sheetData sheetId="1">
        <row r="4">
          <cell r="B4">
            <v>443689500672</v>
          </cell>
          <cell r="C4">
            <v>11528525</v>
          </cell>
          <cell r="D4">
            <v>3859155</v>
          </cell>
          <cell r="E4">
            <v>5637802</v>
          </cell>
          <cell r="F4">
            <v>315254</v>
          </cell>
          <cell r="G4">
            <v>6173785707249660</v>
          </cell>
          <cell r="H4">
            <v>79491048</v>
          </cell>
        </row>
        <row r="12">
          <cell r="B12">
            <v>258437120000</v>
          </cell>
          <cell r="C12">
            <v>8799208</v>
          </cell>
          <cell r="D12">
            <v>2186029</v>
          </cell>
          <cell r="E12">
            <v>6230705</v>
          </cell>
          <cell r="F12">
            <v>298134</v>
          </cell>
          <cell r="G12">
            <v>3596063642484730</v>
          </cell>
          <cell r="H12">
            <v>79491048</v>
          </cell>
        </row>
        <row r="20">
          <cell r="B20">
            <v>163828662272</v>
          </cell>
          <cell r="C20">
            <v>6849726</v>
          </cell>
          <cell r="D20">
            <v>1384048</v>
          </cell>
          <cell r="E20">
            <v>3571466</v>
          </cell>
          <cell r="F20">
            <v>276700</v>
          </cell>
          <cell r="G20">
            <v>2279619390603260</v>
          </cell>
          <cell r="H20">
            <v>79491048</v>
          </cell>
        </row>
        <row r="28">
          <cell r="B28">
            <v>134280986624</v>
          </cell>
          <cell r="C28">
            <v>6264266</v>
          </cell>
          <cell r="D28">
            <v>1139662</v>
          </cell>
          <cell r="E28">
            <v>2263353</v>
          </cell>
          <cell r="F28">
            <v>256856</v>
          </cell>
          <cell r="G28">
            <v>1868474385170430</v>
          </cell>
          <cell r="H28">
            <v>79491024</v>
          </cell>
        </row>
        <row r="36">
          <cell r="B36">
            <v>113941340160</v>
          </cell>
          <cell r="C36">
            <v>5538546</v>
          </cell>
          <cell r="D36">
            <v>989230</v>
          </cell>
          <cell r="E36">
            <v>1631161</v>
          </cell>
          <cell r="F36">
            <v>238431</v>
          </cell>
          <cell r="G36">
            <v>1585454830845950</v>
          </cell>
          <cell r="H36">
            <v>79491048</v>
          </cell>
        </row>
        <row r="44">
          <cell r="B44">
            <v>96588472320</v>
          </cell>
          <cell r="C44">
            <v>4812432</v>
          </cell>
          <cell r="D44">
            <v>846207</v>
          </cell>
          <cell r="E44">
            <v>1141668</v>
          </cell>
          <cell r="F44">
            <v>221274</v>
          </cell>
          <cell r="G44">
            <v>1343996332867580</v>
          </cell>
          <cell r="H44">
            <v>79491048</v>
          </cell>
        </row>
        <row r="52">
          <cell r="B52">
            <v>93489446912</v>
          </cell>
          <cell r="C52">
            <v>4681453</v>
          </cell>
          <cell r="D52">
            <v>820902</v>
          </cell>
          <cell r="E52">
            <v>939017</v>
          </cell>
          <cell r="F52">
            <v>205438</v>
          </cell>
          <cell r="G52">
            <v>1300873519038460</v>
          </cell>
          <cell r="H52">
            <v>79491024</v>
          </cell>
        </row>
        <row r="60">
          <cell r="B60">
            <v>86297264128</v>
          </cell>
          <cell r="C60">
            <v>4025505</v>
          </cell>
          <cell r="D60">
            <v>731974</v>
          </cell>
          <cell r="E60">
            <v>718725</v>
          </cell>
          <cell r="F60">
            <v>190650</v>
          </cell>
          <cell r="G60">
            <v>1200796754509820</v>
          </cell>
          <cell r="H60">
            <v>79491048</v>
          </cell>
        </row>
        <row r="68">
          <cell r="B68">
            <v>82927927296</v>
          </cell>
          <cell r="C68">
            <v>3844692</v>
          </cell>
          <cell r="D68">
            <v>696633</v>
          </cell>
          <cell r="E68">
            <v>490582</v>
          </cell>
          <cell r="F68">
            <v>176974</v>
          </cell>
          <cell r="G68">
            <v>1153913294159870</v>
          </cell>
          <cell r="H68">
            <v>79491048</v>
          </cell>
        </row>
        <row r="76">
          <cell r="B76">
            <v>80408854528</v>
          </cell>
          <cell r="C76">
            <v>3700693</v>
          </cell>
          <cell r="D76">
            <v>670012</v>
          </cell>
          <cell r="E76">
            <v>317456</v>
          </cell>
          <cell r="F76">
            <v>164287</v>
          </cell>
          <cell r="G76">
            <v>1118861394968570</v>
          </cell>
          <cell r="H76">
            <v>79491048</v>
          </cell>
        </row>
        <row r="84">
          <cell r="B84">
            <v>79216164864</v>
          </cell>
          <cell r="C84">
            <v>3558216</v>
          </cell>
          <cell r="D84">
            <v>655726</v>
          </cell>
          <cell r="E84">
            <v>213930</v>
          </cell>
          <cell r="F84">
            <v>152473</v>
          </cell>
          <cell r="G84">
            <v>1102265507119100</v>
          </cell>
          <cell r="H84">
            <v>79491048</v>
          </cell>
        </row>
        <row r="92">
          <cell r="B92">
            <v>78240284672</v>
          </cell>
          <cell r="C92">
            <v>3441640</v>
          </cell>
          <cell r="D92">
            <v>644039</v>
          </cell>
          <cell r="E92">
            <v>129227</v>
          </cell>
          <cell r="F92">
            <v>141516</v>
          </cell>
          <cell r="G92">
            <v>1088686833795070</v>
          </cell>
          <cell r="H92">
            <v>79491048</v>
          </cell>
        </row>
        <row r="100">
          <cell r="B100">
            <v>75484225536</v>
          </cell>
          <cell r="C100">
            <v>3340756</v>
          </cell>
          <cell r="D100">
            <v>629262</v>
          </cell>
          <cell r="E100">
            <v>90944</v>
          </cell>
          <cell r="F100">
            <v>131346</v>
          </cell>
          <cell r="G100">
            <v>1050337406353400</v>
          </cell>
          <cell r="H100">
            <v>79491024</v>
          </cell>
        </row>
        <row r="108">
          <cell r="B108">
            <v>76020858880</v>
          </cell>
          <cell r="C108">
            <v>3802026</v>
          </cell>
          <cell r="D108">
            <v>689884</v>
          </cell>
          <cell r="E108">
            <v>67827</v>
          </cell>
          <cell r="F108">
            <v>121936</v>
          </cell>
          <cell r="G108">
            <v>1057804072779770</v>
          </cell>
          <cell r="H108">
            <v>79491048</v>
          </cell>
        </row>
        <row r="116">
          <cell r="B116">
            <v>76725026816</v>
          </cell>
          <cell r="C116">
            <v>4241567</v>
          </cell>
          <cell r="D116">
            <v>747782</v>
          </cell>
          <cell r="E116">
            <v>48552</v>
          </cell>
          <cell r="F116">
            <v>113180</v>
          </cell>
          <cell r="G116">
            <v>1067602034032640</v>
          </cell>
          <cell r="H116">
            <v>79491048</v>
          </cell>
        </row>
        <row r="124">
          <cell r="B124">
            <v>79095341056</v>
          </cell>
          <cell r="C124">
            <v>5010615</v>
          </cell>
          <cell r="D124">
            <v>795077</v>
          </cell>
          <cell r="E124">
            <v>35672</v>
          </cell>
          <cell r="F124">
            <v>105031</v>
          </cell>
          <cell r="G124">
            <v>1100584430075900</v>
          </cell>
          <cell r="H124">
            <v>79491024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5581.6285208870313</v>
          </cell>
          <cell r="D6">
            <v>0.14502922391965445</v>
          </cell>
          <cell r="E6">
            <v>4.8548296910112441E-2</v>
          </cell>
          <cell r="F6">
            <v>7.0923734707837791E-2</v>
          </cell>
          <cell r="G6">
            <v>3.9659056954438445E-3</v>
          </cell>
          <cell r="H6">
            <v>77666427.385001391</v>
          </cell>
        </row>
        <row r="7">
          <cell r="C7">
            <v>3251.1474751219785</v>
          </cell>
          <cell r="D7">
            <v>0.11069432623406852</v>
          </cell>
          <cell r="E7">
            <v>2.7500316765228707E-2</v>
          </cell>
          <cell r="F7">
            <v>7.8382473961093074E-2</v>
          </cell>
          <cell r="G7">
            <v>3.7505355320010376E-3</v>
          </cell>
          <cell r="H7">
            <v>45238598.973870993</v>
          </cell>
        </row>
        <row r="8">
          <cell r="C8">
            <v>2060.9699632089391</v>
          </cell>
          <cell r="D8">
            <v>8.6169778513927764E-2</v>
          </cell>
          <cell r="E8">
            <v>1.7411369390928147E-2</v>
          </cell>
          <cell r="F8">
            <v>4.4929159821870762E-2</v>
          </cell>
          <cell r="G8">
            <v>3.4808951065785419E-3</v>
          </cell>
          <cell r="H8">
            <v>28677686.959206525</v>
          </cell>
        </row>
        <row r="9">
          <cell r="C9">
            <v>1689.2597411249853</v>
          </cell>
          <cell r="D9">
            <v>7.8804696238407995E-2</v>
          </cell>
          <cell r="E9">
            <v>1.4336989796483185E-2</v>
          </cell>
          <cell r="F9">
            <v>2.847306382667809E-2</v>
          </cell>
          <cell r="G9">
            <v>3.2312579090690791E-3</v>
          </cell>
          <cell r="H9">
            <v>23505476.356304456</v>
          </cell>
        </row>
        <row r="10">
          <cell r="C10">
            <v>1433.3858091794186</v>
          </cell>
          <cell r="D10">
            <v>6.9675090961185973E-2</v>
          </cell>
          <cell r="E10">
            <v>1.2444545956923351E-2</v>
          </cell>
          <cell r="F10">
            <v>2.0520059063757722E-2</v>
          </cell>
          <cell r="G10">
            <v>2.9994698270929829E-3</v>
          </cell>
          <cell r="H10">
            <v>19945073.951546721</v>
          </cell>
        </row>
        <row r="11">
          <cell r="C11">
            <v>1215.08616064541</v>
          </cell>
          <cell r="D11">
            <v>6.0540552943772988E-2</v>
          </cell>
          <cell r="E11">
            <v>1.0645311909839207E-2</v>
          </cell>
          <cell r="F11">
            <v>1.4362221013868127E-2</v>
          </cell>
          <cell r="G11">
            <v>2.783634202432455E-3</v>
          </cell>
          <cell r="H11">
            <v>16907518.100246709</v>
          </cell>
        </row>
        <row r="12">
          <cell r="C12">
            <v>1176.1006741088152</v>
          </cell>
          <cell r="D12">
            <v>5.8892850594049459E-2</v>
          </cell>
          <cell r="E12">
            <v>1.0326977294945906E-2</v>
          </cell>
          <cell r="F12">
            <v>1.1812868330894819E-2</v>
          </cell>
          <cell r="G12">
            <v>2.5844175815372562E-3</v>
          </cell>
          <cell r="H12">
            <v>16365036.623989899</v>
          </cell>
        </row>
        <row r="13">
          <cell r="C13">
            <v>1085.6224228921978</v>
          </cell>
          <cell r="D13">
            <v>5.0640985384920324E-2</v>
          </cell>
          <cell r="E13">
            <v>9.2082570102736596E-3</v>
          </cell>
          <cell r="F13">
            <v>9.0415841542308001E-3</v>
          </cell>
          <cell r="G13">
            <v>2.3983832745543875E-3</v>
          </cell>
          <cell r="H13">
            <v>15106062.691610508</v>
          </cell>
        </row>
        <row r="14">
          <cell r="C14">
            <v>1043.2360546561167</v>
          </cell>
          <cell r="D14">
            <v>4.8366351894115173E-2</v>
          </cell>
          <cell r="E14">
            <v>8.7636660671526184E-3</v>
          </cell>
          <cell r="F14">
            <v>6.1715377057300841E-3</v>
          </cell>
          <cell r="G14">
            <v>2.2263387444583695E-3</v>
          </cell>
          <cell r="H14">
            <v>14516267.217408808</v>
          </cell>
        </row>
        <row r="15">
          <cell r="C15">
            <v>1011.5460363285184</v>
          </cell>
          <cell r="D15">
            <v>4.6554839734909523E-2</v>
          </cell>
          <cell r="E15">
            <v>8.428773011018801E-3</v>
          </cell>
          <cell r="F15">
            <v>3.9936069279147002E-3</v>
          </cell>
          <cell r="G15">
            <v>2.0667358669117057E-3</v>
          </cell>
          <cell r="H15">
            <v>14075313.171975918</v>
          </cell>
        </row>
        <row r="16">
          <cell r="C16">
            <v>996.54196110233693</v>
          </cell>
          <cell r="D16">
            <v>4.476247438579499E-2</v>
          </cell>
          <cell r="E16">
            <v>8.2490546608468412E-3</v>
          </cell>
          <cell r="F16">
            <v>2.6912464407312883E-3</v>
          </cell>
          <cell r="G16">
            <v>1.9181153580966753E-3</v>
          </cell>
          <cell r="H16">
            <v>13866536.356636032</v>
          </cell>
        </row>
        <row r="17">
          <cell r="C17">
            <v>984.26535616941419</v>
          </cell>
          <cell r="D17">
            <v>4.3295944469118081E-2</v>
          </cell>
          <cell r="E17">
            <v>8.1020318162115558E-3</v>
          </cell>
          <cell r="F17">
            <v>1.6256799130387612E-3</v>
          </cell>
          <cell r="G17">
            <v>1.7802759374866966E-3</v>
          </cell>
          <cell r="H17">
            <v>13695716.199326873</v>
          </cell>
        </row>
        <row r="18">
          <cell r="C18">
            <v>949.59432823509735</v>
          </cell>
          <cell r="D18">
            <v>4.2026833117661186E-2</v>
          </cell>
          <cell r="E18">
            <v>7.9161390599270676E-3</v>
          </cell>
          <cell r="F18">
            <v>1.1440788585136354E-3</v>
          </cell>
          <cell r="G18">
            <v>1.6523375016530169E-3</v>
          </cell>
          <cell r="H18">
            <v>13213283.129343007</v>
          </cell>
        </row>
        <row r="19">
          <cell r="C19">
            <v>956.34490666169097</v>
          </cell>
          <cell r="D19">
            <v>4.7829612209918278E-2</v>
          </cell>
          <cell r="E19">
            <v>8.6787634250337226E-3</v>
          </cell>
          <cell r="F19">
            <v>8.5326589228009678E-4</v>
          </cell>
          <cell r="G19">
            <v>1.5339588930818977E-3</v>
          </cell>
          <cell r="H19">
            <v>13307210.049360149</v>
          </cell>
        </row>
        <row r="20">
          <cell r="C20">
            <v>965.20336247170872</v>
          </cell>
          <cell r="D20">
            <v>5.3359052455818672E-2</v>
          </cell>
          <cell r="E20">
            <v>9.4071221705367379E-3</v>
          </cell>
          <cell r="F20">
            <v>6.1078575791326847E-4</v>
          </cell>
          <cell r="G20">
            <v>1.4238081249098641E-3</v>
          </cell>
          <cell r="H20">
            <v>13430468.724385669</v>
          </cell>
        </row>
        <row r="21">
          <cell r="C21">
            <v>995.02229403913577</v>
          </cell>
          <cell r="D21">
            <v>6.3033720637439519E-2</v>
          </cell>
          <cell r="E21">
            <v>1.0002097846921685E-2</v>
          </cell>
          <cell r="F21">
            <v>4.4875506950319319E-4</v>
          </cell>
          <cell r="G21">
            <v>1.3212938356411158E-3</v>
          </cell>
          <cell r="H21">
            <v>13845392.532317862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</row>
      </sheetData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/>
      <sheetData sheetId="1">
        <row r="4">
          <cell r="B4">
            <v>442449330176</v>
          </cell>
          <cell r="C4">
            <v>11468157</v>
          </cell>
          <cell r="D4">
            <v>3846103</v>
          </cell>
          <cell r="E4">
            <v>5785746</v>
          </cell>
          <cell r="F4">
            <v>315254</v>
          </cell>
          <cell r="G4">
            <v>6156532823621630</v>
          </cell>
          <cell r="H4">
            <v>79491048</v>
          </cell>
        </row>
        <row r="12">
          <cell r="B12">
            <v>257453178880</v>
          </cell>
          <cell r="C12">
            <v>8727611</v>
          </cell>
          <cell r="D12">
            <v>2179431</v>
          </cell>
          <cell r="E12">
            <v>6247654</v>
          </cell>
          <cell r="F12">
            <v>298134</v>
          </cell>
          <cell r="G12">
            <v>3582373165793280</v>
          </cell>
          <cell r="H12">
            <v>79491048</v>
          </cell>
        </row>
        <row r="20">
          <cell r="B20">
            <v>162771763200</v>
          </cell>
          <cell r="C20">
            <v>6779497</v>
          </cell>
          <cell r="D20">
            <v>1373763</v>
          </cell>
          <cell r="E20">
            <v>3611139</v>
          </cell>
          <cell r="F20">
            <v>276700</v>
          </cell>
          <cell r="G20">
            <v>2264911811969020</v>
          </cell>
          <cell r="H20">
            <v>79491048</v>
          </cell>
        </row>
        <row r="28">
          <cell r="B28">
            <v>132537917440</v>
          </cell>
          <cell r="C28">
            <v>6131372</v>
          </cell>
          <cell r="D28">
            <v>1127317</v>
          </cell>
          <cell r="E28">
            <v>2301398</v>
          </cell>
          <cell r="F28">
            <v>256856</v>
          </cell>
          <cell r="G28">
            <v>1844220167979000</v>
          </cell>
          <cell r="H28">
            <v>79491024</v>
          </cell>
        </row>
        <row r="36">
          <cell r="B36">
            <v>112492789760</v>
          </cell>
          <cell r="C36">
            <v>5442147</v>
          </cell>
          <cell r="D36">
            <v>978349</v>
          </cell>
          <cell r="E36">
            <v>1657945</v>
          </cell>
          <cell r="F36">
            <v>238431</v>
          </cell>
          <cell r="G36">
            <v>1565298817761280</v>
          </cell>
          <cell r="H36">
            <v>79491048</v>
          </cell>
        </row>
        <row r="44">
          <cell r="B44">
            <v>94974566400</v>
          </cell>
          <cell r="C44">
            <v>4726205</v>
          </cell>
          <cell r="D44">
            <v>834198</v>
          </cell>
          <cell r="E44">
            <v>1161860</v>
          </cell>
          <cell r="F44">
            <v>221274</v>
          </cell>
          <cell r="G44">
            <v>1321538351529980</v>
          </cell>
          <cell r="H44">
            <v>79491048</v>
          </cell>
        </row>
        <row r="52">
          <cell r="B52">
            <v>91764187136</v>
          </cell>
          <cell r="C52">
            <v>4570664</v>
          </cell>
          <cell r="D52">
            <v>807485</v>
          </cell>
          <cell r="E52">
            <v>963438</v>
          </cell>
          <cell r="F52">
            <v>205438</v>
          </cell>
          <cell r="G52">
            <v>1276866262466560</v>
          </cell>
          <cell r="H52">
            <v>79491024</v>
          </cell>
        </row>
        <row r="60">
          <cell r="B60">
            <v>84488011776</v>
          </cell>
          <cell r="C60">
            <v>3913843</v>
          </cell>
          <cell r="D60">
            <v>710928</v>
          </cell>
          <cell r="E60">
            <v>734748</v>
          </cell>
          <cell r="F60">
            <v>190650</v>
          </cell>
          <cell r="G60">
            <v>1175621937922040</v>
          </cell>
          <cell r="H60">
            <v>79491048</v>
          </cell>
        </row>
        <row r="68">
          <cell r="B68">
            <v>81019346944</v>
          </cell>
          <cell r="C68">
            <v>3720896</v>
          </cell>
          <cell r="D68">
            <v>672467</v>
          </cell>
          <cell r="E68">
            <v>510340</v>
          </cell>
          <cell r="F68">
            <v>176974</v>
          </cell>
          <cell r="G68">
            <v>1127356034973690</v>
          </cell>
          <cell r="H68">
            <v>79491048</v>
          </cell>
        </row>
        <row r="76">
          <cell r="B76">
            <v>78426365952</v>
          </cell>
          <cell r="C76">
            <v>3567774</v>
          </cell>
          <cell r="D76">
            <v>643088</v>
          </cell>
          <cell r="E76">
            <v>339253</v>
          </cell>
          <cell r="F76">
            <v>164287</v>
          </cell>
          <cell r="G76">
            <v>1091276095094780</v>
          </cell>
          <cell r="H76">
            <v>79491048</v>
          </cell>
        </row>
        <row r="84">
          <cell r="B84">
            <v>77202620416</v>
          </cell>
          <cell r="C84">
            <v>3420570</v>
          </cell>
          <cell r="D84">
            <v>623920</v>
          </cell>
          <cell r="E84">
            <v>230337</v>
          </cell>
          <cell r="F84">
            <v>152473</v>
          </cell>
          <cell r="G84">
            <v>1074247623507960</v>
          </cell>
          <cell r="H84">
            <v>79491048</v>
          </cell>
        </row>
        <row r="92">
          <cell r="B92">
            <v>76201345024</v>
          </cell>
          <cell r="C92">
            <v>3300129</v>
          </cell>
          <cell r="D92">
            <v>608236</v>
          </cell>
          <cell r="E92">
            <v>141224</v>
          </cell>
          <cell r="F92">
            <v>141516</v>
          </cell>
          <cell r="G92">
            <v>1060315823341560</v>
          </cell>
          <cell r="H92">
            <v>79491048</v>
          </cell>
        </row>
        <row r="100">
          <cell r="B100">
            <v>73509314560</v>
          </cell>
          <cell r="C100">
            <v>3180880</v>
          </cell>
          <cell r="D100">
            <v>589173</v>
          </cell>
          <cell r="E100">
            <v>100340</v>
          </cell>
          <cell r="F100">
            <v>131346</v>
          </cell>
          <cell r="G100">
            <v>1022856930525180</v>
          </cell>
          <cell r="H100">
            <v>79491024</v>
          </cell>
        </row>
        <row r="108">
          <cell r="B108">
            <v>73437970432</v>
          </cell>
          <cell r="C108">
            <v>3516509</v>
          </cell>
          <cell r="D108">
            <v>644231</v>
          </cell>
          <cell r="E108">
            <v>74964</v>
          </cell>
          <cell r="F108">
            <v>121936</v>
          </cell>
          <cell r="G108">
            <v>1021864189100030</v>
          </cell>
          <cell r="H108">
            <v>79491048</v>
          </cell>
        </row>
        <row r="116">
          <cell r="B116">
            <v>73567002624</v>
          </cell>
          <cell r="C116">
            <v>3839558</v>
          </cell>
          <cell r="D116">
            <v>697211</v>
          </cell>
          <cell r="E116">
            <v>53742</v>
          </cell>
          <cell r="F116">
            <v>113180</v>
          </cell>
          <cell r="G116">
            <v>1023659351212030</v>
          </cell>
          <cell r="H116">
            <v>79491048</v>
          </cell>
        </row>
        <row r="124">
          <cell r="B124">
            <v>74782375936</v>
          </cell>
          <cell r="C124">
            <v>4387028</v>
          </cell>
          <cell r="D124">
            <v>741212</v>
          </cell>
          <cell r="E124">
            <v>39184</v>
          </cell>
          <cell r="F124">
            <v>105031</v>
          </cell>
          <cell r="G124">
            <v>1040571120484350</v>
          </cell>
          <cell r="H124">
            <v>79491024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5566.0271352316304</v>
          </cell>
          <cell r="D6">
            <v>0.14426979249286032</v>
          </cell>
          <cell r="E6">
            <v>4.8384102320553124E-2</v>
          </cell>
          <cell r="F6">
            <v>7.2784875096878837E-2</v>
          </cell>
          <cell r="G6">
            <v>3.9659056954438445E-3</v>
          </cell>
          <cell r="H6">
            <v>77449385.54114458</v>
          </cell>
        </row>
        <row r="7">
          <cell r="C7">
            <v>3238.7694634495197</v>
          </cell>
          <cell r="D7">
            <v>0.10979363361771252</v>
          </cell>
          <cell r="E7">
            <v>2.7417313708079431E-2</v>
          </cell>
          <cell r="F7">
            <v>7.8595692938908043E-2</v>
          </cell>
          <cell r="G7">
            <v>3.7505355320010376E-3</v>
          </cell>
          <cell r="H7">
            <v>45066372.326520085</v>
          </cell>
        </row>
        <row r="8">
          <cell r="C8">
            <v>2047.6741380991732</v>
          </cell>
          <cell r="D8">
            <v>8.5286295382594524E-2</v>
          </cell>
          <cell r="E8">
            <v>1.7281983752434615E-2</v>
          </cell>
          <cell r="F8">
            <v>4.5428247467563895E-2</v>
          </cell>
          <cell r="G8">
            <v>3.4808951065785419E-3</v>
          </cell>
          <cell r="H8">
            <v>28492665.135941092</v>
          </cell>
        </row>
        <row r="9">
          <cell r="C9">
            <v>1667.331866802974</v>
          </cell>
          <cell r="D9">
            <v>7.7132884839928598E-2</v>
          </cell>
          <cell r="E9">
            <v>1.4181689243303748E-2</v>
          </cell>
          <cell r="F9">
            <v>2.8951671323293054E-2</v>
          </cell>
          <cell r="G9">
            <v>3.2312579090690791E-3</v>
          </cell>
          <cell r="H9">
            <v>23200357.413674783</v>
          </cell>
        </row>
        <row r="10">
          <cell r="C10">
            <v>1415.1629974736275</v>
          </cell>
          <cell r="D10">
            <v>6.8462388368561958E-2</v>
          </cell>
          <cell r="E10">
            <v>1.2307662618814637E-2</v>
          </cell>
          <cell r="F10">
            <v>2.0857002665256093E-2</v>
          </cell>
          <cell r="G10">
            <v>2.9994698270929829E-3</v>
          </cell>
          <cell r="H10">
            <v>19691510.643579386</v>
          </cell>
        </row>
        <row r="11">
          <cell r="C11">
            <v>1194.7831710559408</v>
          </cell>
          <cell r="D11">
            <v>5.9455814445923523E-2</v>
          </cell>
          <cell r="E11">
            <v>1.0494238294606457E-2</v>
          </cell>
          <cell r="F11">
            <v>1.4616237038414691E-2</v>
          </cell>
          <cell r="G11">
            <v>2.783634202432455E-3</v>
          </cell>
          <cell r="H11">
            <v>16624995.955896568</v>
          </cell>
        </row>
        <row r="12">
          <cell r="C12">
            <v>1154.3968427932191</v>
          </cell>
          <cell r="D12">
            <v>5.749912090703474E-2</v>
          </cell>
          <cell r="E12">
            <v>1.0158190942413825E-2</v>
          </cell>
          <cell r="F12">
            <v>1.2120085407378826E-2</v>
          </cell>
          <cell r="G12">
            <v>2.5844175815372562E-3</v>
          </cell>
          <cell r="H12">
            <v>16063024.455019727</v>
          </cell>
        </row>
        <row r="13">
          <cell r="C13">
            <v>1062.8619687590483</v>
          </cell>
          <cell r="D13">
            <v>4.923627374996993E-2</v>
          </cell>
          <cell r="E13">
            <v>8.943497637620779E-3</v>
          </cell>
          <cell r="F13">
            <v>9.2431540215698257E-3</v>
          </cell>
          <cell r="G13">
            <v>2.3983832745543875E-3</v>
          </cell>
          <cell r="H13">
            <v>14789362.670398306</v>
          </cell>
        </row>
        <row r="14">
          <cell r="C14">
            <v>1019.2260510139456</v>
          </cell>
          <cell r="D14">
            <v>4.6808994139818108E-2</v>
          </cell>
          <cell r="E14">
            <v>8.4596569918162362E-3</v>
          </cell>
          <cell r="F14">
            <v>6.4200939959931083E-3</v>
          </cell>
          <cell r="G14">
            <v>2.2263387444583695E-3</v>
          </cell>
          <cell r="H14">
            <v>14182176.022810644</v>
          </cell>
        </row>
        <row r="15">
          <cell r="C15">
            <v>986.60626479600569</v>
          </cell>
          <cell r="D15">
            <v>4.4882714340361951E-2</v>
          </cell>
          <cell r="E15">
            <v>8.0900682049128356E-3</v>
          </cell>
          <cell r="F15">
            <v>4.2678139052840262E-3</v>
          </cell>
          <cell r="G15">
            <v>2.0667358669117057E-3</v>
          </cell>
          <cell r="H15">
            <v>13728289.191693384</v>
          </cell>
        </row>
        <row r="16">
          <cell r="C16">
            <v>971.2115056779727</v>
          </cell>
          <cell r="D16">
            <v>4.3030883175675327E-2</v>
          </cell>
          <cell r="E16">
            <v>7.8489341340675246E-3</v>
          </cell>
          <cell r="F16">
            <v>2.897647040708282E-3</v>
          </cell>
          <cell r="G16">
            <v>1.9181153580966753E-3</v>
          </cell>
          <cell r="H16">
            <v>13514070.458700707</v>
          </cell>
        </row>
        <row r="17">
          <cell r="C17">
            <v>958.6154282932589</v>
          </cell>
          <cell r="D17">
            <v>4.1515731431795939E-2</v>
          </cell>
          <cell r="E17">
            <v>7.6516288978854576E-3</v>
          </cell>
          <cell r="F17">
            <v>1.7766025678765741E-3</v>
          </cell>
          <cell r="G17">
            <v>1.7802759374866966E-3</v>
          </cell>
          <cell r="H17">
            <v>13338807.954092642</v>
          </cell>
        </row>
        <row r="18">
          <cell r="C18">
            <v>924.74987565891718</v>
          </cell>
          <cell r="D18">
            <v>4.0015587168684606E-2</v>
          </cell>
          <cell r="E18">
            <v>7.4118179682777768E-3</v>
          </cell>
          <cell r="F18">
            <v>1.2622808834366003E-3</v>
          </cell>
          <cell r="G18">
            <v>1.6523375016530169E-3</v>
          </cell>
          <cell r="H18">
            <v>12867577.734627999</v>
          </cell>
        </row>
        <row r="19">
          <cell r="C19">
            <v>923.85208497943063</v>
          </cell>
          <cell r="D19">
            <v>4.4237798953160108E-2</v>
          </cell>
          <cell r="E19">
            <v>8.1044471825305418E-3</v>
          </cell>
          <cell r="F19">
            <v>9.4304958716860795E-4</v>
          </cell>
          <cell r="G19">
            <v>1.5339588930818977E-3</v>
          </cell>
          <cell r="H19">
            <v>12855085.129837891</v>
          </cell>
        </row>
        <row r="20">
          <cell r="C20">
            <v>925.47531420141797</v>
          </cell>
          <cell r="D20">
            <v>4.8301766005148149E-2</v>
          </cell>
          <cell r="E20">
            <v>8.7709373261753952E-3</v>
          </cell>
          <cell r="F20">
            <v>6.7607612872332492E-4</v>
          </cell>
          <cell r="G20">
            <v>1.4238081249098641E-3</v>
          </cell>
          <cell r="H20">
            <v>12877668.328288112</v>
          </cell>
        </row>
        <row r="21">
          <cell r="C21">
            <v>940.76503450251187</v>
          </cell>
          <cell r="D21">
            <v>5.5188973285839167E-2</v>
          </cell>
          <cell r="E21">
            <v>9.3244741695615845E-3</v>
          </cell>
          <cell r="F21">
            <v>4.9293615842714523E-4</v>
          </cell>
          <cell r="G21">
            <v>1.3212938356411158E-3</v>
          </cell>
          <cell r="H21">
            <v>13090422.894594364</v>
          </cell>
        </row>
      </sheetData>
      <sheetData sheetId="3">
        <row r="5">
          <cell r="C5" t="str">
            <v>Co2</v>
          </cell>
        </row>
      </sheetData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 refreshError="1"/>
      <sheetData sheetId="1">
        <row r="4">
          <cell r="B4">
            <v>1341100916736</v>
          </cell>
          <cell r="C4">
            <v>45713536</v>
          </cell>
          <cell r="D4">
            <v>8434029</v>
          </cell>
          <cell r="E4">
            <v>27070114</v>
          </cell>
          <cell r="F4">
            <v>929806</v>
          </cell>
          <cell r="G4">
            <v>1.86609500013199E+16</v>
          </cell>
          <cell r="H4">
            <v>222467792</v>
          </cell>
        </row>
        <row r="12">
          <cell r="B12">
            <v>805816827904</v>
          </cell>
          <cell r="C12">
            <v>38519760</v>
          </cell>
          <cell r="D12">
            <v>5321859</v>
          </cell>
          <cell r="E12">
            <v>28018238</v>
          </cell>
          <cell r="F12">
            <v>879240</v>
          </cell>
          <cell r="G12">
            <v>1.12126649612369E+16</v>
          </cell>
          <cell r="H12">
            <v>222467792</v>
          </cell>
        </row>
        <row r="20">
          <cell r="B20">
            <v>533853732864</v>
          </cell>
          <cell r="C20">
            <v>32153904</v>
          </cell>
          <cell r="D20">
            <v>3613129</v>
          </cell>
          <cell r="E20">
            <v>15666202</v>
          </cell>
          <cell r="F20">
            <v>816104</v>
          </cell>
          <cell r="G20">
            <v>7428394509664250</v>
          </cell>
          <cell r="H20">
            <v>222467792</v>
          </cell>
        </row>
        <row r="28">
          <cell r="B28">
            <v>431966322688</v>
          </cell>
          <cell r="C28">
            <v>27752190</v>
          </cell>
          <cell r="D28">
            <v>2869334</v>
          </cell>
          <cell r="E28">
            <v>10217085</v>
          </cell>
          <cell r="F28">
            <v>757608</v>
          </cell>
          <cell r="G28">
            <v>6010664996831230</v>
          </cell>
          <cell r="H28">
            <v>222467776</v>
          </cell>
        </row>
        <row r="36">
          <cell r="B36">
            <v>372935655424</v>
          </cell>
          <cell r="C36">
            <v>24303456</v>
          </cell>
          <cell r="D36">
            <v>2416752</v>
          </cell>
          <cell r="E36">
            <v>7499124</v>
          </cell>
          <cell r="F36">
            <v>703178</v>
          </cell>
          <cell r="G36">
            <v>5189272365694970</v>
          </cell>
          <cell r="H36">
            <v>222467792</v>
          </cell>
        </row>
        <row r="44">
          <cell r="B44">
            <v>328958640128</v>
          </cell>
          <cell r="C44">
            <v>21168920</v>
          </cell>
          <cell r="D44">
            <v>2049418</v>
          </cell>
          <cell r="E44">
            <v>5148352</v>
          </cell>
          <cell r="F44">
            <v>652611</v>
          </cell>
          <cell r="G44">
            <v>4577346900197370</v>
          </cell>
          <cell r="H44">
            <v>222467792</v>
          </cell>
        </row>
        <row r="52">
          <cell r="B52">
            <v>316677423104</v>
          </cell>
          <cell r="C52">
            <v>21392866</v>
          </cell>
          <cell r="D52">
            <v>1949089</v>
          </cell>
          <cell r="E52">
            <v>4273649</v>
          </cell>
          <cell r="F52">
            <v>605881</v>
          </cell>
          <cell r="G52">
            <v>4406456593940480</v>
          </cell>
          <cell r="H52">
            <v>222467776</v>
          </cell>
        </row>
        <row r="60">
          <cell r="B60">
            <v>277962096640</v>
          </cell>
          <cell r="C60">
            <v>18906090</v>
          </cell>
          <cell r="D60">
            <v>1646160</v>
          </cell>
          <cell r="E60">
            <v>3222918</v>
          </cell>
          <cell r="F60">
            <v>562324</v>
          </cell>
          <cell r="G60">
            <v>3867746630631420</v>
          </cell>
          <cell r="H60">
            <v>222467792</v>
          </cell>
        </row>
        <row r="68">
          <cell r="B68">
            <v>264404205568</v>
          </cell>
          <cell r="C68">
            <v>18328160</v>
          </cell>
          <cell r="D68">
            <v>1529882</v>
          </cell>
          <cell r="E68">
            <v>2256539</v>
          </cell>
          <cell r="F68">
            <v>521930</v>
          </cell>
          <cell r="G68">
            <v>3679093413380090</v>
          </cell>
          <cell r="H68">
            <v>222467792</v>
          </cell>
        </row>
        <row r="76">
          <cell r="B76">
            <v>254342971392</v>
          </cell>
          <cell r="C76">
            <v>17916146</v>
          </cell>
          <cell r="D76">
            <v>1445147</v>
          </cell>
          <cell r="E76">
            <v>1515722</v>
          </cell>
          <cell r="F76">
            <v>484477</v>
          </cell>
          <cell r="G76">
            <v>3539095733141500</v>
          </cell>
          <cell r="H76">
            <v>222467792</v>
          </cell>
        </row>
        <row r="84">
          <cell r="B84">
            <v>250212188160</v>
          </cell>
          <cell r="C84">
            <v>17890444</v>
          </cell>
          <cell r="D84">
            <v>1423571</v>
          </cell>
          <cell r="E84">
            <v>1010632</v>
          </cell>
          <cell r="F84">
            <v>449742</v>
          </cell>
          <cell r="G84">
            <v>3481616185819130</v>
          </cell>
          <cell r="H84">
            <v>222467792</v>
          </cell>
        </row>
        <row r="92">
          <cell r="B92">
            <v>246832906240</v>
          </cell>
          <cell r="C92">
            <v>17869374</v>
          </cell>
          <cell r="D92">
            <v>1405911</v>
          </cell>
          <cell r="E92">
            <v>597373</v>
          </cell>
          <cell r="F92">
            <v>417380</v>
          </cell>
          <cell r="G92">
            <v>3434594883862520</v>
          </cell>
          <cell r="H92">
            <v>222467792</v>
          </cell>
        </row>
        <row r="100">
          <cell r="B100">
            <v>236612386816</v>
          </cell>
          <cell r="C100">
            <v>17483166</v>
          </cell>
          <cell r="D100">
            <v>1391383</v>
          </cell>
          <cell r="E100">
            <v>410235</v>
          </cell>
          <cell r="F100">
            <v>387408</v>
          </cell>
          <cell r="G100">
            <v>3292380463628280</v>
          </cell>
          <cell r="H100">
            <v>222467776</v>
          </cell>
        </row>
        <row r="108">
          <cell r="B108">
            <v>248641699840</v>
          </cell>
          <cell r="C108">
            <v>22249156</v>
          </cell>
          <cell r="D108">
            <v>1467945</v>
          </cell>
          <cell r="E108">
            <v>309276</v>
          </cell>
          <cell r="F108">
            <v>359680</v>
          </cell>
          <cell r="G108">
            <v>3459763660652540</v>
          </cell>
          <cell r="H108">
            <v>222467792</v>
          </cell>
        </row>
        <row r="116">
          <cell r="B116">
            <v>260670750720</v>
          </cell>
          <cell r="C116">
            <v>26747852</v>
          </cell>
          <cell r="D116">
            <v>1540744</v>
          </cell>
          <cell r="E116">
            <v>226355</v>
          </cell>
          <cell r="F116">
            <v>333774</v>
          </cell>
          <cell r="G116">
            <v>3627143368015870</v>
          </cell>
          <cell r="H116">
            <v>222467792</v>
          </cell>
        </row>
        <row r="124">
          <cell r="B124">
            <v>277027815424</v>
          </cell>
          <cell r="C124">
            <v>32690446</v>
          </cell>
          <cell r="D124">
            <v>1510075</v>
          </cell>
          <cell r="E124">
            <v>170091</v>
          </cell>
          <cell r="F124">
            <v>309787</v>
          </cell>
          <cell r="G124">
            <v>3854746569932800</v>
          </cell>
          <cell r="H124">
            <v>222467776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6028.2924763149531</v>
          </cell>
          <cell r="D6">
            <v>0.20548383920671087</v>
          </cell>
          <cell r="E6">
            <v>3.7911236157726597E-2</v>
          </cell>
          <cell r="F6">
            <v>0.12168104765475445</v>
          </cell>
          <cell r="G6">
            <v>4.1795083757562536E-3</v>
          </cell>
          <cell r="H6">
            <v>83881580.491075754</v>
          </cell>
        </row>
        <row r="7">
          <cell r="C7">
            <v>3622.172992592114</v>
          </cell>
          <cell r="D7">
            <v>0.17314758084172471</v>
          </cell>
          <cell r="E7">
            <v>2.392193023608559E-2</v>
          </cell>
          <cell r="F7">
            <v>0.12594289603953096</v>
          </cell>
          <cell r="G7">
            <v>3.9522125521882284E-3</v>
          </cell>
          <cell r="H7">
            <v>50401295.668169796</v>
          </cell>
        </row>
        <row r="8">
          <cell r="C8">
            <v>2399.6899868723467</v>
          </cell>
          <cell r="D8">
            <v>0.14453284995070206</v>
          </cell>
          <cell r="E8">
            <v>1.6241133008592992E-2</v>
          </cell>
          <cell r="F8">
            <v>7.0420090293340079E-2</v>
          </cell>
          <cell r="G8">
            <v>3.6684141675663324E-3</v>
          </cell>
          <cell r="H8">
            <v>33390876.2382298</v>
          </cell>
        </row>
        <row r="9">
          <cell r="C9">
            <v>1941.7028859406587</v>
          </cell>
          <cell r="D9">
            <v>0.12474701055131687</v>
          </cell>
          <cell r="E9">
            <v>1.2897751088229515E-2</v>
          </cell>
          <cell r="F9">
            <v>4.5926134488798953E-2</v>
          </cell>
          <cell r="G9">
            <v>3.4054729796013242E-3</v>
          </cell>
          <cell r="H9">
            <v>27018137.659771588</v>
          </cell>
        </row>
        <row r="10">
          <cell r="C10">
            <v>1676.3579665680325</v>
          </cell>
          <cell r="D10">
            <v>0.10924482947176462</v>
          </cell>
          <cell r="E10">
            <v>1.0863379270649658E-2</v>
          </cell>
          <cell r="F10">
            <v>3.3708807610227015E-2</v>
          </cell>
          <cell r="G10">
            <v>3.1608081047525298E-3</v>
          </cell>
          <cell r="H10">
            <v>23325948.979144674</v>
          </cell>
        </row>
        <row r="11">
          <cell r="C11">
            <v>1478.6798447120832</v>
          </cell>
          <cell r="D11">
            <v>9.5154987648728942E-2</v>
          </cell>
          <cell r="E11">
            <v>9.2122009283932653E-3</v>
          </cell>
          <cell r="F11">
            <v>2.3142010597201414E-2</v>
          </cell>
          <cell r="G11">
            <v>2.9335077861518039E-3</v>
          </cell>
          <cell r="H11">
            <v>20575324.001046274</v>
          </cell>
        </row>
        <row r="12">
          <cell r="C12">
            <v>1423.4754749559775</v>
          </cell>
          <cell r="D12">
            <v>9.6161639158023504E-2</v>
          </cell>
          <cell r="E12">
            <v>8.7612194226277511E-3</v>
          </cell>
          <cell r="F12">
            <v>1.9210193389985614E-2</v>
          </cell>
          <cell r="G12">
            <v>2.7234551038978335E-3</v>
          </cell>
          <cell r="H12">
            <v>19807167.910648238</v>
          </cell>
        </row>
        <row r="13">
          <cell r="C13">
            <v>1249.448714086217</v>
          </cell>
          <cell r="D13">
            <v>8.4983492801510796E-2</v>
          </cell>
          <cell r="E13">
            <v>7.3995430313795714E-3</v>
          </cell>
          <cell r="F13">
            <v>1.4487121803231634E-2</v>
          </cell>
          <cell r="G13">
            <v>2.5276647686600854E-3</v>
          </cell>
          <cell r="H13">
            <v>17385647.584578983</v>
          </cell>
        </row>
        <row r="14">
          <cell r="C14">
            <v>1188.5055503584986</v>
          </cell>
          <cell r="D14">
            <v>8.2385678552516037E-2</v>
          </cell>
          <cell r="E14">
            <v>6.876869618951403E-3</v>
          </cell>
          <cell r="F14">
            <v>1.0143216596495011E-2</v>
          </cell>
          <cell r="G14">
            <v>2.3460924177284952E-3</v>
          </cell>
          <cell r="H14">
            <v>16537645.203850856</v>
          </cell>
        </row>
        <row r="15">
          <cell r="C15">
            <v>1143.2799737231176</v>
          </cell>
          <cell r="D15">
            <v>8.0533662149170793E-2</v>
          </cell>
          <cell r="E15">
            <v>6.4959830230166531E-3</v>
          </cell>
          <cell r="F15">
            <v>6.8132199559026501E-3</v>
          </cell>
          <cell r="G15">
            <v>2.1777399579710846E-3</v>
          </cell>
          <cell r="H15">
            <v>15908351.05308862</v>
          </cell>
        </row>
        <row r="16">
          <cell r="C16">
            <v>1124.7119680137789</v>
          </cell>
          <cell r="D16">
            <v>8.0418130818684985E-2</v>
          </cell>
          <cell r="E16">
            <v>6.398998197455927E-3</v>
          </cell>
          <cell r="F16">
            <v>4.5428238888620782E-3</v>
          </cell>
          <cell r="G16">
            <v>2.0216049970954897E-3</v>
          </cell>
          <cell r="H16">
            <v>15649978.608225364</v>
          </cell>
        </row>
        <row r="17">
          <cell r="C17">
            <v>1109.5219852768621</v>
          </cell>
          <cell r="D17">
            <v>8.0323420479671059E-2</v>
          </cell>
          <cell r="E17">
            <v>6.3196159199530328E-3</v>
          </cell>
          <cell r="F17">
            <v>2.6852111698038518E-3</v>
          </cell>
          <cell r="G17">
            <v>1.8761367488198022E-3</v>
          </cell>
          <cell r="H17">
            <v>15438616.318278199</v>
          </cell>
        </row>
        <row r="18">
          <cell r="C18">
            <v>1063.5804927361705</v>
          </cell>
          <cell r="D18">
            <v>7.8587408542260068E-2</v>
          </cell>
          <cell r="E18">
            <v>6.2543125346836747E-3</v>
          </cell>
          <cell r="F18">
            <v>1.844019872792723E-3</v>
          </cell>
          <cell r="G18">
            <v>1.7414117539431867E-3</v>
          </cell>
          <cell r="H18">
            <v>14799358.913123131</v>
          </cell>
        </row>
        <row r="19">
          <cell r="C19">
            <v>1117.6525716585527</v>
          </cell>
          <cell r="D19">
            <v>0.10001068379372417</v>
          </cell>
          <cell r="E19">
            <v>6.5984607785382256E-3</v>
          </cell>
          <cell r="F19">
            <v>1.3902057336911044E-3</v>
          </cell>
          <cell r="G19">
            <v>1.6167733619615373E-3</v>
          </cell>
          <cell r="H19">
            <v>15551750.792998116</v>
          </cell>
        </row>
        <row r="20">
          <cell r="C20">
            <v>1171.7235487283481</v>
          </cell>
          <cell r="D20">
            <v>0.12023246942640578</v>
          </cell>
          <cell r="E20">
            <v>6.9256946641516543E-3</v>
          </cell>
          <cell r="F20">
            <v>1.0174731270763005E-3</v>
          </cell>
          <cell r="G20">
            <v>1.500325044804688E-3</v>
          </cell>
          <cell r="H20">
            <v>16304128.051110743</v>
          </cell>
        </row>
        <row r="21">
          <cell r="C21">
            <v>1245.2491790271683</v>
          </cell>
          <cell r="D21">
            <v>0.14694463435459526</v>
          </cell>
          <cell r="E21">
            <v>6.7878369944238577E-3</v>
          </cell>
          <cell r="F21">
            <v>7.6456466216482516E-4</v>
          </cell>
          <cell r="G21">
            <v>1.3925027955509386E-3</v>
          </cell>
          <cell r="H21">
            <v>17327213.132803556</v>
          </cell>
        </row>
      </sheetData>
      <sheetData sheetId="3">
        <row r="5">
          <cell r="C5" t="str">
            <v>Co2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40D9-A43A-4085-B8FD-E484FE7C4467}">
  <dimension ref="A1:H21"/>
  <sheetViews>
    <sheetView workbookViewId="0">
      <selection activeCell="F26" sqref="F26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 t="s">
        <v>4</v>
      </c>
      <c r="B2" s="1" t="s">
        <v>14</v>
      </c>
      <c r="C2" s="1"/>
      <c r="D2" s="1">
        <v>2023</v>
      </c>
    </row>
    <row r="3" spans="1:8" ht="15.75" thickTop="1" x14ac:dyDescent="0.25"/>
    <row r="4" spans="1:8" x14ac:dyDescent="0.25">
      <c r="A4" s="2" t="s">
        <v>6</v>
      </c>
    </row>
    <row r="5" spans="1:8" x14ac:dyDescent="0.25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25">
      <c r="B6" s="5">
        <v>1</v>
      </c>
      <c r="C6" s="5">
        <f>[1]Data!B4/[1]Data!H4</f>
        <v>5802.3443913065003</v>
      </c>
      <c r="D6" s="5">
        <f>[1]Data!C4/[1]Data!H4</f>
        <v>0.20239324732201522</v>
      </c>
      <c r="E6" s="5">
        <f>[1]Data!D4/[1]Data!H4</f>
        <v>5.3284254539487437E-2</v>
      </c>
      <c r="F6" s="5">
        <f>[1]Data!E4/[1]Data!H4</f>
        <v>6.5087824856734783E-2</v>
      </c>
      <c r="G6" s="5">
        <f>[1]Data!F4/[1]Data!H4</f>
        <v>3.8000509046753439E-3</v>
      </c>
      <c r="H6" s="5">
        <f>[1]Data!G4/[1]Data!H4</f>
        <v>80737648.11620298</v>
      </c>
    </row>
    <row r="7" spans="1:8" x14ac:dyDescent="0.25">
      <c r="B7" s="5">
        <v>2</v>
      </c>
      <c r="C7" s="5">
        <f>[1]Data!B12/[1]Data!H12</f>
        <v>3741.3109318115112</v>
      </c>
      <c r="D7" s="5">
        <f>[1]Data!C12/[1]Data!H12</f>
        <v>0.17159280053539558</v>
      </c>
      <c r="E7" s="5">
        <f>[1]Data!D12/[1]Data!H12</f>
        <v>3.4106652180878161E-2</v>
      </c>
      <c r="F7" s="5">
        <f>[1]Data!E12/[1]Data!H12</f>
        <v>7.9536281534296538E-2</v>
      </c>
      <c r="G7" s="5">
        <f>[1]Data!F12/[1]Data!H12</f>
        <v>3.5929502091730015E-3</v>
      </c>
      <c r="H7" s="5">
        <f>[1]Data!G12/[1]Data!H12</f>
        <v>52059057.957165495</v>
      </c>
    </row>
    <row r="8" spans="1:8" x14ac:dyDescent="0.25">
      <c r="B8" s="5">
        <v>3</v>
      </c>
      <c r="C8" s="5">
        <f>[1]Data!B20/[1]Data!H20</f>
        <v>2500.3769518493482</v>
      </c>
      <c r="D8" s="5">
        <f>[1]Data!C20/[1]Data!H20</f>
        <v>0.14653894331092687</v>
      </c>
      <c r="E8" s="5">
        <f>[1]Data!D20/[1]Data!H20</f>
        <v>2.3766039097856899E-2</v>
      </c>
      <c r="F8" s="5">
        <f>[1]Data!E20/[1]Data!H20</f>
        <v>4.817014062708895E-2</v>
      </c>
      <c r="G8" s="5">
        <f>[1]Data!F20/[1]Data!H20</f>
        <v>3.3350487784501981E-3</v>
      </c>
      <c r="H8" s="5">
        <f>[1]Data!G20/[1]Data!H20</f>
        <v>34791881.374326453</v>
      </c>
    </row>
    <row r="9" spans="1:8" x14ac:dyDescent="0.25">
      <c r="B9" s="5">
        <v>4</v>
      </c>
      <c r="C9" s="5">
        <f>[1]Data!B28/[1]Data!H28</f>
        <v>2146.4406429787991</v>
      </c>
      <c r="D9" s="5">
        <f>[1]Data!C28/[1]Data!H28</f>
        <v>0.12934659730569012</v>
      </c>
      <c r="E9" s="5">
        <f>[1]Data!D28/[1]Data!H28</f>
        <v>2.1222104582213325E-2</v>
      </c>
      <c r="F9" s="5">
        <f>[1]Data!E28/[1]Data!H28</f>
        <v>3.0988058709019495E-2</v>
      </c>
      <c r="G9" s="5">
        <f>[1]Data!F28/[1]Data!H28</f>
        <v>3.0959864950597907E-3</v>
      </c>
      <c r="H9" s="5">
        <f>[1]Data!G28/[1]Data!H28</f>
        <v>29866981.351282407</v>
      </c>
    </row>
    <row r="10" spans="1:8" x14ac:dyDescent="0.25">
      <c r="B10" s="5">
        <v>5</v>
      </c>
      <c r="C10" s="5">
        <f>[1]Data!B36/[1]Data!H36</f>
        <v>1895.2001027967819</v>
      </c>
      <c r="D10" s="5">
        <f>[1]Data!C36/[1]Data!H36</f>
        <v>0.11460697835797733</v>
      </c>
      <c r="E10" s="5">
        <f>[1]Data!D36/[1]Data!H36</f>
        <v>1.957868130905829E-2</v>
      </c>
      <c r="F10" s="5">
        <f>[1]Data!E36/[1]Data!H36</f>
        <v>2.1501703513656888E-2</v>
      </c>
      <c r="G10" s="5">
        <f>[1]Data!F36/[1]Data!H36</f>
        <v>2.8740743319995649E-3</v>
      </c>
      <c r="H10" s="5">
        <f>[1]Data!G36/[1]Data!H36</f>
        <v>26371061.640312865</v>
      </c>
    </row>
    <row r="11" spans="1:8" x14ac:dyDescent="0.25">
      <c r="B11" s="5">
        <v>6</v>
      </c>
      <c r="C11" s="5">
        <f>[1]Data!B44/[1]Data!H44</f>
        <v>1698.8447372322225</v>
      </c>
      <c r="D11" s="5">
        <f>[1]Data!C44/[1]Data!H44</f>
        <v>0.10219834659847502</v>
      </c>
      <c r="E11" s="5">
        <f>[1]Data!D44/[1]Data!H44</f>
        <v>1.7941364518142034E-2</v>
      </c>
      <c r="F11" s="5">
        <f>[1]Data!E44/[1]Data!H44</f>
        <v>1.4908001947318209E-2</v>
      </c>
      <c r="G11" s="5">
        <f>[1]Data!F44/[1]Data!H44</f>
        <v>2.666973636497223E-3</v>
      </c>
      <c r="H11" s="5">
        <f>[1]Data!G44/[1]Data!H44</f>
        <v>23638848.30168413</v>
      </c>
    </row>
    <row r="12" spans="1:8" x14ac:dyDescent="0.25">
      <c r="B12" s="5">
        <v>7</v>
      </c>
      <c r="C12" s="5">
        <f>[1]Data!B52/[1]Data!H52</f>
        <v>1693.7318809953151</v>
      </c>
      <c r="D12" s="5">
        <f>[1]Data!C52/[1]Data!H52</f>
        <v>0.10757568887291098</v>
      </c>
      <c r="E12" s="5">
        <f>[1]Data!D52/[1]Data!H52</f>
        <v>1.7692557848200386E-2</v>
      </c>
      <c r="F12" s="5">
        <f>[1]Data!E52/[1]Data!H52</f>
        <v>1.2032498438624462E-2</v>
      </c>
      <c r="G12" s="5">
        <f>[1]Data!F52/[1]Data!H52</f>
        <v>2.4759836600929301E-3</v>
      </c>
      <c r="H12" s="5">
        <f>[1]Data!G52/[1]Data!H52</f>
        <v>23567698.025254592</v>
      </c>
    </row>
    <row r="13" spans="1:8" x14ac:dyDescent="0.25">
      <c r="B13" s="5">
        <v>8</v>
      </c>
      <c r="C13" s="5">
        <f>[1]Data!B60/[1]Data!H60</f>
        <v>1598.0061207740057</v>
      </c>
      <c r="D13" s="5">
        <f>[1]Data!C60/[1]Data!H60</f>
        <v>0.10602490223456973</v>
      </c>
      <c r="E13" s="5">
        <f>[1]Data!D60/[1]Data!H60</f>
        <v>1.5608428452621299E-2</v>
      </c>
      <c r="F13" s="5">
        <f>[1]Data!E60/[1]Data!H60</f>
        <v>9.008620404043842E-3</v>
      </c>
      <c r="G13" s="5">
        <f>[1]Data!F60/[1]Data!H60</f>
        <v>2.29798619909029E-3</v>
      </c>
      <c r="H13" s="5">
        <f>[1]Data!G60/[1]Data!H60</f>
        <v>22235711.48942117</v>
      </c>
    </row>
    <row r="14" spans="1:8" x14ac:dyDescent="0.25">
      <c r="B14" s="5">
        <v>9</v>
      </c>
      <c r="C14" s="5">
        <f>[1]Data!B68/[1]Data!H68</f>
        <v>1575.2066136060998</v>
      </c>
      <c r="D14" s="5">
        <f>[1]Data!C68/[1]Data!H68</f>
        <v>0.11494530345903635</v>
      </c>
      <c r="E14" s="5">
        <f>[1]Data!D68/[1]Data!H68</f>
        <v>1.5313498353003786E-2</v>
      </c>
      <c r="F14" s="5">
        <f>[1]Data!E68/[1]Data!H68</f>
        <v>5.6300466989981082E-3</v>
      </c>
      <c r="G14" s="5">
        <f>[1]Data!F68/[1]Data!H68</f>
        <v>2.1329812534893024E-3</v>
      </c>
      <c r="H14" s="5">
        <f>[1]Data!G68/[1]Data!H68</f>
        <v>21918463.783106066</v>
      </c>
    </row>
    <row r="15" spans="1:8" x14ac:dyDescent="0.25">
      <c r="B15" s="5">
        <v>10</v>
      </c>
      <c r="C15" s="5">
        <f>[1]Data!B76/[1]Data!H76</f>
        <v>1561.1775906653454</v>
      </c>
      <c r="D15" s="5">
        <f>[1]Data!C76/[1]Data!H76</f>
        <v>0.12290114034008429</v>
      </c>
      <c r="E15" s="5">
        <f>[1]Data!D76/[1]Data!H76</f>
        <v>1.5061313629057708E-2</v>
      </c>
      <c r="F15" s="5">
        <f>[1]Data!E76/[1]Data!H76</f>
        <v>3.1120972141578402E-3</v>
      </c>
      <c r="G15" s="5">
        <f>[1]Data!F76/[1]Data!H76</f>
        <v>1.9800593472118519E-3</v>
      </c>
      <c r="H15" s="5">
        <f>[1]Data!G76/[1]Data!H76</f>
        <v>21723253.37271278</v>
      </c>
    </row>
    <row r="16" spans="1:8" x14ac:dyDescent="0.25">
      <c r="B16" s="5">
        <v>11</v>
      </c>
      <c r="C16" s="5">
        <f>[1]Data!B84/[1]Data!H84</f>
        <v>1580.0022944782199</v>
      </c>
      <c r="D16" s="5">
        <f>[1]Data!C84/[1]Data!H84</f>
        <v>0.13751213338532073</v>
      </c>
      <c r="E16" s="5">
        <f>[1]Data!D84/[1]Data!H84</f>
        <v>1.4675825697090677E-2</v>
      </c>
      <c r="F16" s="5">
        <f>[1]Data!E84/[1]Data!H84</f>
        <v>1.9875950061448103E-3</v>
      </c>
      <c r="G16" s="5">
        <f>[1]Data!F84/[1]Data!H84</f>
        <v>1.8380511538717891E-3</v>
      </c>
      <c r="H16" s="5">
        <f>[1]Data!G84/[1]Data!H84</f>
        <v>21985191.281101257</v>
      </c>
    </row>
    <row r="17" spans="2:8" x14ac:dyDescent="0.25">
      <c r="B17" s="5">
        <v>12</v>
      </c>
      <c r="C17" s="5">
        <f>[1]Data!B92/[1]Data!H92</f>
        <v>1595.4145692091156</v>
      </c>
      <c r="D17" s="5">
        <f>[1]Data!C92/[1]Data!H92</f>
        <v>0.14946641688122722</v>
      </c>
      <c r="E17" s="5">
        <f>[1]Data!D92/[1]Data!H92</f>
        <v>1.4360367423138553E-2</v>
      </c>
      <c r="F17" s="5">
        <f>[1]Data!E92/[1]Data!H92</f>
        <v>1.0674650653997751E-3</v>
      </c>
      <c r="G17" s="5">
        <f>[1]Data!F92/[1]Data!H92</f>
        <v>1.706047197390999E-3</v>
      </c>
      <c r="H17" s="5">
        <f>[1]Data!G92/[1]Data!H92</f>
        <v>22199644.81028134</v>
      </c>
    </row>
    <row r="18" spans="2:8" x14ac:dyDescent="0.25">
      <c r="B18" s="5">
        <v>13</v>
      </c>
      <c r="C18" s="5">
        <f>[1]Data!B100/[1]Data!H100</f>
        <v>1660.4053181483744</v>
      </c>
      <c r="D18" s="5">
        <f>[1]Data!C100/[1]Data!H100</f>
        <v>0.17971663064058688</v>
      </c>
      <c r="E18" s="5">
        <f>[1]Data!D100/[1]Data!H100</f>
        <v>1.3344482643883339E-2</v>
      </c>
      <c r="F18" s="5">
        <f>[1]Data!E100/[1]Data!H100</f>
        <v>6.6040955786600018E-4</v>
      </c>
      <c r="G18" s="5">
        <f>[1]Data!F100/[1]Data!H100</f>
        <v>1.5830080765373491E-3</v>
      </c>
      <c r="H18" s="5">
        <f>[1]Data!G100/[1]Data!H100</f>
        <v>23103968.943489444</v>
      </c>
    </row>
    <row r="19" spans="2:8" x14ac:dyDescent="0.25">
      <c r="B19" s="5">
        <v>14</v>
      </c>
      <c r="C19" s="5">
        <f>[1]Data!B108/[1]Data!H108</f>
        <v>1778.0920132539247</v>
      </c>
      <c r="D19" s="5">
        <f>[1]Data!C108/[1]Data!H108</f>
        <v>0.22834410780981401</v>
      </c>
      <c r="E19" s="5">
        <f>[1]Data!D108/[1]Data!H108</f>
        <v>1.1729383054303906E-2</v>
      </c>
      <c r="F19" s="5">
        <f>[1]Data!E108/[1]Data!H108</f>
        <v>4.82931797479426E-4</v>
      </c>
      <c r="G19" s="5">
        <f>[1]Data!F108/[1]Data!H108</f>
        <v>1.4699731925429719E-3</v>
      </c>
      <c r="H19" s="5">
        <f>[1]Data!G108/[1]Data!H108</f>
        <v>24741560.967985012</v>
      </c>
    </row>
    <row r="20" spans="2:8" x14ac:dyDescent="0.25">
      <c r="B20" s="5">
        <v>15</v>
      </c>
      <c r="C20" s="5">
        <f>[1]Data!B116/[1]Data!H116</f>
        <v>1883.6878610538827</v>
      </c>
      <c r="D20" s="5">
        <f>[1]Data!C116/[1]Data!H116</f>
        <v>0.27175340101827539</v>
      </c>
      <c r="E20" s="5">
        <f>[1]Data!D116/[1]Data!H116</f>
        <v>1.0288902871722686E-2</v>
      </c>
      <c r="F20" s="5">
        <f>[1]Data!E116/[1]Data!H116</f>
        <v>3.4196300537149565E-4</v>
      </c>
      <c r="G20" s="5">
        <f>[1]Data!F116/[1]Data!H116</f>
        <v>1.3639542668654869E-3</v>
      </c>
      <c r="H20" s="5">
        <f>[1]Data!G116/[1]Data!H116</f>
        <v>26210871.613520481</v>
      </c>
    </row>
    <row r="21" spans="2:8" x14ac:dyDescent="0.25">
      <c r="B21" s="5">
        <v>16</v>
      </c>
      <c r="C21" s="5">
        <f>[1]Data!B124/[1]Data!H124</f>
        <v>1919.9578751468641</v>
      </c>
      <c r="D21" s="5">
        <f>[1]Data!C124/[1]Data!H124</f>
        <v>0.29526400726333579</v>
      </c>
      <c r="E21" s="5">
        <f>[1]Data!D124/[1]Data!H124</f>
        <v>9.2105240933855227E-3</v>
      </c>
      <c r="F21" s="5">
        <f>[1]Data!E124/[1]Data!H124</f>
        <v>2.5361390064025815E-4</v>
      </c>
      <c r="G21" s="5">
        <f>[1]Data!F124/[1]Data!H124</f>
        <v>1.2659907007370264E-3</v>
      </c>
      <c r="H21" s="5">
        <f>[1]Data!G124/[1]Data!H124</f>
        <v>26715547.907158084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B03B-ECF7-47E9-9049-53464B70C50C}">
  <sheetPr>
    <tabColor theme="4"/>
  </sheetPr>
  <dimension ref="A1:H21"/>
  <sheetViews>
    <sheetView workbookViewId="0">
      <selection activeCell="A2" sqref="A2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23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6">
        <v>102</v>
      </c>
      <c r="B2" s="1" t="s">
        <v>20</v>
      </c>
      <c r="C2" s="1" t="s">
        <v>5</v>
      </c>
      <c r="D2" s="1">
        <v>2023</v>
      </c>
    </row>
    <row r="3" spans="1:8" ht="15.75" thickTop="1" x14ac:dyDescent="0.25"/>
    <row r="4" spans="1:8" x14ac:dyDescent="0.25">
      <c r="A4" s="2" t="s">
        <v>6</v>
      </c>
    </row>
    <row r="5" spans="1:8" x14ac:dyDescent="0.25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25">
      <c r="B6" s="5">
        <v>1</v>
      </c>
      <c r="C6" s="5">
        <f>[7]Data!B4/[7]Data!H4</f>
        <v>5581.6285208870313</v>
      </c>
      <c r="D6" s="5">
        <f>[7]Data!C4/[7]Data!H4</f>
        <v>0.14502922391965445</v>
      </c>
      <c r="E6" s="5">
        <f>[7]Data!D4/[7]Data!H4</f>
        <v>4.8548296910112441E-2</v>
      </c>
      <c r="F6" s="5">
        <f>[7]Data!E4/[7]Data!H4</f>
        <v>7.0923734707837791E-2</v>
      </c>
      <c r="G6" s="5">
        <f>[7]Data!F4/[7]Data!H4</f>
        <v>3.9659056954438445E-3</v>
      </c>
      <c r="H6" s="5">
        <f>[7]Data!G4/[7]Data!H4</f>
        <v>77666427.385001391</v>
      </c>
    </row>
    <row r="7" spans="1:8" x14ac:dyDescent="0.25">
      <c r="B7" s="5">
        <v>2</v>
      </c>
      <c r="C7" s="5">
        <f>[7]Data!B12/[7]Data!H12</f>
        <v>3251.1474751219785</v>
      </c>
      <c r="D7" s="5">
        <f>[7]Data!C12/[7]Data!H12</f>
        <v>0.11069432623406852</v>
      </c>
      <c r="E7" s="5">
        <f>[7]Data!D12/[7]Data!H12</f>
        <v>2.7500316765228707E-2</v>
      </c>
      <c r="F7" s="5">
        <f>[7]Data!E12/[7]Data!H12</f>
        <v>7.8382473961093074E-2</v>
      </c>
      <c r="G7" s="5">
        <f>[7]Data!F12/[7]Data!H12</f>
        <v>3.7505355320010376E-3</v>
      </c>
      <c r="H7" s="5">
        <f>[7]Data!G12/[7]Data!H12</f>
        <v>45238598.973870993</v>
      </c>
    </row>
    <row r="8" spans="1:8" x14ac:dyDescent="0.25">
      <c r="B8" s="5">
        <v>3</v>
      </c>
      <c r="C8" s="5">
        <f>[7]Data!B20/[7]Data!H20</f>
        <v>2060.9699632089391</v>
      </c>
      <c r="D8" s="5">
        <f>[7]Data!C20/[7]Data!H20</f>
        <v>8.6169778513927764E-2</v>
      </c>
      <c r="E8" s="5">
        <f>[7]Data!D20/[7]Data!H20</f>
        <v>1.7411369390928147E-2</v>
      </c>
      <c r="F8" s="5">
        <f>[7]Data!E20/[7]Data!H20</f>
        <v>4.4929159821870762E-2</v>
      </c>
      <c r="G8" s="5">
        <f>[7]Data!F20/[7]Data!H20</f>
        <v>3.4808951065785419E-3</v>
      </c>
      <c r="H8" s="5">
        <f>[7]Data!G20/[7]Data!H20</f>
        <v>28677686.959206525</v>
      </c>
    </row>
    <row r="9" spans="1:8" x14ac:dyDescent="0.25">
      <c r="B9" s="5">
        <v>4</v>
      </c>
      <c r="C9" s="5">
        <f>[7]Data!B28/[7]Data!H28</f>
        <v>1689.2597411249853</v>
      </c>
      <c r="D9" s="5">
        <f>[7]Data!C28/[7]Data!H28</f>
        <v>7.8804696238407995E-2</v>
      </c>
      <c r="E9" s="5">
        <f>[7]Data!D28/[7]Data!H28</f>
        <v>1.4336989796483185E-2</v>
      </c>
      <c r="F9" s="5">
        <f>[7]Data!E28/[7]Data!H28</f>
        <v>2.847306382667809E-2</v>
      </c>
      <c r="G9" s="5">
        <f>[7]Data!F28/[7]Data!H28</f>
        <v>3.2312579090690791E-3</v>
      </c>
      <c r="H9" s="5">
        <f>[7]Data!G28/[7]Data!H28</f>
        <v>23505476.356304456</v>
      </c>
    </row>
    <row r="10" spans="1:8" x14ac:dyDescent="0.25">
      <c r="B10" s="5">
        <v>5</v>
      </c>
      <c r="C10" s="5">
        <f>[7]Data!B36/[7]Data!H36</f>
        <v>1433.3858091794186</v>
      </c>
      <c r="D10" s="5">
        <f>[7]Data!C36/[7]Data!H36</f>
        <v>6.9675090961185973E-2</v>
      </c>
      <c r="E10" s="5">
        <f>[7]Data!D36/[7]Data!H36</f>
        <v>1.2444545956923351E-2</v>
      </c>
      <c r="F10" s="5">
        <f>[7]Data!E36/[7]Data!H36</f>
        <v>2.0520059063757722E-2</v>
      </c>
      <c r="G10" s="5">
        <f>[7]Data!F36/[7]Data!H36</f>
        <v>2.9994698270929829E-3</v>
      </c>
      <c r="H10" s="5">
        <f>[7]Data!G36/[7]Data!H36</f>
        <v>19945073.951546721</v>
      </c>
    </row>
    <row r="11" spans="1:8" x14ac:dyDescent="0.25">
      <c r="B11" s="5">
        <v>6</v>
      </c>
      <c r="C11" s="5">
        <f>[7]Data!B44/[7]Data!H44</f>
        <v>1215.08616064541</v>
      </c>
      <c r="D11" s="5">
        <f>[7]Data!C44/[7]Data!H44</f>
        <v>6.0540552943772988E-2</v>
      </c>
      <c r="E11" s="5">
        <f>[7]Data!D44/[7]Data!H44</f>
        <v>1.0645311909839207E-2</v>
      </c>
      <c r="F11" s="5">
        <f>[7]Data!E44/[7]Data!H44</f>
        <v>1.4362221013868127E-2</v>
      </c>
      <c r="G11" s="5">
        <f>[7]Data!F44/[7]Data!H44</f>
        <v>2.783634202432455E-3</v>
      </c>
      <c r="H11" s="5">
        <f>[7]Data!G44/[7]Data!H44</f>
        <v>16907518.100246709</v>
      </c>
    </row>
    <row r="12" spans="1:8" x14ac:dyDescent="0.25">
      <c r="B12" s="5">
        <v>7</v>
      </c>
      <c r="C12" s="5">
        <f>[7]Data!B52/[7]Data!H52</f>
        <v>1176.1006741088152</v>
      </c>
      <c r="D12" s="5">
        <f>[7]Data!C52/[7]Data!H52</f>
        <v>5.8892850594049459E-2</v>
      </c>
      <c r="E12" s="5">
        <f>[7]Data!D52/[7]Data!H52</f>
        <v>1.0326977294945906E-2</v>
      </c>
      <c r="F12" s="5">
        <f>[7]Data!E52/[7]Data!H52</f>
        <v>1.1812868330894819E-2</v>
      </c>
      <c r="G12" s="5">
        <f>[7]Data!F52/[7]Data!H52</f>
        <v>2.5844175815372562E-3</v>
      </c>
      <c r="H12" s="5">
        <f>[7]Data!G52/[7]Data!H52</f>
        <v>16365036.623989899</v>
      </c>
    </row>
    <row r="13" spans="1:8" x14ac:dyDescent="0.25">
      <c r="B13" s="5">
        <v>8</v>
      </c>
      <c r="C13" s="5">
        <f>[7]Data!B60/[7]Data!H60</f>
        <v>1085.6224228921978</v>
      </c>
      <c r="D13" s="5">
        <f>[7]Data!C60/[7]Data!H60</f>
        <v>5.0640985384920324E-2</v>
      </c>
      <c r="E13" s="5">
        <f>[7]Data!D60/[7]Data!H60</f>
        <v>9.2082570102736596E-3</v>
      </c>
      <c r="F13" s="5">
        <f>[7]Data!E60/[7]Data!H60</f>
        <v>9.0415841542308001E-3</v>
      </c>
      <c r="G13" s="5">
        <f>[7]Data!F60/[7]Data!H60</f>
        <v>2.3983832745543875E-3</v>
      </c>
      <c r="H13" s="5">
        <f>[7]Data!G60/[7]Data!H60</f>
        <v>15106062.691610508</v>
      </c>
    </row>
    <row r="14" spans="1:8" x14ac:dyDescent="0.25">
      <c r="B14" s="5">
        <v>9</v>
      </c>
      <c r="C14" s="5">
        <f>[7]Data!B68/[7]Data!H68</f>
        <v>1043.2360546561167</v>
      </c>
      <c r="D14" s="5">
        <f>[7]Data!C68/[7]Data!H68</f>
        <v>4.8366351894115173E-2</v>
      </c>
      <c r="E14" s="5">
        <f>[7]Data!D68/[7]Data!H68</f>
        <v>8.7636660671526184E-3</v>
      </c>
      <c r="F14" s="5">
        <f>[7]Data!E68/[7]Data!H68</f>
        <v>6.1715377057300841E-3</v>
      </c>
      <c r="G14" s="5">
        <f>[7]Data!F68/[7]Data!H68</f>
        <v>2.2263387444583695E-3</v>
      </c>
      <c r="H14" s="5">
        <f>[7]Data!G68/[7]Data!H68</f>
        <v>14516267.217408808</v>
      </c>
    </row>
    <row r="15" spans="1:8" x14ac:dyDescent="0.25">
      <c r="B15" s="5">
        <v>10</v>
      </c>
      <c r="C15" s="5">
        <f>[7]Data!B76/[7]Data!H76</f>
        <v>1011.5460363285184</v>
      </c>
      <c r="D15" s="5">
        <f>[7]Data!C76/[7]Data!H76</f>
        <v>4.6554839734909523E-2</v>
      </c>
      <c r="E15" s="5">
        <f>[7]Data!D76/[7]Data!H76</f>
        <v>8.428773011018801E-3</v>
      </c>
      <c r="F15" s="5">
        <f>[7]Data!E76/[7]Data!H76</f>
        <v>3.9936069279147002E-3</v>
      </c>
      <c r="G15" s="5">
        <f>[7]Data!F76/[7]Data!H76</f>
        <v>2.0667358669117057E-3</v>
      </c>
      <c r="H15" s="5">
        <f>[7]Data!G76/[7]Data!H76</f>
        <v>14075313.171975918</v>
      </c>
    </row>
    <row r="16" spans="1:8" x14ac:dyDescent="0.25">
      <c r="B16" s="5">
        <v>11</v>
      </c>
      <c r="C16" s="5">
        <f>[7]Data!B84/[7]Data!H84</f>
        <v>996.54196110233693</v>
      </c>
      <c r="D16" s="5">
        <f>[7]Data!C84/[7]Data!H84</f>
        <v>4.476247438579499E-2</v>
      </c>
      <c r="E16" s="5">
        <f>[7]Data!D84/[7]Data!H84</f>
        <v>8.2490546608468412E-3</v>
      </c>
      <c r="F16" s="5">
        <f>[7]Data!E84/[7]Data!H84</f>
        <v>2.6912464407312883E-3</v>
      </c>
      <c r="G16" s="5">
        <f>[7]Data!F84/[7]Data!H84</f>
        <v>1.9181153580966753E-3</v>
      </c>
      <c r="H16" s="5">
        <f>[7]Data!G84/[7]Data!H84</f>
        <v>13866536.356636032</v>
      </c>
    </row>
    <row r="17" spans="2:8" x14ac:dyDescent="0.25">
      <c r="B17" s="5">
        <v>12</v>
      </c>
      <c r="C17" s="5">
        <f>[7]Data!B92/[7]Data!H92</f>
        <v>984.26535616941419</v>
      </c>
      <c r="D17" s="5">
        <f>[7]Data!C92/[7]Data!H92</f>
        <v>4.3295944469118081E-2</v>
      </c>
      <c r="E17" s="5">
        <f>[7]Data!D92/[7]Data!H92</f>
        <v>8.1020318162115558E-3</v>
      </c>
      <c r="F17" s="5">
        <f>[7]Data!E92/[7]Data!H92</f>
        <v>1.6256799130387612E-3</v>
      </c>
      <c r="G17" s="5">
        <f>[7]Data!F92/[7]Data!H92</f>
        <v>1.7802759374866966E-3</v>
      </c>
      <c r="H17" s="5">
        <f>[7]Data!G92/[7]Data!H92</f>
        <v>13695716.199326873</v>
      </c>
    </row>
    <row r="18" spans="2:8" x14ac:dyDescent="0.25">
      <c r="B18" s="5">
        <v>13</v>
      </c>
      <c r="C18" s="5">
        <f>[7]Data!B100/[7]Data!H100</f>
        <v>949.59432823509735</v>
      </c>
      <c r="D18" s="5">
        <f>[7]Data!C100/[7]Data!H100</f>
        <v>4.2026833117661186E-2</v>
      </c>
      <c r="E18" s="5">
        <f>[7]Data!D100/[7]Data!H100</f>
        <v>7.9161390599270676E-3</v>
      </c>
      <c r="F18" s="5">
        <f>[7]Data!E100/[7]Data!H100</f>
        <v>1.1440788585136354E-3</v>
      </c>
      <c r="G18" s="5">
        <f>[7]Data!F100/[7]Data!H100</f>
        <v>1.6523375016530169E-3</v>
      </c>
      <c r="H18" s="5">
        <f>[7]Data!G100/[7]Data!H100</f>
        <v>13213283.129343007</v>
      </c>
    </row>
    <row r="19" spans="2:8" x14ac:dyDescent="0.25">
      <c r="B19" s="5">
        <v>14</v>
      </c>
      <c r="C19" s="5">
        <f>[7]Data!B108/[7]Data!H108</f>
        <v>956.34490666169097</v>
      </c>
      <c r="D19" s="5">
        <f>[7]Data!C108/[7]Data!H108</f>
        <v>4.7829612209918278E-2</v>
      </c>
      <c r="E19" s="5">
        <f>[7]Data!D108/[7]Data!H108</f>
        <v>8.6787634250337226E-3</v>
      </c>
      <c r="F19" s="5">
        <f>[7]Data!E108/[7]Data!H108</f>
        <v>8.5326589228009678E-4</v>
      </c>
      <c r="G19" s="5">
        <f>[7]Data!F108/[7]Data!H108</f>
        <v>1.5339588930818977E-3</v>
      </c>
      <c r="H19" s="5">
        <f>[7]Data!G108/[7]Data!H108</f>
        <v>13307210.049360149</v>
      </c>
    </row>
    <row r="20" spans="2:8" x14ac:dyDescent="0.25">
      <c r="B20" s="5">
        <v>15</v>
      </c>
      <c r="C20" s="5">
        <f>[7]Data!B116/[7]Data!H116</f>
        <v>965.20336247170872</v>
      </c>
      <c r="D20" s="5">
        <f>[7]Data!C116/[7]Data!H116</f>
        <v>5.3359052455818672E-2</v>
      </c>
      <c r="E20" s="5">
        <f>[7]Data!D116/[7]Data!H116</f>
        <v>9.4071221705367379E-3</v>
      </c>
      <c r="F20" s="5">
        <f>[7]Data!E116/[7]Data!H116</f>
        <v>6.1078575791326847E-4</v>
      </c>
      <c r="G20" s="5">
        <f>[7]Data!F116/[7]Data!H116</f>
        <v>1.4238081249098641E-3</v>
      </c>
      <c r="H20" s="5">
        <f>[7]Data!G116/[7]Data!H116</f>
        <v>13430468.724385669</v>
      </c>
    </row>
    <row r="21" spans="2:8" x14ac:dyDescent="0.25">
      <c r="B21" s="5">
        <v>16</v>
      </c>
      <c r="C21" s="5">
        <f>[7]Data!B124/[7]Data!H124</f>
        <v>995.02229403913577</v>
      </c>
      <c r="D21" s="5">
        <f>[7]Data!C124/[7]Data!H124</f>
        <v>6.3033720637439519E-2</v>
      </c>
      <c r="E21" s="5">
        <f>[7]Data!D124/[7]Data!H124</f>
        <v>1.0002097846921685E-2</v>
      </c>
      <c r="F21" s="5">
        <f>[7]Data!E124/[7]Data!H124</f>
        <v>4.4875506950319319E-4</v>
      </c>
      <c r="G21" s="5">
        <f>[7]Data!F124/[7]Data!H124</f>
        <v>1.3212938356411158E-3</v>
      </c>
      <c r="H21" s="5">
        <f>[7]Data!G124/[7]Data!H124</f>
        <v>13845392.532317862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B49F-A849-4506-9CE1-A3D33B8AEDFD}">
  <dimension ref="A1:H21"/>
  <sheetViews>
    <sheetView workbookViewId="0">
      <selection activeCell="A6" sqref="A1:XFD1048576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 t="s">
        <v>4</v>
      </c>
      <c r="B2" s="1" t="s">
        <v>21</v>
      </c>
      <c r="C2" s="1" t="s">
        <v>5</v>
      </c>
      <c r="D2" s="1">
        <v>2023</v>
      </c>
    </row>
    <row r="3" spans="1:8" ht="15.75" thickTop="1" x14ac:dyDescent="0.25"/>
    <row r="4" spans="1:8" x14ac:dyDescent="0.25">
      <c r="A4" s="2" t="s">
        <v>6</v>
      </c>
    </row>
    <row r="5" spans="1:8" x14ac:dyDescent="0.25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25">
      <c r="B6" s="5">
        <v>1</v>
      </c>
      <c r="C6" s="5">
        <f>[8]Data!B4/[8]Data!H4</f>
        <v>5566.0271352316304</v>
      </c>
      <c r="D6" s="5">
        <f>[8]Data!C4/[8]Data!H4</f>
        <v>0.14426979249286032</v>
      </c>
      <c r="E6" s="5">
        <f>[8]Data!D4/[8]Data!H4</f>
        <v>4.8384102320553124E-2</v>
      </c>
      <c r="F6" s="5">
        <f>[8]Data!E4/[8]Data!H4</f>
        <v>7.2784875096878837E-2</v>
      </c>
      <c r="G6" s="5">
        <f>[8]Data!F4/[8]Data!H4</f>
        <v>3.9659056954438445E-3</v>
      </c>
      <c r="H6" s="5">
        <f>[8]Data!G4/[8]Data!H4</f>
        <v>77449385.54114458</v>
      </c>
    </row>
    <row r="7" spans="1:8" x14ac:dyDescent="0.25">
      <c r="B7" s="5">
        <v>2</v>
      </c>
      <c r="C7" s="5">
        <f>[8]Data!B12/[8]Data!H12</f>
        <v>3238.7694634495197</v>
      </c>
      <c r="D7" s="5">
        <f>[8]Data!C12/[8]Data!H12</f>
        <v>0.10979363361771252</v>
      </c>
      <c r="E7" s="5">
        <f>[8]Data!D12/[8]Data!H12</f>
        <v>2.7417313708079431E-2</v>
      </c>
      <c r="F7" s="5">
        <f>[8]Data!E12/[8]Data!H12</f>
        <v>7.8595692938908043E-2</v>
      </c>
      <c r="G7" s="5">
        <f>[8]Data!F12/[8]Data!H12</f>
        <v>3.7505355320010376E-3</v>
      </c>
      <c r="H7" s="5">
        <f>[8]Data!G12/[8]Data!H12</f>
        <v>45066372.326520085</v>
      </c>
    </row>
    <row r="8" spans="1:8" x14ac:dyDescent="0.25">
      <c r="B8" s="5">
        <v>3</v>
      </c>
      <c r="C8" s="5">
        <f>[8]Data!B20/[8]Data!H20</f>
        <v>2047.6741380991732</v>
      </c>
      <c r="D8" s="5">
        <f>[8]Data!C20/[8]Data!H20</f>
        <v>8.5286295382594524E-2</v>
      </c>
      <c r="E8" s="5">
        <f>[8]Data!D20/[8]Data!H20</f>
        <v>1.7281983752434615E-2</v>
      </c>
      <c r="F8" s="5">
        <f>[8]Data!E20/[8]Data!H20</f>
        <v>4.5428247467563895E-2</v>
      </c>
      <c r="G8" s="5">
        <f>[8]Data!F20/[8]Data!H20</f>
        <v>3.4808951065785419E-3</v>
      </c>
      <c r="H8" s="5">
        <f>[8]Data!G20/[8]Data!H20</f>
        <v>28492665.135941092</v>
      </c>
    </row>
    <row r="9" spans="1:8" x14ac:dyDescent="0.25">
      <c r="B9" s="5">
        <v>4</v>
      </c>
      <c r="C9" s="5">
        <f>[8]Data!B28/[8]Data!H28</f>
        <v>1667.331866802974</v>
      </c>
      <c r="D9" s="5">
        <f>[8]Data!C28/[8]Data!H28</f>
        <v>7.7132884839928598E-2</v>
      </c>
      <c r="E9" s="5">
        <f>[8]Data!D28/[8]Data!H28</f>
        <v>1.4181689243303748E-2</v>
      </c>
      <c r="F9" s="5">
        <f>[8]Data!E28/[8]Data!H28</f>
        <v>2.8951671323293054E-2</v>
      </c>
      <c r="G9" s="5">
        <f>[8]Data!F28/[8]Data!H28</f>
        <v>3.2312579090690791E-3</v>
      </c>
      <c r="H9" s="5">
        <f>[8]Data!G28/[8]Data!H28</f>
        <v>23200357.413674783</v>
      </c>
    </row>
    <row r="10" spans="1:8" x14ac:dyDescent="0.25">
      <c r="B10" s="5">
        <v>5</v>
      </c>
      <c r="C10" s="5">
        <f>[8]Data!B36/[8]Data!H36</f>
        <v>1415.1629974736275</v>
      </c>
      <c r="D10" s="5">
        <f>[8]Data!C36/[8]Data!H36</f>
        <v>6.8462388368561958E-2</v>
      </c>
      <c r="E10" s="5">
        <f>[8]Data!D36/[8]Data!H36</f>
        <v>1.2307662618814637E-2</v>
      </c>
      <c r="F10" s="5">
        <f>[8]Data!E36/[8]Data!H36</f>
        <v>2.0857002665256093E-2</v>
      </c>
      <c r="G10" s="5">
        <f>[8]Data!F36/[8]Data!H36</f>
        <v>2.9994698270929829E-3</v>
      </c>
      <c r="H10" s="5">
        <f>[8]Data!G36/[8]Data!H36</f>
        <v>19691510.643579386</v>
      </c>
    </row>
    <row r="11" spans="1:8" x14ac:dyDescent="0.25">
      <c r="B11" s="5">
        <v>6</v>
      </c>
      <c r="C11" s="5">
        <f>[8]Data!B44/[8]Data!H44</f>
        <v>1194.7831710559408</v>
      </c>
      <c r="D11" s="5">
        <f>[8]Data!C44/[8]Data!H44</f>
        <v>5.9455814445923523E-2</v>
      </c>
      <c r="E11" s="5">
        <f>[8]Data!D44/[8]Data!H44</f>
        <v>1.0494238294606457E-2</v>
      </c>
      <c r="F11" s="5">
        <f>[8]Data!E44/[8]Data!H44</f>
        <v>1.4616237038414691E-2</v>
      </c>
      <c r="G11" s="5">
        <f>[8]Data!F44/[8]Data!H44</f>
        <v>2.783634202432455E-3</v>
      </c>
      <c r="H11" s="5">
        <f>[8]Data!G44/[8]Data!H44</f>
        <v>16624995.955896568</v>
      </c>
    </row>
    <row r="12" spans="1:8" x14ac:dyDescent="0.25">
      <c r="B12" s="5">
        <v>7</v>
      </c>
      <c r="C12" s="5">
        <f>[8]Data!B52/[8]Data!H52</f>
        <v>1154.3968427932191</v>
      </c>
      <c r="D12" s="5">
        <f>[8]Data!C52/[8]Data!H52</f>
        <v>5.749912090703474E-2</v>
      </c>
      <c r="E12" s="5">
        <f>[8]Data!D52/[8]Data!H52</f>
        <v>1.0158190942413825E-2</v>
      </c>
      <c r="F12" s="5">
        <f>[8]Data!E52/[8]Data!H52</f>
        <v>1.2120085407378826E-2</v>
      </c>
      <c r="G12" s="5">
        <f>[8]Data!F52/[8]Data!H52</f>
        <v>2.5844175815372562E-3</v>
      </c>
      <c r="H12" s="5">
        <f>[8]Data!G52/[8]Data!H52</f>
        <v>16063024.455019727</v>
      </c>
    </row>
    <row r="13" spans="1:8" x14ac:dyDescent="0.25">
      <c r="B13" s="5">
        <v>8</v>
      </c>
      <c r="C13" s="5">
        <f>[8]Data!B60/[8]Data!H60</f>
        <v>1062.8619687590483</v>
      </c>
      <c r="D13" s="5">
        <f>[8]Data!C60/[8]Data!H60</f>
        <v>4.923627374996993E-2</v>
      </c>
      <c r="E13" s="5">
        <f>[8]Data!D60/[8]Data!H60</f>
        <v>8.943497637620779E-3</v>
      </c>
      <c r="F13" s="5">
        <f>[8]Data!E60/[8]Data!H60</f>
        <v>9.2431540215698257E-3</v>
      </c>
      <c r="G13" s="5">
        <f>[8]Data!F60/[8]Data!H60</f>
        <v>2.3983832745543875E-3</v>
      </c>
      <c r="H13" s="5">
        <f>[8]Data!G60/[8]Data!H60</f>
        <v>14789362.670398306</v>
      </c>
    </row>
    <row r="14" spans="1:8" x14ac:dyDescent="0.25">
      <c r="B14" s="5">
        <v>9</v>
      </c>
      <c r="C14" s="5">
        <f>[8]Data!B68/[8]Data!H68</f>
        <v>1019.2260510139456</v>
      </c>
      <c r="D14" s="5">
        <f>[8]Data!C68/[8]Data!H68</f>
        <v>4.6808994139818108E-2</v>
      </c>
      <c r="E14" s="5">
        <f>[8]Data!D68/[8]Data!H68</f>
        <v>8.4596569918162362E-3</v>
      </c>
      <c r="F14" s="5">
        <f>[8]Data!E68/[8]Data!H68</f>
        <v>6.4200939959931083E-3</v>
      </c>
      <c r="G14" s="5">
        <f>[8]Data!F68/[8]Data!H68</f>
        <v>2.2263387444583695E-3</v>
      </c>
      <c r="H14" s="5">
        <f>[8]Data!G68/[8]Data!H68</f>
        <v>14182176.022810644</v>
      </c>
    </row>
    <row r="15" spans="1:8" x14ac:dyDescent="0.25">
      <c r="B15" s="5">
        <v>10</v>
      </c>
      <c r="C15" s="5">
        <f>[8]Data!B76/[8]Data!H76</f>
        <v>986.60626479600569</v>
      </c>
      <c r="D15" s="5">
        <f>[8]Data!C76/[8]Data!H76</f>
        <v>4.4882714340361951E-2</v>
      </c>
      <c r="E15" s="5">
        <f>[8]Data!D76/[8]Data!H76</f>
        <v>8.0900682049128356E-3</v>
      </c>
      <c r="F15" s="5">
        <f>[8]Data!E76/[8]Data!H76</f>
        <v>4.2678139052840262E-3</v>
      </c>
      <c r="G15" s="5">
        <f>[8]Data!F76/[8]Data!H76</f>
        <v>2.0667358669117057E-3</v>
      </c>
      <c r="H15" s="5">
        <f>[8]Data!G76/[8]Data!H76</f>
        <v>13728289.191693384</v>
      </c>
    </row>
    <row r="16" spans="1:8" x14ac:dyDescent="0.25">
      <c r="B16" s="5">
        <v>11</v>
      </c>
      <c r="C16" s="5">
        <f>[8]Data!B84/[8]Data!H84</f>
        <v>971.2115056779727</v>
      </c>
      <c r="D16" s="5">
        <f>[8]Data!C84/[8]Data!H84</f>
        <v>4.3030883175675327E-2</v>
      </c>
      <c r="E16" s="5">
        <f>[8]Data!D84/[8]Data!H84</f>
        <v>7.8489341340675246E-3</v>
      </c>
      <c r="F16" s="5">
        <f>[8]Data!E84/[8]Data!H84</f>
        <v>2.897647040708282E-3</v>
      </c>
      <c r="G16" s="5">
        <f>[8]Data!F84/[8]Data!H84</f>
        <v>1.9181153580966753E-3</v>
      </c>
      <c r="H16" s="5">
        <f>[8]Data!G84/[8]Data!H84</f>
        <v>13514070.458700707</v>
      </c>
    </row>
    <row r="17" spans="2:8" x14ac:dyDescent="0.25">
      <c r="B17" s="5">
        <v>12</v>
      </c>
      <c r="C17" s="5">
        <f>[8]Data!B92/[8]Data!H92</f>
        <v>958.6154282932589</v>
      </c>
      <c r="D17" s="5">
        <f>[8]Data!C92/[8]Data!H92</f>
        <v>4.1515731431795939E-2</v>
      </c>
      <c r="E17" s="5">
        <f>[8]Data!D92/[8]Data!H92</f>
        <v>7.6516288978854576E-3</v>
      </c>
      <c r="F17" s="5">
        <f>[8]Data!E92/[8]Data!H92</f>
        <v>1.7766025678765741E-3</v>
      </c>
      <c r="G17" s="5">
        <f>[8]Data!F92/[8]Data!H92</f>
        <v>1.7802759374866966E-3</v>
      </c>
      <c r="H17" s="5">
        <f>[8]Data!G92/[8]Data!H92</f>
        <v>13338807.954092642</v>
      </c>
    </row>
    <row r="18" spans="2:8" x14ac:dyDescent="0.25">
      <c r="B18" s="5">
        <v>13</v>
      </c>
      <c r="C18" s="5">
        <f>[8]Data!B100/[8]Data!H100</f>
        <v>924.74987565891718</v>
      </c>
      <c r="D18" s="5">
        <f>[8]Data!C100/[8]Data!H100</f>
        <v>4.0015587168684606E-2</v>
      </c>
      <c r="E18" s="5">
        <f>[8]Data!D100/[8]Data!H100</f>
        <v>7.4118179682777768E-3</v>
      </c>
      <c r="F18" s="5">
        <f>[8]Data!E100/[8]Data!H100</f>
        <v>1.2622808834366003E-3</v>
      </c>
      <c r="G18" s="5">
        <f>[8]Data!F100/[8]Data!H100</f>
        <v>1.6523375016530169E-3</v>
      </c>
      <c r="H18" s="5">
        <f>[8]Data!G100/[8]Data!H100</f>
        <v>12867577.734627999</v>
      </c>
    </row>
    <row r="19" spans="2:8" x14ac:dyDescent="0.25">
      <c r="B19" s="5">
        <v>14</v>
      </c>
      <c r="C19" s="5">
        <f>[8]Data!B108/[8]Data!H108</f>
        <v>923.85208497943063</v>
      </c>
      <c r="D19" s="5">
        <f>[8]Data!C108/[8]Data!H108</f>
        <v>4.4237798953160108E-2</v>
      </c>
      <c r="E19" s="5">
        <f>[8]Data!D108/[8]Data!H108</f>
        <v>8.1044471825305418E-3</v>
      </c>
      <c r="F19" s="5">
        <f>[8]Data!E108/[8]Data!H108</f>
        <v>9.4304958716860795E-4</v>
      </c>
      <c r="G19" s="5">
        <f>[8]Data!F108/[8]Data!H108</f>
        <v>1.5339588930818977E-3</v>
      </c>
      <c r="H19" s="5">
        <f>[8]Data!G108/[8]Data!H108</f>
        <v>12855085.129837891</v>
      </c>
    </row>
    <row r="20" spans="2:8" x14ac:dyDescent="0.25">
      <c r="B20" s="5">
        <v>15</v>
      </c>
      <c r="C20" s="5">
        <f>[8]Data!B116/[8]Data!H116</f>
        <v>925.47531420141797</v>
      </c>
      <c r="D20" s="5">
        <f>[8]Data!C116/[8]Data!H116</f>
        <v>4.8301766005148149E-2</v>
      </c>
      <c r="E20" s="5">
        <f>[8]Data!D116/[8]Data!H116</f>
        <v>8.7709373261753952E-3</v>
      </c>
      <c r="F20" s="5">
        <f>[8]Data!E116/[8]Data!H116</f>
        <v>6.7607612872332492E-4</v>
      </c>
      <c r="G20" s="5">
        <f>[8]Data!F116/[8]Data!H116</f>
        <v>1.4238081249098641E-3</v>
      </c>
      <c r="H20" s="5">
        <f>[8]Data!G116/[8]Data!H116</f>
        <v>12877668.328288112</v>
      </c>
    </row>
    <row r="21" spans="2:8" x14ac:dyDescent="0.25">
      <c r="B21" s="5">
        <v>16</v>
      </c>
      <c r="C21" s="5">
        <f>[8]Data!B124/[8]Data!H124</f>
        <v>940.76503450251187</v>
      </c>
      <c r="D21" s="5">
        <f>[8]Data!C124/[8]Data!H124</f>
        <v>5.5188973285839167E-2</v>
      </c>
      <c r="E21" s="5">
        <f>[8]Data!D124/[8]Data!H124</f>
        <v>9.3244741695615845E-3</v>
      </c>
      <c r="F21" s="5">
        <f>[8]Data!E124/[8]Data!H124</f>
        <v>4.9293615842714523E-4</v>
      </c>
      <c r="G21" s="5">
        <f>[8]Data!F124/[8]Data!H124</f>
        <v>1.3212938356411158E-3</v>
      </c>
      <c r="H21" s="5">
        <f>[8]Data!G124/[8]Data!H124</f>
        <v>13090422.894594364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6886-4697-4FB4-BC87-2B9EF3BF13C4}">
  <dimension ref="A1:H21"/>
  <sheetViews>
    <sheetView workbookViewId="0">
      <selection activeCell="B2" sqref="B2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 t="s">
        <v>4</v>
      </c>
      <c r="B2" s="1" t="s">
        <v>22</v>
      </c>
      <c r="C2" s="1" t="s">
        <v>5</v>
      </c>
      <c r="D2" s="1">
        <v>2023</v>
      </c>
    </row>
    <row r="3" spans="1:8" ht="15.75" thickTop="1" x14ac:dyDescent="0.25"/>
    <row r="4" spans="1:8" x14ac:dyDescent="0.25">
      <c r="A4" s="2" t="s">
        <v>6</v>
      </c>
    </row>
    <row r="5" spans="1:8" x14ac:dyDescent="0.25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25">
      <c r="B6" s="5">
        <v>1</v>
      </c>
      <c r="C6" s="5">
        <f>[9]Data!B4/[9]Data!H4</f>
        <v>6028.2924763149531</v>
      </c>
      <c r="D6" s="5">
        <f>[9]Data!C4/[9]Data!H4</f>
        <v>0.20548383920671087</v>
      </c>
      <c r="E6" s="5">
        <f>[9]Data!D4/[9]Data!H4</f>
        <v>3.7911236157726597E-2</v>
      </c>
      <c r="F6" s="5">
        <f>[9]Data!E4/[9]Data!H4</f>
        <v>0.12168104765475445</v>
      </c>
      <c r="G6" s="5">
        <f>[9]Data!F4/[9]Data!H4</f>
        <v>4.1795083757562536E-3</v>
      </c>
      <c r="H6" s="5">
        <f>[9]Data!G4/[9]Data!H4</f>
        <v>83881580.491075754</v>
      </c>
    </row>
    <row r="7" spans="1:8" x14ac:dyDescent="0.25">
      <c r="B7" s="5">
        <v>2</v>
      </c>
      <c r="C7" s="5">
        <f>[9]Data!B12/[9]Data!H12</f>
        <v>3622.172992592114</v>
      </c>
      <c r="D7" s="5">
        <f>[9]Data!C12/[9]Data!H12</f>
        <v>0.17314758084172471</v>
      </c>
      <c r="E7" s="5">
        <f>[9]Data!D12/[9]Data!H12</f>
        <v>2.392193023608559E-2</v>
      </c>
      <c r="F7" s="5">
        <f>[9]Data!E12/[9]Data!H12</f>
        <v>0.12594289603953096</v>
      </c>
      <c r="G7" s="5">
        <f>[9]Data!F12/[9]Data!H12</f>
        <v>3.9522125521882284E-3</v>
      </c>
      <c r="H7" s="5">
        <f>[9]Data!G12/[9]Data!H12</f>
        <v>50401295.668169796</v>
      </c>
    </row>
    <row r="8" spans="1:8" x14ac:dyDescent="0.25">
      <c r="B8" s="5">
        <v>3</v>
      </c>
      <c r="C8" s="5">
        <f>[9]Data!B20/[9]Data!H20</f>
        <v>2399.6899868723467</v>
      </c>
      <c r="D8" s="5">
        <f>[9]Data!C20/[9]Data!H20</f>
        <v>0.14453284995070206</v>
      </c>
      <c r="E8" s="5">
        <f>[9]Data!D20/[9]Data!H20</f>
        <v>1.6241133008592992E-2</v>
      </c>
      <c r="F8" s="5">
        <f>[9]Data!E20/[9]Data!H20</f>
        <v>7.0420090293340079E-2</v>
      </c>
      <c r="G8" s="5">
        <f>[9]Data!F20/[9]Data!H20</f>
        <v>3.6684141675663324E-3</v>
      </c>
      <c r="H8" s="5">
        <f>[9]Data!G20/[9]Data!H20</f>
        <v>33390876.2382298</v>
      </c>
    </row>
    <row r="9" spans="1:8" x14ac:dyDescent="0.25">
      <c r="B9" s="5">
        <v>4</v>
      </c>
      <c r="C9" s="5">
        <f>[9]Data!B28/[9]Data!H28</f>
        <v>1941.7028859406587</v>
      </c>
      <c r="D9" s="5">
        <f>[9]Data!C28/[9]Data!H28</f>
        <v>0.12474701055131687</v>
      </c>
      <c r="E9" s="5">
        <f>[9]Data!D28/[9]Data!H28</f>
        <v>1.2897751088229515E-2</v>
      </c>
      <c r="F9" s="5">
        <f>[9]Data!E28/[9]Data!H28</f>
        <v>4.5926134488798953E-2</v>
      </c>
      <c r="G9" s="5">
        <f>[9]Data!F28/[9]Data!H28</f>
        <v>3.4054729796013242E-3</v>
      </c>
      <c r="H9" s="5">
        <f>[9]Data!G28/[9]Data!H28</f>
        <v>27018137.659771588</v>
      </c>
    </row>
    <row r="10" spans="1:8" x14ac:dyDescent="0.25">
      <c r="B10" s="5">
        <v>5</v>
      </c>
      <c r="C10" s="5">
        <f>[9]Data!B36/[9]Data!H36</f>
        <v>1676.3579665680325</v>
      </c>
      <c r="D10" s="5">
        <f>[9]Data!C36/[9]Data!H36</f>
        <v>0.10924482947176462</v>
      </c>
      <c r="E10" s="5">
        <f>[9]Data!D36/[9]Data!H36</f>
        <v>1.0863379270649658E-2</v>
      </c>
      <c r="F10" s="5">
        <f>[9]Data!E36/[9]Data!H36</f>
        <v>3.3708807610227015E-2</v>
      </c>
      <c r="G10" s="5">
        <f>[9]Data!F36/[9]Data!H36</f>
        <v>3.1608081047525298E-3</v>
      </c>
      <c r="H10" s="5">
        <f>[9]Data!G36/[9]Data!H36</f>
        <v>23325948.979144674</v>
      </c>
    </row>
    <row r="11" spans="1:8" x14ac:dyDescent="0.25">
      <c r="B11" s="5">
        <v>6</v>
      </c>
      <c r="C11" s="5">
        <f>[9]Data!B44/[9]Data!H44</f>
        <v>1478.6798447120832</v>
      </c>
      <c r="D11" s="5">
        <f>[9]Data!C44/[9]Data!H44</f>
        <v>9.5154987648728942E-2</v>
      </c>
      <c r="E11" s="5">
        <f>[9]Data!D44/[9]Data!H44</f>
        <v>9.2122009283932653E-3</v>
      </c>
      <c r="F11" s="5">
        <f>[9]Data!E44/[9]Data!H44</f>
        <v>2.3142010597201414E-2</v>
      </c>
      <c r="G11" s="5">
        <f>[9]Data!F44/[9]Data!H44</f>
        <v>2.9335077861518039E-3</v>
      </c>
      <c r="H11" s="5">
        <f>[9]Data!G44/[9]Data!H44</f>
        <v>20575324.001046274</v>
      </c>
    </row>
    <row r="12" spans="1:8" x14ac:dyDescent="0.25">
      <c r="B12" s="5">
        <v>7</v>
      </c>
      <c r="C12" s="5">
        <f>[9]Data!B52/[9]Data!H52</f>
        <v>1423.4754749559775</v>
      </c>
      <c r="D12" s="5">
        <f>[9]Data!C52/[9]Data!H52</f>
        <v>9.6161639158023504E-2</v>
      </c>
      <c r="E12" s="5">
        <f>[9]Data!D52/[9]Data!H52</f>
        <v>8.7612194226277511E-3</v>
      </c>
      <c r="F12" s="5">
        <f>[9]Data!E52/[9]Data!H52</f>
        <v>1.9210193389985614E-2</v>
      </c>
      <c r="G12" s="5">
        <f>[9]Data!F52/[9]Data!H52</f>
        <v>2.7234551038978335E-3</v>
      </c>
      <c r="H12" s="5">
        <f>[9]Data!G52/[9]Data!H52</f>
        <v>19807167.910648238</v>
      </c>
    </row>
    <row r="13" spans="1:8" x14ac:dyDescent="0.25">
      <c r="B13" s="5">
        <v>8</v>
      </c>
      <c r="C13" s="5">
        <f>[9]Data!B60/[9]Data!H60</f>
        <v>1249.448714086217</v>
      </c>
      <c r="D13" s="5">
        <f>[9]Data!C60/[9]Data!H60</f>
        <v>8.4983492801510796E-2</v>
      </c>
      <c r="E13" s="5">
        <f>[9]Data!D60/[9]Data!H60</f>
        <v>7.3995430313795714E-3</v>
      </c>
      <c r="F13" s="5">
        <f>[9]Data!E60/[9]Data!H60</f>
        <v>1.4487121803231634E-2</v>
      </c>
      <c r="G13" s="5">
        <f>[9]Data!F60/[9]Data!H60</f>
        <v>2.5276647686600854E-3</v>
      </c>
      <c r="H13" s="5">
        <f>[9]Data!G60/[9]Data!H60</f>
        <v>17385647.584578983</v>
      </c>
    </row>
    <row r="14" spans="1:8" x14ac:dyDescent="0.25">
      <c r="B14" s="5">
        <v>9</v>
      </c>
      <c r="C14" s="5">
        <f>[9]Data!B68/[9]Data!H68</f>
        <v>1188.5055503584986</v>
      </c>
      <c r="D14" s="5">
        <f>[9]Data!C68/[9]Data!H68</f>
        <v>8.2385678552516037E-2</v>
      </c>
      <c r="E14" s="5">
        <f>[9]Data!D68/[9]Data!H68</f>
        <v>6.876869618951403E-3</v>
      </c>
      <c r="F14" s="5">
        <f>[9]Data!E68/[9]Data!H68</f>
        <v>1.0143216596495011E-2</v>
      </c>
      <c r="G14" s="5">
        <f>[9]Data!F68/[9]Data!H68</f>
        <v>2.3460924177284952E-3</v>
      </c>
      <c r="H14" s="5">
        <f>[9]Data!G68/[9]Data!H68</f>
        <v>16537645.203850856</v>
      </c>
    </row>
    <row r="15" spans="1:8" x14ac:dyDescent="0.25">
      <c r="B15" s="5">
        <v>10</v>
      </c>
      <c r="C15" s="5">
        <f>[9]Data!B76/[9]Data!H76</f>
        <v>1143.2799737231176</v>
      </c>
      <c r="D15" s="5">
        <f>[9]Data!C76/[9]Data!H76</f>
        <v>8.0533662149170793E-2</v>
      </c>
      <c r="E15" s="5">
        <f>[9]Data!D76/[9]Data!H76</f>
        <v>6.4959830230166531E-3</v>
      </c>
      <c r="F15" s="5">
        <f>[9]Data!E76/[9]Data!H76</f>
        <v>6.8132199559026501E-3</v>
      </c>
      <c r="G15" s="5">
        <f>[9]Data!F76/[9]Data!H76</f>
        <v>2.1777399579710846E-3</v>
      </c>
      <c r="H15" s="5">
        <f>[9]Data!G76/[9]Data!H76</f>
        <v>15908351.05308862</v>
      </c>
    </row>
    <row r="16" spans="1:8" x14ac:dyDescent="0.25">
      <c r="B16" s="5">
        <v>11</v>
      </c>
      <c r="C16" s="5">
        <f>[9]Data!B84/[9]Data!H84</f>
        <v>1124.7119680137789</v>
      </c>
      <c r="D16" s="5">
        <f>[9]Data!C84/[9]Data!H84</f>
        <v>8.0418130818684985E-2</v>
      </c>
      <c r="E16" s="5">
        <f>[9]Data!D84/[9]Data!H84</f>
        <v>6.398998197455927E-3</v>
      </c>
      <c r="F16" s="5">
        <f>[9]Data!E84/[9]Data!H84</f>
        <v>4.5428238888620782E-3</v>
      </c>
      <c r="G16" s="5">
        <f>[9]Data!F84/[9]Data!H84</f>
        <v>2.0216049970954897E-3</v>
      </c>
      <c r="H16" s="5">
        <f>[9]Data!G84/[9]Data!H84</f>
        <v>15649978.608225364</v>
      </c>
    </row>
    <row r="17" spans="2:8" x14ac:dyDescent="0.25">
      <c r="B17" s="5">
        <v>12</v>
      </c>
      <c r="C17" s="5">
        <f>[9]Data!B92/[9]Data!H92</f>
        <v>1109.5219852768621</v>
      </c>
      <c r="D17" s="5">
        <f>[9]Data!C92/[9]Data!H92</f>
        <v>8.0323420479671059E-2</v>
      </c>
      <c r="E17" s="5">
        <f>[9]Data!D92/[9]Data!H92</f>
        <v>6.3196159199530328E-3</v>
      </c>
      <c r="F17" s="5">
        <f>[9]Data!E92/[9]Data!H92</f>
        <v>2.6852111698038518E-3</v>
      </c>
      <c r="G17" s="5">
        <f>[9]Data!F92/[9]Data!H92</f>
        <v>1.8761367488198022E-3</v>
      </c>
      <c r="H17" s="5">
        <f>[9]Data!G92/[9]Data!H92</f>
        <v>15438616.318278199</v>
      </c>
    </row>
    <row r="18" spans="2:8" x14ac:dyDescent="0.25">
      <c r="B18" s="5">
        <v>13</v>
      </c>
      <c r="C18" s="5">
        <f>[9]Data!B100/[9]Data!H100</f>
        <v>1063.5804927361705</v>
      </c>
      <c r="D18" s="5">
        <f>[9]Data!C100/[9]Data!H100</f>
        <v>7.8587408542260068E-2</v>
      </c>
      <c r="E18" s="5">
        <f>[9]Data!D100/[9]Data!H100</f>
        <v>6.2543125346836747E-3</v>
      </c>
      <c r="F18" s="5">
        <f>[9]Data!E100/[9]Data!H100</f>
        <v>1.844019872792723E-3</v>
      </c>
      <c r="G18" s="5">
        <f>[9]Data!F100/[9]Data!H100</f>
        <v>1.7414117539431867E-3</v>
      </c>
      <c r="H18" s="5">
        <f>[9]Data!G100/[9]Data!H100</f>
        <v>14799358.913123131</v>
      </c>
    </row>
    <row r="19" spans="2:8" x14ac:dyDescent="0.25">
      <c r="B19" s="5">
        <v>14</v>
      </c>
      <c r="C19" s="5">
        <f>[9]Data!B108/[9]Data!H108</f>
        <v>1117.6525716585527</v>
      </c>
      <c r="D19" s="5">
        <f>[9]Data!C108/[9]Data!H108</f>
        <v>0.10001068379372417</v>
      </c>
      <c r="E19" s="5">
        <f>[9]Data!D108/[9]Data!H108</f>
        <v>6.5984607785382256E-3</v>
      </c>
      <c r="F19" s="5">
        <f>[9]Data!E108/[9]Data!H108</f>
        <v>1.3902057336911044E-3</v>
      </c>
      <c r="G19" s="5">
        <f>[9]Data!F108/[9]Data!H108</f>
        <v>1.6167733619615373E-3</v>
      </c>
      <c r="H19" s="5">
        <f>[9]Data!G108/[9]Data!H108</f>
        <v>15551750.792998116</v>
      </c>
    </row>
    <row r="20" spans="2:8" x14ac:dyDescent="0.25">
      <c r="B20" s="5">
        <v>15</v>
      </c>
      <c r="C20" s="5">
        <f>[9]Data!B116/[9]Data!H116</f>
        <v>1171.7235487283481</v>
      </c>
      <c r="D20" s="5">
        <f>[9]Data!C116/[9]Data!H116</f>
        <v>0.12023246942640578</v>
      </c>
      <c r="E20" s="5">
        <f>[9]Data!D116/[9]Data!H116</f>
        <v>6.9256946641516543E-3</v>
      </c>
      <c r="F20" s="5">
        <f>[9]Data!E116/[9]Data!H116</f>
        <v>1.0174731270763005E-3</v>
      </c>
      <c r="G20" s="5">
        <f>[9]Data!F116/[9]Data!H116</f>
        <v>1.500325044804688E-3</v>
      </c>
      <c r="H20" s="5">
        <f>[9]Data!G116/[9]Data!H116</f>
        <v>16304128.051110743</v>
      </c>
    </row>
    <row r="21" spans="2:8" x14ac:dyDescent="0.25">
      <c r="B21" s="5">
        <v>16</v>
      </c>
      <c r="C21" s="5">
        <f>[9]Data!B124/[9]Data!H124</f>
        <v>1245.2491790271683</v>
      </c>
      <c r="D21" s="5">
        <f>[9]Data!C124/[9]Data!H124</f>
        <v>0.14694463435459526</v>
      </c>
      <c r="E21" s="5">
        <f>[9]Data!D124/[9]Data!H124</f>
        <v>6.7878369944238577E-3</v>
      </c>
      <c r="F21" s="5">
        <f>[9]Data!E124/[9]Data!H124</f>
        <v>7.6456466216482516E-4</v>
      </c>
      <c r="G21" s="5">
        <f>[9]Data!F124/[9]Data!H124</f>
        <v>1.3925027955509386E-3</v>
      </c>
      <c r="H21" s="5">
        <f>[9]Data!G124/[9]Data!H124</f>
        <v>17327213.132803556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3863-14CD-44E5-81D4-89A0FC959B89}">
  <dimension ref="A1:H21"/>
  <sheetViews>
    <sheetView tabSelected="1" workbookViewId="0">
      <selection activeCell="H30" sqref="H30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/>
      <c r="B2" s="1"/>
      <c r="C2" s="1"/>
      <c r="D2" s="1"/>
    </row>
    <row r="3" spans="1:8" ht="15.75" thickTop="1" x14ac:dyDescent="0.25"/>
    <row r="4" spans="1:8" x14ac:dyDescent="0.25">
      <c r="A4" s="2" t="s">
        <v>6</v>
      </c>
    </row>
    <row r="5" spans="1:8" x14ac:dyDescent="0.25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25">
      <c r="B6" s="5">
        <v>1</v>
      </c>
      <c r="C6" s="5">
        <f xml:space="preserve"> (('Buses 43'!C6 * 'Buses 43'!A2) + ('LDV 21'!C6 * 'LDV 21'!A2) + ('LDV 31'!C6 * 'LDV 31'!A2) + ('LDV 32'!C6 * 'LDV 32'!A2) + ('SUT 52'!C6 * 'SUT 52'!A2)) / ('Buses 43'!A2 + 'LDV 21'!A2 + 'LDV 31'!A2 + 'LDV 32'!A2 + 'SUT 52'!A2)</f>
        <v>1446.6415613359165</v>
      </c>
      <c r="D6" s="5">
        <f xml:space="preserve"> (('Buses 43'!D6 * 'Buses 43'!A2) + ('LDV 21'!D6 * 'LDV 21'!A2) + ('LDV 31'!D6 * 'LDV 31'!A2) + ('LDV 32'!D6 * 'LDV 32'!A2) + ('SUT 52'!D6 * 'SUT 52'!A2)) / ('Buses 43'!A2 + 'LDV 21'!A2 + 'LDV 31'!A2 + 'LDV 32'!A2 + 'SUT 52'!A2)</f>
        <v>3.0177047026719798E-2</v>
      </c>
      <c r="E6" s="5">
        <f xml:space="preserve"> (('Buses 43'!E6 * 'Buses 43'!A2) + ('LDV 21'!E6 * 'LDV 21'!A2) + ('LDV 31'!E6 * 'LDV 31'!A2) + ('LDV 32'!E6 * 'LDV 32'!A2) + ('SUT 52'!E6 * 'SUT 52'!A2)) / ('Buses 43'!A2 + 'LDV 21'!A2 + 'LDV 31'!A2 + 'LDV 32'!A2 + 'SUT 52'!A2)</f>
        <v>4.7464166108080281E-3</v>
      </c>
      <c r="F6" s="5">
        <f xml:space="preserve"> (('Buses 43'!F6 * 'Buses 43'!A2) + ('LDV 21'!F6 * 'LDV 21'!A2) + ('LDV 31'!F6 * 'LDV 31'!A2) + ('LDV 32'!F6 * 'LDV 32'!A2) + ('SUT 52'!F6 * 'SUT 52'!A2)) / ('Buses 43'!A2 + 'LDV 21'!A2 + 'LDV 31'!A2 + 'LDV 32'!A2 + 'SUT 52'!A2)</f>
        <v>4.1819186823378804E-2</v>
      </c>
      <c r="G6" s="5">
        <f xml:space="preserve"> (('Buses 43'!G6 * 'Buses 43'!A2) + ('LDV 21'!G6 * 'LDV 21'!A2) + ('LDV 31'!G6 * 'LDV 31'!A2) + ('LDV 32'!G6 * 'LDV 32'!A2) + ('SUT 52'!G6 * 'SUT 52'!A2)) / ('Buses 43'!A2 + 'LDV 21'!A2 + 'LDV 31'!A2 + 'LDV 32'!A2 + 'SUT 52'!A2)</f>
        <v>2.5422881997492967E-3</v>
      </c>
      <c r="H6" s="5">
        <f xml:space="preserve"> (('Buses 43'!H6 * 'Buses 43'!A2) + ('LDV 21'!H6 * 'LDV 21'!A2) + ('LDV 31'!H6 * 'LDV 31'!A2) + ('LDV 32'!H6 * 'LDV 32'!A2) + ('SUT 52'!H6 * 'SUT 52'!A2)) / ('Buses 43'!A2 + 'LDV 21'!A2 + 'LDV 31'!A2 + 'LDV 32'!A2 + 'SUT 52'!A2)</f>
        <v>20129524.855930682</v>
      </c>
    </row>
    <row r="7" spans="1:8" x14ac:dyDescent="0.25">
      <c r="B7" s="5">
        <v>2</v>
      </c>
      <c r="C7" s="5">
        <f xml:space="preserve"> (('Buses 43'!C7 * 'Buses 43'!A2) + ('LDV 21'!C7 * 'LDV 21'!A2) + ('LDV 31'!C7 * 'LDV 31'!A2) + ('LDV 32'!C7 * 'LDV 32'!A2) + ('SUT 52'!C7 * 'SUT 52'!A2)) / ('Buses 43'!A2 + 'LDV 21'!A2 + 'LDV 31'!A2 + 'LDV 32'!A2 + 'SUT 52'!A2)</f>
        <v>805.52033914504943</v>
      </c>
      <c r="D7" s="5">
        <f xml:space="preserve"> (('Buses 43'!D7 * 'Buses 43'!A2) + ('LDV 21'!D7 * 'LDV 21'!A2) + ('LDV 31'!D7 * 'LDV 31'!A2) + ('LDV 32'!D7 * 'LDV 32'!A2) + ('SUT 52'!D7 * 'SUT 52'!A2)) / ('Buses 43'!A2 + 'LDV 21'!A2 + 'LDV 31'!A2 + 'LDV 32'!A2 + 'SUT 52'!A2)</f>
        <v>2.5894282311105906E-2</v>
      </c>
      <c r="E7" s="5">
        <f xml:space="preserve"> (('Buses 43'!E7 * 'Buses 43'!A2) + ('LDV 21'!E7 * 'LDV 21'!A2) + ('LDV 31'!E7 * 'LDV 31'!A2) + ('LDV 32'!E7 * 'LDV 32'!A2) + ('SUT 52'!E7 * 'SUT 52'!A2)) / ('Buses 43'!A2 + 'LDV 21'!A2 + 'LDV 31'!A2 + 'LDV 32'!A2 + 'SUT 52'!A2)</f>
        <v>2.7713192881987808E-3</v>
      </c>
      <c r="F7" s="5">
        <f xml:space="preserve"> (('Buses 43'!F7 * 'Buses 43'!A2) + ('LDV 21'!F7 * 'LDV 21'!A2) + ('LDV 31'!F7 * 'LDV 31'!A2) + ('LDV 32'!F7 * 'LDV 32'!A2) + ('SUT 52'!F7 * 'SUT 52'!A2)) / ('Buses 43'!A2 + 'LDV 21'!A2 + 'LDV 31'!A2 + 'LDV 32'!A2 + 'SUT 52'!A2)</f>
        <v>2.2618708630494255E-2</v>
      </c>
      <c r="G7" s="5">
        <f xml:space="preserve"> (('Buses 43'!G7 * 'Buses 43'!A2) + ('LDV 21'!G7 * 'LDV 21'!A2) + ('LDV 31'!G7 * 'LDV 31'!A2) + ('LDV 32'!G7 * 'LDV 32'!A2) + ('SUT 52'!G7 * 'SUT 52'!A2)) / ('Buses 43'!A2 + 'LDV 21'!A2 + 'LDV 31'!A2 + 'LDV 32'!A2 + 'SUT 52'!A2)</f>
        <v>2.4042684501354977E-3</v>
      </c>
      <c r="H7" s="5">
        <f xml:space="preserve"> (('Buses 43'!H7 * 'Buses 43'!A2) + ('LDV 21'!H7 * 'LDV 21'!A2) + ('LDV 31'!H7 * 'LDV 31'!A2) + ('LDV 32'!H7 * 'LDV 32'!A2) + ('SUT 52'!H7 * 'SUT 52'!A2)) / ('Buses 43'!A2 + 'LDV 21'!A2 + 'LDV 31'!A2 + 'LDV 32'!A2 + 'SUT 52'!A2)</f>
        <v>11208547.437308645</v>
      </c>
    </row>
    <row r="8" spans="1:8" x14ac:dyDescent="0.25">
      <c r="B8" s="5">
        <v>3</v>
      </c>
      <c r="C8" s="5">
        <f xml:space="preserve"> (('Buses 43'!C8 * 'Buses 43'!A2) + ('LDV 21'!C8 * 'LDV 21'!A2) + ('LDV 31'!C8 * 'LDV 31'!A2) + ('LDV 32'!C8 * 'LDV 32'!A2) + ('SUT 52'!C8 * 'SUT 52'!A2)) / ('Buses 43'!A2 + 'LDV 21'!A2 + 'LDV 31'!A2 + 'LDV 32'!A2 + 'SUT 52'!A2)</f>
        <v>486.48426903646538</v>
      </c>
      <c r="D8" s="5">
        <f xml:space="preserve"> (('Buses 43'!D8 * 'Buses 43'!A2) + ('LDV 21'!D8 * 'LDV 21'!A2) + ('LDV 31'!D8 * 'LDV 31'!A2) + ('LDV 32'!D8 * 'LDV 32'!A2) + ('SUT 52'!D8 * 'SUT 52'!A2)) / ('Buses 43'!A2 + 'LDV 21'!A2 + 'LDV 31'!A2 + 'LDV 32'!A2 + 'SUT 52'!A2)</f>
        <v>2.312293354872226E-2</v>
      </c>
      <c r="E8" s="5">
        <f xml:space="preserve"> (('Buses 43'!E8 * 'Buses 43'!A2) + ('LDV 21'!E8 * 'LDV 21'!A2) + ('LDV 31'!E8 * 'LDV 31'!A2) + ('LDV 32'!E8 * 'LDV 32'!A2) + ('SUT 52'!E8 * 'SUT 52'!A2)) / ('Buses 43'!A2 + 'LDV 21'!A2 + 'LDV 31'!A2 + 'LDV 32'!A2 + 'SUT 52'!A2)</f>
        <v>1.7375846817723765E-3</v>
      </c>
      <c r="F8" s="5">
        <f xml:space="preserve"> (('Buses 43'!F8 * 'Buses 43'!A2) + ('LDV 21'!F8 * 'LDV 21'!A2) + ('LDV 31'!F8 * 'LDV 31'!A2) + ('LDV 32'!F8 * 'LDV 32'!A2) + ('SUT 52'!F8 * 'SUT 52'!A2)) / ('Buses 43'!A2 + 'LDV 21'!A2 + 'LDV 31'!A2 + 'LDV 32'!A2 + 'SUT 52'!A2)</f>
        <v>1.3092244020600451E-2</v>
      </c>
      <c r="G8" s="5">
        <f xml:space="preserve"> (('Buses 43'!G8 * 'Buses 43'!A2) + ('LDV 21'!G8 * 'LDV 21'!A2) + ('LDV 31'!G8 * 'LDV 31'!A2) + ('LDV 32'!G8 * 'LDV 32'!A2) + ('SUT 52'!G8 * 'SUT 52'!A2)) / ('Buses 43'!A2 + 'LDV 21'!A2 + 'LDV 31'!A2 + 'LDV 32'!A2 + 'SUT 52'!A2)</f>
        <v>2.2312526793300444E-3</v>
      </c>
      <c r="H8" s="5">
        <f xml:space="preserve"> (('Buses 43'!H8 * 'Buses 43'!A2) + ('LDV 21'!H8 * 'LDV 21'!A2) + ('LDV 31'!H8 * 'LDV 31'!A2) + ('LDV 32'!H8 * 'LDV 32'!A2) + ('SUT 52'!H8 * 'SUT 52'!A2)) / ('Buses 43'!A2 + 'LDV 21'!A2 + 'LDV 31'!A2 + 'LDV 32'!A2 + 'SUT 52'!A2)</f>
        <v>6769260.7529142005</v>
      </c>
    </row>
    <row r="9" spans="1:8" x14ac:dyDescent="0.25">
      <c r="B9" s="5">
        <v>4</v>
      </c>
      <c r="C9" s="5">
        <f xml:space="preserve"> (('Buses 43'!C9 * 'Buses 43'!A2) + ('LDV 21'!C9 * 'LDV 21'!A2) + ('LDV 31'!C9 * 'LDV 31'!A2) + ('LDV 32'!C9 * 'LDV 32'!A2) + ('SUT 52'!C9 * 'SUT 52'!A2)) / ('Buses 43'!A2 + 'LDV 21'!A2 + 'LDV 31'!A2 + 'LDV 32'!A2 + 'SUT 52'!A2)</f>
        <v>395.72171420436382</v>
      </c>
      <c r="D9" s="5">
        <f xml:space="preserve"> (('Buses 43'!D9 * 'Buses 43'!A2) + ('LDV 21'!D9 * 'LDV 21'!A2) + ('LDV 31'!D9 * 'LDV 31'!A2) + ('LDV 32'!D9 * 'LDV 32'!A2) + ('SUT 52'!D9 * 'SUT 52'!A2)) / ('Buses 43'!A2 + 'LDV 21'!A2 + 'LDV 31'!A2 + 'LDV 32'!A2 + 'SUT 52'!A2)</f>
        <v>2.1175989533917899E-2</v>
      </c>
      <c r="E9" s="5">
        <f xml:space="preserve"> (('Buses 43'!E9 * 'Buses 43'!A2) + ('LDV 21'!E9 * 'LDV 21'!A2) + ('LDV 31'!E9 * 'LDV 31'!A2) + ('LDV 32'!E9 * 'LDV 32'!A2) + ('SUT 52'!E9 * 'SUT 52'!A2)) / ('Buses 43'!A2 + 'LDV 21'!A2 + 'LDV 31'!A2 + 'LDV 32'!A2 + 'SUT 52'!A2)</f>
        <v>1.3629594152228316E-3</v>
      </c>
      <c r="F9" s="5">
        <f xml:space="preserve"> (('Buses 43'!F9 * 'Buses 43'!A2) + ('LDV 21'!F9 * 'LDV 21'!A2) + ('LDV 31'!F9 * 'LDV 31'!A2) + ('LDV 32'!F9 * 'LDV 32'!A2) + ('SUT 52'!F9 * 'SUT 52'!A2)) / ('Buses 43'!A2 + 'LDV 21'!A2 + 'LDV 31'!A2 + 'LDV 32'!A2 + 'SUT 52'!A2)</f>
        <v>1.0064670233663833E-2</v>
      </c>
      <c r="G9" s="5">
        <f xml:space="preserve"> (('Buses 43'!G9 * 'Buses 43'!A2) + ('LDV 21'!G9 * 'LDV 21'!A2) + ('LDV 31'!G9 * 'LDV 31'!A2) + ('LDV 32'!G9 * 'LDV 32'!A2) + ('SUT 52'!G9 * 'SUT 52'!A2)) / ('Buses 43'!A2 + 'LDV 21'!A2 + 'LDV 31'!A2 + 'LDV 32'!A2 + 'SUT 52'!A2)</f>
        <v>2.0712372351033835E-3</v>
      </c>
      <c r="H9" s="5">
        <f xml:space="preserve"> (('Buses 43'!H9 * 'Buses 43'!A2) + ('LDV 21'!H9 * 'LDV 21'!A2) + ('LDV 31'!H9 * 'LDV 31'!A2) + ('LDV 32'!H9 * 'LDV 32'!A2) + ('SUT 52'!H9 * 'SUT 52'!A2)) / ('Buses 43'!A2 + 'LDV 21'!A2 + 'LDV 31'!A2 + 'LDV 32'!A2 + 'SUT 52'!A2)</f>
        <v>5506331.8247748977</v>
      </c>
    </row>
    <row r="10" spans="1:8" x14ac:dyDescent="0.25">
      <c r="B10" s="5">
        <v>5</v>
      </c>
      <c r="C10" s="5">
        <f xml:space="preserve"> (('Buses 43'!C10 * 'Buses 43'!A2) + ('LDV 21'!C10 * 'LDV 21'!A2) + ('LDV 31'!C10 * 'LDV 31'!A2) + ('LDV 32'!C10 * 'LDV 32'!A2) + ('SUT 52'!C10 * 'SUT 52'!A2)) / ('Buses 43'!A2 + 'LDV 21'!A2 + 'LDV 31'!A2 + 'LDV 32'!A2 + 'SUT 52'!A2)</f>
        <v>348.74875192559699</v>
      </c>
      <c r="D10" s="5">
        <f xml:space="preserve"> (('Buses 43'!D10 * 'Buses 43'!A2) + ('LDV 21'!D10 * 'LDV 21'!A2) + ('LDV 31'!D10 * 'LDV 31'!A2) + ('LDV 32'!D10 * 'LDV 32'!A2) + ('SUT 52'!D10 * 'SUT 52'!A2)) / ('Buses 43'!A2 + 'LDV 21'!A2 + 'LDV 31'!A2 + 'LDV 32'!A2 + 'SUT 52'!A2)</f>
        <v>1.9668519202700414E-2</v>
      </c>
      <c r="E10" s="5">
        <f xml:space="preserve"> (('Buses 43'!E10 * 'Buses 43'!A2) + ('LDV 21'!E10 * 'LDV 21'!A2) + ('LDV 31'!E10 * 'LDV 31'!A2) + ('LDV 32'!E10 * 'LDV 32'!A2) + ('SUT 52'!E10 * 'SUT 52'!A2)) / ('Buses 43'!A2 + 'LDV 21'!A2 + 'LDV 31'!A2 + 'LDV 32'!A2 + 'SUT 52'!A2)</f>
        <v>1.2162724027354212E-3</v>
      </c>
      <c r="F10" s="5">
        <f xml:space="preserve"> (('Buses 43'!F10 * 'Buses 43'!A2) + ('LDV 21'!F10 * 'LDV 21'!A2) + ('LDV 31'!F10 * 'LDV 31'!A2) + ('LDV 32'!F10 * 'LDV 32'!A2) + ('SUT 52'!F10 * 'SUT 52'!A2)) / ('Buses 43'!A2 + 'LDV 21'!A2 + 'LDV 31'!A2 + 'LDV 32'!A2 + 'SUT 52'!A2)</f>
        <v>7.9404561229111641E-3</v>
      </c>
      <c r="G10" s="5">
        <f xml:space="preserve"> (('Buses 43'!G10 * 'Buses 43'!A2) + ('LDV 21'!G10 * 'LDV 21'!A2) + ('LDV 31'!G10 * 'LDV 31'!A2) + ('LDV 32'!G10 * 'LDV 32'!A2) + ('SUT 52'!G10 * 'SUT 52'!A2)) / ('Buses 43'!A2 + 'LDV 21'!A2 + 'LDV 31'!A2 + 'LDV 32'!A2 + 'SUT 52'!A2)</f>
        <v>1.9222163423419363E-3</v>
      </c>
      <c r="H10" s="5">
        <f xml:space="preserve"> (('Buses 43'!H10 * 'Buses 43'!A2) + ('LDV 21'!H10 * 'LDV 21'!A2) + ('LDV 31'!H10 * 'LDV 31'!A2) + ('LDV 32'!H10 * 'LDV 32'!A2) + ('SUT 52'!H10 * 'SUT 52'!A2)) / ('Buses 43'!A2 + 'LDV 21'!A2 + 'LDV 31'!A2 + 'LDV 32'!A2 + 'SUT 52'!A2)</f>
        <v>4852719.5068404032</v>
      </c>
    </row>
    <row r="11" spans="1:8" x14ac:dyDescent="0.25">
      <c r="B11" s="5">
        <v>6</v>
      </c>
      <c r="C11" s="5">
        <f xml:space="preserve"> (('Buses 43'!C11 * 'Buses 43'!A2) + ('LDV 21'!C11 * 'LDV 21'!A2) + ('LDV 31'!C11 * 'LDV 31'!A2) + ('LDV 32'!C11 * 'LDV 32'!A2) + ('SUT 52'!C11 * 'SUT 52'!A2)) / ('Buses 43'!A2 + 'LDV 21'!A2 + 'LDV 31'!A2 + 'LDV 32'!A2 + 'SUT 52'!A2)</f>
        <v>313.37035508445121</v>
      </c>
      <c r="D11" s="5">
        <f xml:space="preserve"> (('Buses 43'!D11 * 'Buses 43'!A2) + ('LDV 21'!D11 * 'LDV 21'!A2) + ('LDV 31'!D11 * 'LDV 31'!A2) + ('LDV 32'!D11 * 'LDV 32'!A2) + ('SUT 52'!D11 * 'SUT 52'!A2)) / ('Buses 43'!A2 + 'LDV 21'!A2 + 'LDV 31'!A2 + 'LDV 32'!A2 + 'SUT 52'!A2)</f>
        <v>1.9349874220374163E-2</v>
      </c>
      <c r="E11" s="5">
        <f xml:space="preserve"> (('Buses 43'!E11 * 'Buses 43'!A2) + ('LDV 21'!E11 * 'LDV 21'!A2) + ('LDV 31'!E11 * 'LDV 31'!A2) + ('LDV 32'!E11 * 'LDV 32'!A2) + ('SUT 52'!E11 * 'SUT 52'!A2)) / ('Buses 43'!A2 + 'LDV 21'!A2 + 'LDV 31'!A2 + 'LDV 32'!A2 + 'SUT 52'!A2)</f>
        <v>1.0999355531624737E-3</v>
      </c>
      <c r="F11" s="5">
        <f xml:space="preserve"> (('Buses 43'!F11 * 'Buses 43'!A2) + ('LDV 21'!F11 * 'LDV 21'!A2) + ('LDV 31'!F11 * 'LDV 31'!A2) + ('LDV 32'!F11 * 'LDV 32'!A2) + ('SUT 52'!F11 * 'SUT 52'!A2)) / ('Buses 43'!A2 + 'LDV 21'!A2 + 'LDV 31'!A2 + 'LDV 32'!A2 + 'SUT 52'!A2)</f>
        <v>6.404740173589555E-3</v>
      </c>
      <c r="G11" s="5">
        <f xml:space="preserve"> (('Buses 43'!G11 * 'Buses 43'!A2) + ('LDV 21'!G11 * 'LDV 21'!A2) + ('LDV 31'!G11 * 'LDV 31'!A2) + ('LDV 32'!G11 * 'LDV 32'!A2) + ('SUT 52'!G11 * 'SUT 52'!A2)) / ('Buses 43'!A2 + 'LDV 21'!A2 + 'LDV 31'!A2 + 'LDV 32'!A2 + 'SUT 52'!A2)</f>
        <v>1.7842014229522084E-3</v>
      </c>
      <c r="H11" s="5">
        <f xml:space="preserve"> (('Buses 43'!H11 * 'Buses 43'!A2) + ('LDV 21'!H11 * 'LDV 21'!A2) + ('LDV 31'!H11 * 'LDV 31'!A2) + ('LDV 32'!H11 * 'LDV 32'!A2) + ('SUT 52'!H11 * 'SUT 52'!A2)) / ('Buses 43'!A2 + 'LDV 21'!A2 + 'LDV 31'!A2 + 'LDV 32'!A2 + 'SUT 52'!A2)</f>
        <v>4360440.6588277556</v>
      </c>
    </row>
    <row r="12" spans="1:8" x14ac:dyDescent="0.25">
      <c r="B12" s="5">
        <v>7</v>
      </c>
      <c r="C12" s="5">
        <f xml:space="preserve"> (('Buses 43'!C12 * 'Buses 43'!A2) + ('LDV 21'!C12 * 'LDV 21'!A2) + ('LDV 31'!C12 * 'LDV 31'!A2) + ('LDV 32'!C12 * 'LDV 32'!A2) + ('SUT 52'!C12 * 'SUT 52'!A2)) / ('Buses 43'!A2 + 'LDV 21'!A2 + 'LDV 31'!A2 + 'LDV 32'!A2 + 'SUT 52'!A2)</f>
        <v>285.88578036722276</v>
      </c>
      <c r="D12" s="5">
        <f xml:space="preserve"> (('Buses 43'!D12 * 'Buses 43'!A2) + ('LDV 21'!D12 * 'LDV 21'!A2) + ('LDV 31'!D12 * 'LDV 31'!A2) + ('LDV 32'!D12 * 'LDV 32'!A2) + ('SUT 52'!D12 * 'SUT 52'!A2)) / ('Buses 43'!A2 + 'LDV 21'!A2 + 'LDV 31'!A2 + 'LDV 32'!A2 + 'SUT 52'!A2)</f>
        <v>1.8470286095628289E-2</v>
      </c>
      <c r="E12" s="5">
        <f xml:space="preserve"> (('Buses 43'!E12 * 'Buses 43'!A2) + ('LDV 21'!E12 * 'LDV 21'!A2) + ('LDV 31'!E12 * 'LDV 31'!A2) + ('LDV 32'!E12 * 'LDV 32'!A2) + ('SUT 52'!E12 * 'SUT 52'!A2)) / ('Buses 43'!A2 + 'LDV 21'!A2 + 'LDV 31'!A2 + 'LDV 32'!A2 + 'SUT 52'!A2)</f>
        <v>1.0404743260318209E-3</v>
      </c>
      <c r="F12" s="5">
        <f xml:space="preserve"> (('Buses 43'!F12 * 'Buses 43'!A2) + ('LDV 21'!F12 * 'LDV 21'!A2) + ('LDV 31'!F12 * 'LDV 31'!A2) + ('LDV 32'!F12 * 'LDV 32'!A2) + ('SUT 52'!F12 * 'SUT 52'!A2)) / ('Buses 43'!A2 + 'LDV 21'!A2 + 'LDV 31'!A2 + 'LDV 32'!A2 + 'SUT 52'!A2)</f>
        <v>4.8566038051937495E-3</v>
      </c>
      <c r="G12" s="5">
        <f xml:space="preserve"> (('Buses 43'!G12 * 'Buses 43'!A2) + ('LDV 21'!G12 * 'LDV 21'!A2) + ('LDV 31'!G12 * 'LDV 31'!A2) + ('LDV 32'!G12 * 'LDV 32'!A2) + ('SUT 52'!G12 * 'SUT 52'!A2)) / ('Buses 43'!A2 + 'LDV 21'!A2 + 'LDV 31'!A2 + 'LDV 32'!A2 + 'SUT 52'!A2)</f>
        <v>1.6561886576049263E-3</v>
      </c>
      <c r="H12" s="5">
        <f xml:space="preserve"> (('Buses 43'!H12 * 'Buses 43'!A2) + ('LDV 21'!H12 * 'LDV 21'!A2) + ('LDV 31'!H12 * 'LDV 31'!A2) + ('LDV 32'!H12 * 'LDV 32'!A2) + ('SUT 52'!H12 * 'SUT 52'!A2)) / ('Buses 43'!A2 + 'LDV 21'!A2 + 'LDV 31'!A2 + 'LDV 32'!A2 + 'SUT 52'!A2)</f>
        <v>3978002.4911925863</v>
      </c>
    </row>
    <row r="13" spans="1:8" x14ac:dyDescent="0.25">
      <c r="B13" s="5">
        <v>8</v>
      </c>
      <c r="C13" s="5">
        <f xml:space="preserve"> (('Buses 43'!C13 * 'Buses 43'!A2) + ('LDV 21'!C13 * 'LDV 21'!A2) + ('LDV 31'!C13 * 'LDV 31'!A2) + ('LDV 32'!C13 * 'LDV 32'!A2) + ('SUT 52'!C13 * 'SUT 52'!A2)) / ('Buses 43'!A2 + 'LDV 21'!A2 + 'LDV 31'!A2 + 'LDV 32'!A2 + 'SUT 52'!A2)</f>
        <v>271.12841091911577</v>
      </c>
      <c r="D13" s="5">
        <f xml:space="preserve"> (('Buses 43'!D13 * 'Buses 43'!A2) + ('LDV 21'!D13 * 'LDV 21'!A2) + ('LDV 31'!D13 * 'LDV 31'!A2) + ('LDV 32'!D13 * 'LDV 32'!A2) + ('SUT 52'!D13 * 'SUT 52'!A2)) / ('Buses 43'!A2 + 'LDV 21'!A2 + 'LDV 31'!A2 + 'LDV 32'!A2 + 'SUT 52'!A2)</f>
        <v>1.8558682870386728E-2</v>
      </c>
      <c r="E13" s="5">
        <f xml:space="preserve"> (('Buses 43'!E13 * 'Buses 43'!A2) + ('LDV 21'!E13 * 'LDV 21'!A2) + ('LDV 31'!E13 * 'LDV 31'!A2) + ('LDV 32'!E13 * 'LDV 32'!A2) + ('SUT 52'!E13 * 'SUT 52'!A2)) / ('Buses 43'!A2 + 'LDV 21'!A2 + 'LDV 31'!A2 + 'LDV 32'!A2 + 'SUT 52'!A2)</f>
        <v>9.9812884081719889E-4</v>
      </c>
      <c r="F13" s="5">
        <f xml:space="preserve"> (('Buses 43'!F13 * 'Buses 43'!A2) + ('LDV 21'!F13 * 'LDV 21'!A2) + ('LDV 31'!F13 * 'LDV 31'!A2) + ('LDV 32'!F13 * 'LDV 32'!A2) + ('SUT 52'!F13 * 'SUT 52'!A2)) / ('Buses 43'!A2 + 'LDV 21'!A2 + 'LDV 31'!A2 + 'LDV 32'!A2 + 'SUT 52'!A2)</f>
        <v>3.631761944714389E-3</v>
      </c>
      <c r="G13" s="5">
        <f xml:space="preserve"> (('Buses 43'!G13 * 'Buses 43'!A2) + ('LDV 21'!G13 * 'LDV 21'!A2) + ('LDV 31'!G13 * 'LDV 31'!A2) + ('LDV 32'!G13 * 'LDV 32'!A2) + ('SUT 52'!G13 * 'SUT 52'!A2)) / ('Buses 43'!A2 + 'LDV 21'!A2 + 'LDV 31'!A2 + 'LDV 32'!A2 + 'SUT 52'!A2)</f>
        <v>1.5371739307453746E-3</v>
      </c>
      <c r="H13" s="5">
        <f xml:space="preserve"> (('Buses 43'!H13 * 'Buses 43'!A2) + ('LDV 21'!H13 * 'LDV 21'!A2) + ('LDV 31'!H13 * 'LDV 31'!A2) + ('LDV 32'!H13 * 'LDV 32'!A2) + ('SUT 52'!H13 * 'SUT 52'!A2)) / ('Buses 43'!A2 + 'LDV 21'!A2 + 'LDV 31'!A2 + 'LDV 32'!A2 + 'SUT 52'!A2)</f>
        <v>3772658.1454300703</v>
      </c>
    </row>
    <row r="14" spans="1:8" x14ac:dyDescent="0.25">
      <c r="B14" s="5">
        <v>9</v>
      </c>
      <c r="C14" s="5">
        <f xml:space="preserve"> (('Buses 43'!C14 * 'Buses 43'!A2) + ('LDV 21'!C14 * 'LDV 21'!A2) + ('LDV 31'!C14 * 'LDV 31'!A2) + ('LDV 32'!C14 * 'LDV 32'!A2) + ('SUT 52'!C14 * 'SUT 52'!A2)) / ('Buses 43'!A2 + 'LDV 21'!A2 + 'LDV 31'!A2 + 'LDV 32'!A2 + 'SUT 52'!A2)</f>
        <v>260.88906661487511</v>
      </c>
      <c r="D14" s="5">
        <f xml:space="preserve"> (('Buses 43'!D14 * 'Buses 43'!A2) + ('LDV 21'!D14 * 'LDV 21'!A2) + ('LDV 31'!D14 * 'LDV 31'!A2) + ('LDV 32'!D14 * 'LDV 32'!A2) + ('SUT 52'!D14 * 'SUT 52'!A2)) / ('Buses 43'!A2 + 'LDV 21'!A2 + 'LDV 31'!A2 + 'LDV 32'!A2 + 'SUT 52'!A2)</f>
        <v>1.8766089955900157E-2</v>
      </c>
      <c r="E14" s="5">
        <f xml:space="preserve"> (('Buses 43'!E14 * 'Buses 43'!A2) + ('LDV 21'!E14 * 'LDV 21'!A2) + ('LDV 31'!E14 * 'LDV 31'!A2) + ('LDV 32'!E14 * 'LDV 32'!A2) + ('SUT 52'!E14 * 'SUT 52'!A2)) / ('Buses 43'!A2 + 'LDV 21'!A2 + 'LDV 31'!A2 + 'LDV 32'!A2 + 'SUT 52'!A2)</f>
        <v>9.6629894008317665E-4</v>
      </c>
      <c r="F14" s="5">
        <f xml:space="preserve"> (('Buses 43'!F14 * 'Buses 43'!A2) + ('LDV 21'!F14 * 'LDV 21'!A2) + ('LDV 31'!F14 * 'LDV 31'!A2) + ('LDV 32'!F14 * 'LDV 32'!A2) + ('SUT 52'!F14 * 'SUT 52'!A2)) / ('Buses 43'!A2 + 'LDV 21'!A2 + 'LDV 31'!A2 + 'LDV 32'!A2 + 'SUT 52'!A2)</f>
        <v>2.7035475167374676E-3</v>
      </c>
      <c r="G14" s="5">
        <f xml:space="preserve"> (('Buses 43'!G14 * 'Buses 43'!A2) + ('LDV 21'!G14 * 'LDV 21'!A2) + ('LDV 31'!G14 * 'LDV 31'!A2) + ('LDV 32'!G14 * 'LDV 32'!A2) + ('SUT 52'!G14 * 'SUT 52'!A2)) / ('Buses 43'!A2 + 'LDV 21'!A2 + 'LDV 31'!A2 + 'LDV 32'!A2 + 'SUT 52'!A2)</f>
        <v>1.4271602661119608E-3</v>
      </c>
      <c r="H14" s="5">
        <f xml:space="preserve"> (('Buses 43'!H14 * 'Buses 43'!A2) + ('LDV 21'!H14 * 'LDV 21'!A2) + ('LDV 31'!H14 * 'LDV 31'!A2) + ('LDV 32'!H14 * 'LDV 32'!A2) + ('SUT 52'!H14 * 'SUT 52'!A2)) / ('Buses 43'!A2 + 'LDV 21'!A2 + 'LDV 31'!A2 + 'LDV 32'!A2 + 'SUT 52'!A2)</f>
        <v>3630181.1696091206</v>
      </c>
    </row>
    <row r="15" spans="1:8" x14ac:dyDescent="0.25">
      <c r="B15" s="5">
        <v>10</v>
      </c>
      <c r="C15" s="5">
        <f xml:space="preserve"> (('Buses 43'!C15 * 'Buses 43'!A2) + ('LDV 21'!C15 * 'LDV 21'!A2) + ('LDV 31'!C15 * 'LDV 31'!A2) + ('LDV 32'!C15 * 'LDV 32'!A2) + ('SUT 52'!C15 * 'SUT 52'!A2)) / ('Buses 43'!A2 + 'LDV 21'!A2 + 'LDV 31'!A2 + 'LDV 32'!A2 + 'SUT 52'!A2)</f>
        <v>252.83477803334938</v>
      </c>
      <c r="D15" s="5">
        <f xml:space="preserve"> (('Buses 43'!D15 * 'Buses 43'!A2) + ('LDV 21'!D15 * 'LDV 21'!A2) + ('LDV 31'!D15 * 'LDV 31'!A2) + ('LDV 32'!D15 * 'LDV 32'!A2) + ('SUT 52'!D15 * 'SUT 52'!A2)) / ('Buses 43'!A2 + 'LDV 21'!A2 + 'LDV 31'!A2 + 'LDV 32'!A2 + 'SUT 52'!A2)</f>
        <v>1.8982859232693081E-2</v>
      </c>
      <c r="E15" s="5">
        <f xml:space="preserve"> (('Buses 43'!E15 * 'Buses 43'!A2) + ('LDV 21'!E15 * 'LDV 21'!A2) + ('LDV 31'!E15 * 'LDV 31'!A2) + ('LDV 32'!E15 * 'LDV 32'!A2) + ('SUT 52'!E15 * 'SUT 52'!A2)) / ('Buses 43'!A2 + 'LDV 21'!A2 + 'LDV 31'!A2 + 'LDV 32'!A2 + 'SUT 52'!A2)</f>
        <v>9.4360627235039684E-4</v>
      </c>
      <c r="F15" s="5">
        <f xml:space="preserve"> (('Buses 43'!F15 * 'Buses 43'!A2) + ('LDV 21'!F15 * 'LDV 21'!A2) + ('LDV 31'!F15 * 'LDV 31'!A2) + ('LDV 32'!F15 * 'LDV 32'!A2) + ('SUT 52'!F15 * 'SUT 52'!A2)) / ('Buses 43'!A2 + 'LDV 21'!A2 + 'LDV 31'!A2 + 'LDV 32'!A2 + 'SUT 52'!A2)</f>
        <v>1.9708069762402482E-3</v>
      </c>
      <c r="G15" s="5">
        <f xml:space="preserve"> (('Buses 43'!G15 * 'Buses 43'!A2) + ('LDV 21'!G15 * 'LDV 21'!A2) + ('LDV 31'!G15 * 'LDV 31'!A2) + ('LDV 32'!G15 * 'LDV 32'!A2) + ('SUT 52'!G15 * 'SUT 52'!A2)) / ('Buses 43'!A2 + 'LDV 21'!A2 + 'LDV 31'!A2 + 'LDV 32'!A2 + 'SUT 52'!A2)</f>
        <v>1.3241506730090626E-3</v>
      </c>
      <c r="H15" s="5">
        <f xml:space="preserve"> (('Buses 43'!H15 * 'Buses 43'!A2) + ('LDV 21'!H15 * 'LDV 21'!A2) + ('LDV 31'!H15 * 'LDV 31'!A2) + ('LDV 32'!H15 * 'LDV 32'!A2) + ('SUT 52'!H15 * 'SUT 52'!A2)) / ('Buses 43'!A2 + 'LDV 21'!A2 + 'LDV 31'!A2 + 'LDV 32'!A2 + 'SUT 52'!A2)</f>
        <v>3518108.886315228</v>
      </c>
    </row>
    <row r="16" spans="1:8" x14ac:dyDescent="0.25">
      <c r="B16" s="5">
        <v>11</v>
      </c>
      <c r="C16" s="5">
        <f xml:space="preserve"> (('Buses 43'!C16 * 'Buses 43'!A2) + ('LDV 21'!C16 * 'LDV 21'!A2) + ('LDV 31'!C16 * 'LDV 31'!A2) + ('LDV 32'!C16 * 'LDV 32'!A2) + ('SUT 52'!C16 * 'SUT 52'!A2)) / ('Buses 43'!A2 + 'LDV 21'!A2 + 'LDV 31'!A2 + 'LDV 32'!A2 + 'SUT 52'!A2)</f>
        <v>245.16739909695465</v>
      </c>
      <c r="D16" s="5">
        <f xml:space="preserve"> (('Buses 43'!D16 * 'Buses 43'!A2) + ('LDV 21'!D16 * 'LDV 21'!A2) + ('LDV 31'!D16 * 'LDV 31'!A2) + ('LDV 32'!D16 * 'LDV 32'!A2) + ('SUT 52'!D16 * 'SUT 52'!A2)) / ('Buses 43'!A2 + 'LDV 21'!A2 + 'LDV 31'!A2 + 'LDV 32'!A2 + 'SUT 52'!A2)</f>
        <v>1.9120634136532113E-2</v>
      </c>
      <c r="E16" s="5">
        <f xml:space="preserve"> (('Buses 43'!E16 * 'Buses 43'!A2) + ('LDV 21'!E16 * 'LDV 21'!A2) + ('LDV 31'!E16 * 'LDV 31'!A2) + ('LDV 32'!E16 * 'LDV 32'!A2) + ('SUT 52'!E16 * 'SUT 52'!A2)) / ('Buses 43'!A2 + 'LDV 21'!A2 + 'LDV 31'!A2 + 'LDV 32'!A2 + 'SUT 52'!A2)</f>
        <v>9.1706248101607122E-4</v>
      </c>
      <c r="F16" s="5">
        <f xml:space="preserve"> (('Buses 43'!F16 * 'Buses 43'!A2) + ('LDV 21'!F16 * 'LDV 21'!A2) + ('LDV 31'!F16 * 'LDV 31'!A2) + ('LDV 32'!F16 * 'LDV 32'!A2) + ('SUT 52'!F16 * 'SUT 52'!A2)) / ('Buses 43'!A2 + 'LDV 21'!A2 + 'LDV 31'!A2 + 'LDV 32'!A2 + 'SUT 52'!A2)</f>
        <v>1.3680702166739024E-3</v>
      </c>
      <c r="G16" s="5">
        <f xml:space="preserve"> (('Buses 43'!G16 * 'Buses 43'!A2) + ('LDV 21'!G16 * 'LDV 21'!A2) + ('LDV 31'!G16 * 'LDV 31'!A2) + ('LDV 32'!G16 * 'LDV 32'!A2) + ('SUT 52'!G16 * 'SUT 52'!A2)) / ('Buses 43'!A2 + 'LDV 21'!A2 + 'LDV 31'!A2 + 'LDV 32'!A2 + 'SUT 52'!A2)</f>
        <v>1.2291390375615298E-3</v>
      </c>
      <c r="H16" s="5">
        <f xml:space="preserve"> (('Buses 43'!H16 * 'Buses 43'!A2) + ('LDV 21'!H16 * 'LDV 21'!A2) + ('LDV 31'!H16 * 'LDV 31'!A2) + ('LDV 32'!H16 * 'LDV 32'!A2) + ('SUT 52'!H16 * 'SUT 52'!A2)) / ('Buses 43'!A2 + 'LDV 21'!A2 + 'LDV 31'!A2 + 'LDV 32'!A2 + 'SUT 52'!A2)</f>
        <v>3411419.7164013083</v>
      </c>
    </row>
    <row r="17" spans="2:8" x14ac:dyDescent="0.25">
      <c r="B17" s="5">
        <v>12</v>
      </c>
      <c r="C17" s="5">
        <f xml:space="preserve"> (('Buses 43'!C17 * 'Buses 43'!A2) + ('LDV 21'!C17 * 'LDV 21'!A2) + ('LDV 31'!C17 * 'LDV 31'!A2) + ('LDV 32'!C17 * 'LDV 32'!A2) + ('SUT 52'!C17 * 'SUT 52'!A2)) / ('Buses 43'!A2 + 'LDV 21'!A2 + 'LDV 31'!A2 + 'LDV 32'!A2 + 'SUT 52'!A2)</f>
        <v>239.61272930519453</v>
      </c>
      <c r="D17" s="5">
        <f xml:space="preserve"> (('Buses 43'!D17 * 'Buses 43'!A2) + ('LDV 21'!D17 * 'LDV 21'!A2) + ('LDV 31'!D17 * 'LDV 31'!A2) + ('LDV 32'!D17 * 'LDV 32'!A2) + ('SUT 52'!D17 * 'SUT 52'!A2)) / ('Buses 43'!A2 + 'LDV 21'!A2 + 'LDV 31'!A2 + 'LDV 32'!A2 + 'SUT 52'!A2)</f>
        <v>1.9292705983047376E-2</v>
      </c>
      <c r="E17" s="5">
        <f xml:space="preserve"> (('Buses 43'!E17 * 'Buses 43'!A2) + ('LDV 21'!E17 * 'LDV 21'!A2) + ('LDV 31'!E17 * 'LDV 31'!A2) + ('LDV 32'!E17 * 'LDV 32'!A2) + ('SUT 52'!E17 * 'SUT 52'!A2)) / ('Buses 43'!A2 + 'LDV 21'!A2 + 'LDV 31'!A2 + 'LDV 32'!A2 + 'SUT 52'!A2)</f>
        <v>8.9541871937133413E-4</v>
      </c>
      <c r="F17" s="5">
        <f xml:space="preserve"> (('Buses 43'!F17 * 'Buses 43'!A2) + ('LDV 21'!F17 * 'LDV 21'!A2) + ('LDV 31'!F17 * 'LDV 31'!A2) + ('LDV 32'!F17 * 'LDV 32'!A2) + ('SUT 52'!F17 * 'SUT 52'!A2)) / ('Buses 43'!A2 + 'LDV 21'!A2 + 'LDV 31'!A2 + 'LDV 32'!A2 + 'SUT 52'!A2)</f>
        <v>9.2879987859908325E-4</v>
      </c>
      <c r="G17" s="5">
        <f xml:space="preserve"> (('Buses 43'!G17 * 'Buses 43'!A2) + ('LDV 21'!G17 * 'LDV 21'!A2) + ('LDV 31'!G17 * 'LDV 31'!A2) + ('LDV 32'!G17 * 'LDV 32'!A2) + ('SUT 52'!G17 * 'SUT 52'!A2)) / ('Buses 43'!A2 + 'LDV 21'!A2 + 'LDV 31'!A2 + 'LDV 32'!A2 + 'SUT 52'!A2)</f>
        <v>1.1411285881393065E-3</v>
      </c>
      <c r="H17" s="5">
        <f xml:space="preserve"> (('Buses 43'!H17 * 'Buses 43'!A2) + ('LDV 21'!H17 * 'LDV 21'!A2) + ('LDV 31'!H17 * 'LDV 31'!A2) + ('LDV 32'!H17 * 'LDV 32'!A2) + ('SUT 52'!H17 * 'SUT 52'!A2)) / ('Buses 43'!A2 + 'LDV 21'!A2 + 'LDV 31'!A2 + 'LDV 32'!A2 + 'SUT 52'!A2)</f>
        <v>3334127.2318026186</v>
      </c>
    </row>
    <row r="18" spans="2:8" x14ac:dyDescent="0.25">
      <c r="B18" s="5">
        <v>13</v>
      </c>
      <c r="C18" s="5">
        <f xml:space="preserve"> (('Buses 43'!C18 * 'Buses 43'!A2) + ('LDV 21'!C18 * 'LDV 21'!A2) + ('LDV 31'!C18 * 'LDV 31'!A2) + ('LDV 32'!C18 * 'LDV 32'!A2) + ('SUT 52'!C18 * 'SUT 52'!A2)) / ('Buses 43'!A2 + 'LDV 21'!A2 + 'LDV 31'!A2 + 'LDV 32'!A2 + 'SUT 52'!A2)</f>
        <v>236.32996721670588</v>
      </c>
      <c r="D18" s="5">
        <f xml:space="preserve"> (('Buses 43'!D18 * 'Buses 43'!A2) + ('LDV 21'!D18 * 'LDV 21'!A2) + ('LDV 31'!D18 * 'LDV 31'!A2) + ('LDV 32'!D18 * 'LDV 32'!A2) + ('SUT 52'!D18 * 'SUT 52'!A2)) / ('Buses 43'!A2 + 'LDV 21'!A2 + 'LDV 31'!A2 + 'LDV 32'!A2 + 'SUT 52'!A2)</f>
        <v>1.9603756950055087E-2</v>
      </c>
      <c r="E18" s="5">
        <f xml:space="preserve"> (('Buses 43'!E18 * 'Buses 43'!A2) + ('LDV 21'!E18 * 'LDV 21'!A2) + ('LDV 31'!E18 * 'LDV 31'!A2) + ('LDV 32'!E18 * 'LDV 32'!A2) + ('SUT 52'!E18 * 'SUT 52'!A2)) / ('Buses 43'!A2 + 'LDV 21'!A2 + 'LDV 31'!A2 + 'LDV 32'!A2 + 'SUT 52'!A2)</f>
        <v>8.8780843454721822E-4</v>
      </c>
      <c r="F18" s="5">
        <f xml:space="preserve"> (('Buses 43'!F18 * 'Buses 43'!A2) + ('LDV 21'!F18 * 'LDV 21'!A2) + ('LDV 31'!F18 * 'LDV 31'!A2) + ('LDV 32'!F18 * 'LDV 32'!A2) + ('SUT 52'!F18 * 'SUT 52'!A2)) / ('Buses 43'!A2 + 'LDV 21'!A2 + 'LDV 31'!A2 + 'LDV 32'!A2 + 'SUT 52'!A2)</f>
        <v>6.076818371664759E-4</v>
      </c>
      <c r="G18" s="5">
        <f xml:space="preserve"> (('Buses 43'!G18 * 'Buses 43'!A2) + ('LDV 21'!G18 * 'LDV 21'!A2) + ('LDV 31'!G18 * 'LDV 31'!A2) + ('LDV 32'!G18 * 'LDV 32'!A2) + ('SUT 52'!G18 * 'SUT 52'!A2)) / ('Buses 43'!A2 + 'LDV 21'!A2 + 'LDV 31'!A2 + 'LDV 32'!A2 + 'SUT 52'!A2)</f>
        <v>1.0591197525213563E-3</v>
      </c>
      <c r="H18" s="5">
        <f xml:space="preserve"> (('Buses 43'!H18 * 'Buses 43'!A2) + ('LDV 21'!H18 * 'LDV 21'!A2) + ('LDV 31'!H18 * 'LDV 31'!A2) + ('LDV 32'!H18 * 'LDV 32'!A2) + ('SUT 52'!H18 * 'SUT 52'!A2)) / ('Buses 43'!A2 + 'LDV 21'!A2 + 'LDV 31'!A2 + 'LDV 32'!A2 + 'SUT 52'!A2)</f>
        <v>3288449.7990034283</v>
      </c>
    </row>
    <row r="19" spans="2:8" x14ac:dyDescent="0.25">
      <c r="B19" s="5">
        <v>14</v>
      </c>
      <c r="C19" s="5">
        <f xml:space="preserve"> (('Buses 43'!C19 * 'Buses 43'!A2) + ('LDV 21'!C19 * 'LDV 21'!A2) + ('LDV 31'!C19 * 'LDV 31'!A2) + ('LDV 32'!C19 * 'LDV 32'!A2) + ('SUT 52'!C19 * 'SUT 52'!A2)) / ('Buses 43'!A2 + 'LDV 21'!A2 + 'LDV 31'!A2 + 'LDV 32'!A2 + 'SUT 52'!A2)</f>
        <v>237.78747126783006</v>
      </c>
      <c r="D19" s="5">
        <f xml:space="preserve"> (('Buses 43'!D19 * 'Buses 43'!A2) + ('LDV 21'!D19 * 'LDV 21'!A2) + ('LDV 31'!D19 * 'LDV 31'!A2) + ('LDV 32'!D19 * 'LDV 32'!A2) + ('SUT 52'!D19 * 'SUT 52'!A2)) / ('Buses 43'!A2 + 'LDV 21'!A2 + 'LDV 31'!A2 + 'LDV 32'!A2 + 'SUT 52'!A2)</f>
        <v>2.0479068825557428E-2</v>
      </c>
      <c r="E19" s="5">
        <f xml:space="preserve"> (('Buses 43'!E19 * 'Buses 43'!A2) + ('LDV 21'!E19 * 'LDV 21'!A2) + ('LDV 31'!E19 * 'LDV 31'!A2) + ('LDV 32'!E19 * 'LDV 32'!A2) + ('SUT 52'!E19 * 'SUT 52'!A2)) / ('Buses 43'!A2 + 'LDV 21'!A2 + 'LDV 31'!A2 + 'LDV 32'!A2 + 'SUT 52'!A2)</f>
        <v>9.2140024135023597E-4</v>
      </c>
      <c r="F19" s="5">
        <f xml:space="preserve"> (('Buses 43'!F19 * 'Buses 43'!A2) + ('LDV 21'!F19 * 'LDV 21'!A2) + ('LDV 31'!F19 * 'LDV 31'!A2) + ('LDV 32'!F19 * 'LDV 32'!A2) + ('SUT 52'!F19 * 'SUT 52'!A2)) / ('Buses 43'!A2 + 'LDV 21'!A2 + 'LDV 31'!A2 + 'LDV 32'!A2 + 'SUT 52'!A2)</f>
        <v>3.6200847586007095E-4</v>
      </c>
      <c r="G19" s="5">
        <f xml:space="preserve"> (('Buses 43'!G19 * 'Buses 43'!A2) + ('LDV 21'!G19 * 'LDV 21'!A2) + ('LDV 31'!G19 * 'LDV 31'!A2) + ('LDV 32'!G19 * 'LDV 32'!A2) + ('SUT 52'!G19 * 'SUT 52'!A2)) / ('Buses 43'!A2 + 'LDV 21'!A2 + 'LDV 31'!A2 + 'LDV 32'!A2 + 'SUT 52'!A2)</f>
        <v>9.8311171145015882E-4</v>
      </c>
      <c r="H19" s="5">
        <f xml:space="preserve"> (('Buses 43'!H19 * 'Buses 43'!A2) + ('LDV 21'!H19 * 'LDV 21'!A2) + ('LDV 31'!H19 * 'LDV 31'!A2) + ('LDV 32'!H19 * 'LDV 32'!A2) + ('SUT 52'!H19 * 'SUT 52'!A2)) / ('Buses 43'!A2 + 'LDV 21'!A2 + 'LDV 31'!A2 + 'LDV 32'!A2 + 'SUT 52'!A2)</f>
        <v>3308730.9727828889</v>
      </c>
    </row>
    <row r="20" spans="2:8" x14ac:dyDescent="0.25">
      <c r="B20" s="5">
        <v>15</v>
      </c>
      <c r="C20" s="5">
        <f xml:space="preserve"> (('Buses 43'!C20 * 'Buses 43'!A2) + ('LDV 21'!C20 * 'LDV 21'!A2) + ('LDV 31'!C20 * 'LDV 31'!A2) + ('LDV 32'!C20 * 'LDV 32'!A2) + ('SUT 52'!C20 * 'SUT 52'!A2)) / ('Buses 43'!A2 + 'LDV 21'!A2 + 'LDV 31'!A2 + 'LDV 32'!A2 + 'SUT 52'!A2)</f>
        <v>244.84076937893215</v>
      </c>
      <c r="D20" s="5">
        <f xml:space="preserve"> (('Buses 43'!D20 * 'Buses 43'!A2) + ('LDV 21'!D20 * 'LDV 21'!A2) + ('LDV 31'!D20 * 'LDV 31'!A2) + ('LDV 32'!D20 * 'LDV 32'!A2) + ('SUT 52'!D20 * 'SUT 52'!A2)) / ('Buses 43'!A2 + 'LDV 21'!A2 + 'LDV 31'!A2 + 'LDV 32'!A2 + 'SUT 52'!A2)</f>
        <v>2.2119329998187404E-2</v>
      </c>
      <c r="E20" s="5">
        <f xml:space="preserve"> (('Buses 43'!E20 * 'Buses 43'!A2) + ('LDV 21'!E20 * 'LDV 21'!A2) + ('LDV 31'!E20 * 'LDV 31'!A2) + ('LDV 32'!E20 * 'LDV 32'!A2) + ('SUT 52'!E20 * 'SUT 52'!A2)) / ('Buses 43'!A2 + 'LDV 21'!A2 + 'LDV 31'!A2 + 'LDV 32'!A2 + 'SUT 52'!A2)</f>
        <v>1.0037909854051352E-3</v>
      </c>
      <c r="F20" s="5">
        <f xml:space="preserve"> (('Buses 43'!F20 * 'Buses 43'!A2) + ('LDV 21'!F20 * 'LDV 21'!A2) + ('LDV 31'!F20 * 'LDV 31'!A2) + ('LDV 32'!F20 * 'LDV 32'!A2) + ('SUT 52'!F20 * 'SUT 52'!A2)) / ('Buses 43'!A2 + 'LDV 21'!A2 + 'LDV 31'!A2 + 'LDV 32'!A2 + 'SUT 52'!A2)</f>
        <v>1.7026406258165874E-4</v>
      </c>
      <c r="G20" s="5">
        <f xml:space="preserve"> (('Buses 43'!G20 * 'Buses 43'!A2) + ('LDV 21'!G20 * 'LDV 21'!A2) + ('LDV 31'!G20 * 'LDV 31'!A2) + ('LDV 32'!G20 * 'LDV 32'!A2) + ('SUT 52'!G20 * 'SUT 52'!A2)) / ('Buses 43'!A2 + 'LDV 21'!A2 + 'LDV 31'!A2 + 'LDV 32'!A2 + 'SUT 52'!A2)</f>
        <v>9.1310419601602283E-4</v>
      </c>
      <c r="H20" s="5">
        <f xml:space="preserve"> (('Buses 43'!H20 * 'Buses 43'!A2) + ('LDV 21'!H20 * 'LDV 21'!A2) + ('LDV 31'!H20 * 'LDV 31'!A2) + ('LDV 32'!H20 * 'LDV 32'!A2) + ('SUT 52'!H20 * 'SUT 52'!A2)) / ('Buses 43'!A2 + 'LDV 21'!A2 + 'LDV 31'!A2 + 'LDV 32'!A2 + 'SUT 52'!A2)</f>
        <v>3406873.9512184411</v>
      </c>
    </row>
    <row r="21" spans="2:8" x14ac:dyDescent="0.25">
      <c r="B21" s="5">
        <v>16</v>
      </c>
      <c r="C21" s="5">
        <f xml:space="preserve"> (('Buses 43'!C21 * 'Buses 43'!A2) + ('LDV 21'!C21 * 'LDV 21'!A2) + ('LDV 31'!C21 * 'LDV 31'!A2) + ('LDV 32'!C21 * 'LDV 32'!A2) + ('SUT 52'!C21 * 'SUT 52'!A2)) / ('Buses 43'!A2 + 'LDV 21'!A2 + 'LDV 31'!A2 + 'LDV 32'!A2 + 'SUT 52'!A2)</f>
        <v>256.9747345396126</v>
      </c>
      <c r="D21" s="5">
        <f xml:space="preserve"> (('Buses 43'!D21 * 'Buses 43'!A2) + ('LDV 21'!D21 * 'LDV 21'!A2) + ('LDV 31'!D21 * 'LDV 31'!A2) + ('LDV 32'!D21 * 'LDV 32'!A2) + ('SUT 52'!D21 * 'SUT 52'!A2)) / ('Buses 43'!A2 + 'LDV 21'!A2 + 'LDV 31'!A2 + 'LDV 32'!A2 + 'SUT 52'!A2)</f>
        <v>2.4379051693721378E-2</v>
      </c>
      <c r="E21" s="5">
        <f xml:space="preserve"> (('Buses 43'!E21 * 'Buses 43'!A2) + ('LDV 21'!E21 * 'LDV 21'!A2) + ('LDV 31'!E21 * 'LDV 31'!A2) + ('LDV 32'!E21 * 'LDV 32'!A2) + ('SUT 52'!E21 * 'SUT 52'!A2)) / ('Buses 43'!A2 + 'LDV 21'!A2 + 'LDV 31'!A2 + 'LDV 32'!A2 + 'SUT 52'!A2)</f>
        <v>1.1791064009352566E-3</v>
      </c>
      <c r="F21" s="5">
        <f xml:space="preserve"> (('Buses 43'!F21 * 'Buses 43'!A2) + ('LDV 21'!F21 * 'LDV 21'!A2) + ('LDV 31'!F21 * 'LDV 31'!A2) + ('LDV 32'!F21 * 'LDV 32'!A2) + ('SUT 52'!F21 * 'SUT 52'!A2)) / ('Buses 43'!A2 + 'LDV 21'!A2 + 'LDV 31'!A2 + 'LDV 32'!A2 + 'SUT 52'!A2)</f>
        <v>1.0057160918273908E-4</v>
      </c>
      <c r="G21" s="5">
        <f xml:space="preserve"> (('Buses 43'!G21 * 'Buses 43'!A2) + ('LDV 21'!G21 * 'LDV 21'!A2) + ('LDV 31'!G21 * 'LDV 31'!A2) + ('LDV 32'!G21 * 'LDV 32'!A2) + ('SUT 52'!G21 * 'SUT 52'!A2)) / ('Buses 43'!A2 + 'LDV 21'!A2 + 'LDV 31'!A2 + 'LDV 32'!A2 + 'SUT 52'!A2)</f>
        <v>8.4709709216356107E-4</v>
      </c>
      <c r="H21" s="5">
        <f xml:space="preserve"> (('Buses 43'!H21 * 'Buses 43'!A2) + ('LDV 21'!H21 * 'LDV 21'!A2) + ('LDV 31'!H21 * 'LDV 31'!A2) + ('LDV 32'!H21 * 'LDV 32'!A2) + ('SUT 52'!H21 * 'SUT 52'!A2)) / ('Buses 43'!A2 + 'LDV 21'!A2 + 'LDV 31'!A2 + 'LDV 32'!A2 + 'SUT 52'!A2)</f>
        <v>3575714.7161836168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72EC-043D-4857-9FF3-24760DFC9745}">
  <dimension ref="A1:H21"/>
  <sheetViews>
    <sheetView workbookViewId="0">
      <selection activeCell="C31" sqref="C31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 t="s">
        <v>4</v>
      </c>
      <c r="B2" s="1" t="s">
        <v>15</v>
      </c>
      <c r="C2" s="1" t="s">
        <v>5</v>
      </c>
      <c r="D2" s="1">
        <v>2023</v>
      </c>
    </row>
    <row r="3" spans="1:8" ht="15.75" thickTop="1" x14ac:dyDescent="0.25"/>
    <row r="4" spans="1:8" x14ac:dyDescent="0.25">
      <c r="A4" s="2" t="s">
        <v>6</v>
      </c>
    </row>
    <row r="5" spans="1:8" x14ac:dyDescent="0.25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25">
      <c r="B6" s="5">
        <v>1</v>
      </c>
      <c r="C6" s="5">
        <f>[2]Data!B4/[2]Data!H4</f>
        <v>5706.175862790722</v>
      </c>
      <c r="D6" s="5">
        <f>[2]Data!C4/[2]Data!H4</f>
        <v>0.20464822829512602</v>
      </c>
      <c r="E6" s="5">
        <f>[2]Data!D4/[2]Data!H4</f>
        <v>5.1703974891184439E-2</v>
      </c>
      <c r="F6" s="5">
        <f>[2]Data!E4/[2]Data!H4</f>
        <v>7.7099795121024634E-2</v>
      </c>
      <c r="G6" s="5">
        <f>[2]Data!F4/[2]Data!H4</f>
        <v>3.8000509046753439E-3</v>
      </c>
      <c r="H6" s="5">
        <f>[2]Data!G4/[2]Data!H4</f>
        <v>79399488.436689883</v>
      </c>
    </row>
    <row r="7" spans="1:8" x14ac:dyDescent="0.25">
      <c r="B7" s="5">
        <v>2</v>
      </c>
      <c r="C7" s="5">
        <f>[2]Data!B12/[2]Data!H12</f>
        <v>3391.4295183973368</v>
      </c>
      <c r="D7" s="5">
        <f>[2]Data!C12/[2]Data!H12</f>
        <v>0.16983725185432427</v>
      </c>
      <c r="E7" s="5">
        <f>[2]Data!D12/[2]Data!H12</f>
        <v>3.0968180160454967E-2</v>
      </c>
      <c r="F7" s="5">
        <f>[2]Data!E12/[2]Data!H12</f>
        <v>7.4830262530663966E-2</v>
      </c>
      <c r="G7" s="5">
        <f>[2]Data!F12/[2]Data!H12</f>
        <v>3.5929502091730015E-3</v>
      </c>
      <c r="H7" s="5">
        <f>[2]Data!G12/[2]Data!H12</f>
        <v>47190583.780622937</v>
      </c>
    </row>
    <row r="8" spans="1:8" x14ac:dyDescent="0.25">
      <c r="B8" s="5">
        <v>3</v>
      </c>
      <c r="C8" s="5">
        <f>[2]Data!B20/[2]Data!H20</f>
        <v>2413.4501471337408</v>
      </c>
      <c r="D8" s="5">
        <f>[2]Data!C20/[2]Data!H20</f>
        <v>0.14548927799162736</v>
      </c>
      <c r="E8" s="5">
        <f>[2]Data!D20/[2]Data!H20</f>
        <v>2.3225680382302168E-2</v>
      </c>
      <c r="F8" s="5">
        <f>[2]Data!E20/[2]Data!H20</f>
        <v>4.5034397034900107E-2</v>
      </c>
      <c r="G8" s="5">
        <f>[2]Data!F20/[2]Data!H20</f>
        <v>3.3350487784501981E-3</v>
      </c>
      <c r="H8" s="5">
        <f>[2]Data!G20/[2]Data!H20</f>
        <v>33582333.214371435</v>
      </c>
    </row>
    <row r="9" spans="1:8" x14ac:dyDescent="0.25">
      <c r="B9" s="5">
        <v>4</v>
      </c>
      <c r="C9" s="5">
        <f>[2]Data!B28/[2]Data!H28</f>
        <v>2079.3484742044652</v>
      </c>
      <c r="D9" s="5">
        <f>[2]Data!C28/[2]Data!H28</f>
        <v>0.1315117999973755</v>
      </c>
      <c r="E9" s="5">
        <f>[2]Data!D28/[2]Data!H28</f>
        <v>2.0990577957755874E-2</v>
      </c>
      <c r="F9" s="5">
        <f>[2]Data!E28/[2]Data!H28</f>
        <v>2.9673995701296356E-2</v>
      </c>
      <c r="G9" s="5">
        <f>[2]Data!F28/[2]Data!H28</f>
        <v>3.0959864950597907E-3</v>
      </c>
      <c r="H9" s="5">
        <f>[2]Data!G28/[2]Data!H28</f>
        <v>28933415.437543616</v>
      </c>
    </row>
    <row r="10" spans="1:8" x14ac:dyDescent="0.25">
      <c r="B10" s="5">
        <v>5</v>
      </c>
      <c r="C10" s="5">
        <f>[2]Data!B36/[2]Data!H36</f>
        <v>1836.7628035717464</v>
      </c>
      <c r="D10" s="5">
        <f>[2]Data!C36/[2]Data!H36</f>
        <v>0.11549618611206643</v>
      </c>
      <c r="E10" s="5">
        <f>[2]Data!D36/[2]Data!H36</f>
        <v>1.9121734542382168E-2</v>
      </c>
      <c r="F10" s="5">
        <f>[2]Data!E36/[2]Data!H36</f>
        <v>2.0910284212573661E-2</v>
      </c>
      <c r="G10" s="5">
        <f>[2]Data!F36/[2]Data!H36</f>
        <v>2.8740743319995649E-3</v>
      </c>
      <c r="H10" s="5">
        <f>[2]Data!G36/[2]Data!H36</f>
        <v>25557928.702669535</v>
      </c>
    </row>
    <row r="11" spans="1:8" x14ac:dyDescent="0.25">
      <c r="B11" s="5">
        <v>6</v>
      </c>
      <c r="C11" s="5">
        <f>[2]Data!B44/[2]Data!H44</f>
        <v>1679.5726086073596</v>
      </c>
      <c r="D11" s="5">
        <f>[2]Data!C44/[2]Data!H44</f>
        <v>0.10886298729890671</v>
      </c>
      <c r="E11" s="5">
        <f>[2]Data!D44/[2]Data!H44</f>
        <v>1.7527293052291365E-2</v>
      </c>
      <c r="F11" s="5">
        <f>[2]Data!E44/[2]Data!H44</f>
        <v>1.4684920457871833E-2</v>
      </c>
      <c r="G11" s="5">
        <f>[2]Data!F44/[2]Data!H44</f>
        <v>2.666973636497223E-3</v>
      </c>
      <c r="H11" s="5">
        <f>[2]Data!G44/[2]Data!H44</f>
        <v>23370676.215709537</v>
      </c>
    </row>
    <row r="12" spans="1:8" x14ac:dyDescent="0.25">
      <c r="B12" s="5">
        <v>7</v>
      </c>
      <c r="C12" s="5">
        <f>[2]Data!B52/[2]Data!H52</f>
        <v>1644.4367891388808</v>
      </c>
      <c r="D12" s="5">
        <f>[2]Data!C52/[2]Data!H52</f>
        <v>0.11259053996764085</v>
      </c>
      <c r="E12" s="5">
        <f>[2]Data!D52/[2]Data!H52</f>
        <v>1.6862725889496836E-2</v>
      </c>
      <c r="F12" s="5">
        <f>[2]Data!E52/[2]Data!H52</f>
        <v>1.1208123336389606E-2</v>
      </c>
      <c r="G12" s="5">
        <f>[2]Data!F52/[2]Data!H52</f>
        <v>2.4759836600929301E-3</v>
      </c>
      <c r="H12" s="5">
        <f>[2]Data!G52/[2]Data!H52</f>
        <v>22881768.46775654</v>
      </c>
    </row>
    <row r="13" spans="1:8" x14ac:dyDescent="0.25">
      <c r="B13" s="5">
        <v>8</v>
      </c>
      <c r="C13" s="5">
        <f>[2]Data!B60/[2]Data!H60</f>
        <v>1568.6061995866041</v>
      </c>
      <c r="D13" s="5">
        <f>[2]Data!C60/[2]Data!H60</f>
        <v>0.11189933814827292</v>
      </c>
      <c r="E13" s="5">
        <f>[2]Data!D60/[2]Data!H60</f>
        <v>1.551787062027178E-2</v>
      </c>
      <c r="F13" s="5">
        <f>[2]Data!E60/[2]Data!H60</f>
        <v>8.2741535083884227E-3</v>
      </c>
      <c r="G13" s="5">
        <f>[2]Data!F60/[2]Data!H60</f>
        <v>2.29798619909029E-3</v>
      </c>
      <c r="H13" s="5">
        <f>[2]Data!G60/[2]Data!H60</f>
        <v>21826618.652829465</v>
      </c>
    </row>
    <row r="14" spans="1:8" x14ac:dyDescent="0.25">
      <c r="B14" s="5">
        <v>9</v>
      </c>
      <c r="C14" s="5">
        <f>[2]Data!B68/[2]Data!H68</f>
        <v>1536.5089573649309</v>
      </c>
      <c r="D14" s="5">
        <f>[2]Data!C68/[2]Data!H68</f>
        <v>0.11566080128220536</v>
      </c>
      <c r="E14" s="5">
        <f>[2]Data!D68/[2]Data!H68</f>
        <v>1.5103279453805046E-2</v>
      </c>
      <c r="F14" s="5">
        <f>[2]Data!E68/[2]Data!H68</f>
        <v>5.5249372493987392E-3</v>
      </c>
      <c r="G14" s="5">
        <f>[2]Data!F68/[2]Data!H68</f>
        <v>2.1329812534893024E-3</v>
      </c>
      <c r="H14" s="5">
        <f>[2]Data!G68/[2]Data!H68</f>
        <v>21379987.783996314</v>
      </c>
    </row>
    <row r="15" spans="1:8" x14ac:dyDescent="0.25">
      <c r="B15" s="5">
        <v>10</v>
      </c>
      <c r="C15" s="5">
        <f>[2]Data!B76/[2]Data!H76</f>
        <v>1513.3616748599634</v>
      </c>
      <c r="D15" s="5">
        <f>[2]Data!C76/[2]Data!H76</f>
        <v>0.11902040591476468</v>
      </c>
      <c r="E15" s="5">
        <f>[2]Data!D76/[2]Data!H76</f>
        <v>1.4778336643609715E-2</v>
      </c>
      <c r="F15" s="5">
        <f>[2]Data!E76/[2]Data!H76</f>
        <v>3.4404180783576006E-3</v>
      </c>
      <c r="G15" s="5">
        <f>[2]Data!F76/[2]Data!H76</f>
        <v>1.9800593472118519E-3</v>
      </c>
      <c r="H15" s="5">
        <f>[2]Data!G76/[2]Data!H76</f>
        <v>21057916.219290275</v>
      </c>
    </row>
    <row r="16" spans="1:8" x14ac:dyDescent="0.25">
      <c r="B16" s="5">
        <v>11</v>
      </c>
      <c r="C16" s="5">
        <f>[2]Data!B84/[2]Data!H84</f>
        <v>1509.530558331262</v>
      </c>
      <c r="D16" s="5">
        <f>[2]Data!C84/[2]Data!H84</f>
        <v>0.12522706044728812</v>
      </c>
      <c r="E16" s="5">
        <f>[2]Data!D84/[2]Data!H84</f>
        <v>1.4497828236088037E-2</v>
      </c>
      <c r="F16" s="5">
        <f>[2]Data!E84/[2]Data!H84</f>
        <v>2.208727618280937E-3</v>
      </c>
      <c r="G16" s="5">
        <f>[2]Data!F84/[2]Data!H84</f>
        <v>1.8380511538717891E-3</v>
      </c>
      <c r="H16" s="5">
        <f>[2]Data!G84/[2]Data!H84</f>
        <v>21004592.203105237</v>
      </c>
    </row>
    <row r="17" spans="2:8" x14ac:dyDescent="0.25">
      <c r="B17" s="5">
        <v>12</v>
      </c>
      <c r="C17" s="5">
        <f>[2]Data!B92/[2]Data!H92</f>
        <v>1506.4048376851547</v>
      </c>
      <c r="D17" s="5">
        <f>[2]Data!C92/[2]Data!H92</f>
        <v>0.13030518509202405</v>
      </c>
      <c r="E17" s="5">
        <f>[2]Data!D92/[2]Data!H92</f>
        <v>1.4268380414094853E-2</v>
      </c>
      <c r="F17" s="5">
        <f>[2]Data!E92/[2]Data!H92</f>
        <v>1.2010281237287636E-3</v>
      </c>
      <c r="G17" s="5">
        <f>[2]Data!F92/[2]Data!H92</f>
        <v>1.706047197390999E-3</v>
      </c>
      <c r="H17" s="5">
        <f>[2]Data!G92/[2]Data!H92</f>
        <v>20961107.724550877</v>
      </c>
    </row>
    <row r="18" spans="2:8" x14ac:dyDescent="0.25">
      <c r="B18" s="5">
        <v>13</v>
      </c>
      <c r="C18" s="5">
        <f>[2]Data!B100/[2]Data!H100</f>
        <v>1538.5823050515289</v>
      </c>
      <c r="D18" s="5">
        <f>[2]Data!C100/[2]Data!H100</f>
        <v>0.14949513034026488</v>
      </c>
      <c r="E18" s="5">
        <f>[2]Data!D100/[2]Data!H100</f>
        <v>1.3816240878117343E-2</v>
      </c>
      <c r="F18" s="5">
        <f>[2]Data!E100/[2]Data!H100</f>
        <v>7.2693123672246129E-4</v>
      </c>
      <c r="G18" s="5">
        <f>[2]Data!F100/[2]Data!H100</f>
        <v>1.5830080765373491E-3</v>
      </c>
      <c r="H18" s="5">
        <f>[2]Data!G100/[2]Data!H100</f>
        <v>21408841.563264649</v>
      </c>
    </row>
    <row r="19" spans="2:8" x14ac:dyDescent="0.25">
      <c r="B19" s="5">
        <v>14</v>
      </c>
      <c r="C19" s="5">
        <f>[2]Data!B108/[2]Data!H108</f>
        <v>1684.9154968097528</v>
      </c>
      <c r="D19" s="5">
        <f>[2]Data!C108/[2]Data!H108</f>
        <v>0.2049838249679507</v>
      </c>
      <c r="E19" s="5">
        <f>[2]Data!D108/[2]Data!H108</f>
        <v>1.2031588962546346E-2</v>
      </c>
      <c r="F19" s="5">
        <f>[2]Data!E108/[2]Data!H108</f>
        <v>5.2359837068659861E-4</v>
      </c>
      <c r="G19" s="5">
        <f>[2]Data!F108/[2]Data!H108</f>
        <v>1.4699731925429719E-3</v>
      </c>
      <c r="H19" s="5">
        <f>[2]Data!G108/[2]Data!H108</f>
        <v>23445017.693532806</v>
      </c>
    </row>
    <row r="20" spans="2:8" x14ac:dyDescent="0.25">
      <c r="B20" s="5">
        <v>15</v>
      </c>
      <c r="C20" s="5">
        <f>[2]Data!B116/[2]Data!H116</f>
        <v>1819.7375111719391</v>
      </c>
      <c r="D20" s="5">
        <f>[2]Data!C116/[2]Data!H116</f>
        <v>0.25561734651519297</v>
      </c>
      <c r="E20" s="5">
        <f>[2]Data!D116/[2]Data!H116</f>
        <v>1.0390244491855577E-2</v>
      </c>
      <c r="F20" s="5">
        <f>[2]Data!E116/[2]Data!H116</f>
        <v>3.6301088032217278E-4</v>
      </c>
      <c r="G20" s="5">
        <f>[2]Data!F116/[2]Data!H116</f>
        <v>1.3639542668654869E-3</v>
      </c>
      <c r="H20" s="5">
        <f>[2]Data!G116/[2]Data!H116</f>
        <v>25321027.774614677</v>
      </c>
    </row>
    <row r="21" spans="2:8" x14ac:dyDescent="0.25">
      <c r="B21" s="5">
        <v>16</v>
      </c>
      <c r="C21" s="5">
        <f>[2]Data!B124/[2]Data!H124</f>
        <v>1879.5033813670959</v>
      </c>
      <c r="D21" s="5">
        <f>[2]Data!C124/[2]Data!H124</f>
        <v>0.28498432907754828</v>
      </c>
      <c r="E21" s="5">
        <f>[2]Data!D124/[2]Data!H124</f>
        <v>9.2343003965705481E-3</v>
      </c>
      <c r="F21" s="5">
        <f>[2]Data!E124/[2]Data!H124</f>
        <v>2.6465753873166286E-4</v>
      </c>
      <c r="G21" s="5">
        <f>[2]Data!F124/[2]Data!H124</f>
        <v>1.2659907007370264E-3</v>
      </c>
      <c r="H21" s="5">
        <f>[2]Data!G124/[2]Data!H124</f>
        <v>26152645.266779087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7DCB-4F3A-4C22-81D4-F88D6DFB2FCC}">
  <sheetPr>
    <tabColor theme="4"/>
  </sheetPr>
  <dimension ref="A1:H21"/>
  <sheetViews>
    <sheetView workbookViewId="0">
      <selection activeCell="H2" sqref="H2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23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6">
        <v>13</v>
      </c>
      <c r="B2" s="1" t="s">
        <v>16</v>
      </c>
      <c r="C2" s="1" t="s">
        <v>5</v>
      </c>
      <c r="D2" s="1">
        <v>2023</v>
      </c>
    </row>
    <row r="3" spans="1:8" ht="15.75" thickTop="1" x14ac:dyDescent="0.25"/>
    <row r="4" spans="1:8" x14ac:dyDescent="0.25">
      <c r="A4" s="2" t="s">
        <v>6</v>
      </c>
    </row>
    <row r="5" spans="1:8" x14ac:dyDescent="0.25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25">
      <c r="B6" s="5">
        <v>1</v>
      </c>
      <c r="C6" s="5">
        <f>[3]Data!B4/[3]Data!H4</f>
        <v>5645.9369711855788</v>
      </c>
      <c r="D6" s="5">
        <f>[3]Data!C4/[3]Data!H4</f>
        <v>0.19955751500056346</v>
      </c>
      <c r="E6" s="5">
        <f>[3]Data!D4/[3]Data!H4</f>
        <v>5.0957069295818704E-2</v>
      </c>
      <c r="F6" s="5">
        <f>[3]Data!E4/[3]Data!H4</f>
        <v>8.5408344199973785E-2</v>
      </c>
      <c r="G6" s="5">
        <f>[3]Data!F4/[3]Data!H4</f>
        <v>3.7992994754114948E-3</v>
      </c>
      <c r="H6" s="5">
        <f>[3]Data!G4/[3]Data!H4</f>
        <v>78561263.30766277</v>
      </c>
    </row>
    <row r="7" spans="1:8" x14ac:dyDescent="0.25">
      <c r="B7" s="5">
        <v>2</v>
      </c>
      <c r="C7" s="5">
        <f>[3]Data!B12/[3]Data!H12</f>
        <v>3303.0412702355243</v>
      </c>
      <c r="D7" s="5">
        <f>[3]Data!C12/[3]Data!H12</f>
        <v>0.16107695881255793</v>
      </c>
      <c r="E7" s="5">
        <f>[3]Data!D12/[3]Data!H12</f>
        <v>2.9840139644954085E-2</v>
      </c>
      <c r="F7" s="5">
        <f>[3]Data!E12/[3]Data!H12</f>
        <v>8.0436137501523633E-2</v>
      </c>
      <c r="G7" s="5">
        <f>[3]Data!F12/[3]Data!H12</f>
        <v>3.5923158478164377E-3</v>
      </c>
      <c r="H7" s="5">
        <f>[3]Data!G12/[3]Data!H12</f>
        <v>45960684.661804855</v>
      </c>
    </row>
    <row r="8" spans="1:8" x14ac:dyDescent="0.25">
      <c r="B8" s="5">
        <v>3</v>
      </c>
      <c r="C8" s="5">
        <f>[3]Data!B20/[3]Data!H20</f>
        <v>2193.5628091817939</v>
      </c>
      <c r="D8" s="5">
        <f>[3]Data!C20/[3]Data!H20</f>
        <v>0.13224413948856645</v>
      </c>
      <c r="E8" s="5">
        <f>[3]Data!D20/[3]Data!H20</f>
        <v>2.0965141657294909E-2</v>
      </c>
      <c r="F8" s="5">
        <f>[3]Data!E20/[3]Data!H20</f>
        <v>4.6941586920474593E-2</v>
      </c>
      <c r="G8" s="5">
        <f>[3]Data!F20/[3]Data!H20</f>
        <v>3.3347362223648111E-3</v>
      </c>
      <c r="H8" s="5">
        <f>[3]Data!G20/[3]Data!H20</f>
        <v>30522677.922160357</v>
      </c>
    </row>
    <row r="9" spans="1:8" x14ac:dyDescent="0.25">
      <c r="B9" s="5">
        <v>4</v>
      </c>
      <c r="C9" s="5">
        <f>[3]Data!B28/[3]Data!H28</f>
        <v>1841.9168707755216</v>
      </c>
      <c r="D9" s="5">
        <f>[3]Data!C28/[3]Data!H28</f>
        <v>0.11741031284425402</v>
      </c>
      <c r="E9" s="5">
        <f>[3]Data!D28/[3]Data!H28</f>
        <v>1.8398544675116198E-2</v>
      </c>
      <c r="F9" s="5">
        <f>[3]Data!E28/[3]Data!H28</f>
        <v>3.1141836680718554E-2</v>
      </c>
      <c r="G9" s="5">
        <f>[3]Data!F28/[3]Data!H28</f>
        <v>3.0955551415883004E-3</v>
      </c>
      <c r="H9" s="5">
        <f>[3]Data!G28/[3]Data!H28</f>
        <v>25629634.343385838</v>
      </c>
    </row>
    <row r="10" spans="1:8" x14ac:dyDescent="0.25">
      <c r="B10" s="5">
        <v>5</v>
      </c>
      <c r="C10" s="5">
        <f>[3]Data!B36/[3]Data!H36</f>
        <v>1599.9161026362815</v>
      </c>
      <c r="D10" s="5">
        <f>[3]Data!C36/[3]Data!H36</f>
        <v>0.10118969589505471</v>
      </c>
      <c r="E10" s="5">
        <f>[3]Data!D36/[3]Data!H36</f>
        <v>1.6735776200102571E-2</v>
      </c>
      <c r="F10" s="5">
        <f>[3]Data!E36/[3]Data!H36</f>
        <v>2.2416326868544698E-2</v>
      </c>
      <c r="G10" s="5">
        <f>[3]Data!F36/[3]Data!H36</f>
        <v>2.8747726054869061E-3</v>
      </c>
      <c r="H10" s="5">
        <f>[3]Data!G36/[3]Data!H36</f>
        <v>22262298.422076415</v>
      </c>
    </row>
    <row r="11" spans="1:8" x14ac:dyDescent="0.25">
      <c r="B11" s="5">
        <v>6</v>
      </c>
      <c r="C11" s="5">
        <f>[3]Data!B44/[3]Data!H44</f>
        <v>1409.4269911250019</v>
      </c>
      <c r="D11" s="5">
        <f>[3]Data!C44/[3]Data!H44</f>
        <v>8.8269317896954344E-2</v>
      </c>
      <c r="E11" s="5">
        <f>[3]Data!D44/[3]Data!H44</f>
        <v>1.4886722460253394E-2</v>
      </c>
      <c r="F11" s="5">
        <f>[3]Data!E44/[3]Data!H44</f>
        <v>1.6055030047123272E-2</v>
      </c>
      <c r="G11" s="5">
        <f>[3]Data!F44/[3]Data!H44</f>
        <v>2.6677889778918486E-3</v>
      </c>
      <c r="H11" s="5">
        <f>[3]Data!G44/[3]Data!H44</f>
        <v>19611684.888934884</v>
      </c>
    </row>
    <row r="12" spans="1:8" x14ac:dyDescent="0.25">
      <c r="B12" s="5">
        <v>7</v>
      </c>
      <c r="C12" s="5">
        <f>[3]Data!B52/[3]Data!H52</f>
        <v>1352.5414875683334</v>
      </c>
      <c r="D12" s="5">
        <f>[3]Data!C52/[3]Data!H52</f>
        <v>8.3688080272850421E-2</v>
      </c>
      <c r="E12" s="5">
        <f>[3]Data!D52/[3]Data!H52</f>
        <v>1.4203676489189705E-2</v>
      </c>
      <c r="F12" s="5">
        <f>[3]Data!E52/[3]Data!H52</f>
        <v>1.2511010379079014E-2</v>
      </c>
      <c r="G12" s="5">
        <f>[3]Data!F52/[3]Data!H52</f>
        <v>2.4769040768875183E-3</v>
      </c>
      <c r="H12" s="5">
        <f>[3]Data!G52/[3]Data!H52</f>
        <v>18820153.097307604</v>
      </c>
    </row>
    <row r="13" spans="1:8" x14ac:dyDescent="0.25">
      <c r="B13" s="5">
        <v>8</v>
      </c>
      <c r="C13" s="5">
        <f>[3]Data!B60/[3]Data!H60</f>
        <v>1256.1094161451829</v>
      </c>
      <c r="D13" s="5">
        <f>[3]Data!C60/[3]Data!H60</f>
        <v>7.5627217887065126E-2</v>
      </c>
      <c r="E13" s="5">
        <f>[3]Data!D60/[3]Data!H60</f>
        <v>1.277088982261503E-2</v>
      </c>
      <c r="F13" s="5">
        <f>[3]Data!E60/[3]Data!H60</f>
        <v>9.5258465055414118E-3</v>
      </c>
      <c r="G13" s="5">
        <f>[3]Data!F60/[3]Data!H60</f>
        <v>2.2975182663051352E-3</v>
      </c>
      <c r="H13" s="5">
        <f>[3]Data!G60/[3]Data!H60</f>
        <v>17478322.499442294</v>
      </c>
    </row>
    <row r="14" spans="1:8" x14ac:dyDescent="0.25">
      <c r="B14" s="5">
        <v>9</v>
      </c>
      <c r="C14" s="5">
        <f>[3]Data!B68/[3]Data!H68</f>
        <v>1204.7412681656881</v>
      </c>
      <c r="D14" s="5">
        <f>[3]Data!C68/[3]Data!H68</f>
        <v>7.2028002584995532E-2</v>
      </c>
      <c r="E14" s="5">
        <f>[3]Data!D68/[3]Data!H68</f>
        <v>1.2156838394083028E-2</v>
      </c>
      <c r="F14" s="5">
        <f>[3]Data!E68/[3]Data!H68</f>
        <v>6.5866789936915989E-3</v>
      </c>
      <c r="G14" s="5">
        <f>[3]Data!F68/[3]Data!H68</f>
        <v>2.1319313642290893E-3</v>
      </c>
      <c r="H14" s="5">
        <f>[3]Data!G68/[3]Data!H68</f>
        <v>16763555.865387049</v>
      </c>
    </row>
    <row r="15" spans="1:8" x14ac:dyDescent="0.25">
      <c r="B15" s="5">
        <v>10</v>
      </c>
      <c r="C15" s="5">
        <f>[3]Data!B76/[3]Data!H76</f>
        <v>1165.8190733113011</v>
      </c>
      <c r="D15" s="5">
        <f>[3]Data!C76/[3]Data!H76</f>
        <v>6.9286619428403209E-2</v>
      </c>
      <c r="E15" s="5">
        <f>[3]Data!D76/[3]Data!H76</f>
        <v>1.1689975322951955E-2</v>
      </c>
      <c r="F15" s="5">
        <f>[3]Data!E76/[3]Data!H76</f>
        <v>4.3443563614118125E-3</v>
      </c>
      <c r="G15" s="5">
        <f>[3]Data!F76/[3]Data!H76</f>
        <v>1.980143370659381E-3</v>
      </c>
      <c r="H15" s="5">
        <f>[3]Data!G76/[3]Data!H76</f>
        <v>16221968.725896182</v>
      </c>
    </row>
    <row r="16" spans="1:8" x14ac:dyDescent="0.25">
      <c r="B16" s="5">
        <v>11</v>
      </c>
      <c r="C16" s="5">
        <f>[3]Data!B84/[3]Data!H84</f>
        <v>1143.0295319640215</v>
      </c>
      <c r="D16" s="5">
        <f>[3]Data!C84/[3]Data!H84</f>
        <v>6.7573254955533013E-2</v>
      </c>
      <c r="E16" s="5">
        <f>[3]Data!D84/[3]Data!H84</f>
        <v>1.1411697334740822E-2</v>
      </c>
      <c r="F16" s="5">
        <f>[3]Data!E84/[3]Data!H84</f>
        <v>2.9000706044151909E-3</v>
      </c>
      <c r="G16" s="5">
        <f>[3]Data!F84/[3]Data!H84</f>
        <v>1.8375546494272302E-3</v>
      </c>
      <c r="H16" s="5">
        <f>[3]Data!G84/[3]Data!H84</f>
        <v>15904860.438998476</v>
      </c>
    </row>
    <row r="17" spans="2:8" x14ac:dyDescent="0.25">
      <c r="B17" s="5">
        <v>12</v>
      </c>
      <c r="C17" s="5">
        <f>[3]Data!B92/[3]Data!H92</f>
        <v>1124.383931631008</v>
      </c>
      <c r="D17" s="5">
        <f>[3]Data!C92/[3]Data!H92</f>
        <v>6.617036592405541E-2</v>
      </c>
      <c r="E17" s="5">
        <f>[3]Data!D92/[3]Data!H92</f>
        <v>1.1184015344386259E-2</v>
      </c>
      <c r="F17" s="5">
        <f>[3]Data!E92/[3]Data!H92</f>
        <v>1.7179641090389751E-3</v>
      </c>
      <c r="G17" s="5">
        <f>[3]Data!F92/[3]Data!H92</f>
        <v>1.7064650186170273E-3</v>
      </c>
      <c r="H17" s="5">
        <f>[3]Data!G92/[3]Data!H92</f>
        <v>15645413.136947267</v>
      </c>
    </row>
    <row r="18" spans="2:8" x14ac:dyDescent="0.25">
      <c r="B18" s="5">
        <v>13</v>
      </c>
      <c r="C18" s="5">
        <f>[3]Data!B100/[3]Data!H100</f>
        <v>1085.8141792984175</v>
      </c>
      <c r="D18" s="5">
        <f>[3]Data!C100/[3]Data!H100</f>
        <v>6.4719180712805621E-2</v>
      </c>
      <c r="E18" s="5">
        <f>[3]Data!D100/[3]Data!H100</f>
        <v>1.1243810614580386E-2</v>
      </c>
      <c r="F18" s="5">
        <f>[3]Data!E100/[3]Data!H100</f>
        <v>1.2074044943045006E-3</v>
      </c>
      <c r="G18" s="5">
        <f>[3]Data!F100/[3]Data!H100</f>
        <v>1.582274842059993E-3</v>
      </c>
      <c r="H18" s="5">
        <f>[3]Data!G100/[3]Data!H100</f>
        <v>15108734.675010407</v>
      </c>
    </row>
    <row r="19" spans="2:8" x14ac:dyDescent="0.25">
      <c r="B19" s="5">
        <v>14</v>
      </c>
      <c r="C19" s="5">
        <f>[3]Data!B108/[3]Data!H108</f>
        <v>1156.5612936016762</v>
      </c>
      <c r="D19" s="5">
        <f>[3]Data!C108/[3]Data!H108</f>
        <v>9.0063176002778175E-2</v>
      </c>
      <c r="E19" s="5">
        <f>[3]Data!D108/[3]Data!H108</f>
        <v>1.1234611342242828E-2</v>
      </c>
      <c r="F19" s="5">
        <f>[3]Data!E108/[3]Data!H108</f>
        <v>8.8542996248996704E-4</v>
      </c>
      <c r="G19" s="5">
        <f>[3]Data!F108/[3]Data!H108</f>
        <v>1.4695837559249064E-3</v>
      </c>
      <c r="H19" s="5">
        <f>[3]Data!G108/[3]Data!H108</f>
        <v>16093156.634740593</v>
      </c>
    </row>
    <row r="20" spans="2:8" x14ac:dyDescent="0.25">
      <c r="B20" s="5">
        <v>15</v>
      </c>
      <c r="C20" s="5">
        <f>[3]Data!B116/[3]Data!H116</f>
        <v>1225.6974313331816</v>
      </c>
      <c r="D20" s="5">
        <f>[3]Data!C116/[3]Data!H116</f>
        <v>0.11393298790065706</v>
      </c>
      <c r="E20" s="5">
        <f>[3]Data!D116/[3]Data!H116</f>
        <v>1.1218512615652102E-2</v>
      </c>
      <c r="F20" s="5">
        <f>[3]Data!E116/[3]Data!H116</f>
        <v>6.1405142853200308E-4</v>
      </c>
      <c r="G20" s="5">
        <f>[3]Data!F116/[3]Data!H116</f>
        <v>1.3637921240429883E-3</v>
      </c>
      <c r="H20" s="5">
        <f>[3]Data!G116/[3]Data!H116</f>
        <v>17055160.97396376</v>
      </c>
    </row>
    <row r="21" spans="2:8" x14ac:dyDescent="0.25">
      <c r="B21" s="5">
        <v>16</v>
      </c>
      <c r="C21" s="5">
        <f>[3]Data!B124/[3]Data!H124</f>
        <v>1317.0933795136805</v>
      </c>
      <c r="D21" s="5">
        <f>[3]Data!C124/[3]Data!H124</f>
        <v>0.14622013398740161</v>
      </c>
      <c r="E21" s="5">
        <f>[3]Data!D124/[3]Data!H124</f>
        <v>1.0427375194622106E-2</v>
      </c>
      <c r="F21" s="5">
        <f>[3]Data!E124/[3]Data!H124</f>
        <v>4.3696543603400972E-4</v>
      </c>
      <c r="G21" s="5">
        <f>[3]Data!F124/[3]Data!H124</f>
        <v>1.2648999464142385E-3</v>
      </c>
      <c r="H21" s="5">
        <f>[3]Data!G124/[3]Data!H124</f>
        <v>18326894.305898804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B81-0D1E-43BA-8F58-6E532984AD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E238-5127-43CE-AC87-E916B3AA44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072E-71A2-47DD-8629-8A438F0B8057}">
  <sheetPr>
    <tabColor theme="4"/>
  </sheetPr>
  <dimension ref="A1:H21"/>
  <sheetViews>
    <sheetView workbookViewId="0">
      <selection activeCell="H30" sqref="H30:H32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23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6">
        <v>1431107</v>
      </c>
      <c r="B2" s="1" t="s">
        <v>17</v>
      </c>
      <c r="C2" s="1" t="s">
        <v>5</v>
      </c>
      <c r="D2" s="1">
        <v>2023</v>
      </c>
    </row>
    <row r="3" spans="1:8" ht="15.75" thickTop="1" x14ac:dyDescent="0.25"/>
    <row r="4" spans="1:8" x14ac:dyDescent="0.25">
      <c r="A4" s="2" t="s">
        <v>6</v>
      </c>
    </row>
    <row r="5" spans="1:8" x14ac:dyDescent="0.25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25">
      <c r="B6" s="5">
        <v>1</v>
      </c>
      <c r="C6" s="5">
        <f>[4]Data!B4/[4]Data!H4</f>
        <v>1439.0953643633541</v>
      </c>
      <c r="D6" s="5">
        <f>[4]Data!C4/[4]Data!H4</f>
        <v>3.007493839394482E-2</v>
      </c>
      <c r="E6" s="5">
        <f>[4]Data!D4/[4]Data!H4</f>
        <v>4.753463792330449E-3</v>
      </c>
      <c r="F6" s="5">
        <f>[4]Data!E4/[4]Data!H4</f>
        <v>4.1696110452770566E-2</v>
      </c>
      <c r="G6" s="5">
        <f>[4]Data!F4/[4]Data!H4</f>
        <v>2.5420005709974542E-3</v>
      </c>
      <c r="H6" s="5">
        <f>[4]Data!G4/[4]Data!H4</f>
        <v>20024521.955674022</v>
      </c>
    </row>
    <row r="7" spans="1:8" x14ac:dyDescent="0.25">
      <c r="B7" s="5">
        <v>2</v>
      </c>
      <c r="C7" s="5">
        <f>[4]Data!B12/[4]Data!H12</f>
        <v>801.11264283421042</v>
      </c>
      <c r="D7" s="5">
        <f>[4]Data!C12/[4]Data!H12</f>
        <v>2.5804879934619492E-2</v>
      </c>
      <c r="E7" s="5">
        <f>[4]Data!D12/[4]Data!H12</f>
        <v>2.7659395642075026E-3</v>
      </c>
      <c r="F7" s="5">
        <f>[4]Data!E12/[4]Data!H12</f>
        <v>2.2553480266395282E-2</v>
      </c>
      <c r="G7" s="5">
        <f>[4]Data!F12/[4]Data!H12</f>
        <v>2.4039964208848645E-3</v>
      </c>
      <c r="H7" s="5">
        <f>[4]Data!G12/[4]Data!H12</f>
        <v>11147216.157408891</v>
      </c>
    </row>
    <row r="8" spans="1:8" x14ac:dyDescent="0.25">
      <c r="B8" s="5">
        <v>3</v>
      </c>
      <c r="C8" s="5">
        <f>[4]Data!B20/[4]Data!H20</f>
        <v>483.66212893215049</v>
      </c>
      <c r="D8" s="5">
        <f>[4]Data!C20/[4]Data!H20</f>
        <v>2.3041579823149604E-2</v>
      </c>
      <c r="E8" s="5">
        <f>[4]Data!D20/[4]Data!H20</f>
        <v>1.7262772152029635E-3</v>
      </c>
      <c r="F8" s="5">
        <f>[4]Data!E20/[4]Data!H20</f>
        <v>1.3057105053785063E-2</v>
      </c>
      <c r="G8" s="5">
        <f>[4]Data!F20/[4]Data!H20</f>
        <v>2.2310002025736353E-3</v>
      </c>
      <c r="H8" s="5">
        <f>[4]Data!G20/[4]Data!H20</f>
        <v>6729991.5834889906</v>
      </c>
    </row>
    <row r="9" spans="1:8" x14ac:dyDescent="0.25">
      <c r="B9" s="5">
        <v>4</v>
      </c>
      <c r="C9" s="5">
        <f>[4]Data!B28/[4]Data!H28</f>
        <v>393.37582176699323</v>
      </c>
      <c r="D9" s="5">
        <f>[4]Data!C28/[4]Data!H28</f>
        <v>2.1098803009837824E-2</v>
      </c>
      <c r="E9" s="5">
        <f>[4]Data!D28/[4]Data!H28</f>
        <v>1.3506400553459541E-3</v>
      </c>
      <c r="F9" s="5">
        <f>[4]Data!E28/[4]Data!H28</f>
        <v>1.0036676422940915E-2</v>
      </c>
      <c r="G9" s="5">
        <f>[4]Data!F28/[4]Data!H28</f>
        <v>2.0710029547294411E-3</v>
      </c>
      <c r="H9" s="5">
        <f>[4]Data!G28/[4]Data!H28</f>
        <v>5473689.5273567587</v>
      </c>
    </row>
    <row r="10" spans="1:8" x14ac:dyDescent="0.25">
      <c r="B10" s="5">
        <v>5</v>
      </c>
      <c r="C10" s="5">
        <f>[4]Data!B36/[4]Data!H36</f>
        <v>346.67961312395204</v>
      </c>
      <c r="D10" s="5">
        <f>[4]Data!C36/[4]Data!H36</f>
        <v>1.9595177468253941E-2</v>
      </c>
      <c r="E10" s="5">
        <f>[4]Data!D36/[4]Data!H36</f>
        <v>1.2044635050767706E-3</v>
      </c>
      <c r="F10" s="5">
        <f>[4]Data!E36/[4]Data!H36</f>
        <v>7.9227347141969853E-3</v>
      </c>
      <c r="G10" s="5">
        <f>[4]Data!F36/[4]Data!H36</f>
        <v>1.9219986298178644E-3</v>
      </c>
      <c r="H10" s="5">
        <f>[4]Data!G36/[4]Data!H36</f>
        <v>4823928.1615497693</v>
      </c>
    </row>
    <row r="11" spans="1:8" x14ac:dyDescent="0.25">
      <c r="B11" s="5">
        <v>6</v>
      </c>
      <c r="C11" s="5">
        <f>[4]Data!B44/[4]Data!H44</f>
        <v>311.46012047844681</v>
      </c>
      <c r="D11" s="5">
        <f>[4]Data!C44/[4]Data!H44</f>
        <v>1.9276893053303771E-2</v>
      </c>
      <c r="E11" s="5">
        <f>[4]Data!D44/[4]Data!H44</f>
        <v>1.0889036547564528E-3</v>
      </c>
      <c r="F11" s="5">
        <f>[4]Data!E44/[4]Data!H44</f>
        <v>6.3904951208862918E-3</v>
      </c>
      <c r="G11" s="5">
        <f>[4]Data!F44/[4]Data!H44</f>
        <v>1.7839994653634037E-3</v>
      </c>
      <c r="H11" s="5">
        <f>[4]Data!G44/[4]Data!H44</f>
        <v>4333860.4026779151</v>
      </c>
    </row>
    <row r="12" spans="1:8" x14ac:dyDescent="0.25">
      <c r="B12" s="5">
        <v>7</v>
      </c>
      <c r="C12" s="5">
        <f>[4]Data!B52/[4]Data!H52</f>
        <v>284.12516326851943</v>
      </c>
      <c r="D12" s="5">
        <f>[4]Data!C52/[4]Data!H52</f>
        <v>1.8401493069362302E-2</v>
      </c>
      <c r="E12" s="5">
        <f>[4]Data!D52/[4]Data!H52</f>
        <v>1.0297907459092801E-3</v>
      </c>
      <c r="F12" s="5">
        <f>[4]Data!E52/[4]Data!H52</f>
        <v>4.8458430518011839E-3</v>
      </c>
      <c r="G12" s="5">
        <f>[4]Data!F52/[4]Data!H52</f>
        <v>1.6560010778739059E-3</v>
      </c>
      <c r="H12" s="5">
        <f>[4]Data!G52/[4]Data!H52</f>
        <v>3953504.1018352266</v>
      </c>
    </row>
    <row r="13" spans="1:8" x14ac:dyDescent="0.25">
      <c r="B13" s="5">
        <v>8</v>
      </c>
      <c r="C13" s="5">
        <f>[4]Data!B60/[4]Data!H60</f>
        <v>269.39319515027665</v>
      </c>
      <c r="D13" s="5">
        <f>[4]Data!C60/[4]Data!H60</f>
        <v>1.8485995442230993E-2</v>
      </c>
      <c r="E13" s="5">
        <f>[4]Data!D60/[4]Data!H60</f>
        <v>9.8721163914254639E-4</v>
      </c>
      <c r="F13" s="5">
        <f>[4]Data!E60/[4]Data!H60</f>
        <v>3.6235264715168154E-3</v>
      </c>
      <c r="G13" s="5">
        <f>[4]Data!F60/[4]Data!H60</f>
        <v>1.5369999903405141E-3</v>
      </c>
      <c r="H13" s="5">
        <f>[4]Data!G60/[4]Data!H60</f>
        <v>3748513.2219373928</v>
      </c>
    </row>
    <row r="14" spans="1:8" x14ac:dyDescent="0.25">
      <c r="B14" s="5">
        <v>9</v>
      </c>
      <c r="C14" s="5">
        <f>[4]Data!B68/[4]Data!H68</f>
        <v>259.15541817104219</v>
      </c>
      <c r="D14" s="5">
        <f>[4]Data!C68/[4]Data!H68</f>
        <v>1.8688888159512286E-2</v>
      </c>
      <c r="E14" s="5">
        <f>[4]Data!D68/[4]Data!H68</f>
        <v>9.5509414278646405E-4</v>
      </c>
      <c r="F14" s="5">
        <f>[4]Data!E68/[4]Data!H68</f>
        <v>2.6972825193558115E-3</v>
      </c>
      <c r="G14" s="5">
        <f>[4]Data!F68/[4]Data!H68</f>
        <v>1.4269988089027044E-3</v>
      </c>
      <c r="H14" s="5">
        <f>[4]Data!G68/[4]Data!H68</f>
        <v>3606058.0020822678</v>
      </c>
    </row>
    <row r="15" spans="1:8" x14ac:dyDescent="0.25">
      <c r="B15" s="5">
        <v>10</v>
      </c>
      <c r="C15" s="5">
        <f>[4]Data!B76/[4]Data!H76</f>
        <v>251.10486906552217</v>
      </c>
      <c r="D15" s="5">
        <f>[4]Data!C76/[4]Data!H76</f>
        <v>1.8902466501888791E-2</v>
      </c>
      <c r="E15" s="5">
        <f>[4]Data!D76/[4]Data!H76</f>
        <v>9.3212374275117944E-4</v>
      </c>
      <c r="F15" s="5">
        <f>[4]Data!E76/[4]Data!H76</f>
        <v>1.9661192114297306E-3</v>
      </c>
      <c r="G15" s="5">
        <f>[4]Data!F76/[4]Data!H76</f>
        <v>1.3240005508590212E-3</v>
      </c>
      <c r="H15" s="5">
        <f>[4]Data!G76/[4]Data!H76</f>
        <v>3494037.8075990505</v>
      </c>
    </row>
    <row r="16" spans="1:8" x14ac:dyDescent="0.25">
      <c r="B16" s="5">
        <v>11</v>
      </c>
      <c r="C16" s="5">
        <f>[4]Data!B84/[4]Data!H84</f>
        <v>243.45156165171292</v>
      </c>
      <c r="D16" s="5">
        <f>[4]Data!C84/[4]Data!H84</f>
        <v>1.9038250447788244E-2</v>
      </c>
      <c r="E16" s="5">
        <f>[4]Data!D84/[4]Data!H84</f>
        <v>9.0546905466903579E-4</v>
      </c>
      <c r="F16" s="5">
        <f>[4]Data!E84/[4]Data!H84</f>
        <v>1.3649800545392564E-3</v>
      </c>
      <c r="G16" s="5">
        <f>[4]Data!F84/[4]Data!H84</f>
        <v>1.2289998550061838E-3</v>
      </c>
      <c r="H16" s="5">
        <f>[4]Data!G84/[4]Data!H84</f>
        <v>3387544.4186682194</v>
      </c>
    </row>
    <row r="17" spans="2:8" x14ac:dyDescent="0.25">
      <c r="B17" s="5">
        <v>12</v>
      </c>
      <c r="C17" s="5">
        <f>[4]Data!B92/[4]Data!H92</f>
        <v>237.89709891696566</v>
      </c>
      <c r="D17" s="5">
        <f>[4]Data!C92/[4]Data!H92</f>
        <v>1.920727332319155E-2</v>
      </c>
      <c r="E17" s="5">
        <f>[4]Data!D92/[4]Data!H92</f>
        <v>8.8379911823251482E-4</v>
      </c>
      <c r="F17" s="5">
        <f>[4]Data!E92/[4]Data!H92</f>
        <v>9.2691055731492281E-4</v>
      </c>
      <c r="G17" s="5">
        <f>[4]Data!F92/[4]Data!H92</f>
        <v>1.1409994764079963E-3</v>
      </c>
      <c r="H17" s="5">
        <f>[4]Data!G92/[4]Data!H92</f>
        <v>3310254.7938890723</v>
      </c>
    </row>
    <row r="18" spans="2:8" x14ac:dyDescent="0.25">
      <c r="B18" s="5">
        <v>13</v>
      </c>
      <c r="C18" s="5">
        <f>[4]Data!B100/[4]Data!H100</f>
        <v>234.59622199807831</v>
      </c>
      <c r="D18" s="5">
        <f>[4]Data!C100/[4]Data!H100</f>
        <v>1.9514012766881736E-2</v>
      </c>
      <c r="E18" s="5">
        <f>[4]Data!D100/[4]Data!H100</f>
        <v>8.7595123909594869E-4</v>
      </c>
      <c r="F18" s="5">
        <f>[4]Data!E100/[4]Data!H100</f>
        <v>6.0666122650989947E-4</v>
      </c>
      <c r="G18" s="5">
        <f>[4]Data!F100/[4]Data!H100</f>
        <v>1.0589999039200225E-3</v>
      </c>
      <c r="H18" s="5">
        <f>[4]Data!G100/[4]Data!H100</f>
        <v>3264325.3437227951</v>
      </c>
    </row>
    <row r="19" spans="2:8" x14ac:dyDescent="0.25">
      <c r="B19" s="5">
        <v>14</v>
      </c>
      <c r="C19" s="5">
        <f>[4]Data!B108/[4]Data!H108</f>
        <v>235.98546145830275</v>
      </c>
      <c r="D19" s="5">
        <f>[4]Data!C108/[4]Data!H108</f>
        <v>2.0380288089963984E-2</v>
      </c>
      <c r="E19" s="5">
        <f>[4]Data!D108/[4]Data!H108</f>
        <v>9.0867154684398199E-4</v>
      </c>
      <c r="F19" s="5">
        <f>[4]Data!E108/[4]Data!H108</f>
        <v>3.6177034494430622E-4</v>
      </c>
      <c r="G19" s="5">
        <f>[4]Data!F108/[4]Data!H108</f>
        <v>9.8300045767979027E-4</v>
      </c>
      <c r="H19" s="5">
        <f>[4]Data!G108/[4]Data!H108</f>
        <v>3283656.6315449607</v>
      </c>
    </row>
    <row r="20" spans="2:8" x14ac:dyDescent="0.25">
      <c r="B20" s="5">
        <v>15</v>
      </c>
      <c r="C20" s="5">
        <f>[4]Data!B116/[4]Data!H116</f>
        <v>242.92334173892328</v>
      </c>
      <c r="D20" s="5">
        <f>[4]Data!C116/[4]Data!H116</f>
        <v>2.2006268933897902E-2</v>
      </c>
      <c r="E20" s="5">
        <f>[4]Data!D116/[4]Data!H116</f>
        <v>9.8961812567304581E-4</v>
      </c>
      <c r="F20" s="5">
        <f>[4]Data!E116/[4]Data!H116</f>
        <v>1.7031472741075535E-4</v>
      </c>
      <c r="G20" s="5">
        <f>[4]Data!F116/[4]Data!H116</f>
        <v>9.1300102437688775E-4</v>
      </c>
      <c r="H20" s="5">
        <f>[4]Data!G116/[4]Data!H116</f>
        <v>3380193.5945176282</v>
      </c>
    </row>
    <row r="21" spans="2:8" x14ac:dyDescent="0.25">
      <c r="B21" s="5">
        <v>16</v>
      </c>
      <c r="C21" s="5">
        <f>[4]Data!B124/[4]Data!H124</f>
        <v>254.93378767533127</v>
      </c>
      <c r="D21" s="5">
        <f>[4]Data!C124/[4]Data!H124</f>
        <v>2.4255355517817486E-2</v>
      </c>
      <c r="E21" s="5">
        <f>[4]Data!D124/[4]Data!H124</f>
        <v>1.163818607043233E-3</v>
      </c>
      <c r="F21" s="5">
        <f>[4]Data!E124/[4]Data!H124</f>
        <v>1.0084570014652251E-4</v>
      </c>
      <c r="G21" s="5">
        <f>[4]Data!F124/[4]Data!H124</f>
        <v>8.4700133530791024E-4</v>
      </c>
      <c r="H21" s="5">
        <f>[4]Data!G124/[4]Data!H124</f>
        <v>3547315.6485933466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4FA6-E508-4500-BA9D-E5CE6305BEDD}">
  <sheetPr>
    <tabColor theme="4"/>
  </sheetPr>
  <dimension ref="A1:H21"/>
  <sheetViews>
    <sheetView workbookViewId="0">
      <selection activeCell="H23" sqref="H23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23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6">
        <v>32309</v>
      </c>
      <c r="B2" s="1" t="s">
        <v>18</v>
      </c>
      <c r="C2" s="1" t="s">
        <v>5</v>
      </c>
      <c r="D2" s="1">
        <v>2023</v>
      </c>
    </row>
    <row r="3" spans="1:8" ht="15.75" thickTop="1" x14ac:dyDescent="0.25"/>
    <row r="4" spans="1:8" x14ac:dyDescent="0.25">
      <c r="A4" s="2" t="s">
        <v>6</v>
      </c>
    </row>
    <row r="5" spans="1:8" x14ac:dyDescent="0.25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25">
      <c r="B6" s="5">
        <v>1</v>
      </c>
      <c r="C6" s="5">
        <f>[5]Data!B4/[5]Data!H4</f>
        <v>1757.8902159084212</v>
      </c>
      <c r="D6" s="5">
        <f>[5]Data!C4/[5]Data!H4</f>
        <v>3.3982648794114764E-2</v>
      </c>
      <c r="E6" s="5">
        <f>[5]Data!D4/[5]Data!H4</f>
        <v>4.2428187666239351E-3</v>
      </c>
      <c r="F6" s="5">
        <f>[5]Data!E4/[5]Data!H4</f>
        <v>4.7077091468234737E-2</v>
      </c>
      <c r="G6" s="5">
        <f>[5]Data!F4/[5]Data!H4</f>
        <v>2.5488907720233505E-3</v>
      </c>
      <c r="H6" s="5">
        <f>[5]Data!G4/[5]Data!H4</f>
        <v>24460450.298248682</v>
      </c>
    </row>
    <row r="7" spans="1:8" x14ac:dyDescent="0.25">
      <c r="B7" s="5">
        <v>2</v>
      </c>
      <c r="C7" s="5">
        <f>[5]Data!B12/[5]Data!H12</f>
        <v>987.34048888068469</v>
      </c>
      <c r="D7" s="5">
        <f>[5]Data!C12/[5]Data!H12</f>
        <v>2.932287463245304E-2</v>
      </c>
      <c r="E7" s="5">
        <f>[5]Data!D12/[5]Data!H12</f>
        <v>2.8948908384916947E-3</v>
      </c>
      <c r="F7" s="5">
        <f>[5]Data!E12/[5]Data!H12</f>
        <v>2.5264336858098747E-2</v>
      </c>
      <c r="G7" s="5">
        <f>[5]Data!F12/[5]Data!H12</f>
        <v>2.410513195815651E-3</v>
      </c>
      <c r="H7" s="5">
        <f>[5]Data!G12/[5]Data!H12</f>
        <v>13738499.350841803</v>
      </c>
    </row>
    <row r="8" spans="1:8" x14ac:dyDescent="0.25">
      <c r="B8" s="5">
        <v>3</v>
      </c>
      <c r="C8" s="5">
        <f>[5]Data!B20/[5]Data!H20</f>
        <v>602.92147779570701</v>
      </c>
      <c r="D8" s="5">
        <f>[5]Data!C20/[5]Data!H20</f>
        <v>2.6313378411057409E-2</v>
      </c>
      <c r="E8" s="5">
        <f>[5]Data!D20/[5]Data!H20</f>
        <v>2.1598390109151158E-3</v>
      </c>
      <c r="F8" s="5">
        <f>[5]Data!E20/[5]Data!H20</f>
        <v>1.4509412097159519E-2</v>
      </c>
      <c r="G8" s="5">
        <f>[5]Data!F20/[5]Data!H20</f>
        <v>2.2370481020159861E-3</v>
      </c>
      <c r="H8" s="5">
        <f>[5]Data!G20/[5]Data!H20</f>
        <v>8389447.1104391757</v>
      </c>
    </row>
    <row r="9" spans="1:8" x14ac:dyDescent="0.25">
      <c r="B9" s="5">
        <v>4</v>
      </c>
      <c r="C9" s="5">
        <f>[5]Data!B28/[5]Data!H28</f>
        <v>492.55469990098089</v>
      </c>
      <c r="D9" s="5">
        <f>[5]Data!C28/[5]Data!H28</f>
        <v>2.4216689892282012E-2</v>
      </c>
      <c r="E9" s="5">
        <f>[5]Data!D28/[5]Data!H28</f>
        <v>1.8408383798235288E-3</v>
      </c>
      <c r="F9" s="5">
        <f>[5]Data!E28/[5]Data!H28</f>
        <v>1.1217749801340776E-2</v>
      </c>
      <c r="G9" s="5">
        <f>[5]Data!F28/[5]Data!H28</f>
        <v>2.0766132656355706E-3</v>
      </c>
      <c r="H9" s="5">
        <f>[5]Data!G28/[5]Data!H28</f>
        <v>6853729.962684446</v>
      </c>
    </row>
    <row r="10" spans="1:8" x14ac:dyDescent="0.25">
      <c r="B10" s="5">
        <v>5</v>
      </c>
      <c r="C10" s="5">
        <f>[5]Data!B36/[5]Data!H36</f>
        <v>434.40106100950788</v>
      </c>
      <c r="D10" s="5">
        <f>[5]Data!C36/[5]Data!H36</f>
        <v>2.259261420865806E-2</v>
      </c>
      <c r="E10" s="5">
        <f>[5]Data!D36/[5]Data!H36</f>
        <v>1.6798827136612524E-3</v>
      </c>
      <c r="F10" s="5">
        <f>[5]Data!E36/[5]Data!H36</f>
        <v>8.6660444080990141E-3</v>
      </c>
      <c r="G10" s="5">
        <f>[5]Data!F36/[5]Data!H36</f>
        <v>1.9272144318178775E-3</v>
      </c>
      <c r="H10" s="5">
        <f>[5]Data!G36/[5]Data!H36</f>
        <v>6044541.4969682982</v>
      </c>
    </row>
    <row r="11" spans="1:8" x14ac:dyDescent="0.25">
      <c r="B11" s="5">
        <v>6</v>
      </c>
      <c r="C11" s="5">
        <f>[5]Data!B44/[5]Data!H44</f>
        <v>392.81700069990393</v>
      </c>
      <c r="D11" s="5">
        <f>[5]Data!C44/[5]Data!H44</f>
        <v>2.2300949530815985E-2</v>
      </c>
      <c r="E11" s="5">
        <f>[5]Data!D44/[5]Data!H44</f>
        <v>1.5367924603040758E-3</v>
      </c>
      <c r="F11" s="5">
        <f>[5]Data!E44/[5]Data!H44</f>
        <v>6.9946764289948223E-3</v>
      </c>
      <c r="G11" s="5">
        <f>[5]Data!F44/[5]Data!H44</f>
        <v>1.7888374501647234E-3</v>
      </c>
      <c r="H11" s="5">
        <f>[5]Data!G44/[5]Data!H44</f>
        <v>5465913.3075744016</v>
      </c>
    </row>
    <row r="12" spans="1:8" x14ac:dyDescent="0.25">
      <c r="B12" s="5">
        <v>7</v>
      </c>
      <c r="C12" s="5">
        <f>[5]Data!B52/[5]Data!H52</f>
        <v>358.91765730425459</v>
      </c>
      <c r="D12" s="5">
        <f>[5]Data!C52/[5]Data!H52</f>
        <v>2.1249556395718946E-2</v>
      </c>
      <c r="E12" s="5">
        <f>[5]Data!D52/[5]Data!H52</f>
        <v>1.4638099385562789E-3</v>
      </c>
      <c r="F12" s="5">
        <f>[5]Data!E52/[5]Data!H52</f>
        <v>5.2984118350304097E-3</v>
      </c>
      <c r="G12" s="5">
        <f>[5]Data!F52/[5]Data!H52</f>
        <v>1.6604944088433003E-3</v>
      </c>
      <c r="H12" s="5">
        <f>[5]Data!G52/[5]Data!H52</f>
        <v>4994216.2862231834</v>
      </c>
    </row>
    <row r="13" spans="1:8" x14ac:dyDescent="0.25">
      <c r="B13" s="5">
        <v>8</v>
      </c>
      <c r="C13" s="5">
        <f>[5]Data!B60/[5]Data!H60</f>
        <v>343.35738983088822</v>
      </c>
      <c r="D13" s="5">
        <f>[5]Data!C60/[5]Data!H60</f>
        <v>2.1547910525663388E-2</v>
      </c>
      <c r="E13" s="5">
        <f>[5]Data!D60/[5]Data!H60</f>
        <v>1.4363612577649395E-3</v>
      </c>
      <c r="F13" s="5">
        <f>[5]Data!E60/[5]Data!H60</f>
        <v>3.9695933656342802E-3</v>
      </c>
      <c r="G13" s="5">
        <f>[5]Data!F60/[5]Data!H60</f>
        <v>1.5411655278971615E-3</v>
      </c>
      <c r="H13" s="5">
        <f>[5]Data!G60/[5]Data!H60</f>
        <v>4777699.2355529675</v>
      </c>
    </row>
    <row r="14" spans="1:8" x14ac:dyDescent="0.25">
      <c r="B14" s="5">
        <v>9</v>
      </c>
      <c r="C14" s="5">
        <f>[5]Data!B68/[5]Data!H68</f>
        <v>333.19171083886675</v>
      </c>
      <c r="D14" s="5">
        <f>[5]Data!C68/[5]Data!H68</f>
        <v>2.1970535117203462E-2</v>
      </c>
      <c r="E14" s="5">
        <f>[5]Data!D68/[5]Data!H68</f>
        <v>1.4192682902253574E-3</v>
      </c>
      <c r="F14" s="5">
        <f>[5]Data!E68/[5]Data!H68</f>
        <v>2.962840812744534E-3</v>
      </c>
      <c r="G14" s="5">
        <f>[5]Data!F68/[5]Data!H68</f>
        <v>1.4308665035663074E-3</v>
      </c>
      <c r="H14" s="5">
        <f>[5]Data!G68/[5]Data!H68</f>
        <v>4636249.6278488673</v>
      </c>
    </row>
    <row r="15" spans="1:8" x14ac:dyDescent="0.25">
      <c r="B15" s="5">
        <v>10</v>
      </c>
      <c r="C15" s="5">
        <f>[5]Data!B76/[5]Data!H76</f>
        <v>325.08193551435141</v>
      </c>
      <c r="D15" s="5">
        <f>[5]Data!C76/[5]Data!H76</f>
        <v>2.2340968283808355E-2</v>
      </c>
      <c r="E15" s="5">
        <f>[5]Data!D76/[5]Data!H76</f>
        <v>1.4103494963991722E-3</v>
      </c>
      <c r="F15" s="5">
        <f>[5]Data!E76/[5]Data!H76</f>
        <v>2.1668238377156881E-3</v>
      </c>
      <c r="G15" s="5">
        <f>[5]Data!F76/[5]Data!H76</f>
        <v>1.3275978489142113E-3</v>
      </c>
      <c r="H15" s="5">
        <f>[5]Data!G76/[5]Data!H76</f>
        <v>4523402.8078176836</v>
      </c>
    </row>
    <row r="16" spans="1:8" x14ac:dyDescent="0.25">
      <c r="B16" s="5">
        <v>11</v>
      </c>
      <c r="C16" s="5">
        <f>[5]Data!B84/[5]Data!H84</f>
        <v>316.86115747642998</v>
      </c>
      <c r="D16" s="5">
        <f>[5]Data!C84/[5]Data!H84</f>
        <v>2.2578158447260511E-2</v>
      </c>
      <c r="E16" s="5">
        <f>[5]Data!D84/[5]Data!H84</f>
        <v>1.3896808778229336E-3</v>
      </c>
      <c r="F16" s="5">
        <f>[5]Data!E84/[5]Data!H84</f>
        <v>1.4970799029026408E-3</v>
      </c>
      <c r="G16" s="5">
        <f>[5]Data!F84/[5]Data!H84</f>
        <v>1.2323335631973164E-3</v>
      </c>
      <c r="H16" s="5">
        <f>[5]Data!G84/[5]Data!H84</f>
        <v>4409014.1287384769</v>
      </c>
    </row>
    <row r="17" spans="2:8" x14ac:dyDescent="0.25">
      <c r="B17" s="5">
        <v>12</v>
      </c>
      <c r="C17" s="5">
        <f>[5]Data!B92/[5]Data!H92</f>
        <v>311.35438175398741</v>
      </c>
      <c r="D17" s="5">
        <f>[5]Data!C92/[5]Data!H92</f>
        <v>2.28935253987918E-2</v>
      </c>
      <c r="E17" s="5">
        <f>[5]Data!D92/[5]Data!H92</f>
        <v>1.3700354876195061E-3</v>
      </c>
      <c r="F17" s="5">
        <f>[5]Data!E92/[5]Data!H92</f>
        <v>1.00776876551892E-3</v>
      </c>
      <c r="G17" s="5">
        <f>[5]Data!F92/[5]Data!H92</f>
        <v>1.1440916801282695E-3</v>
      </c>
      <c r="H17" s="5">
        <f>[5]Data!G92/[5]Data!H92</f>
        <v>4332388.9944519</v>
      </c>
    </row>
    <row r="18" spans="2:8" x14ac:dyDescent="0.25">
      <c r="B18" s="5">
        <v>13</v>
      </c>
      <c r="C18" s="5">
        <f>[5]Data!B100/[5]Data!H100</f>
        <v>308.99520782567572</v>
      </c>
      <c r="D18" s="5">
        <f>[5]Data!C100/[5]Data!H100</f>
        <v>2.3402075964535279E-2</v>
      </c>
      <c r="E18" s="5">
        <f>[5]Data!D100/[5]Data!H100</f>
        <v>1.3736113764779808E-3</v>
      </c>
      <c r="F18" s="5">
        <f>[5]Data!E100/[5]Data!H100</f>
        <v>6.4944037272774758E-4</v>
      </c>
      <c r="G18" s="5">
        <f>[5]Data!F100/[5]Data!H100</f>
        <v>1.0618709698524431E-3</v>
      </c>
      <c r="H18" s="5">
        <f>[5]Data!G100/[5]Data!H100</f>
        <v>4299561.0329120317</v>
      </c>
    </row>
    <row r="19" spans="2:8" x14ac:dyDescent="0.25">
      <c r="B19" s="5">
        <v>14</v>
      </c>
      <c r="C19" s="5">
        <f>[5]Data!B108/[5]Data!H108</f>
        <v>313.40130794846328</v>
      </c>
      <c r="D19" s="5">
        <f>[5]Data!C108/[5]Data!H108</f>
        <v>2.4650885942208493E-2</v>
      </c>
      <c r="E19" s="5">
        <f>[5]Data!D108/[5]Data!H108</f>
        <v>1.4432453670255034E-3</v>
      </c>
      <c r="F19" s="5">
        <f>[5]Data!E108/[5]Data!H108</f>
        <v>3.6990876949575749E-4</v>
      </c>
      <c r="G19" s="5">
        <f>[5]Data!F108/[5]Data!H108</f>
        <v>9.856648922698366E-4</v>
      </c>
      <c r="H19" s="5">
        <f>[5]Data!G108/[5]Data!H108</f>
        <v>4360871.2525669234</v>
      </c>
    </row>
    <row r="20" spans="2:8" x14ac:dyDescent="0.25">
      <c r="B20" s="5">
        <v>15</v>
      </c>
      <c r="C20" s="5">
        <f>[5]Data!B116/[5]Data!H116</f>
        <v>325.49137686245308</v>
      </c>
      <c r="D20" s="5">
        <f>[5]Data!C116/[5]Data!H116</f>
        <v>2.6897514458348898E-2</v>
      </c>
      <c r="E20" s="5">
        <f>[5]Data!D116/[5]Data!H116</f>
        <v>1.5870121045445534E-3</v>
      </c>
      <c r="F20" s="5">
        <f>[5]Data!E116/[5]Data!H116</f>
        <v>1.6596799880268701E-4</v>
      </c>
      <c r="G20" s="5">
        <f>[5]Data!F116/[5]Data!H116</f>
        <v>9.1547225827135913E-4</v>
      </c>
      <c r="H20" s="5">
        <f>[5]Data!G116/[5]Data!H116</f>
        <v>4529099.8723028479</v>
      </c>
    </row>
    <row r="21" spans="2:8" x14ac:dyDescent="0.25">
      <c r="B21" s="5">
        <v>16</v>
      </c>
      <c r="C21" s="5">
        <f>[5]Data!B124/[5]Data!H124</f>
        <v>342.96138352055073</v>
      </c>
      <c r="D21" s="5">
        <f>[5]Data!C124/[5]Data!H124</f>
        <v>2.9588713763412999E-2</v>
      </c>
      <c r="E21" s="5">
        <f>[5]Data!D124/[5]Data!H124</f>
        <v>1.8099065606828129E-3</v>
      </c>
      <c r="F21" s="5">
        <f>[5]Data!E124/[5]Data!H124</f>
        <v>8.7013533378037242E-5</v>
      </c>
      <c r="G21" s="5">
        <f>[5]Data!F124/[5]Data!H124</f>
        <v>8.4929465111866517E-4</v>
      </c>
      <c r="H21" s="5">
        <f>[5]Data!G124/[5]Data!H124</f>
        <v>4772189.0940262675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2FC2-E452-4DC7-988F-269169ADA3CC}">
  <sheetPr>
    <tabColor theme="4"/>
  </sheetPr>
  <dimension ref="A1:H21"/>
  <sheetViews>
    <sheetView workbookViewId="0">
      <selection activeCell="A2" sqref="A2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6">
        <v>533</v>
      </c>
      <c r="B2" s="1" t="s">
        <v>19</v>
      </c>
      <c r="C2" s="1" t="s">
        <v>5</v>
      </c>
      <c r="D2" s="1">
        <v>2023</v>
      </c>
    </row>
    <row r="3" spans="1:8" ht="15.75" thickTop="1" x14ac:dyDescent="0.25"/>
    <row r="4" spans="1:8" x14ac:dyDescent="0.25">
      <c r="A4" s="2" t="s">
        <v>6</v>
      </c>
    </row>
    <row r="5" spans="1:8" x14ac:dyDescent="0.25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25">
      <c r="B6" s="5">
        <v>1</v>
      </c>
      <c r="C6" s="5">
        <f>[6]Data!B4/[6]Data!H4</f>
        <v>1947.4352199242232</v>
      </c>
      <c r="D6" s="5">
        <f>[6]Data!C4/[6]Data!H4</f>
        <v>4.7543507618091126E-2</v>
      </c>
      <c r="E6" s="5">
        <f>[6]Data!D4/[6]Data!H4</f>
        <v>6.8419919678477685E-3</v>
      </c>
      <c r="F6" s="5">
        <f>[6]Data!E4/[6]Data!H4</f>
        <v>4.6927050634418807E-2</v>
      </c>
      <c r="G6" s="5">
        <f>[6]Data!F4/[6]Data!H4</f>
        <v>2.6112467014684586E-3</v>
      </c>
      <c r="H6" s="5">
        <f>[6]Data!G4/[6]Data!H4</f>
        <v>27097890.34170213</v>
      </c>
    </row>
    <row r="7" spans="1:8" x14ac:dyDescent="0.25">
      <c r="B7" s="5">
        <v>2</v>
      </c>
      <c r="C7" s="5">
        <f>[6]Data!B12/[6]Data!H12</f>
        <v>1089.828193804706</v>
      </c>
      <c r="D7" s="5">
        <f>[6]Data!C12/[6]Data!H12</f>
        <v>3.858283432100798E-2</v>
      </c>
      <c r="E7" s="5">
        <f>[6]Data!D12/[6]Data!H12</f>
        <v>4.3327358665803924E-3</v>
      </c>
      <c r="F7" s="5">
        <f>[6]Data!E12/[6]Data!H12</f>
        <v>2.530470378223296E-2</v>
      </c>
      <c r="G7" s="5">
        <f>[6]Data!F12/[6]Data!H12</f>
        <v>2.4695172645550303E-3</v>
      </c>
      <c r="H7" s="5">
        <f>[6]Data!G12/[6]Data!H12</f>
        <v>15164578.522685407</v>
      </c>
    </row>
    <row r="8" spans="1:8" x14ac:dyDescent="0.25">
      <c r="B8" s="5">
        <v>3</v>
      </c>
      <c r="C8" s="5">
        <f>[6]Data!B20/[6]Data!H20</f>
        <v>662.89162107387756</v>
      </c>
      <c r="D8" s="5">
        <f>[6]Data!C20/[6]Data!H20</f>
        <v>3.3435221020106286E-2</v>
      </c>
      <c r="E8" s="5">
        <f>[6]Data!D20/[6]Data!H20</f>
        <v>3.0338232530012581E-3</v>
      </c>
      <c r="F8" s="5">
        <f>[6]Data!E20/[6]Data!H20</f>
        <v>1.4617443133721097E-2</v>
      </c>
      <c r="G8" s="5">
        <f>[6]Data!F20/[6]Data!H20</f>
        <v>2.2917932576350165E-3</v>
      </c>
      <c r="H8" s="5">
        <f>[6]Data!G20/[6]Data!H20</f>
        <v>9223910.522305591</v>
      </c>
    </row>
    <row r="9" spans="1:8" x14ac:dyDescent="0.25">
      <c r="B9" s="5">
        <v>4</v>
      </c>
      <c r="C9" s="5">
        <f>[6]Data!B28/[6]Data!H28</f>
        <v>541.88444912887053</v>
      </c>
      <c r="D9" s="5">
        <f>[6]Data!C28/[6]Data!H28</f>
        <v>3.0727608204437207E-2</v>
      </c>
      <c r="E9" s="5">
        <f>[6]Data!D28/[6]Data!H28</f>
        <v>2.5744359269818068E-3</v>
      </c>
      <c r="F9" s="5">
        <f>[6]Data!E28/[6]Data!H28</f>
        <v>1.1294747944488903E-2</v>
      </c>
      <c r="G9" s="5">
        <f>[6]Data!F28/[6]Data!H28</f>
        <v>2.1274246105597331E-3</v>
      </c>
      <c r="H9" s="5">
        <f>[6]Data!G28/[6]Data!H28</f>
        <v>7540137.1127741393</v>
      </c>
    </row>
    <row r="10" spans="1:8" x14ac:dyDescent="0.25">
      <c r="B10" s="5">
        <v>5</v>
      </c>
      <c r="C10" s="5">
        <f>[6]Data!B36/[6]Data!H36</f>
        <v>474.30299848183682</v>
      </c>
      <c r="D10" s="5">
        <f>[6]Data!C36/[6]Data!H36</f>
        <v>2.7782662532225045E-2</v>
      </c>
      <c r="E10" s="5">
        <f>[6]Data!D36/[6]Data!H36</f>
        <v>2.2931450368496725E-3</v>
      </c>
      <c r="F10" s="5">
        <f>[6]Data!E36/[6]Data!H36</f>
        <v>8.7789070327191684E-3</v>
      </c>
      <c r="G10" s="5">
        <f>[6]Data!F36/[6]Data!H36</f>
        <v>1.9744181386708352E-3</v>
      </c>
      <c r="H10" s="5">
        <f>[6]Data!G36/[6]Data!H36</f>
        <v>6599763.4590780186</v>
      </c>
    </row>
    <row r="11" spans="1:8" x14ac:dyDescent="0.25">
      <c r="B11" s="5">
        <v>6</v>
      </c>
      <c r="C11" s="5">
        <f>[6]Data!B44/[6]Data!H44</f>
        <v>427.22531694152224</v>
      </c>
      <c r="D11" s="5">
        <f>[6]Data!C44/[6]Data!H44</f>
        <v>2.6854873957632679E-2</v>
      </c>
      <c r="E11" s="5">
        <f>[6]Data!D44/[6]Data!H44</f>
        <v>2.0765970937519332E-3</v>
      </c>
      <c r="F11" s="5">
        <f>[6]Data!E44/[6]Data!H44</f>
        <v>7.1342473950862561E-3</v>
      </c>
      <c r="G11" s="5">
        <f>[6]Data!F44/[6]Data!H44</f>
        <v>1.832623062935583E-3</v>
      </c>
      <c r="H11" s="5">
        <f>[6]Data!G44/[6]Data!H44</f>
        <v>5944693.4833267443</v>
      </c>
    </row>
    <row r="12" spans="1:8" x14ac:dyDescent="0.25">
      <c r="B12" s="5">
        <v>7</v>
      </c>
      <c r="C12" s="5">
        <f>[6]Data!B52/[6]Data!H52</f>
        <v>389.78090036768089</v>
      </c>
      <c r="D12" s="5">
        <f>[6]Data!C52/[6]Data!H52</f>
        <v>2.5381739025584726E-2</v>
      </c>
      <c r="E12" s="5">
        <f>[6]Data!D52/[6]Data!H52</f>
        <v>1.9662736926847136E-3</v>
      </c>
      <c r="F12" s="5">
        <f>[6]Data!E52/[6]Data!H52</f>
        <v>5.4501640346501139E-3</v>
      </c>
      <c r="G12" s="5">
        <f>[6]Data!F52/[6]Data!H52</f>
        <v>1.7011858408484521E-3</v>
      </c>
      <c r="H12" s="5">
        <f>[6]Data!G52/[6]Data!H52</f>
        <v>5423667.6975265592</v>
      </c>
    </row>
    <row r="13" spans="1:8" x14ac:dyDescent="0.25">
      <c r="B13" s="5">
        <v>8</v>
      </c>
      <c r="C13" s="5">
        <f>[6]Data!B60/[6]Data!H60</f>
        <v>371.97308511503604</v>
      </c>
      <c r="D13" s="5">
        <f>[6]Data!C60/[6]Data!H60</f>
        <v>2.4994414802163908E-2</v>
      </c>
      <c r="E13" s="5">
        <f>[6]Data!D60/[6]Data!H60</f>
        <v>1.8880980937146729E-3</v>
      </c>
      <c r="F13" s="5">
        <f>[6]Data!E60/[6]Data!H60</f>
        <v>4.0865893334547732E-3</v>
      </c>
      <c r="G13" s="5">
        <f>[6]Data!F60/[6]Data!H60</f>
        <v>1.5788906083638882E-3</v>
      </c>
      <c r="H13" s="5">
        <f>[6]Data!G60/[6]Data!H60</f>
        <v>5175876.8016076842</v>
      </c>
    </row>
    <row r="14" spans="1:8" x14ac:dyDescent="0.25">
      <c r="B14" s="5">
        <v>9</v>
      </c>
      <c r="C14" s="5">
        <f>[6]Data!B68/[6]Data!H68</f>
        <v>360.21518270316818</v>
      </c>
      <c r="D14" s="5">
        <f>[6]Data!C68/[6]Data!H68</f>
        <v>2.4844853417133474E-2</v>
      </c>
      <c r="E14" s="5">
        <f>[6]Data!D68/[6]Data!H68</f>
        <v>1.8283414378315959E-3</v>
      </c>
      <c r="F14" s="5">
        <f>[6]Data!E68/[6]Data!H68</f>
        <v>3.0490612103588701E-3</v>
      </c>
      <c r="G14" s="5">
        <f>[6]Data!F68/[6]Data!H68</f>
        <v>1.4658835069891762E-3</v>
      </c>
      <c r="H14" s="5">
        <f>[6]Data!G68/[6]Data!H68</f>
        <v>5012270.1839865595</v>
      </c>
    </row>
    <row r="15" spans="1:8" x14ac:dyDescent="0.25">
      <c r="B15" s="5">
        <v>10</v>
      </c>
      <c r="C15" s="5">
        <f>[6]Data!B76/[6]Data!H76</f>
        <v>350.7598774364522</v>
      </c>
      <c r="D15" s="5">
        <f>[6]Data!C76/[6]Data!H76</f>
        <v>2.4774910971687741E-2</v>
      </c>
      <c r="E15" s="5">
        <f>[6]Data!D76/[6]Data!H76</f>
        <v>1.7870056276100279E-3</v>
      </c>
      <c r="F15" s="5">
        <f>[6]Data!E76/[6]Data!H76</f>
        <v>2.2304739934954475E-3</v>
      </c>
      <c r="G15" s="5">
        <f>[6]Data!F76/[6]Data!H76</f>
        <v>1.3601627904805155E-3</v>
      </c>
      <c r="H15" s="5">
        <f>[6]Data!G76/[6]Data!H76</f>
        <v>4880703.4893127028</v>
      </c>
    </row>
    <row r="16" spans="1:8" x14ac:dyDescent="0.25">
      <c r="B16" s="5">
        <v>11</v>
      </c>
      <c r="C16" s="5">
        <f>[6]Data!B84/[6]Data!H84</f>
        <v>340.62879912173509</v>
      </c>
      <c r="D16" s="5">
        <f>[6]Data!C84/[6]Data!H84</f>
        <v>2.4646654616419055E-2</v>
      </c>
      <c r="E16" s="5">
        <f>[6]Data!D84/[6]Data!H84</f>
        <v>1.737535954473248E-3</v>
      </c>
      <c r="F16" s="5">
        <f>[6]Data!E84/[6]Data!H84</f>
        <v>1.5543717734618795E-3</v>
      </c>
      <c r="G16" s="5">
        <f>[6]Data!F84/[6]Data!H84</f>
        <v>1.2625127951943341E-3</v>
      </c>
      <c r="H16" s="5">
        <f>[6]Data!G84/[6]Data!H84</f>
        <v>4739733.4462479139</v>
      </c>
    </row>
    <row r="17" spans="2:8" x14ac:dyDescent="0.25">
      <c r="B17" s="5">
        <v>12</v>
      </c>
      <c r="C17" s="5">
        <f>[6]Data!B92/[6]Data!H92</f>
        <v>333.22063825196443</v>
      </c>
      <c r="D17" s="5">
        <f>[6]Data!C92/[6]Data!H92</f>
        <v>2.4671060842690145E-2</v>
      </c>
      <c r="E17" s="5">
        <f>[6]Data!D92/[6]Data!H92</f>
        <v>1.6940548725405951E-3</v>
      </c>
      <c r="F17" s="5">
        <f>[6]Data!E92/[6]Data!H92</f>
        <v>1.0621474377161021E-3</v>
      </c>
      <c r="G17" s="5">
        <f>[6]Data!F92/[6]Data!H92</f>
        <v>1.1720774814960166E-3</v>
      </c>
      <c r="H17" s="5">
        <f>[6]Data!G92/[6]Data!H92</f>
        <v>4636650.5418444546</v>
      </c>
    </row>
    <row r="18" spans="2:8" x14ac:dyDescent="0.25">
      <c r="B18" s="5">
        <v>13</v>
      </c>
      <c r="C18" s="5">
        <f>[6]Data!B100/[6]Data!H100</f>
        <v>329.45829775772609</v>
      </c>
      <c r="D18" s="5">
        <f>[6]Data!C100/[6]Data!H100</f>
        <v>2.4932059824006071E-2</v>
      </c>
      <c r="E18" s="5">
        <f>[6]Data!D100/[6]Data!H100</f>
        <v>1.678784809237526E-3</v>
      </c>
      <c r="F18" s="5">
        <f>[6]Data!E100/[6]Data!H100</f>
        <v>6.9945977099729979E-4</v>
      </c>
      <c r="G18" s="5">
        <f>[6]Data!F100/[6]Data!H100</f>
        <v>1.087858711214572E-3</v>
      </c>
      <c r="H18" s="5">
        <f>[6]Data!G100/[6]Data!H100</f>
        <v>4584298.3240783988</v>
      </c>
    </row>
    <row r="19" spans="2:8" x14ac:dyDescent="0.25">
      <c r="B19" s="5">
        <v>14</v>
      </c>
      <c r="C19" s="5">
        <f>[6]Data!B108/[6]Data!H108</f>
        <v>332.76774344065353</v>
      </c>
      <c r="D19" s="5">
        <f>[6]Data!C108/[6]Data!H108</f>
        <v>2.5890352376288211E-2</v>
      </c>
      <c r="E19" s="5">
        <f>[6]Data!D108/[6]Data!H108</f>
        <v>1.7291054088398301E-3</v>
      </c>
      <c r="F19" s="5">
        <f>[6]Data!E108/[6]Data!H108</f>
        <v>4.1571860267223751E-4</v>
      </c>
      <c r="G19" s="5">
        <f>[6]Data!F108/[6]Data!H108</f>
        <v>1.0097810948336303E-3</v>
      </c>
      <c r="H19" s="5">
        <f>[6]Data!G108/[6]Data!H108</f>
        <v>4630349.2974143466</v>
      </c>
    </row>
    <row r="20" spans="2:8" x14ac:dyDescent="0.25">
      <c r="B20" s="5">
        <v>15</v>
      </c>
      <c r="C20" s="5">
        <f>[6]Data!B116/[6]Data!H116</f>
        <v>342.54343227613913</v>
      </c>
      <c r="D20" s="5">
        <f>[6]Data!C116/[6]Data!H116</f>
        <v>2.783056745670897E-2</v>
      </c>
      <c r="E20" s="5">
        <f>[6]Data!D116/[6]Data!H116</f>
        <v>1.8474241416131592E-3</v>
      </c>
      <c r="F20" s="5">
        <f>[6]Data!E116/[6]Data!H116</f>
        <v>1.9951787942907177E-4</v>
      </c>
      <c r="G20" s="5">
        <f>[6]Data!F116/[6]Data!H116</f>
        <v>9.3784938878955593E-4</v>
      </c>
      <c r="H20" s="5">
        <f>[6]Data!G116/[6]Data!H116</f>
        <v>4766374.0535755176</v>
      </c>
    </row>
    <row r="21" spans="2:8" x14ac:dyDescent="0.25">
      <c r="B21" s="5">
        <v>16</v>
      </c>
      <c r="C21" s="5">
        <f>[6]Data!B124/[6]Data!H124</f>
        <v>357.5531749189899</v>
      </c>
      <c r="D21" s="5">
        <f>[6]Data!C124/[6]Data!H124</f>
        <v>3.0339241370165391E-2</v>
      </c>
      <c r="E21" s="5">
        <f>[6]Data!D124/[6]Data!H124</f>
        <v>2.0754926492282063E-3</v>
      </c>
      <c r="F21" s="5">
        <f>[6]Data!E124/[6]Data!H124</f>
        <v>1.1165330067460118E-4</v>
      </c>
      <c r="G21" s="5">
        <f>[6]Data!F124/[6]Data!H124</f>
        <v>8.7005744713491149E-4</v>
      </c>
      <c r="H21" s="5">
        <f>[6]Data!G124/[6]Data!H124</f>
        <v>4975229.3058229266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98A9-FE5C-4EF7-A149-CE25748A7C84}">
  <dimension ref="A1"/>
  <sheetViews>
    <sheetView workbookViewId="0">
      <selection activeCell="F14" sqref="F14"/>
    </sheetView>
  </sheetViews>
  <sheetFormatPr defaultRowHeight="15" x14ac:dyDescent="0.25"/>
  <sheetData>
    <row r="1" spans="1:1" x14ac:dyDescent="0.25">
      <c r="A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Buses 41</vt:lpstr>
      <vt:lpstr>Buses 42</vt:lpstr>
      <vt:lpstr>Buses 43</vt:lpstr>
      <vt:lpstr>CT 61</vt:lpstr>
      <vt:lpstr>CT 62</vt:lpstr>
      <vt:lpstr>LDV 21</vt:lpstr>
      <vt:lpstr>LDV 31</vt:lpstr>
      <vt:lpstr>LDV 32</vt:lpstr>
      <vt:lpstr>SUT 51</vt:lpstr>
      <vt:lpstr>SUT 52</vt:lpstr>
      <vt:lpstr>SUT 53</vt:lpstr>
      <vt:lpstr>SUT 54</vt:lpstr>
      <vt:lpstr>EMI and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2023-07-28T15:06:22Z</dcterms:created>
  <dcterms:modified xsi:type="dcterms:W3CDTF">2023-07-28T19:47:15Z</dcterms:modified>
</cp:coreProperties>
</file>