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Total 81 Vehicle Class/LDV_21_Passanger Car_Group 1/"/>
    </mc:Choice>
  </mc:AlternateContent>
  <xr:revisionPtr revIDLastSave="1489" documentId="8_{F1BB90AE-C531-4930-A224-C4800C33417F}" xr6:coauthVersionLast="47" xr6:coauthVersionMax="47" xr10:uidLastSave="{679DDC38-B58B-434B-9CBB-FA2ED24D3998}"/>
  <bookViews>
    <workbookView xWindow="-120" yWindow="-120" windowWidth="29040" windowHeight="15840" tabRatio="844" firstSheet="8" activeTab="8" xr2:uid="{EDFE7A61-49EE-4B45-B156-2D73F043DC56}"/>
  </bookViews>
  <sheets>
    <sheet name="Description" sheetId="5" r:id="rId1"/>
    <sheet name="DataF1" sheetId="11" r:id="rId2"/>
    <sheet name="AvgData" sheetId="13" r:id="rId3"/>
    <sheet name="DataF2" sheetId="12" r:id="rId4"/>
    <sheet name="Gasoline1" sheetId="14" r:id="rId5"/>
    <sheet name="DieselFuel2" sheetId="15" r:id="rId6"/>
    <sheet name="Ethanol(E-85)5" sheetId="16" r:id="rId7"/>
    <sheet name="EV" sheetId="18" r:id="rId8"/>
    <sheet name="Initial Emi and EC" sheetId="17" r:id="rId9"/>
    <sheet name="SpeedBin" sheetId="2" r:id="rId10"/>
    <sheet name="FuelDescription" sheetId="3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8" l="1"/>
  <c r="G21" i="18"/>
  <c r="F21" i="18"/>
  <c r="E21" i="18"/>
  <c r="D21" i="18"/>
  <c r="C21" i="18"/>
  <c r="H20" i="18"/>
  <c r="G20" i="18"/>
  <c r="F20" i="18"/>
  <c r="E20" i="18"/>
  <c r="D20" i="18"/>
  <c r="C20" i="18"/>
  <c r="H19" i="18"/>
  <c r="G19" i="18"/>
  <c r="F19" i="18"/>
  <c r="E19" i="18"/>
  <c r="D19" i="18"/>
  <c r="C19" i="18"/>
  <c r="H18" i="18"/>
  <c r="G18" i="18"/>
  <c r="F18" i="18"/>
  <c r="E18" i="18"/>
  <c r="D18" i="18"/>
  <c r="C18" i="18"/>
  <c r="H17" i="18"/>
  <c r="G17" i="18"/>
  <c r="F17" i="18"/>
  <c r="E17" i="18"/>
  <c r="D17" i="18"/>
  <c r="C17" i="18"/>
  <c r="H16" i="18"/>
  <c r="G16" i="18"/>
  <c r="F16" i="18"/>
  <c r="E16" i="18"/>
  <c r="D16" i="18"/>
  <c r="C16" i="18"/>
  <c r="H15" i="18"/>
  <c r="G15" i="18"/>
  <c r="F15" i="18"/>
  <c r="E15" i="18"/>
  <c r="D15" i="18"/>
  <c r="C15" i="18"/>
  <c r="H14" i="18"/>
  <c r="G14" i="18"/>
  <c r="F14" i="18"/>
  <c r="E14" i="18"/>
  <c r="D14" i="18"/>
  <c r="C14" i="18"/>
  <c r="H13" i="18"/>
  <c r="G13" i="18"/>
  <c r="F13" i="18"/>
  <c r="E13" i="18"/>
  <c r="D13" i="18"/>
  <c r="C13" i="18"/>
  <c r="H12" i="18"/>
  <c r="G12" i="18"/>
  <c r="F12" i="18"/>
  <c r="E12" i="18"/>
  <c r="D12" i="18"/>
  <c r="C12" i="18"/>
  <c r="H11" i="18"/>
  <c r="G11" i="18"/>
  <c r="F11" i="18"/>
  <c r="E11" i="18"/>
  <c r="D11" i="18"/>
  <c r="C11" i="18"/>
  <c r="H10" i="18"/>
  <c r="G10" i="18"/>
  <c r="F10" i="18"/>
  <c r="E10" i="18"/>
  <c r="D10" i="18"/>
  <c r="C10" i="18"/>
  <c r="H9" i="18"/>
  <c r="G9" i="18"/>
  <c r="F9" i="18"/>
  <c r="E9" i="18"/>
  <c r="D9" i="18"/>
  <c r="C9" i="18"/>
  <c r="H8" i="18"/>
  <c r="G8" i="18"/>
  <c r="F8" i="18"/>
  <c r="E8" i="18"/>
  <c r="D8" i="18"/>
  <c r="C8" i="18"/>
  <c r="H7" i="18"/>
  <c r="G7" i="18"/>
  <c r="F7" i="18"/>
  <c r="E7" i="18"/>
  <c r="D7" i="18"/>
  <c r="C7" i="18"/>
  <c r="H6" i="18"/>
  <c r="G6" i="18"/>
  <c r="F6" i="18"/>
  <c r="E6" i="18"/>
  <c r="D6" i="18"/>
  <c r="C6" i="18"/>
  <c r="H19" i="16"/>
  <c r="G19" i="16"/>
  <c r="F18" i="16"/>
  <c r="E18" i="16"/>
  <c r="D18" i="16"/>
  <c r="F16" i="16"/>
  <c r="F15" i="16"/>
  <c r="F10" i="16"/>
  <c r="E10" i="16"/>
  <c r="D10" i="16"/>
  <c r="C10" i="16"/>
  <c r="G9" i="16"/>
  <c r="E9" i="16"/>
  <c r="D9" i="16"/>
  <c r="C6" i="16"/>
  <c r="H20" i="15"/>
  <c r="F20" i="15"/>
  <c r="E20" i="15"/>
  <c r="D20" i="15"/>
  <c r="D17" i="15"/>
  <c r="F16" i="15"/>
  <c r="F15" i="15"/>
  <c r="G12" i="15"/>
  <c r="E12" i="15"/>
  <c r="F9" i="15"/>
  <c r="D9" i="15"/>
  <c r="H8" i="15"/>
  <c r="E16" i="14"/>
  <c r="D16" i="14"/>
  <c r="B125" i="13"/>
  <c r="C21" i="15" s="1"/>
  <c r="C125" i="13"/>
  <c r="D21" i="15" s="1"/>
  <c r="D125" i="13"/>
  <c r="E21" i="15" s="1"/>
  <c r="E125" i="13"/>
  <c r="F21" i="15" s="1"/>
  <c r="F125" i="13"/>
  <c r="G21" i="15" s="1"/>
  <c r="G125" i="13"/>
  <c r="H21" i="15" s="1"/>
  <c r="C21" i="16"/>
  <c r="D21" i="16"/>
  <c r="E21" i="16"/>
  <c r="F21" i="16"/>
  <c r="G21" i="16"/>
  <c r="H21" i="16"/>
  <c r="G124" i="13"/>
  <c r="H21" i="14" s="1"/>
  <c r="F124" i="13"/>
  <c r="G21" i="14" s="1"/>
  <c r="E124" i="13"/>
  <c r="F21" i="14" s="1"/>
  <c r="D124" i="13"/>
  <c r="E21" i="14" s="1"/>
  <c r="C124" i="13"/>
  <c r="D21" i="14" s="1"/>
  <c r="B124" i="13"/>
  <c r="C21" i="14" s="1"/>
  <c r="B117" i="13"/>
  <c r="C20" i="15" s="1"/>
  <c r="C117" i="13"/>
  <c r="D117" i="13"/>
  <c r="E117" i="13"/>
  <c r="F117" i="13"/>
  <c r="G20" i="15" s="1"/>
  <c r="G117" i="13"/>
  <c r="C20" i="16"/>
  <c r="D20" i="16"/>
  <c r="E20" i="16"/>
  <c r="F20" i="16"/>
  <c r="G20" i="16"/>
  <c r="H20" i="16"/>
  <c r="G116" i="13"/>
  <c r="H20" i="14" s="1"/>
  <c r="F116" i="13"/>
  <c r="G20" i="14" s="1"/>
  <c r="E116" i="13"/>
  <c r="F20" i="14" s="1"/>
  <c r="D116" i="13"/>
  <c r="E20" i="14" s="1"/>
  <c r="C116" i="13"/>
  <c r="D20" i="14" s="1"/>
  <c r="B116" i="13"/>
  <c r="C20" i="14" s="1"/>
  <c r="B109" i="13"/>
  <c r="C19" i="15" s="1"/>
  <c r="C109" i="13"/>
  <c r="D19" i="15" s="1"/>
  <c r="D109" i="13"/>
  <c r="E19" i="15" s="1"/>
  <c r="E109" i="13"/>
  <c r="F19" i="15" s="1"/>
  <c r="F109" i="13"/>
  <c r="G19" i="15" s="1"/>
  <c r="G109" i="13"/>
  <c r="H19" i="15" s="1"/>
  <c r="C19" i="16"/>
  <c r="D19" i="16"/>
  <c r="E19" i="16"/>
  <c r="F19" i="16"/>
  <c r="G108" i="13"/>
  <c r="H19" i="14" s="1"/>
  <c r="F108" i="13"/>
  <c r="G19" i="14" s="1"/>
  <c r="E108" i="13"/>
  <c r="F19" i="14" s="1"/>
  <c r="D108" i="13"/>
  <c r="E19" i="14" s="1"/>
  <c r="C108" i="13"/>
  <c r="D19" i="14" s="1"/>
  <c r="B108" i="13"/>
  <c r="C19" i="14" s="1"/>
  <c r="B101" i="13"/>
  <c r="C18" i="15" s="1"/>
  <c r="C101" i="13"/>
  <c r="D18" i="15" s="1"/>
  <c r="D101" i="13"/>
  <c r="E18" i="15" s="1"/>
  <c r="E101" i="13"/>
  <c r="F18" i="15" s="1"/>
  <c r="F101" i="13"/>
  <c r="G18" i="15" s="1"/>
  <c r="G101" i="13"/>
  <c r="H18" i="15" s="1"/>
  <c r="C18" i="16"/>
  <c r="G18" i="16"/>
  <c r="H18" i="16"/>
  <c r="G100" i="13"/>
  <c r="H18" i="14" s="1"/>
  <c r="F100" i="13"/>
  <c r="G18" i="14" s="1"/>
  <c r="E100" i="13"/>
  <c r="F18" i="14" s="1"/>
  <c r="D100" i="13"/>
  <c r="E18" i="14" s="1"/>
  <c r="C100" i="13"/>
  <c r="D18" i="14" s="1"/>
  <c r="B100" i="13"/>
  <c r="C18" i="14" s="1"/>
  <c r="B93" i="13"/>
  <c r="C17" i="15" s="1"/>
  <c r="C93" i="13"/>
  <c r="D93" i="13"/>
  <c r="E17" i="15" s="1"/>
  <c r="E93" i="13"/>
  <c r="F17" i="15" s="1"/>
  <c r="F93" i="13"/>
  <c r="G17" i="15" s="1"/>
  <c r="G93" i="13"/>
  <c r="H17" i="15" s="1"/>
  <c r="C17" i="16"/>
  <c r="D17" i="16"/>
  <c r="E17" i="16"/>
  <c r="F17" i="16"/>
  <c r="G17" i="16"/>
  <c r="H17" i="16"/>
  <c r="G92" i="13"/>
  <c r="H17" i="14" s="1"/>
  <c r="F92" i="13"/>
  <c r="G17" i="14" s="1"/>
  <c r="E92" i="13"/>
  <c r="F17" i="14" s="1"/>
  <c r="D92" i="13"/>
  <c r="E17" i="14" s="1"/>
  <c r="C92" i="13"/>
  <c r="D17" i="14" s="1"/>
  <c r="B92" i="13"/>
  <c r="C17" i="14" s="1"/>
  <c r="B85" i="13"/>
  <c r="C16" i="15" s="1"/>
  <c r="C85" i="13"/>
  <c r="D16" i="15" s="1"/>
  <c r="D85" i="13"/>
  <c r="E16" i="15" s="1"/>
  <c r="E85" i="13"/>
  <c r="F85" i="13"/>
  <c r="G16" i="15" s="1"/>
  <c r="G85" i="13"/>
  <c r="H16" i="15" s="1"/>
  <c r="C16" i="16"/>
  <c r="D16" i="16"/>
  <c r="E16" i="16"/>
  <c r="G16" i="16"/>
  <c r="H16" i="16"/>
  <c r="G84" i="13"/>
  <c r="H16" i="14" s="1"/>
  <c r="F84" i="13"/>
  <c r="G16" i="14" s="1"/>
  <c r="E84" i="13"/>
  <c r="F16" i="14" s="1"/>
  <c r="D84" i="13"/>
  <c r="C84" i="13"/>
  <c r="B84" i="13"/>
  <c r="C16" i="14" s="1"/>
  <c r="B77" i="13"/>
  <c r="C15" i="15" s="1"/>
  <c r="C77" i="13"/>
  <c r="D15" i="15" s="1"/>
  <c r="D77" i="13"/>
  <c r="E15" i="15" s="1"/>
  <c r="E77" i="13"/>
  <c r="F77" i="13"/>
  <c r="G15" i="15" s="1"/>
  <c r="G77" i="13"/>
  <c r="H15" i="15" s="1"/>
  <c r="C15" i="16"/>
  <c r="D15" i="16"/>
  <c r="E15" i="16"/>
  <c r="G15" i="16"/>
  <c r="H15" i="16"/>
  <c r="G76" i="13"/>
  <c r="H15" i="14" s="1"/>
  <c r="F76" i="13"/>
  <c r="G15" i="14" s="1"/>
  <c r="E76" i="13"/>
  <c r="F15" i="14" s="1"/>
  <c r="D76" i="13"/>
  <c r="E15" i="14" s="1"/>
  <c r="C76" i="13"/>
  <c r="D15" i="14" s="1"/>
  <c r="B76" i="13"/>
  <c r="C15" i="14" s="1"/>
  <c r="B69" i="13"/>
  <c r="C14" i="15" s="1"/>
  <c r="C69" i="13"/>
  <c r="D14" i="15" s="1"/>
  <c r="D69" i="13"/>
  <c r="E14" i="15" s="1"/>
  <c r="E69" i="13"/>
  <c r="F14" i="15" s="1"/>
  <c r="F69" i="13"/>
  <c r="G14" i="15" s="1"/>
  <c r="G69" i="13"/>
  <c r="H14" i="15" s="1"/>
  <c r="C14" i="16"/>
  <c r="D14" i="16"/>
  <c r="E14" i="16"/>
  <c r="F14" i="16"/>
  <c r="G14" i="16"/>
  <c r="H14" i="16"/>
  <c r="G68" i="13"/>
  <c r="H14" i="14" s="1"/>
  <c r="F68" i="13"/>
  <c r="G14" i="14" s="1"/>
  <c r="E68" i="13"/>
  <c r="F14" i="14" s="1"/>
  <c r="D68" i="13"/>
  <c r="E14" i="14" s="1"/>
  <c r="C68" i="13"/>
  <c r="D14" i="14" s="1"/>
  <c r="B68" i="13"/>
  <c r="C14" i="14" s="1"/>
  <c r="B61" i="13"/>
  <c r="C13" i="15" s="1"/>
  <c r="C61" i="13"/>
  <c r="D13" i="15" s="1"/>
  <c r="D61" i="13"/>
  <c r="E13" i="15" s="1"/>
  <c r="E61" i="13"/>
  <c r="F13" i="15" s="1"/>
  <c r="F61" i="13"/>
  <c r="G13" i="15" s="1"/>
  <c r="G61" i="13"/>
  <c r="H13" i="15" s="1"/>
  <c r="C13" i="16"/>
  <c r="D13" i="16"/>
  <c r="E13" i="16"/>
  <c r="F13" i="16"/>
  <c r="G13" i="16"/>
  <c r="H13" i="16"/>
  <c r="G60" i="13"/>
  <c r="H13" i="14" s="1"/>
  <c r="F60" i="13"/>
  <c r="G13" i="14" s="1"/>
  <c r="E60" i="13"/>
  <c r="F13" i="14" s="1"/>
  <c r="D60" i="13"/>
  <c r="E13" i="14" s="1"/>
  <c r="C60" i="13"/>
  <c r="D13" i="14" s="1"/>
  <c r="B60" i="13"/>
  <c r="C13" i="14" s="1"/>
  <c r="B53" i="13"/>
  <c r="C12" i="15" s="1"/>
  <c r="C53" i="13"/>
  <c r="D12" i="15" s="1"/>
  <c r="D53" i="13"/>
  <c r="E53" i="13"/>
  <c r="F12" i="15" s="1"/>
  <c r="F53" i="13"/>
  <c r="G53" i="13"/>
  <c r="H12" i="15" s="1"/>
  <c r="C12" i="16"/>
  <c r="D12" i="16"/>
  <c r="E12" i="16"/>
  <c r="F12" i="16"/>
  <c r="G12" i="16"/>
  <c r="H12" i="16"/>
  <c r="G52" i="13"/>
  <c r="H12" i="14" s="1"/>
  <c r="F52" i="13"/>
  <c r="G12" i="14" s="1"/>
  <c r="E52" i="13"/>
  <c r="F12" i="14" s="1"/>
  <c r="D52" i="13"/>
  <c r="E12" i="14" s="1"/>
  <c r="C52" i="13"/>
  <c r="D12" i="14" s="1"/>
  <c r="B52" i="13"/>
  <c r="C12" i="14" s="1"/>
  <c r="B45" i="13"/>
  <c r="C11" i="15" s="1"/>
  <c r="C45" i="13"/>
  <c r="D11" i="15" s="1"/>
  <c r="D45" i="13"/>
  <c r="E11" i="15" s="1"/>
  <c r="E45" i="13"/>
  <c r="F11" i="15" s="1"/>
  <c r="F45" i="13"/>
  <c r="G11" i="15" s="1"/>
  <c r="G45" i="13"/>
  <c r="H11" i="15" s="1"/>
  <c r="C11" i="16"/>
  <c r="D11" i="16"/>
  <c r="E11" i="16"/>
  <c r="F11" i="16"/>
  <c r="G11" i="16"/>
  <c r="H11" i="16"/>
  <c r="G44" i="13"/>
  <c r="H11" i="14" s="1"/>
  <c r="F44" i="13"/>
  <c r="G11" i="14" s="1"/>
  <c r="E44" i="13"/>
  <c r="F11" i="14" s="1"/>
  <c r="D44" i="13"/>
  <c r="E11" i="14" s="1"/>
  <c r="C44" i="13"/>
  <c r="D11" i="14" s="1"/>
  <c r="B44" i="13"/>
  <c r="C11" i="14" s="1"/>
  <c r="B37" i="13"/>
  <c r="C10" i="15" s="1"/>
  <c r="C37" i="13"/>
  <c r="D10" i="15" s="1"/>
  <c r="D37" i="13"/>
  <c r="E10" i="15" s="1"/>
  <c r="E37" i="13"/>
  <c r="F10" i="15" s="1"/>
  <c r="F37" i="13"/>
  <c r="G10" i="15" s="1"/>
  <c r="G37" i="13"/>
  <c r="H10" i="15" s="1"/>
  <c r="G10" i="16"/>
  <c r="H10" i="16"/>
  <c r="G36" i="13"/>
  <c r="H10" i="14" s="1"/>
  <c r="F36" i="13"/>
  <c r="G10" i="14" s="1"/>
  <c r="E36" i="13"/>
  <c r="F10" i="14" s="1"/>
  <c r="D36" i="13"/>
  <c r="E10" i="14" s="1"/>
  <c r="C36" i="13"/>
  <c r="D10" i="14" s="1"/>
  <c r="B36" i="13"/>
  <c r="C10" i="14" s="1"/>
  <c r="B29" i="13"/>
  <c r="C9" i="15" s="1"/>
  <c r="C29" i="13"/>
  <c r="D29" i="13"/>
  <c r="E9" i="15" s="1"/>
  <c r="E29" i="13"/>
  <c r="F29" i="13"/>
  <c r="G9" i="15" s="1"/>
  <c r="G29" i="13"/>
  <c r="H9" i="15" s="1"/>
  <c r="C9" i="16"/>
  <c r="F9" i="16"/>
  <c r="H9" i="16"/>
  <c r="G28" i="13"/>
  <c r="H9" i="14" s="1"/>
  <c r="F28" i="13"/>
  <c r="G9" i="14" s="1"/>
  <c r="E28" i="13"/>
  <c r="F9" i="14" s="1"/>
  <c r="D28" i="13"/>
  <c r="E9" i="14" s="1"/>
  <c r="C28" i="13"/>
  <c r="D9" i="14" s="1"/>
  <c r="B28" i="13"/>
  <c r="C9" i="14" s="1"/>
  <c r="B21" i="13"/>
  <c r="C8" i="15" s="1"/>
  <c r="C21" i="13"/>
  <c r="D8" i="15" s="1"/>
  <c r="D21" i="13"/>
  <c r="E8" i="15" s="1"/>
  <c r="E21" i="13"/>
  <c r="F8" i="15" s="1"/>
  <c r="F21" i="13"/>
  <c r="G8" i="15" s="1"/>
  <c r="G21" i="13"/>
  <c r="C8" i="16"/>
  <c r="D8" i="16"/>
  <c r="E8" i="16"/>
  <c r="F8" i="16"/>
  <c r="G8" i="16"/>
  <c r="H8" i="16"/>
  <c r="G20" i="13"/>
  <c r="H8" i="14" s="1"/>
  <c r="F20" i="13"/>
  <c r="G8" i="14" s="1"/>
  <c r="E20" i="13"/>
  <c r="F8" i="14" s="1"/>
  <c r="D20" i="13"/>
  <c r="E8" i="14" s="1"/>
  <c r="C20" i="13"/>
  <c r="D8" i="14" s="1"/>
  <c r="B20" i="13"/>
  <c r="C8" i="14" s="1"/>
  <c r="B13" i="13"/>
  <c r="C7" i="15" s="1"/>
  <c r="C13" i="13"/>
  <c r="D7" i="15" s="1"/>
  <c r="D13" i="13"/>
  <c r="E7" i="15" s="1"/>
  <c r="E13" i="13"/>
  <c r="F7" i="15" s="1"/>
  <c r="F13" i="13"/>
  <c r="G7" i="15" s="1"/>
  <c r="G13" i="13"/>
  <c r="H7" i="15" s="1"/>
  <c r="C7" i="16"/>
  <c r="D7" i="16"/>
  <c r="E7" i="16"/>
  <c r="F7" i="16"/>
  <c r="G7" i="16"/>
  <c r="H7" i="16"/>
  <c r="G12" i="13"/>
  <c r="H7" i="14" s="1"/>
  <c r="F12" i="13"/>
  <c r="G7" i="14" s="1"/>
  <c r="E12" i="13"/>
  <c r="F7" i="14" s="1"/>
  <c r="D12" i="13"/>
  <c r="E7" i="14" s="1"/>
  <c r="C12" i="13"/>
  <c r="D7" i="14" s="1"/>
  <c r="B12" i="13"/>
  <c r="C7" i="14" s="1"/>
  <c r="G5" i="13"/>
  <c r="H6" i="15" s="1"/>
  <c r="H6" i="16"/>
  <c r="F5" i="13"/>
  <c r="G6" i="15" s="1"/>
  <c r="G6" i="16"/>
  <c r="E5" i="13"/>
  <c r="F6" i="15" s="1"/>
  <c r="F6" i="16"/>
  <c r="D5" i="13"/>
  <c r="E6" i="15" s="1"/>
  <c r="E6" i="16"/>
  <c r="C5" i="13"/>
  <c r="D6" i="15" s="1"/>
  <c r="D6" i="16"/>
  <c r="B5" i="13"/>
  <c r="C6" i="15" s="1"/>
  <c r="G4" i="13"/>
  <c r="H6" i="14" s="1"/>
  <c r="F4" i="13"/>
  <c r="G6" i="14" s="1"/>
  <c r="E4" i="13"/>
  <c r="F6" i="14" s="1"/>
  <c r="D4" i="13"/>
  <c r="E6" i="14" s="1"/>
  <c r="C4" i="13"/>
  <c r="D6" i="14" s="1"/>
  <c r="B4" i="13"/>
  <c r="C6" i="14" s="1"/>
</calcChain>
</file>

<file path=xl/sharedStrings.xml><?xml version="1.0" encoding="utf-8"?>
<sst xmlns="http://schemas.openxmlformats.org/spreadsheetml/2006/main" count="516" uniqueCount="74">
  <si>
    <t>Buses_41_OtherBuses_Group1</t>
  </si>
  <si>
    <t>CALIFORNIA, Los Angeles County, CA (06037)</t>
  </si>
  <si>
    <t>Group 1 (1988-2000)</t>
  </si>
  <si>
    <t>Select year 2023, Month October - 10</t>
  </si>
  <si>
    <t>Default Scale, Calculation type Inventory</t>
  </si>
  <si>
    <t>County Scale, Calculation type Inventory</t>
  </si>
  <si>
    <t>Buses_41_OtherBuses_Group1_Default_out</t>
  </si>
  <si>
    <t>buses_41_otherbuses_group1_County_out</t>
  </si>
  <si>
    <t>Buses_41_OtherBuses_Group1_Default_in</t>
  </si>
  <si>
    <t>buses_41_otherbuses_group1_County_in</t>
  </si>
  <si>
    <t>Speed Bin 1</t>
  </si>
  <si>
    <t>Fuel</t>
  </si>
  <si>
    <t>CO2</t>
  </si>
  <si>
    <t>NOx</t>
  </si>
  <si>
    <t>Total_PM25</t>
  </si>
  <si>
    <t>Brake_PM25</t>
  </si>
  <si>
    <t>Tire_PM25</t>
  </si>
  <si>
    <t>TotalEnergy</t>
  </si>
  <si>
    <t>Distance</t>
  </si>
  <si>
    <t>Speed Bin 2</t>
  </si>
  <si>
    <t>SpeedBin 3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</si>
  <si>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</si>
  <si>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</si>
  <si>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</si>
  <si>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</si>
  <si>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</si>
  <si>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</si>
  <si>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</si>
  <si>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</si>
  <si>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</si>
  <si>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</si>
  <si>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</si>
  <si>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</si>
  <si>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</si>
  <si>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</si>
  <si>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</si>
  <si>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</si>
  <si>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</si>
  <si>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</si>
  <si>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</si>
  <si>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</si>
  <si>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Class</t>
  </si>
  <si>
    <t>Undecided</t>
  </si>
  <si>
    <t>Nox</t>
  </si>
  <si>
    <t>Type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</si>
  <si>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</si>
  <si>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</si>
  <si>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</si>
  <si>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</si>
  <si>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</si>
  <si>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</si>
  <si>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</si>
  <si>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</si>
  <si>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</si>
  <si>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</si>
  <si>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</si>
  <si>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</si>
  <si>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</si>
  <si>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</si>
  <si>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</si>
  <si>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</si>
  <si>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</si>
  <si>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</si>
  <si>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</si>
  <si>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</si>
  <si>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</si>
  <si>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</si>
  <si>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</si>
  <si>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Other Bus</t>
  </si>
  <si>
    <t>fuelTypeID</t>
  </si>
  <si>
    <t>Gasoline</t>
  </si>
  <si>
    <t>Diesel Fuel</t>
  </si>
  <si>
    <t>Ethanol (E-85)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</si>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</sst>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1882.7064174666418</c:v>
                </c:pt>
                <c:pt idx="1">
                  <c:v>1065.0095786623879</c:v>
                </c:pt>
                <c:pt idx="2">
                  <c:v>657.00399708056239</c:v>
                </c:pt>
                <c:pt idx="3">
                  <c:v>539.54421560906121</c:v>
                </c:pt>
                <c:pt idx="4">
                  <c:v>473.16287336165993</c:v>
                </c:pt>
                <c:pt idx="5">
                  <c:v>425.0537670463533</c:v>
                </c:pt>
                <c:pt idx="6">
                  <c:v>387.69972374470535</c:v>
                </c:pt>
                <c:pt idx="7">
                  <c:v>365.93743491100315</c:v>
                </c:pt>
                <c:pt idx="8">
                  <c:v>350.48319053052819</c:v>
                </c:pt>
                <c:pt idx="9">
                  <c:v>338.43007156112401</c:v>
                </c:pt>
                <c:pt idx="10">
                  <c:v>327.4286433671416</c:v>
                </c:pt>
                <c:pt idx="11">
                  <c:v>319.44813532876941</c:v>
                </c:pt>
                <c:pt idx="12">
                  <c:v>314.50225711203831</c:v>
                </c:pt>
                <c:pt idx="13">
                  <c:v>315.74571399421296</c:v>
                </c:pt>
                <c:pt idx="14">
                  <c:v>324.79823218739875</c:v>
                </c:pt>
                <c:pt idx="15">
                  <c:v>340.79632465772454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4.1696260227260612E-2</c:v>
                </c:pt>
                <c:pt idx="1">
                  <c:v>2.2553477261830327E-2</c:v>
                </c:pt>
                <c:pt idx="2">
                  <c:v>1.3057132643867916E-2</c:v>
                </c:pt>
                <c:pt idx="3">
                  <c:v>1.0036651669378206E-2</c:v>
                </c:pt>
                <c:pt idx="4">
                  <c:v>7.9227733427471251E-3</c:v>
                </c:pt>
                <c:pt idx="5">
                  <c:v>6.3905258448652977E-3</c:v>
                </c:pt>
                <c:pt idx="6">
                  <c:v>4.8458415816872314E-3</c:v>
                </c:pt>
                <c:pt idx="7">
                  <c:v>3.6235305021854918E-3</c:v>
                </c:pt>
                <c:pt idx="8">
                  <c:v>2.6973142293333966E-3</c:v>
                </c:pt>
                <c:pt idx="9">
                  <c:v>1.9661361461781645E-3</c:v>
                </c:pt>
                <c:pt idx="10">
                  <c:v>1.3649742160263699E-3</c:v>
                </c:pt>
                <c:pt idx="11">
                  <c:v>9.2693636071133683E-4</c:v>
                </c:pt>
                <c:pt idx="12">
                  <c:v>6.0662390470212347E-4</c:v>
                </c:pt>
                <c:pt idx="13">
                  <c:v>3.6177317843297686E-4</c:v>
                </c:pt>
                <c:pt idx="14">
                  <c:v>1.7028222566638538E-4</c:v>
                </c:pt>
                <c:pt idx="15">
                  <c:v>1.0087436808927202E-4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2.5419952269284474E-3</c:v>
                </c:pt>
                <c:pt idx="1">
                  <c:v>2.4039824359391275E-3</c:v>
                </c:pt>
                <c:pt idx="2">
                  <c:v>2.2309557574932098E-3</c:v>
                </c:pt>
                <c:pt idx="3">
                  <c:v>2.0709862269581636E-3</c:v>
                </c:pt>
                <c:pt idx="4">
                  <c:v>1.9219859154731061E-3</c:v>
                </c:pt>
                <c:pt idx="5">
                  <c:v>1.7839730591846599E-3</c:v>
                </c:pt>
                <c:pt idx="6">
                  <c:v>1.6560265489327219E-3</c:v>
                </c:pt>
                <c:pt idx="7">
                  <c:v>1.5369978102039131E-3</c:v>
                </c:pt>
                <c:pt idx="8">
                  <c:v>1.4269688499877096E-3</c:v>
                </c:pt>
                <c:pt idx="9">
                  <c:v>1.3240334179245457E-3</c:v>
                </c:pt>
                <c:pt idx="10">
                  <c:v>1.229012755985027E-3</c:v>
                </c:pt>
                <c:pt idx="11">
                  <c:v>1.1410222551923189E-3</c:v>
                </c:pt>
                <c:pt idx="12">
                  <c:v>1.0589770549958954E-3</c:v>
                </c:pt>
                <c:pt idx="13">
                  <c:v>9.8304062092045971E-4</c:v>
                </c:pt>
                <c:pt idx="14">
                  <c:v>9.1303111403508955E-4</c:v>
                </c:pt>
                <c:pt idx="15">
                  <c:v>8.4699735198290565E-4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28621344.012428515</c:v>
                </c:pt>
                <c:pt idx="1">
                  <c:v>16082080.247938689</c:v>
                </c:pt>
                <c:pt idx="2">
                  <c:v>9861447.0194729734</c:v>
                </c:pt>
                <c:pt idx="3">
                  <c:v>8109464.7206172822</c:v>
                </c:pt>
                <c:pt idx="4">
                  <c:v>7173692.1465453263</c:v>
                </c:pt>
                <c:pt idx="5">
                  <c:v>6468294.0161861032</c:v>
                </c:pt>
                <c:pt idx="6">
                  <c:v>5914688.9082334656</c:v>
                </c:pt>
                <c:pt idx="7">
                  <c:v>5622822.5716690496</c:v>
                </c:pt>
                <c:pt idx="8">
                  <c:v>5421712.6485658418</c:v>
                </c:pt>
                <c:pt idx="9">
                  <c:v>5263505.4213660061</c:v>
                </c:pt>
                <c:pt idx="10">
                  <c:v>5111682.3874486238</c:v>
                </c:pt>
                <c:pt idx="11">
                  <c:v>5001390.9913014974</c:v>
                </c:pt>
                <c:pt idx="12">
                  <c:v>4936003.1952692922</c:v>
                </c:pt>
                <c:pt idx="13">
                  <c:v>4965964.1775617618</c:v>
                </c:pt>
                <c:pt idx="14">
                  <c:v>5108973.5963140298</c:v>
                </c:pt>
                <c:pt idx="15">
                  <c:v>5352310.6577449199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1875.729583611374</c:v>
                </c:pt>
                <c:pt idx="1">
                  <c:v>1061.4478114922347</c:v>
                </c:pt>
                <c:pt idx="2">
                  <c:v>655.13044069551188</c:v>
                </c:pt>
                <c:pt idx="3">
                  <c:v>538.12096101002976</c:v>
                </c:pt>
                <c:pt idx="4">
                  <c:v>472.11145645946613</c:v>
                </c:pt>
                <c:pt idx="5">
                  <c:v>424.22273023670033</c:v>
                </c:pt>
                <c:pt idx="6">
                  <c:v>387.02242475141264</c:v>
                </c:pt>
                <c:pt idx="7">
                  <c:v>365.34224957945025</c:v>
                </c:pt>
                <c:pt idx="8">
                  <c:v>349.94361512913349</c:v>
                </c:pt>
                <c:pt idx="9">
                  <c:v>337.93656968439109</c:v>
                </c:pt>
                <c:pt idx="10">
                  <c:v>326.98398232041956</c:v>
                </c:pt>
                <c:pt idx="11">
                  <c:v>319.04118573007469</c:v>
                </c:pt>
                <c:pt idx="12">
                  <c:v>314.12078238740304</c:v>
                </c:pt>
                <c:pt idx="13">
                  <c:v>315.38377192314755</c:v>
                </c:pt>
                <c:pt idx="14">
                  <c:v>324.47284048035277</c:v>
                </c:pt>
                <c:pt idx="15">
                  <c:v>340.46813945758601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1.2002156665237347</c:v>
                </c:pt>
                <c:pt idx="1">
                  <c:v>1.0315679971176803</c:v>
                </c:pt>
                <c:pt idx="2">
                  <c:v>0.92213017631372629</c:v>
                </c:pt>
                <c:pt idx="3">
                  <c:v>0.84471096879939711</c:v>
                </c:pt>
                <c:pt idx="4">
                  <c:v>0.78453950122676197</c:v>
                </c:pt>
                <c:pt idx="5">
                  <c:v>0.77184257866119299</c:v>
                </c:pt>
                <c:pt idx="6">
                  <c:v>0.73681478305216341</c:v>
                </c:pt>
                <c:pt idx="7">
                  <c:v>0.7402263737323248</c:v>
                </c:pt>
                <c:pt idx="8">
                  <c:v>0.74837400127370113</c:v>
                </c:pt>
                <c:pt idx="9">
                  <c:v>0.75694484265224149</c:v>
                </c:pt>
                <c:pt idx="10">
                  <c:v>0.7623984147241879</c:v>
                </c:pt>
                <c:pt idx="11">
                  <c:v>0.76918139035457622</c:v>
                </c:pt>
                <c:pt idx="12">
                  <c:v>0.78147500678715232</c:v>
                </c:pt>
                <c:pt idx="13">
                  <c:v>0.8161804779578552</c:v>
                </c:pt>
                <c:pt idx="14">
                  <c:v>0.88131389120765646</c:v>
                </c:pt>
                <c:pt idx="15">
                  <c:v>0.97140109660084184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1.3556036505999335E-2</c:v>
                </c:pt>
                <c:pt idx="1">
                  <c:v>1.534682982896376E-2</c:v>
                </c:pt>
                <c:pt idx="2">
                  <c:v>1.534682982896376E-2</c:v>
                </c:pt>
                <c:pt idx="3">
                  <c:v>1.3756479510411618E-2</c:v>
                </c:pt>
                <c:pt idx="4">
                  <c:v>1.1952492470701069E-2</c:v>
                </c:pt>
                <c:pt idx="5">
                  <c:v>8.7499714559012703E-3</c:v>
                </c:pt>
                <c:pt idx="6">
                  <c:v>9.1828268553029863E-3</c:v>
                </c:pt>
                <c:pt idx="7">
                  <c:v>8.1902533954791214E-3</c:v>
                </c:pt>
                <c:pt idx="8">
                  <c:v>7.1981873862993397E-3</c:v>
                </c:pt>
                <c:pt idx="9">
                  <c:v>6.5349493944845188E-3</c:v>
                </c:pt>
                <c:pt idx="10">
                  <c:v>6.1888680552207795E-3</c:v>
                </c:pt>
                <c:pt idx="11">
                  <c:v>6.0138006347195874E-3</c:v>
                </c:pt>
                <c:pt idx="12">
                  <c:v>6.0442446216574857E-3</c:v>
                </c:pt>
                <c:pt idx="13">
                  <c:v>6.6699346504728932E-3</c:v>
                </c:pt>
                <c:pt idx="14">
                  <c:v>8.0486746657803202E-3</c:v>
                </c:pt>
                <c:pt idx="15">
                  <c:v>1.1285194873733594E-2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4.1696204522907593E-2</c:v>
                </c:pt>
                <c:pt idx="1">
                  <c:v>2.255364387621249E-2</c:v>
                </c:pt>
                <c:pt idx="2">
                  <c:v>1.3057212522866995E-2</c:v>
                </c:pt>
                <c:pt idx="3">
                  <c:v>1.0036866289292538E-2</c:v>
                </c:pt>
                <c:pt idx="4">
                  <c:v>7.92282690604805E-3</c:v>
                </c:pt>
                <c:pt idx="5">
                  <c:v>6.3903259609212259E-3</c:v>
                </c:pt>
                <c:pt idx="6">
                  <c:v>4.8456462003364396E-3</c:v>
                </c:pt>
                <c:pt idx="7">
                  <c:v>3.6237050493876338E-3</c:v>
                </c:pt>
                <c:pt idx="8">
                  <c:v>2.6971001732943949E-3</c:v>
                </c:pt>
                <c:pt idx="9">
                  <c:v>1.9658637951726222E-3</c:v>
                </c:pt>
                <c:pt idx="10">
                  <c:v>1.3650422325798537E-3</c:v>
                </c:pt>
                <c:pt idx="11">
                  <c:v>9.2711279720130682E-4</c:v>
                </c:pt>
                <c:pt idx="12">
                  <c:v>6.0691097032174906E-4</c:v>
                </c:pt>
                <c:pt idx="13">
                  <c:v>3.61812492832256E-4</c:v>
                </c:pt>
                <c:pt idx="14">
                  <c:v>1.7050341641146129E-4</c:v>
                </c:pt>
                <c:pt idx="15">
                  <c:v>1.0098267817226427E-4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2.5418202762053856E-3</c:v>
                </c:pt>
                <c:pt idx="1">
                  <c:v>2.4037937010151552E-3</c:v>
                </c:pt>
                <c:pt idx="2">
                  <c:v>2.2307530313832851E-3</c:v>
                </c:pt>
                <c:pt idx="3">
                  <c:v>2.07090607849754E-3</c:v>
                </c:pt>
                <c:pt idx="4">
                  <c:v>1.9222230397815932E-3</c:v>
                </c:pt>
                <c:pt idx="5">
                  <c:v>1.7841964645913626E-3</c:v>
                </c:pt>
                <c:pt idx="6">
                  <c:v>1.6558114516386851E-3</c:v>
                </c:pt>
                <c:pt idx="7">
                  <c:v>1.5370680009235602E-3</c:v>
                </c:pt>
                <c:pt idx="8">
                  <c:v>1.4269512111578248E-3</c:v>
                </c:pt>
                <c:pt idx="9">
                  <c:v>1.3239387304092335E-3</c:v>
                </c:pt>
                <c:pt idx="10">
                  <c:v>1.2290454599659501E-3</c:v>
                </c:pt>
                <c:pt idx="11">
                  <c:v>1.1407496267698619E-3</c:v>
                </c:pt>
                <c:pt idx="12">
                  <c:v>1.0590494941985706E-3</c:v>
                </c:pt>
                <c:pt idx="13">
                  <c:v>9.8293239637598862E-4</c:v>
                </c:pt>
                <c:pt idx="14">
                  <c:v>9.1290370870303231E-4</c:v>
                </c:pt>
                <c:pt idx="15">
                  <c:v>8.4693512497240736E-4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26369203.485731248</c:v>
                </c:pt>
                <c:pt idx="1">
                  <c:v>14921945.211349642</c:v>
                </c:pt>
                <c:pt idx="2">
                  <c:v>9209892.4540851042</c:v>
                </c:pt>
                <c:pt idx="3">
                  <c:v>7564963.6799021633</c:v>
                </c:pt>
                <c:pt idx="4">
                  <c:v>6636996.786924012</c:v>
                </c:pt>
                <c:pt idx="5">
                  <c:v>5963767.1870843666</c:v>
                </c:pt>
                <c:pt idx="6">
                  <c:v>5440800.1267408729</c:v>
                </c:pt>
                <c:pt idx="7">
                  <c:v>5136017.7111154525</c:v>
                </c:pt>
                <c:pt idx="8">
                  <c:v>4919544.8339200309</c:v>
                </c:pt>
                <c:pt idx="9">
                  <c:v>4750746.5711874599</c:v>
                </c:pt>
                <c:pt idx="10">
                  <c:v>4596773.6944406247</c:v>
                </c:pt>
                <c:pt idx="11">
                  <c:v>4485115.7307221936</c:v>
                </c:pt>
                <c:pt idx="12">
                  <c:v>4415943.0415962366</c:v>
                </c:pt>
                <c:pt idx="13">
                  <c:v>4433697.2305806149</c:v>
                </c:pt>
                <c:pt idx="14">
                  <c:v>4561473.6107538939</c:v>
                </c:pt>
                <c:pt idx="15">
                  <c:v>4786336.6496829698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0-4AB5-98DD-9E1AB8D1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3.693420154110151</c:v>
                </c:pt>
                <c:pt idx="1">
                  <c:v>2.8666501338732089</c:v>
                </c:pt>
                <c:pt idx="2">
                  <c:v>2.4015353355851694</c:v>
                </c:pt>
                <c:pt idx="3">
                  <c:v>2.1727454861197519</c:v>
                </c:pt>
                <c:pt idx="4">
                  <c:v>2.0298523553017316</c:v>
                </c:pt>
                <c:pt idx="5">
                  <c:v>1.9708338792632554</c:v>
                </c:pt>
                <c:pt idx="6">
                  <c:v>1.8613253308343434</c:v>
                </c:pt>
                <c:pt idx="7">
                  <c:v>1.8253174144720719</c:v>
                </c:pt>
                <c:pt idx="8">
                  <c:v>1.8071962277953806</c:v>
                </c:pt>
                <c:pt idx="9">
                  <c:v>1.7985441604065728</c:v>
                </c:pt>
                <c:pt idx="10">
                  <c:v>1.7966579203684021</c:v>
                </c:pt>
                <c:pt idx="11">
                  <c:v>1.8041057916967143</c:v>
                </c:pt>
                <c:pt idx="12">
                  <c:v>1.8227826532825238</c:v>
                </c:pt>
                <c:pt idx="13">
                  <c:v>1.8907078558658457</c:v>
                </c:pt>
                <c:pt idx="14">
                  <c:v>2.0448242471740228</c:v>
                </c:pt>
                <c:pt idx="15">
                  <c:v>2.2477856265590348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CD7-952A-E9F7B77A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B-44E9-BD5C-28745426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1-446A-9B15-334A36A2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0B1-A607-CE0183BE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D93-A811-EB7BF2CC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CO2 (Gasoline)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1882.7064174666418</c:v>
                </c:pt>
                <c:pt idx="1">
                  <c:v>1065.0095786623879</c:v>
                </c:pt>
                <c:pt idx="2">
                  <c:v>657.00399708056239</c:v>
                </c:pt>
                <c:pt idx="3">
                  <c:v>539.54421560906121</c:v>
                </c:pt>
                <c:pt idx="4">
                  <c:v>473.16287336165993</c:v>
                </c:pt>
                <c:pt idx="5">
                  <c:v>425.0537670463533</c:v>
                </c:pt>
                <c:pt idx="6">
                  <c:v>387.69972374470535</c:v>
                </c:pt>
                <c:pt idx="7">
                  <c:v>365.93743491100315</c:v>
                </c:pt>
                <c:pt idx="8">
                  <c:v>350.48319053052819</c:v>
                </c:pt>
                <c:pt idx="9">
                  <c:v>338.43007156112401</c:v>
                </c:pt>
                <c:pt idx="10">
                  <c:v>327.4286433671416</c:v>
                </c:pt>
                <c:pt idx="11">
                  <c:v>319.44813532876941</c:v>
                </c:pt>
                <c:pt idx="12">
                  <c:v>314.50225711203831</c:v>
                </c:pt>
                <c:pt idx="13">
                  <c:v>315.74571399421296</c:v>
                </c:pt>
                <c:pt idx="14">
                  <c:v>324.79823218739875</c:v>
                </c:pt>
                <c:pt idx="15">
                  <c:v>340.79632465772454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CO2 (Diesel Fuel)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2108.2807552585564</c:v>
                </c:pt>
                <c:pt idx="1">
                  <c:v>1184.6244085123662</c:v>
                </c:pt>
                <c:pt idx="2">
                  <c:v>726.40516943638613</c:v>
                </c:pt>
                <c:pt idx="3">
                  <c:v>597.35229958339551</c:v>
                </c:pt>
                <c:pt idx="4">
                  <c:v>528.42210819991976</c:v>
                </c:pt>
                <c:pt idx="5">
                  <c:v>476.46170573510722</c:v>
                </c:pt>
                <c:pt idx="6">
                  <c:v>435.68262434438554</c:v>
                </c:pt>
                <c:pt idx="7">
                  <c:v>414.1834598869126</c:v>
                </c:pt>
                <c:pt idx="8">
                  <c:v>399.36938248161925</c:v>
                </c:pt>
                <c:pt idx="9">
                  <c:v>387.71585525538285</c:v>
                </c:pt>
                <c:pt idx="10">
                  <c:v>376.53226254589538</c:v>
                </c:pt>
                <c:pt idx="11">
                  <c:v>368.40816015098142</c:v>
                </c:pt>
                <c:pt idx="12">
                  <c:v>363.59159460043475</c:v>
                </c:pt>
                <c:pt idx="13">
                  <c:v>365.79850566530075</c:v>
                </c:pt>
                <c:pt idx="14">
                  <c:v>376.33269693130023</c:v>
                </c:pt>
                <c:pt idx="15">
                  <c:v>394.2571994929022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CO2 ((Ethanol(E-85))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1875.729583611374</c:v>
                </c:pt>
                <c:pt idx="1">
                  <c:v>1061.4478114922347</c:v>
                </c:pt>
                <c:pt idx="2">
                  <c:v>655.13044069551188</c:v>
                </c:pt>
                <c:pt idx="3">
                  <c:v>538.12096101002976</c:v>
                </c:pt>
                <c:pt idx="4">
                  <c:v>472.11145645946613</c:v>
                </c:pt>
                <c:pt idx="5">
                  <c:v>424.22273023670033</c:v>
                </c:pt>
                <c:pt idx="6">
                  <c:v>387.02242475141264</c:v>
                </c:pt>
                <c:pt idx="7">
                  <c:v>365.34224957945025</c:v>
                </c:pt>
                <c:pt idx="8">
                  <c:v>349.94361512913349</c:v>
                </c:pt>
                <c:pt idx="9">
                  <c:v>337.93656968439109</c:v>
                </c:pt>
                <c:pt idx="10">
                  <c:v>326.98398232041956</c:v>
                </c:pt>
                <c:pt idx="11">
                  <c:v>319.04118573007469</c:v>
                </c:pt>
                <c:pt idx="12">
                  <c:v>314.12078238740304</c:v>
                </c:pt>
                <c:pt idx="13">
                  <c:v>315.38377192314755</c:v>
                </c:pt>
                <c:pt idx="14">
                  <c:v>324.47284048035277</c:v>
                </c:pt>
                <c:pt idx="15">
                  <c:v>340.46813945758601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3"/>
          <c:order val="3"/>
          <c:tx>
            <c:v>CO2 (EV)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3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rgbClr val="7030A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NOx (Gasoline)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3.693420154110151</c:v>
                </c:pt>
                <c:pt idx="1">
                  <c:v>2.8666501338732089</c:v>
                </c:pt>
                <c:pt idx="2">
                  <c:v>2.4015353355851694</c:v>
                </c:pt>
                <c:pt idx="3">
                  <c:v>2.1727454861197519</c:v>
                </c:pt>
                <c:pt idx="4">
                  <c:v>2.0298523553017316</c:v>
                </c:pt>
                <c:pt idx="5">
                  <c:v>1.9708338792632554</c:v>
                </c:pt>
                <c:pt idx="6">
                  <c:v>1.8613253308343434</c:v>
                </c:pt>
                <c:pt idx="7">
                  <c:v>1.8253174144720719</c:v>
                </c:pt>
                <c:pt idx="8">
                  <c:v>1.8071962277953806</c:v>
                </c:pt>
                <c:pt idx="9">
                  <c:v>1.7985441604065728</c:v>
                </c:pt>
                <c:pt idx="10">
                  <c:v>1.7966579203684021</c:v>
                </c:pt>
                <c:pt idx="11">
                  <c:v>1.8041057916967143</c:v>
                </c:pt>
                <c:pt idx="12">
                  <c:v>1.8227826532825238</c:v>
                </c:pt>
                <c:pt idx="13">
                  <c:v>1.8907078558658457</c:v>
                </c:pt>
                <c:pt idx="14">
                  <c:v>2.0448242471740228</c:v>
                </c:pt>
                <c:pt idx="15">
                  <c:v>2.2477856265590348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NOx (Diesel Fuel)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3.7956503935003973</c:v>
                </c:pt>
                <c:pt idx="1">
                  <c:v>2.9453993026728593</c:v>
                </c:pt>
                <c:pt idx="2">
                  <c:v>2.4671613594070254</c:v>
                </c:pt>
                <c:pt idx="3">
                  <c:v>2.2320388514786211</c:v>
                </c:pt>
                <c:pt idx="4">
                  <c:v>2.0852624879666912</c:v>
                </c:pt>
                <c:pt idx="5">
                  <c:v>2.0245854709610125</c:v>
                </c:pt>
                <c:pt idx="6">
                  <c:v>1.9120493343551024</c:v>
                </c:pt>
                <c:pt idx="7">
                  <c:v>1.8749805657345742</c:v>
                </c:pt>
                <c:pt idx="8">
                  <c:v>1.8562947886261549</c:v>
                </c:pt>
                <c:pt idx="9">
                  <c:v>1.847351723385136</c:v>
                </c:pt>
                <c:pt idx="10">
                  <c:v>1.8453785249004993</c:v>
                </c:pt>
                <c:pt idx="11">
                  <c:v>1.8530164910467097</c:v>
                </c:pt>
                <c:pt idx="12">
                  <c:v>1.8721732109562301</c:v>
                </c:pt>
                <c:pt idx="13">
                  <c:v>1.9419121488463775</c:v>
                </c:pt>
                <c:pt idx="14">
                  <c:v>2.1002114821471736</c:v>
                </c:pt>
                <c:pt idx="15">
                  <c:v>2.3086561840567161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NOx ((Ethanol(E-85))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1.2002156665237347</c:v>
                </c:pt>
                <c:pt idx="1">
                  <c:v>1.0315679971176803</c:v>
                </c:pt>
                <c:pt idx="2">
                  <c:v>0.92213017631372629</c:v>
                </c:pt>
                <c:pt idx="3">
                  <c:v>0.84471096879939711</c:v>
                </c:pt>
                <c:pt idx="4">
                  <c:v>0.78453950122676197</c:v>
                </c:pt>
                <c:pt idx="5">
                  <c:v>0.77184257866119299</c:v>
                </c:pt>
                <c:pt idx="6">
                  <c:v>0.73681478305216341</c:v>
                </c:pt>
                <c:pt idx="7">
                  <c:v>0.7402263737323248</c:v>
                </c:pt>
                <c:pt idx="8">
                  <c:v>0.74837400127370113</c:v>
                </c:pt>
                <c:pt idx="9">
                  <c:v>0.75694484265224149</c:v>
                </c:pt>
                <c:pt idx="10">
                  <c:v>0.7623984147241879</c:v>
                </c:pt>
                <c:pt idx="11">
                  <c:v>0.76918139035457622</c:v>
                </c:pt>
                <c:pt idx="12">
                  <c:v>0.78147500678715232</c:v>
                </c:pt>
                <c:pt idx="13">
                  <c:v>0.8161804779578552</c:v>
                </c:pt>
                <c:pt idx="14">
                  <c:v>0.88131389120765646</c:v>
                </c:pt>
                <c:pt idx="15">
                  <c:v>0.97140109660084184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3"/>
          <c:order val="3"/>
          <c:tx>
            <c:v>NOx (EV)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5"/>
      </c:valAx>
      <c:spPr>
        <a:noFill/>
        <a:ln>
          <a:solidFill>
            <a:srgbClr val="7030A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Total_PM2.5 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 (Gasoline)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2.8000296786451783E-2</c:v>
                </c:pt>
                <c:pt idx="1">
                  <c:v>2.4488892482630337E-2</c:v>
                </c:pt>
                <c:pt idx="2">
                  <c:v>2.1702363405995483E-2</c:v>
                </c:pt>
                <c:pt idx="3">
                  <c:v>1.9061509406853392E-2</c:v>
                </c:pt>
                <c:pt idx="4">
                  <c:v>1.697137736940349E-2</c:v>
                </c:pt>
                <c:pt idx="5">
                  <c:v>1.4269405720854281E-2</c:v>
                </c:pt>
                <c:pt idx="6">
                  <c:v>1.4551078357852448E-2</c:v>
                </c:pt>
                <c:pt idx="7">
                  <c:v>1.413448822806157E-2</c:v>
                </c:pt>
                <c:pt idx="8">
                  <c:v>1.3708121505757552E-2</c:v>
                </c:pt>
                <c:pt idx="9">
                  <c:v>1.3460322832286377E-2</c:v>
                </c:pt>
                <c:pt idx="10">
                  <c:v>1.318763001597793E-2</c:v>
                </c:pt>
                <c:pt idx="11">
                  <c:v>1.2880701639285305E-2</c:v>
                </c:pt>
                <c:pt idx="12">
                  <c:v>1.2830233627144466E-2</c:v>
                </c:pt>
                <c:pt idx="13">
                  <c:v>1.3471471972596539E-2</c:v>
                </c:pt>
                <c:pt idx="14">
                  <c:v>1.4481199695545217E-2</c:v>
                </c:pt>
                <c:pt idx="15">
                  <c:v>1.702604183062437E-2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3.3010839710539933E-2</c:v>
                </c:pt>
                <c:pt idx="1">
                  <c:v>2.8871124231392077E-2</c:v>
                </c:pt>
                <c:pt idx="2">
                  <c:v>2.5585932794690767E-2</c:v>
                </c:pt>
                <c:pt idx="3">
                  <c:v>2.2472473297393492E-2</c:v>
                </c:pt>
                <c:pt idx="4">
                  <c:v>2.0008409499170279E-2</c:v>
                </c:pt>
                <c:pt idx="5">
                  <c:v>1.6822879200712217E-2</c:v>
                </c:pt>
                <c:pt idx="6">
                  <c:v>1.7154983146161484E-2</c:v>
                </c:pt>
                <c:pt idx="7">
                  <c:v>1.6663839921104387E-2</c:v>
                </c:pt>
                <c:pt idx="8">
                  <c:v>1.6161133152345367E-2</c:v>
                </c:pt>
                <c:pt idx="9">
                  <c:v>1.5869034890104244E-2</c:v>
                </c:pt>
                <c:pt idx="10">
                  <c:v>1.5547531629856795E-2</c:v>
                </c:pt>
                <c:pt idx="11">
                  <c:v>1.5185647785173917E-2</c:v>
                </c:pt>
                <c:pt idx="12">
                  <c:v>1.512617021176697E-2</c:v>
                </c:pt>
                <c:pt idx="13">
                  <c:v>1.5882118461760904E-2</c:v>
                </c:pt>
                <c:pt idx="14">
                  <c:v>1.7072531341800663E-2</c:v>
                </c:pt>
                <c:pt idx="15">
                  <c:v>2.0072815753676213E-2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Ethanol(E-85)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1.3556036505999335E-2</c:v>
                </c:pt>
                <c:pt idx="1">
                  <c:v>1.534682982896376E-2</c:v>
                </c:pt>
                <c:pt idx="2">
                  <c:v>1.534682982896376E-2</c:v>
                </c:pt>
                <c:pt idx="3">
                  <c:v>1.3756479510411618E-2</c:v>
                </c:pt>
                <c:pt idx="4">
                  <c:v>1.1952492470701069E-2</c:v>
                </c:pt>
                <c:pt idx="5">
                  <c:v>8.7499714559012703E-3</c:v>
                </c:pt>
                <c:pt idx="6">
                  <c:v>9.1828268553029863E-3</c:v>
                </c:pt>
                <c:pt idx="7">
                  <c:v>8.1902533954791214E-3</c:v>
                </c:pt>
                <c:pt idx="8">
                  <c:v>7.1981873862993397E-3</c:v>
                </c:pt>
                <c:pt idx="9">
                  <c:v>6.5349493944845188E-3</c:v>
                </c:pt>
                <c:pt idx="10">
                  <c:v>6.1888680552207795E-3</c:v>
                </c:pt>
                <c:pt idx="11">
                  <c:v>6.0138006347195874E-3</c:v>
                </c:pt>
                <c:pt idx="12">
                  <c:v>6.0442446216574857E-3</c:v>
                </c:pt>
                <c:pt idx="13">
                  <c:v>6.6699346504728932E-3</c:v>
                </c:pt>
                <c:pt idx="14">
                  <c:v>8.0486746657803202E-3</c:v>
                </c:pt>
                <c:pt idx="15">
                  <c:v>1.1285194873733594E-2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3"/>
          <c:order val="3"/>
          <c:tx>
            <c:v>EV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rgbClr val="7030A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Brake_PM2.5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(Gasoline)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4.1696319700104373E-2</c:v>
                </c:pt>
                <c:pt idx="1">
                  <c:v>2.2553557586265593E-2</c:v>
                </c:pt>
                <c:pt idx="2">
                  <c:v>1.3057099588778483E-2</c:v>
                </c:pt>
                <c:pt idx="3">
                  <c:v>1.0036671815075112E-2</c:v>
                </c:pt>
                <c:pt idx="4">
                  <c:v>7.9227387786942188E-3</c:v>
                </c:pt>
                <c:pt idx="5">
                  <c:v>6.3904981887946254E-3</c:v>
                </c:pt>
                <c:pt idx="6">
                  <c:v>4.8458458736091179E-3</c:v>
                </c:pt>
                <c:pt idx="7">
                  <c:v>3.6235315849151043E-3</c:v>
                </c:pt>
                <c:pt idx="8">
                  <c:v>2.697287110918733E-3</c:v>
                </c:pt>
                <c:pt idx="9">
                  <c:v>1.9661198589592259E-3</c:v>
                </c:pt>
                <c:pt idx="10">
                  <c:v>1.3649790847787852E-3</c:v>
                </c:pt>
                <c:pt idx="11">
                  <c:v>9.2691072267347941E-4</c:v>
                </c:pt>
                <c:pt idx="12">
                  <c:v>6.0666155472408176E-4</c:v>
                </c:pt>
                <c:pt idx="13">
                  <c:v>3.6177051605269133E-4</c:v>
                </c:pt>
                <c:pt idx="14">
                  <c:v>1.7031497940942847E-4</c:v>
                </c:pt>
                <c:pt idx="15">
                  <c:v>1.0084575828674881E-4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(Diesel Fuel)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4.1696260227260612E-2</c:v>
                </c:pt>
                <c:pt idx="1">
                  <c:v>2.2553477261830327E-2</c:v>
                </c:pt>
                <c:pt idx="2">
                  <c:v>1.3057132643867916E-2</c:v>
                </c:pt>
                <c:pt idx="3">
                  <c:v>1.0036651669378206E-2</c:v>
                </c:pt>
                <c:pt idx="4">
                  <c:v>7.9227733427471251E-3</c:v>
                </c:pt>
                <c:pt idx="5">
                  <c:v>6.3905258448652977E-3</c:v>
                </c:pt>
                <c:pt idx="6">
                  <c:v>4.8458415816872314E-3</c:v>
                </c:pt>
                <c:pt idx="7">
                  <c:v>3.6235305021854918E-3</c:v>
                </c:pt>
                <c:pt idx="8">
                  <c:v>2.6973142293333966E-3</c:v>
                </c:pt>
                <c:pt idx="9">
                  <c:v>1.9661361461781645E-3</c:v>
                </c:pt>
                <c:pt idx="10">
                  <c:v>1.3649742160263699E-3</c:v>
                </c:pt>
                <c:pt idx="11">
                  <c:v>9.2693636071133683E-4</c:v>
                </c:pt>
                <c:pt idx="12">
                  <c:v>6.0662390470212347E-4</c:v>
                </c:pt>
                <c:pt idx="13">
                  <c:v>3.6177317843297686E-4</c:v>
                </c:pt>
                <c:pt idx="14">
                  <c:v>1.7028222566638538E-4</c:v>
                </c:pt>
                <c:pt idx="15">
                  <c:v>1.0087436808927202E-4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((Ethanol(E-85))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4.1696204522907593E-2</c:v>
                </c:pt>
                <c:pt idx="1">
                  <c:v>2.255364387621249E-2</c:v>
                </c:pt>
                <c:pt idx="2">
                  <c:v>1.3057212522866995E-2</c:v>
                </c:pt>
                <c:pt idx="3">
                  <c:v>1.0036866289292538E-2</c:v>
                </c:pt>
                <c:pt idx="4">
                  <c:v>7.92282690604805E-3</c:v>
                </c:pt>
                <c:pt idx="5">
                  <c:v>6.3903259609212259E-3</c:v>
                </c:pt>
                <c:pt idx="6">
                  <c:v>4.8456462003364396E-3</c:v>
                </c:pt>
                <c:pt idx="7">
                  <c:v>3.6237050493876338E-3</c:v>
                </c:pt>
                <c:pt idx="8">
                  <c:v>2.6971001732943949E-3</c:v>
                </c:pt>
                <c:pt idx="9">
                  <c:v>1.9658637951726222E-3</c:v>
                </c:pt>
                <c:pt idx="10">
                  <c:v>1.3650422325798537E-3</c:v>
                </c:pt>
                <c:pt idx="11">
                  <c:v>9.2711279720130682E-4</c:v>
                </c:pt>
                <c:pt idx="12">
                  <c:v>6.0691097032174906E-4</c:v>
                </c:pt>
                <c:pt idx="13">
                  <c:v>3.61812492832256E-4</c:v>
                </c:pt>
                <c:pt idx="14">
                  <c:v>1.7050341641146129E-4</c:v>
                </c:pt>
                <c:pt idx="15">
                  <c:v>1.0098267817226427E-4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3"/>
          <c:order val="3"/>
          <c:tx>
            <c:v>(EV)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rgbClr val="7030A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Tire_PM2.5 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(Gasoline)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2.5419992487402715E-3</c:v>
                </c:pt>
                <c:pt idx="1">
                  <c:v>2.4040029872428514E-3</c:v>
                </c:pt>
                <c:pt idx="2">
                  <c:v>2.2310026288375057E-3</c:v>
                </c:pt>
                <c:pt idx="3">
                  <c:v>2.0710012149643478E-3</c:v>
                </c:pt>
                <c:pt idx="4">
                  <c:v>1.9219982337625981E-3</c:v>
                </c:pt>
                <c:pt idx="5">
                  <c:v>1.7839987817072727E-3</c:v>
                </c:pt>
                <c:pt idx="6">
                  <c:v>1.6559993650399891E-3</c:v>
                </c:pt>
                <c:pt idx="7">
                  <c:v>1.5369988167069047E-3</c:v>
                </c:pt>
                <c:pt idx="8">
                  <c:v>1.4269998734480923E-3</c:v>
                </c:pt>
                <c:pt idx="9">
                  <c:v>1.3240007880509106E-3</c:v>
                </c:pt>
                <c:pt idx="10">
                  <c:v>1.2289997319551806E-3</c:v>
                </c:pt>
                <c:pt idx="11">
                  <c:v>1.1410000503984516E-3</c:v>
                </c:pt>
                <c:pt idx="12">
                  <c:v>1.0589997316323499E-3</c:v>
                </c:pt>
                <c:pt idx="13">
                  <c:v>9.8300002087179251E-4</c:v>
                </c:pt>
                <c:pt idx="14">
                  <c:v>9.1300001012906433E-4</c:v>
                </c:pt>
                <c:pt idx="15">
                  <c:v>8.4700009255760339E-4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(Diesel Fuel)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2.5419952269284474E-3</c:v>
                </c:pt>
                <c:pt idx="1">
                  <c:v>2.4039824359391275E-3</c:v>
                </c:pt>
                <c:pt idx="2">
                  <c:v>2.2309557574932098E-3</c:v>
                </c:pt>
                <c:pt idx="3">
                  <c:v>2.0709862269581636E-3</c:v>
                </c:pt>
                <c:pt idx="4">
                  <c:v>1.9219859154731061E-3</c:v>
                </c:pt>
                <c:pt idx="5">
                  <c:v>1.7839730591846599E-3</c:v>
                </c:pt>
                <c:pt idx="6">
                  <c:v>1.6560265489327219E-3</c:v>
                </c:pt>
                <c:pt idx="7">
                  <c:v>1.5369978102039131E-3</c:v>
                </c:pt>
                <c:pt idx="8">
                  <c:v>1.4269688499877096E-3</c:v>
                </c:pt>
                <c:pt idx="9">
                  <c:v>1.3240334179245457E-3</c:v>
                </c:pt>
                <c:pt idx="10">
                  <c:v>1.229012755985027E-3</c:v>
                </c:pt>
                <c:pt idx="11">
                  <c:v>1.1410222551923189E-3</c:v>
                </c:pt>
                <c:pt idx="12">
                  <c:v>1.0589770549958954E-3</c:v>
                </c:pt>
                <c:pt idx="13">
                  <c:v>9.8304062092045971E-4</c:v>
                </c:pt>
                <c:pt idx="14">
                  <c:v>9.1303111403508955E-4</c:v>
                </c:pt>
                <c:pt idx="15">
                  <c:v>8.4699735198290565E-4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((Ethanol(E-85))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2.5418202762053856E-3</c:v>
                </c:pt>
                <c:pt idx="1">
                  <c:v>2.4037937010151552E-3</c:v>
                </c:pt>
                <c:pt idx="2">
                  <c:v>2.2307530313832851E-3</c:v>
                </c:pt>
                <c:pt idx="3">
                  <c:v>2.07090607849754E-3</c:v>
                </c:pt>
                <c:pt idx="4">
                  <c:v>1.9222230397815932E-3</c:v>
                </c:pt>
                <c:pt idx="5">
                  <c:v>1.7841964645913626E-3</c:v>
                </c:pt>
                <c:pt idx="6">
                  <c:v>1.6558114516386851E-3</c:v>
                </c:pt>
                <c:pt idx="7">
                  <c:v>1.5370680009235602E-3</c:v>
                </c:pt>
                <c:pt idx="8">
                  <c:v>1.4269512111578248E-3</c:v>
                </c:pt>
                <c:pt idx="9">
                  <c:v>1.3239387304092335E-3</c:v>
                </c:pt>
                <c:pt idx="10">
                  <c:v>1.2290454599659501E-3</c:v>
                </c:pt>
                <c:pt idx="11">
                  <c:v>1.1407496267698619E-3</c:v>
                </c:pt>
                <c:pt idx="12">
                  <c:v>1.0590494941985706E-3</c:v>
                </c:pt>
                <c:pt idx="13">
                  <c:v>9.8293239637598862E-4</c:v>
                </c:pt>
                <c:pt idx="14">
                  <c:v>9.1290370870303231E-4</c:v>
                </c:pt>
                <c:pt idx="15">
                  <c:v>8.4693512497240736E-4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3"/>
          <c:order val="3"/>
          <c:tx>
            <c:v>(EV)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3E-4"/>
      </c:valAx>
      <c:spPr>
        <a:noFill/>
        <a:ln>
          <a:solidFill>
            <a:srgbClr val="7030A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2.8000296786451783E-2</c:v>
                </c:pt>
                <c:pt idx="1">
                  <c:v>2.4488892482630337E-2</c:v>
                </c:pt>
                <c:pt idx="2">
                  <c:v>2.1702363405995483E-2</c:v>
                </c:pt>
                <c:pt idx="3">
                  <c:v>1.9061509406853392E-2</c:v>
                </c:pt>
                <c:pt idx="4">
                  <c:v>1.697137736940349E-2</c:v>
                </c:pt>
                <c:pt idx="5">
                  <c:v>1.4269405720854281E-2</c:v>
                </c:pt>
                <c:pt idx="6">
                  <c:v>1.4551078357852448E-2</c:v>
                </c:pt>
                <c:pt idx="7">
                  <c:v>1.413448822806157E-2</c:v>
                </c:pt>
                <c:pt idx="8">
                  <c:v>1.3708121505757552E-2</c:v>
                </c:pt>
                <c:pt idx="9">
                  <c:v>1.3460322832286377E-2</c:v>
                </c:pt>
                <c:pt idx="10">
                  <c:v>1.318763001597793E-2</c:v>
                </c:pt>
                <c:pt idx="11">
                  <c:v>1.2880701639285305E-2</c:v>
                </c:pt>
                <c:pt idx="12">
                  <c:v>1.2830233627144466E-2</c:v>
                </c:pt>
                <c:pt idx="13">
                  <c:v>1.3471471972596539E-2</c:v>
                </c:pt>
                <c:pt idx="14">
                  <c:v>1.4481199695545217E-2</c:v>
                </c:pt>
                <c:pt idx="15">
                  <c:v>1.702604183062437E-2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 (Gasoline)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26197210.47253494</c:v>
                </c:pt>
                <c:pt idx="1">
                  <c:v>14819243.733909456</c:v>
                </c:pt>
                <c:pt idx="2">
                  <c:v>9141985.6983140651</c:v>
                </c:pt>
                <c:pt idx="3">
                  <c:v>7507573.5710390322</c:v>
                </c:pt>
                <c:pt idx="4">
                  <c:v>6583898.925903202</c:v>
                </c:pt>
                <c:pt idx="5">
                  <c:v>5914476.8701184094</c:v>
                </c:pt>
                <c:pt idx="6">
                  <c:v>5394708.9501460409</c:v>
                </c:pt>
                <c:pt idx="7">
                  <c:v>5091893.5326617062</c:v>
                </c:pt>
                <c:pt idx="8">
                  <c:v>4876852.9960845318</c:v>
                </c:pt>
                <c:pt idx="9">
                  <c:v>4709139.2861510525</c:v>
                </c:pt>
                <c:pt idx="10">
                  <c:v>4556057.2848942541</c:v>
                </c:pt>
                <c:pt idx="11">
                  <c:v>4445011.1126147471</c:v>
                </c:pt>
                <c:pt idx="12">
                  <c:v>4376191.0751008457</c:v>
                </c:pt>
                <c:pt idx="13">
                  <c:v>4393493.6400938928</c:v>
                </c:pt>
                <c:pt idx="14">
                  <c:v>4519455.9926240202</c:v>
                </c:pt>
                <c:pt idx="15">
                  <c:v>4742064.0325742206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 (Diesel Fuel)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28621344.012428515</c:v>
                </c:pt>
                <c:pt idx="1">
                  <c:v>16082080.247938689</c:v>
                </c:pt>
                <c:pt idx="2">
                  <c:v>9861447.0194729734</c:v>
                </c:pt>
                <c:pt idx="3">
                  <c:v>8109464.7206172822</c:v>
                </c:pt>
                <c:pt idx="4">
                  <c:v>7173692.1465453263</c:v>
                </c:pt>
                <c:pt idx="5">
                  <c:v>6468294.0161861032</c:v>
                </c:pt>
                <c:pt idx="6">
                  <c:v>5914688.9082334656</c:v>
                </c:pt>
                <c:pt idx="7">
                  <c:v>5622822.5716690496</c:v>
                </c:pt>
                <c:pt idx="8">
                  <c:v>5421712.6485658418</c:v>
                </c:pt>
                <c:pt idx="9">
                  <c:v>5263505.4213660061</c:v>
                </c:pt>
                <c:pt idx="10">
                  <c:v>5111682.3874486238</c:v>
                </c:pt>
                <c:pt idx="11">
                  <c:v>5001390.9913014974</c:v>
                </c:pt>
                <c:pt idx="12">
                  <c:v>4936003.1952692922</c:v>
                </c:pt>
                <c:pt idx="13">
                  <c:v>4965964.1775617618</c:v>
                </c:pt>
                <c:pt idx="14">
                  <c:v>5108973.5963140298</c:v>
                </c:pt>
                <c:pt idx="15">
                  <c:v>5352310.6577449199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 ((Ethanol(E-85))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26369203.485731248</c:v>
                </c:pt>
                <c:pt idx="1">
                  <c:v>14921945.211349642</c:v>
                </c:pt>
                <c:pt idx="2">
                  <c:v>9209892.4540851042</c:v>
                </c:pt>
                <c:pt idx="3">
                  <c:v>7564963.6799021633</c:v>
                </c:pt>
                <c:pt idx="4">
                  <c:v>6636996.786924012</c:v>
                </c:pt>
                <c:pt idx="5">
                  <c:v>5963767.1870843666</c:v>
                </c:pt>
                <c:pt idx="6">
                  <c:v>5440800.1267408729</c:v>
                </c:pt>
                <c:pt idx="7">
                  <c:v>5136017.7111154525</c:v>
                </c:pt>
                <c:pt idx="8">
                  <c:v>4919544.8339200309</c:v>
                </c:pt>
                <c:pt idx="9">
                  <c:v>4750746.5711874599</c:v>
                </c:pt>
                <c:pt idx="10">
                  <c:v>4596773.6944406247</c:v>
                </c:pt>
                <c:pt idx="11">
                  <c:v>4485115.7307221936</c:v>
                </c:pt>
                <c:pt idx="12">
                  <c:v>4415943.0415962366</c:v>
                </c:pt>
                <c:pt idx="13">
                  <c:v>4433697.2305806149</c:v>
                </c:pt>
                <c:pt idx="14">
                  <c:v>4561473.6107538939</c:v>
                </c:pt>
                <c:pt idx="15">
                  <c:v>4786336.6496829698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3"/>
          <c:order val="3"/>
          <c:tx>
            <c:v> (EV)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0000"/>
          <c:min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0000"/>
      </c:valAx>
      <c:spPr>
        <a:noFill/>
        <a:ln>
          <a:solidFill>
            <a:srgbClr val="7030A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4.1696319700104373E-2</c:v>
                </c:pt>
                <c:pt idx="1">
                  <c:v>2.2553557586265593E-2</c:v>
                </c:pt>
                <c:pt idx="2">
                  <c:v>1.3057099588778483E-2</c:v>
                </c:pt>
                <c:pt idx="3">
                  <c:v>1.0036671815075112E-2</c:v>
                </c:pt>
                <c:pt idx="4">
                  <c:v>7.9227387786942188E-3</c:v>
                </c:pt>
                <c:pt idx="5">
                  <c:v>6.3904981887946254E-3</c:v>
                </c:pt>
                <c:pt idx="6">
                  <c:v>4.8458458736091179E-3</c:v>
                </c:pt>
                <c:pt idx="7">
                  <c:v>3.6235315849151043E-3</c:v>
                </c:pt>
                <c:pt idx="8">
                  <c:v>2.697287110918733E-3</c:v>
                </c:pt>
                <c:pt idx="9">
                  <c:v>1.9661198589592259E-3</c:v>
                </c:pt>
                <c:pt idx="10">
                  <c:v>1.3649790847787852E-3</c:v>
                </c:pt>
                <c:pt idx="11">
                  <c:v>9.2691072267347941E-4</c:v>
                </c:pt>
                <c:pt idx="12">
                  <c:v>6.0666155472408176E-4</c:v>
                </c:pt>
                <c:pt idx="13">
                  <c:v>3.6177051605269133E-4</c:v>
                </c:pt>
                <c:pt idx="14">
                  <c:v>1.7031497940942847E-4</c:v>
                </c:pt>
                <c:pt idx="15">
                  <c:v>1.0084575828674881E-4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2.5419992487402715E-3</c:v>
                </c:pt>
                <c:pt idx="1">
                  <c:v>2.4040029872428514E-3</c:v>
                </c:pt>
                <c:pt idx="2">
                  <c:v>2.2310026288375057E-3</c:v>
                </c:pt>
                <c:pt idx="3">
                  <c:v>2.0710012149643478E-3</c:v>
                </c:pt>
                <c:pt idx="4">
                  <c:v>1.9219982337625981E-3</c:v>
                </c:pt>
                <c:pt idx="5">
                  <c:v>1.7839987817072727E-3</c:v>
                </c:pt>
                <c:pt idx="6">
                  <c:v>1.6559993650399891E-3</c:v>
                </c:pt>
                <c:pt idx="7">
                  <c:v>1.5369988167069047E-3</c:v>
                </c:pt>
                <c:pt idx="8">
                  <c:v>1.4269998734480923E-3</c:v>
                </c:pt>
                <c:pt idx="9">
                  <c:v>1.3240007880509106E-3</c:v>
                </c:pt>
                <c:pt idx="10">
                  <c:v>1.2289997319551806E-3</c:v>
                </c:pt>
                <c:pt idx="11">
                  <c:v>1.1410000503984516E-3</c:v>
                </c:pt>
                <c:pt idx="12">
                  <c:v>1.0589997316323499E-3</c:v>
                </c:pt>
                <c:pt idx="13">
                  <c:v>9.8300002087179251E-4</c:v>
                </c:pt>
                <c:pt idx="14">
                  <c:v>9.1300001012906433E-4</c:v>
                </c:pt>
                <c:pt idx="15">
                  <c:v>8.4700009255760339E-4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26197210.47253494</c:v>
                </c:pt>
                <c:pt idx="1">
                  <c:v>14819243.733909456</c:v>
                </c:pt>
                <c:pt idx="2">
                  <c:v>9141985.6983140651</c:v>
                </c:pt>
                <c:pt idx="3">
                  <c:v>7507573.5710390322</c:v>
                </c:pt>
                <c:pt idx="4">
                  <c:v>6583898.925903202</c:v>
                </c:pt>
                <c:pt idx="5">
                  <c:v>5914476.8701184094</c:v>
                </c:pt>
                <c:pt idx="6">
                  <c:v>5394708.9501460409</c:v>
                </c:pt>
                <c:pt idx="7">
                  <c:v>5091893.5326617062</c:v>
                </c:pt>
                <c:pt idx="8">
                  <c:v>4876852.9960845318</c:v>
                </c:pt>
                <c:pt idx="9">
                  <c:v>4709139.2861510525</c:v>
                </c:pt>
                <c:pt idx="10">
                  <c:v>4556057.2848942541</c:v>
                </c:pt>
                <c:pt idx="11">
                  <c:v>4445011.1126147471</c:v>
                </c:pt>
                <c:pt idx="12">
                  <c:v>4376191.0751008457</c:v>
                </c:pt>
                <c:pt idx="13">
                  <c:v>4393493.6400938928</c:v>
                </c:pt>
                <c:pt idx="14">
                  <c:v>4519455.9926240202</c:v>
                </c:pt>
                <c:pt idx="15">
                  <c:v>4742064.0325742206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2108.2807552585564</c:v>
                </c:pt>
                <c:pt idx="1">
                  <c:v>1184.6244085123662</c:v>
                </c:pt>
                <c:pt idx="2">
                  <c:v>726.40516943638613</c:v>
                </c:pt>
                <c:pt idx="3">
                  <c:v>597.35229958339551</c:v>
                </c:pt>
                <c:pt idx="4">
                  <c:v>528.42210819991976</c:v>
                </c:pt>
                <c:pt idx="5">
                  <c:v>476.46170573510722</c:v>
                </c:pt>
                <c:pt idx="6">
                  <c:v>435.68262434438554</c:v>
                </c:pt>
                <c:pt idx="7">
                  <c:v>414.1834598869126</c:v>
                </c:pt>
                <c:pt idx="8">
                  <c:v>399.36938248161925</c:v>
                </c:pt>
                <c:pt idx="9">
                  <c:v>387.71585525538285</c:v>
                </c:pt>
                <c:pt idx="10">
                  <c:v>376.53226254589538</c:v>
                </c:pt>
                <c:pt idx="11">
                  <c:v>368.40816015098142</c:v>
                </c:pt>
                <c:pt idx="12">
                  <c:v>363.59159460043475</c:v>
                </c:pt>
                <c:pt idx="13">
                  <c:v>365.79850566530075</c:v>
                </c:pt>
                <c:pt idx="14">
                  <c:v>376.33269693130023</c:v>
                </c:pt>
                <c:pt idx="15">
                  <c:v>394.2571994929022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3.7956503935003973</c:v>
                </c:pt>
                <c:pt idx="1">
                  <c:v>2.9453993026728593</c:v>
                </c:pt>
                <c:pt idx="2">
                  <c:v>2.4671613594070254</c:v>
                </c:pt>
                <c:pt idx="3">
                  <c:v>2.2320388514786211</c:v>
                </c:pt>
                <c:pt idx="4">
                  <c:v>2.0852624879666912</c:v>
                </c:pt>
                <c:pt idx="5">
                  <c:v>2.0245854709610125</c:v>
                </c:pt>
                <c:pt idx="6">
                  <c:v>1.9120493343551024</c:v>
                </c:pt>
                <c:pt idx="7">
                  <c:v>1.8749805657345742</c:v>
                </c:pt>
                <c:pt idx="8">
                  <c:v>1.8562947886261549</c:v>
                </c:pt>
                <c:pt idx="9">
                  <c:v>1.847351723385136</c:v>
                </c:pt>
                <c:pt idx="10">
                  <c:v>1.8453785249004993</c:v>
                </c:pt>
                <c:pt idx="11">
                  <c:v>1.8530164910467097</c:v>
                </c:pt>
                <c:pt idx="12">
                  <c:v>1.8721732109562301</c:v>
                </c:pt>
                <c:pt idx="13">
                  <c:v>1.9419121488463775</c:v>
                </c:pt>
                <c:pt idx="14">
                  <c:v>2.1002114821471736</c:v>
                </c:pt>
                <c:pt idx="15">
                  <c:v>2.3086561840567161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3.3010839710539933E-2</c:v>
                </c:pt>
                <c:pt idx="1">
                  <c:v>2.8871124231392077E-2</c:v>
                </c:pt>
                <c:pt idx="2">
                  <c:v>2.5585932794690767E-2</c:v>
                </c:pt>
                <c:pt idx="3">
                  <c:v>2.2472473297393492E-2</c:v>
                </c:pt>
                <c:pt idx="4">
                  <c:v>2.0008409499170279E-2</c:v>
                </c:pt>
                <c:pt idx="5">
                  <c:v>1.6822879200712217E-2</c:v>
                </c:pt>
                <c:pt idx="6">
                  <c:v>1.7154983146161484E-2</c:v>
                </c:pt>
                <c:pt idx="7">
                  <c:v>1.6663839921104387E-2</c:v>
                </c:pt>
                <c:pt idx="8">
                  <c:v>1.6161133152345367E-2</c:v>
                </c:pt>
                <c:pt idx="9">
                  <c:v>1.5869034890104244E-2</c:v>
                </c:pt>
                <c:pt idx="10">
                  <c:v>1.5547531629856795E-2</c:v>
                </c:pt>
                <c:pt idx="11">
                  <c:v>1.5185647785173917E-2</c:v>
                </c:pt>
                <c:pt idx="12">
                  <c:v>1.512617021176697E-2</c:v>
                </c:pt>
                <c:pt idx="13">
                  <c:v>1.5882118461760904E-2</c:v>
                </c:pt>
                <c:pt idx="14">
                  <c:v>1.7072531341800663E-2</c:v>
                </c:pt>
                <c:pt idx="15">
                  <c:v>2.0072815753676213E-2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14B10-8426-4CB9-868B-BEB52DA60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7659-87E3-454E-8101-9F6E70BA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F1F04-D906-435B-B25E-230700DCE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3F901-5AFA-42FE-A218-943E58F09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C7C52-A1CF-472C-BFB1-8FBB93D4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F2BF6-A18E-494A-A84A-42EACDBC0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180975</xdr:rowOff>
    </xdr:from>
    <xdr:to>
      <xdr:col>12</xdr:col>
      <xdr:colOff>514350</xdr:colOff>
      <xdr:row>24</xdr:row>
      <xdr:rowOff>115506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875600-7506-445C-A90F-591C4CD4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0</xdr:row>
      <xdr:rowOff>180974</xdr:rowOff>
    </xdr:from>
    <xdr:to>
      <xdr:col>24</xdr:col>
      <xdr:colOff>428625</xdr:colOff>
      <xdr:row>24</xdr:row>
      <xdr:rowOff>115505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9F30AC-6805-1FF7-DEBF-D6773F2F2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371475</xdr:colOff>
      <xdr:row>25</xdr:row>
      <xdr:rowOff>133349</xdr:rowOff>
    </xdr:from>
    <xdr:to>
      <xdr:col>12</xdr:col>
      <xdr:colOff>504825</xdr:colOff>
      <xdr:row>49</xdr:row>
      <xdr:rowOff>67880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42ED7B-F7AA-C3EC-57EE-97642D16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161924</xdr:rowOff>
    </xdr:from>
    <xdr:to>
      <xdr:col>24</xdr:col>
      <xdr:colOff>409575</xdr:colOff>
      <xdr:row>49</xdr:row>
      <xdr:rowOff>96455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EC9225-767E-0E73-6DB9-9C498D20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352425</xdr:colOff>
      <xdr:row>50</xdr:row>
      <xdr:rowOff>95249</xdr:rowOff>
    </xdr:from>
    <xdr:to>
      <xdr:col>12</xdr:col>
      <xdr:colOff>485775</xdr:colOff>
      <xdr:row>74</xdr:row>
      <xdr:rowOff>29780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285F37-F791-1BB8-D8D7-FD592B14F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50</xdr:row>
      <xdr:rowOff>104774</xdr:rowOff>
    </xdr:from>
    <xdr:to>
      <xdr:col>24</xdr:col>
      <xdr:colOff>400050</xdr:colOff>
      <xdr:row>74</xdr:row>
      <xdr:rowOff>39305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C8FEC-E62E-5295-E30F-D3E27661F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Total%2081%20Vehicle%20Class/LDV_21_Passanger%20Car_Group%201/EC_Calculation_LDV_21_Group1_Avg_EV.xlsx" TargetMode="External"/><Relationship Id="rId1" Type="http://schemas.openxmlformats.org/officeDocument/2006/relationships/externalLinkPath" Target="EC_Calculation_LDV_21_Group1_Avg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F1"/>
      <sheetName val="AvgData"/>
      <sheetName val="DataF2"/>
      <sheetName val="EV"/>
      <sheetName val="SpeedBin"/>
      <sheetName val="FuelDescription"/>
    </sheetNames>
    <sheetDataSet>
      <sheetData sheetId="0"/>
      <sheetData sheetId="1"/>
      <sheetData sheetId="2">
        <row r="4">
          <cell r="B4">
            <v>0</v>
          </cell>
          <cell r="C4">
            <v>0</v>
          </cell>
          <cell r="D4">
            <v>0</v>
          </cell>
          <cell r="E4">
            <v>4.1696426430388768E-2</v>
          </cell>
          <cell r="F4">
            <v>2.5420006084545511E-3</v>
          </cell>
          <cell r="G4">
            <v>26197219.03117172</v>
          </cell>
          <cell r="H4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2.2553595377187666E-2</v>
          </cell>
          <cell r="F12">
            <v>2.403998860069036E-3</v>
          </cell>
          <cell r="G12">
            <v>14819246.598348638</v>
          </cell>
          <cell r="H12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1.3057104478332074E-2</v>
          </cell>
          <cell r="F20">
            <v>2.2310003227984689E-3</v>
          </cell>
          <cell r="G20">
            <v>9141987.6707328148</v>
          </cell>
          <cell r="H20">
            <v>1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1.0036676404874193E-2</v>
          </cell>
          <cell r="F28">
            <v>2.0710007156534145E-3</v>
          </cell>
          <cell r="G28">
            <v>7507580.1238883454</v>
          </cell>
          <cell r="H28">
            <v>1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7.9227506208932683E-3</v>
          </cell>
          <cell r="F36">
            <v>1.9219999247595172E-3</v>
          </cell>
          <cell r="G36">
            <v>6583899.919621611</v>
          </cell>
          <cell r="H36">
            <v>1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6.3905012699073003E-3</v>
          </cell>
          <cell r="F44">
            <v>1.7840003650016918E-3</v>
          </cell>
          <cell r="G44">
            <v>5914484.4394316506</v>
          </cell>
          <cell r="H44">
            <v>1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4.8458505539819476E-3</v>
          </cell>
          <cell r="F52">
            <v>1.656000843733105E-3</v>
          </cell>
          <cell r="G52">
            <v>5394721.9335369915</v>
          </cell>
          <cell r="H52">
            <v>1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3.6235335168470872E-3</v>
          </cell>
          <cell r="F60">
            <v>1.5369993685361402E-3</v>
          </cell>
          <cell r="G60">
            <v>5091889.3696744135</v>
          </cell>
          <cell r="H60">
            <v>1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2.6972811686451418E-3</v>
          </cell>
          <cell r="F68">
            <v>1.4269987785947139E-3</v>
          </cell>
          <cell r="G68">
            <v>4876853.2466723565</v>
          </cell>
          <cell r="H68">
            <v>1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1.9661191787237755E-3</v>
          </cell>
          <cell r="F76">
            <v>1.3240008330682443E-3</v>
          </cell>
          <cell r="G76">
            <v>4709139.5579158813</v>
          </cell>
          <cell r="H76">
            <v>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1.3649787548496506E-3</v>
          </cell>
          <cell r="F84">
            <v>1.2289994381799083E-3</v>
          </cell>
          <cell r="G84">
            <v>4556050.1556579787</v>
          </cell>
          <cell r="H84">
            <v>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9.2691138150182751E-4</v>
          </cell>
          <cell r="F92">
            <v>1.1410001045271938E-3</v>
          </cell>
          <cell r="G92">
            <v>4445006.8082466256</v>
          </cell>
          <cell r="H92">
            <v>1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6.0666134957359672E-4</v>
          </cell>
          <cell r="F100">
            <v>1.0590004514356567E-3</v>
          </cell>
          <cell r="G100">
            <v>4376188.7295822222</v>
          </cell>
          <cell r="H100">
            <v>1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3.6177071015286617E-4</v>
          </cell>
          <cell r="F108">
            <v>9.8299997058294065E-4</v>
          </cell>
          <cell r="G108">
            <v>4393498.822001637</v>
          </cell>
          <cell r="H108">
            <v>1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1.7031429521491493E-4</v>
          </cell>
          <cell r="F116">
            <v>9.1300052485147973E-4</v>
          </cell>
          <cell r="G116">
            <v>4519456.3197396556</v>
          </cell>
          <cell r="H116">
            <v>1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1.008457634318132E-4</v>
          </cell>
          <cell r="F124">
            <v>8.4699938424743842E-4</v>
          </cell>
          <cell r="G124">
            <v>4742062.1811672207</v>
          </cell>
          <cell r="H124">
            <v>1</v>
          </cell>
        </row>
      </sheetData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4.1696426430388768E-2</v>
          </cell>
          <cell r="G6">
            <v>2.5420006084545511E-3</v>
          </cell>
          <cell r="H6">
            <v>26197219.03117172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2.2553595377187666E-2</v>
          </cell>
          <cell r="G7">
            <v>2.403998860069036E-3</v>
          </cell>
          <cell r="H7">
            <v>14819246.598348638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1.3057104478332074E-2</v>
          </cell>
          <cell r="G8">
            <v>2.2310003227984689E-3</v>
          </cell>
          <cell r="H8">
            <v>9141987.6707328148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1.0036676404874193E-2</v>
          </cell>
          <cell r="G9">
            <v>2.0710007156534145E-3</v>
          </cell>
          <cell r="H9">
            <v>7507580.1238883454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7.9227506208932683E-3</v>
          </cell>
          <cell r="G10">
            <v>1.9219999247595172E-3</v>
          </cell>
          <cell r="H10">
            <v>6583899.919621611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6.3905012699073003E-3</v>
          </cell>
          <cell r="G11">
            <v>1.7840003650016918E-3</v>
          </cell>
          <cell r="H11">
            <v>5914484.4394316506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4.8458505539819476E-3</v>
          </cell>
          <cell r="G12">
            <v>1.656000843733105E-3</v>
          </cell>
          <cell r="H12">
            <v>5394721.9335369915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3.6235335168470872E-3</v>
          </cell>
          <cell r="G13">
            <v>1.5369993685361402E-3</v>
          </cell>
          <cell r="H13">
            <v>5091889.3696744135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2.6972811686451418E-3</v>
          </cell>
          <cell r="G14">
            <v>1.4269987785947139E-3</v>
          </cell>
          <cell r="H14">
            <v>4876853.2466723565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1.9661191787237755E-3</v>
          </cell>
          <cell r="G15">
            <v>1.3240008330682443E-3</v>
          </cell>
          <cell r="H15">
            <v>4709139.5579158813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1.3649787548496506E-3</v>
          </cell>
          <cell r="G16">
            <v>1.2289994381799083E-3</v>
          </cell>
          <cell r="H16">
            <v>4556050.1556579787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9.2691138150182751E-4</v>
          </cell>
          <cell r="G17">
            <v>1.1410001045271938E-3</v>
          </cell>
          <cell r="H17">
            <v>4445006.8082466256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6.0666134957359672E-4</v>
          </cell>
          <cell r="G18">
            <v>1.0590004514356567E-3</v>
          </cell>
          <cell r="H18">
            <v>4376188.7295822222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3.6177071015286617E-4</v>
          </cell>
          <cell r="G19">
            <v>9.8299997058294065E-4</v>
          </cell>
          <cell r="H19">
            <v>4393498.822001637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1.7031429521491493E-4</v>
          </cell>
          <cell r="G20">
            <v>9.1300052485147973E-4</v>
          </cell>
          <cell r="H20">
            <v>4519456.3197396556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1.008457634318132E-4</v>
          </cell>
          <cell r="G21">
            <v>8.4699938424743842E-4</v>
          </cell>
          <cell r="H21">
            <v>4742062.1811672207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/>
  </sheetViews>
  <sheetFormatPr defaultRowHeight="15"/>
  <cols>
    <col min="4" max="4" width="12.85546875" customWidth="1"/>
  </cols>
  <sheetData>
    <row r="1" spans="1:6">
      <c r="A1" s="3" t="s">
        <v>0</v>
      </c>
      <c r="B1" s="3"/>
      <c r="C1" s="3"/>
      <c r="D1" s="3"/>
      <c r="F1" t="s">
        <v>0</v>
      </c>
    </row>
    <row r="2" spans="1:6">
      <c r="A2" s="3" t="s">
        <v>1</v>
      </c>
      <c r="B2" s="3"/>
      <c r="C2" s="3"/>
      <c r="D2" s="3"/>
      <c r="F2" t="s">
        <v>1</v>
      </c>
    </row>
    <row r="3" spans="1:6">
      <c r="A3" s="3" t="s">
        <v>2</v>
      </c>
      <c r="B3" s="3"/>
      <c r="C3" s="3"/>
      <c r="D3" s="3"/>
      <c r="F3" t="s">
        <v>2</v>
      </c>
    </row>
    <row r="4" spans="1:6">
      <c r="A4" s="3" t="s">
        <v>3</v>
      </c>
      <c r="B4" s="3"/>
      <c r="C4" s="3"/>
      <c r="D4" s="3"/>
      <c r="F4" t="s">
        <v>3</v>
      </c>
    </row>
    <row r="5" spans="1:6">
      <c r="A5" s="3" t="s">
        <v>4</v>
      </c>
      <c r="B5" s="3"/>
      <c r="C5" s="3"/>
      <c r="D5" s="3"/>
      <c r="F5" t="s">
        <v>5</v>
      </c>
    </row>
    <row r="8" spans="1:6">
      <c r="A8" t="s">
        <v>6</v>
      </c>
      <c r="F8" t="s">
        <v>7</v>
      </c>
    </row>
    <row r="9" spans="1:6">
      <c r="A9" t="s">
        <v>8</v>
      </c>
      <c r="F9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14" sqref="A14:XFD14"/>
    </sheetView>
  </sheetViews>
  <sheetFormatPr defaultRowHeight="1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s="1">
        <v>1</v>
      </c>
      <c r="B2" s="1">
        <v>2.5</v>
      </c>
      <c r="C2" s="1" t="s">
        <v>48</v>
      </c>
    </row>
    <row r="3" spans="1:3">
      <c r="A3" s="1">
        <v>2</v>
      </c>
      <c r="B3" s="1">
        <v>5</v>
      </c>
      <c r="C3" s="1" t="s">
        <v>49</v>
      </c>
    </row>
    <row r="4" spans="1:3">
      <c r="A4" s="1">
        <v>3</v>
      </c>
      <c r="B4" s="1">
        <v>10</v>
      </c>
      <c r="C4" s="1" t="s">
        <v>50</v>
      </c>
    </row>
    <row r="5" spans="1:3">
      <c r="A5" s="1">
        <v>4</v>
      </c>
      <c r="B5" s="1">
        <v>15</v>
      </c>
      <c r="C5" s="1" t="s">
        <v>51</v>
      </c>
    </row>
    <row r="6" spans="1:3">
      <c r="A6" s="1">
        <v>5</v>
      </c>
      <c r="B6" s="1">
        <v>20</v>
      </c>
      <c r="C6" s="1" t="s">
        <v>52</v>
      </c>
    </row>
    <row r="7" spans="1:3">
      <c r="A7" s="1">
        <v>6</v>
      </c>
      <c r="B7" s="1">
        <v>25</v>
      </c>
      <c r="C7" s="1" t="s">
        <v>53</v>
      </c>
    </row>
    <row r="8" spans="1:3">
      <c r="A8" s="1">
        <v>7</v>
      </c>
      <c r="B8" s="1">
        <v>30</v>
      </c>
      <c r="C8" s="1" t="s">
        <v>54</v>
      </c>
    </row>
    <row r="9" spans="1:3">
      <c r="A9" s="1">
        <v>8</v>
      </c>
      <c r="B9" s="1">
        <v>35</v>
      </c>
      <c r="C9" s="1" t="s">
        <v>55</v>
      </c>
    </row>
    <row r="10" spans="1:3">
      <c r="A10" s="1">
        <v>9</v>
      </c>
      <c r="B10" s="1">
        <v>40</v>
      </c>
      <c r="C10" s="1" t="s">
        <v>56</v>
      </c>
    </row>
    <row r="11" spans="1:3">
      <c r="A11" s="1">
        <v>10</v>
      </c>
      <c r="B11" s="1">
        <v>45</v>
      </c>
      <c r="C11" s="1" t="s">
        <v>57</v>
      </c>
    </row>
    <row r="12" spans="1:3">
      <c r="A12" s="1">
        <v>11</v>
      </c>
      <c r="B12" s="1">
        <v>50</v>
      </c>
      <c r="C12" s="1" t="s">
        <v>58</v>
      </c>
    </row>
    <row r="13" spans="1:3">
      <c r="A13" s="1">
        <v>12</v>
      </c>
      <c r="B13" s="1">
        <v>55</v>
      </c>
      <c r="C13" s="1" t="s">
        <v>59</v>
      </c>
    </row>
    <row r="14" spans="1:3">
      <c r="A14" s="1">
        <v>13</v>
      </c>
      <c r="B14" s="1">
        <v>60</v>
      </c>
      <c r="C14" s="1" t="s">
        <v>60</v>
      </c>
    </row>
    <row r="15" spans="1:3">
      <c r="A15" s="1">
        <v>14</v>
      </c>
      <c r="B15" s="1">
        <v>65</v>
      </c>
      <c r="C15" s="1" t="s">
        <v>61</v>
      </c>
    </row>
    <row r="16" spans="1:3">
      <c r="A16" s="1">
        <v>15</v>
      </c>
      <c r="B16" s="1">
        <v>70</v>
      </c>
      <c r="C16" s="1" t="s">
        <v>62</v>
      </c>
    </row>
    <row r="17" spans="1:3">
      <c r="A17" s="1">
        <v>16</v>
      </c>
      <c r="B17" s="1">
        <v>75</v>
      </c>
      <c r="C17" s="1" t="s">
        <v>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6"/>
  <sheetViews>
    <sheetView workbookViewId="0">
      <selection activeCell="H11" sqref="H11"/>
    </sheetView>
  </sheetViews>
  <sheetFormatPr defaultRowHeight="15"/>
  <cols>
    <col min="1" max="1" width="14" customWidth="1"/>
    <col min="3" max="3" width="28.85546875" customWidth="1"/>
  </cols>
  <sheetData>
    <row r="1" spans="1:3">
      <c r="A1" s="1" t="s">
        <v>64</v>
      </c>
      <c r="B1" s="1" t="s">
        <v>65</v>
      </c>
      <c r="C1" s="1" t="s">
        <v>66</v>
      </c>
    </row>
    <row r="2" spans="1:3">
      <c r="A2" s="1" t="s">
        <v>67</v>
      </c>
      <c r="B2" s="1">
        <v>41</v>
      </c>
      <c r="C2" s="1" t="s">
        <v>68</v>
      </c>
    </row>
    <row r="3" spans="1:3">
      <c r="A3" s="1" t="s">
        <v>69</v>
      </c>
      <c r="B3" s="2">
        <v>1</v>
      </c>
      <c r="C3" s="2" t="s">
        <v>70</v>
      </c>
    </row>
    <row r="4" spans="1:3">
      <c r="A4" s="1" t="s">
        <v>69</v>
      </c>
      <c r="B4" s="2">
        <v>2</v>
      </c>
      <c r="C4" s="2" t="s">
        <v>71</v>
      </c>
    </row>
    <row r="5" spans="1:3">
      <c r="A5" s="1" t="s">
        <v>69</v>
      </c>
      <c r="B5" s="2">
        <v>5</v>
      </c>
      <c r="C5" s="2" t="s">
        <v>72</v>
      </c>
    </row>
    <row r="6" spans="1:3">
      <c r="A6" s="1" t="s">
        <v>69</v>
      </c>
      <c r="B6" s="2">
        <v>9</v>
      </c>
      <c r="C6" s="2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C2B8-F8C9-4813-9490-585748615769}">
  <dimension ref="A1:M126"/>
  <sheetViews>
    <sheetView topLeftCell="A94" workbookViewId="0">
      <selection activeCell="A126" sqref="A126:H126"/>
    </sheetView>
  </sheetViews>
  <sheetFormatPr defaultColWidth="9.140625" defaultRowHeight="15"/>
  <cols>
    <col min="1" max="1" width="13.85546875" style="1" customWidth="1"/>
    <col min="2" max="2" width="9.140625" style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3.425781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>
      <c r="A1" s="1" t="s">
        <v>10</v>
      </c>
    </row>
    <row r="3" spans="1:1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t="s">
        <v>16</v>
      </c>
      <c r="G3" t="s">
        <v>17</v>
      </c>
      <c r="H3" t="s">
        <v>18</v>
      </c>
      <c r="I3"/>
      <c r="L3"/>
      <c r="M3"/>
    </row>
    <row r="4" spans="1:13">
      <c r="A4" s="1">
        <v>1</v>
      </c>
      <c r="B4" s="1">
        <v>16695920951296</v>
      </c>
      <c r="C4" s="1">
        <v>10190470144</v>
      </c>
      <c r="D4" s="1">
        <v>119264600</v>
      </c>
      <c r="E4" s="1">
        <v>367352064</v>
      </c>
      <c r="F4" s="1">
        <v>22395546</v>
      </c>
      <c r="G4" s="1">
        <v>2.3231802803591501E+17</v>
      </c>
      <c r="H4" s="1">
        <v>8810209280</v>
      </c>
    </row>
    <row r="5" spans="1:13">
      <c r="A5" s="1">
        <v>2</v>
      </c>
      <c r="B5" s="1">
        <v>57685381120</v>
      </c>
      <c r="C5" s="1">
        <v>32224040</v>
      </c>
      <c r="D5" s="1">
        <v>436017</v>
      </c>
      <c r="E5" s="1">
        <v>1139150</v>
      </c>
      <c r="F5" s="1">
        <v>69448</v>
      </c>
      <c r="G5" s="1">
        <v>783118097186816</v>
      </c>
      <c r="H5" s="1">
        <v>27320246</v>
      </c>
    </row>
    <row r="6" spans="1:13">
      <c r="A6" s="1">
        <v>5</v>
      </c>
      <c r="B6" s="1">
        <v>3696378368</v>
      </c>
      <c r="C6" s="1">
        <v>2365187</v>
      </c>
      <c r="D6" s="1">
        <v>26714</v>
      </c>
      <c r="E6" s="1">
        <v>82168</v>
      </c>
      <c r="F6" s="1">
        <v>5009</v>
      </c>
      <c r="G6" s="1">
        <v>51964075311104</v>
      </c>
      <c r="H6" s="1">
        <v>1970635</v>
      </c>
    </row>
    <row r="9" spans="1:13">
      <c r="A9" s="1" t="s">
        <v>19</v>
      </c>
    </row>
    <row r="11" spans="1:13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13">
      <c r="A12" s="1">
        <v>1</v>
      </c>
      <c r="B12" s="1">
        <v>9447973847040</v>
      </c>
      <c r="C12" s="1">
        <v>8758524928</v>
      </c>
      <c r="D12" s="1">
        <v>135021232</v>
      </c>
      <c r="E12" s="1">
        <v>198701248</v>
      </c>
      <c r="F12" s="1">
        <v>21179780</v>
      </c>
      <c r="G12" s="1">
        <v>1.3146530679829299E+17</v>
      </c>
      <c r="H12" s="1">
        <v>8810209280</v>
      </c>
    </row>
    <row r="13" spans="1:13">
      <c r="A13" s="1">
        <v>2</v>
      </c>
      <c r="B13" s="1">
        <v>32408856576</v>
      </c>
      <c r="C13" s="1">
        <v>27694686</v>
      </c>
      <c r="D13" s="1">
        <v>493622</v>
      </c>
      <c r="E13" s="1">
        <v>616167</v>
      </c>
      <c r="F13" s="1">
        <v>65678</v>
      </c>
      <c r="G13" s="1">
        <v>439972289052672</v>
      </c>
      <c r="H13" s="1">
        <v>27320246</v>
      </c>
    </row>
    <row r="14" spans="1:13">
      <c r="A14" s="1">
        <v>5</v>
      </c>
      <c r="B14" s="1">
        <v>2091726208</v>
      </c>
      <c r="C14" s="1">
        <v>2032844</v>
      </c>
      <c r="D14" s="1">
        <v>30243</v>
      </c>
      <c r="E14" s="1">
        <v>44445</v>
      </c>
      <c r="F14" s="1">
        <v>4737</v>
      </c>
      <c r="G14" s="1">
        <v>29405707501568</v>
      </c>
      <c r="H14" s="1">
        <v>1970635</v>
      </c>
    </row>
    <row r="17" spans="1:8">
      <c r="A17" s="1" t="s">
        <v>20</v>
      </c>
    </row>
    <row r="19" spans="1:8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18</v>
      </c>
    </row>
    <row r="20" spans="1:8">
      <c r="A20" s="1">
        <v>1</v>
      </c>
      <c r="B20" s="1">
        <v>5831343472640</v>
      </c>
      <c r="C20" s="1">
        <v>7829334016</v>
      </c>
      <c r="D20" s="1">
        <v>135019248</v>
      </c>
      <c r="E20" s="1">
        <v>115035936</v>
      </c>
      <c r="F20" s="1">
        <v>19655596</v>
      </c>
      <c r="G20" s="1">
        <v>8.1141123451453408E+16</v>
      </c>
      <c r="H20" s="1">
        <v>8810209280</v>
      </c>
    </row>
    <row r="21" spans="1:8">
      <c r="A21" s="1">
        <v>2</v>
      </c>
      <c r="B21" s="1">
        <v>19869478912</v>
      </c>
      <c r="C21" s="1">
        <v>24755758</v>
      </c>
      <c r="D21" s="1">
        <v>493615</v>
      </c>
      <c r="E21" s="1">
        <v>356723</v>
      </c>
      <c r="F21" s="1">
        <v>60951</v>
      </c>
      <c r="G21" s="1">
        <v>269741763592192</v>
      </c>
      <c r="H21" s="1">
        <v>27320246</v>
      </c>
    </row>
    <row r="22" spans="1:8">
      <c r="A22" s="1">
        <v>5</v>
      </c>
      <c r="B22" s="1">
        <v>1291022976</v>
      </c>
      <c r="C22" s="1">
        <v>1817182</v>
      </c>
      <c r="D22" s="1">
        <v>30243</v>
      </c>
      <c r="E22" s="1">
        <v>25731</v>
      </c>
      <c r="F22" s="1">
        <v>4396</v>
      </c>
      <c r="G22" s="1">
        <v>18149336416256</v>
      </c>
      <c r="H22" s="1">
        <v>1970635</v>
      </c>
    </row>
    <row r="25" spans="1:8">
      <c r="A25" s="1" t="s">
        <v>21</v>
      </c>
    </row>
    <row r="27" spans="1:8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</row>
    <row r="28" spans="1:8">
      <c r="A28" s="1">
        <v>1</v>
      </c>
      <c r="B28" s="1">
        <v>4789829107712</v>
      </c>
      <c r="C28" s="1">
        <v>7172013056</v>
      </c>
      <c r="D28" s="1">
        <v>121027448</v>
      </c>
      <c r="E28" s="1">
        <v>88425136</v>
      </c>
      <c r="F28" s="1">
        <v>18245972</v>
      </c>
      <c r="G28" s="1">
        <v>6.6648842937827296E+16</v>
      </c>
      <c r="H28" s="1">
        <v>8810209280</v>
      </c>
    </row>
    <row r="29" spans="1:8">
      <c r="A29" s="1">
        <v>2</v>
      </c>
      <c r="B29" s="1">
        <v>16338061312</v>
      </c>
      <c r="C29" s="1">
        <v>22677146</v>
      </c>
      <c r="D29" s="1">
        <v>442462</v>
      </c>
      <c r="E29" s="1">
        <v>274204</v>
      </c>
      <c r="F29" s="1">
        <v>56580</v>
      </c>
      <c r="G29" s="1">
        <v>221800348778496</v>
      </c>
      <c r="H29" s="1">
        <v>27320246</v>
      </c>
    </row>
    <row r="30" spans="1:8">
      <c r="A30" s="1">
        <v>5</v>
      </c>
      <c r="B30" s="1">
        <v>1060440000</v>
      </c>
      <c r="C30" s="1">
        <v>1664617</v>
      </c>
      <c r="D30" s="1">
        <v>27109</v>
      </c>
      <c r="E30" s="1">
        <v>19779</v>
      </c>
      <c r="F30" s="1">
        <v>4081</v>
      </c>
      <c r="G30" s="1">
        <v>14907782201344</v>
      </c>
      <c r="H30" s="1">
        <v>1970635</v>
      </c>
    </row>
    <row r="33" spans="1:8">
      <c r="A33" s="1" t="s">
        <v>22</v>
      </c>
    </row>
    <row r="35" spans="1:8">
      <c r="A35" s="1" t="s">
        <v>11</v>
      </c>
      <c r="B35" s="1" t="s">
        <v>12</v>
      </c>
      <c r="C35" s="1" t="s">
        <v>13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18</v>
      </c>
    </row>
    <row r="36" spans="1:8">
      <c r="A36" s="1">
        <v>1</v>
      </c>
      <c r="B36" s="1">
        <v>4202288381952</v>
      </c>
      <c r="C36" s="1">
        <v>6661124608</v>
      </c>
      <c r="D36" s="1">
        <v>105158288</v>
      </c>
      <c r="E36" s="1">
        <v>69801072</v>
      </c>
      <c r="F36" s="1">
        <v>16933200</v>
      </c>
      <c r="G36" s="1">
        <v>5.8473407049629696E+16</v>
      </c>
      <c r="H36" s="1">
        <v>8810209280</v>
      </c>
    </row>
    <row r="37" spans="1:8">
      <c r="A37" s="1">
        <v>2</v>
      </c>
      <c r="B37" s="1">
        <v>14452363264</v>
      </c>
      <c r="C37" s="1">
        <v>21061734</v>
      </c>
      <c r="D37" s="1">
        <v>384448</v>
      </c>
      <c r="E37" s="1">
        <v>216451</v>
      </c>
      <c r="F37" s="1">
        <v>52509</v>
      </c>
      <c r="G37" s="1">
        <v>196200766636032</v>
      </c>
      <c r="H37" s="1">
        <v>27320246</v>
      </c>
    </row>
    <row r="38" spans="1:8">
      <c r="A38" s="1">
        <v>5</v>
      </c>
      <c r="B38" s="1">
        <v>930359360</v>
      </c>
      <c r="C38" s="1">
        <v>1546041</v>
      </c>
      <c r="D38" s="1">
        <v>23554</v>
      </c>
      <c r="E38" s="1">
        <v>15613</v>
      </c>
      <c r="F38" s="1">
        <v>3788</v>
      </c>
      <c r="G38" s="1">
        <v>13079098163200</v>
      </c>
      <c r="H38" s="1">
        <v>1970635</v>
      </c>
    </row>
    <row r="41" spans="1:8">
      <c r="A41" s="1" t="s">
        <v>23</v>
      </c>
    </row>
    <row r="43" spans="1:8">
      <c r="A43" s="1" t="s">
        <v>11</v>
      </c>
      <c r="B43" s="1" t="s">
        <v>12</v>
      </c>
      <c r="C43" s="1" t="s">
        <v>13</v>
      </c>
      <c r="D43" s="1" t="s">
        <v>14</v>
      </c>
      <c r="E43" s="1" t="s">
        <v>15</v>
      </c>
      <c r="F43" s="1" t="s">
        <v>16</v>
      </c>
      <c r="G43" s="1" t="s">
        <v>17</v>
      </c>
      <c r="H43" s="1" t="s">
        <v>18</v>
      </c>
    </row>
    <row r="44" spans="1:8">
      <c r="A44" s="1">
        <v>1</v>
      </c>
      <c r="B44" s="1">
        <v>3776020742144</v>
      </c>
      <c r="C44" s="1">
        <v>6553328640</v>
      </c>
      <c r="D44" s="1">
        <v>76983240</v>
      </c>
      <c r="E44" s="1">
        <v>56301616</v>
      </c>
      <c r="F44" s="1">
        <v>15717415</v>
      </c>
      <c r="G44" s="1">
        <v>5.2542031444049904E+16</v>
      </c>
      <c r="H44" s="1">
        <v>8810211328</v>
      </c>
    </row>
    <row r="45" spans="1:8">
      <c r="A45" s="1">
        <v>2</v>
      </c>
      <c r="B45" s="1">
        <v>13030620160</v>
      </c>
      <c r="C45" s="1">
        <v>20720852</v>
      </c>
      <c r="D45" s="1">
        <v>281441</v>
      </c>
      <c r="E45" s="1">
        <v>174590</v>
      </c>
      <c r="F45" s="1">
        <v>48739</v>
      </c>
      <c r="G45" s="1">
        <v>176899636592640</v>
      </c>
      <c r="H45" s="1">
        <v>27320248</v>
      </c>
    </row>
    <row r="46" spans="1:8">
      <c r="A46" s="1">
        <v>5</v>
      </c>
      <c r="B46" s="1">
        <v>835988160</v>
      </c>
      <c r="C46" s="1">
        <v>1521020</v>
      </c>
      <c r="D46" s="1">
        <v>17243</v>
      </c>
      <c r="E46" s="1">
        <v>12593</v>
      </c>
      <c r="F46" s="1">
        <v>3516</v>
      </c>
      <c r="G46" s="1">
        <v>11752408350720</v>
      </c>
      <c r="H46" s="1">
        <v>1970635</v>
      </c>
    </row>
    <row r="49" spans="1:8">
      <c r="A49" s="1" t="s">
        <v>24</v>
      </c>
    </row>
    <row r="51" spans="1:8">
      <c r="A51" s="1" t="s">
        <v>11</v>
      </c>
      <c r="B51" s="1" t="s">
        <v>12</v>
      </c>
      <c r="C51" s="1" t="s">
        <v>13</v>
      </c>
      <c r="D51" s="1" t="s">
        <v>14</v>
      </c>
      <c r="E51" s="1" t="s">
        <v>15</v>
      </c>
      <c r="F51" s="1" t="s">
        <v>16</v>
      </c>
      <c r="G51" s="1" t="s">
        <v>17</v>
      </c>
      <c r="H51" s="1" t="s">
        <v>18</v>
      </c>
    </row>
    <row r="52" spans="1:8">
      <c r="A52" s="1">
        <v>1</v>
      </c>
      <c r="B52" s="1">
        <v>3444894072832</v>
      </c>
      <c r="C52" s="1">
        <v>6255933952</v>
      </c>
      <c r="D52" s="1">
        <v>80788952</v>
      </c>
      <c r="E52" s="1">
        <v>42692864</v>
      </c>
      <c r="F52" s="1">
        <v>14589705</v>
      </c>
      <c r="G52" s="1">
        <v>4.7934523672887296E+16</v>
      </c>
      <c r="H52" s="1">
        <v>8810209280</v>
      </c>
    </row>
    <row r="53" spans="1:8">
      <c r="A53" s="1">
        <v>2</v>
      </c>
      <c r="B53" s="1">
        <v>11915006976</v>
      </c>
      <c r="C53" s="1">
        <v>19780460</v>
      </c>
      <c r="D53" s="1">
        <v>295356</v>
      </c>
      <c r="E53" s="1">
        <v>132389</v>
      </c>
      <c r="F53" s="1">
        <v>45242</v>
      </c>
      <c r="G53" s="1">
        <v>161754390724608</v>
      </c>
      <c r="H53" s="1">
        <v>27320246</v>
      </c>
    </row>
    <row r="54" spans="1:8">
      <c r="A54" s="1">
        <v>5</v>
      </c>
      <c r="B54" s="1">
        <v>762679936</v>
      </c>
      <c r="C54" s="1">
        <v>1451993</v>
      </c>
      <c r="D54" s="1">
        <v>18096</v>
      </c>
      <c r="E54" s="1">
        <v>9549</v>
      </c>
      <c r="F54" s="1">
        <v>3263</v>
      </c>
      <c r="G54" s="1">
        <v>10721831157760</v>
      </c>
      <c r="H54" s="1">
        <v>1970635</v>
      </c>
    </row>
    <row r="57" spans="1:8">
      <c r="A57" s="1" t="s">
        <v>25</v>
      </c>
    </row>
    <row r="59" spans="1:8">
      <c r="A59" s="1" t="s">
        <v>11</v>
      </c>
      <c r="B59" s="1" t="s">
        <v>12</v>
      </c>
      <c r="C59" s="1" t="s">
        <v>13</v>
      </c>
      <c r="D59" s="1" t="s">
        <v>14</v>
      </c>
      <c r="E59" s="1" t="s">
        <v>15</v>
      </c>
      <c r="F59" s="1" t="s">
        <v>16</v>
      </c>
      <c r="G59" s="1" t="s">
        <v>17</v>
      </c>
      <c r="H59" s="1" t="s">
        <v>18</v>
      </c>
    </row>
    <row r="60" spans="1:8">
      <c r="A60" s="1">
        <v>1</v>
      </c>
      <c r="B60" s="1">
        <v>3251923582976</v>
      </c>
      <c r="C60" s="1">
        <v>6284889600</v>
      </c>
      <c r="D60" s="1">
        <v>72057648</v>
      </c>
      <c r="E60" s="1">
        <v>31924074</v>
      </c>
      <c r="F60" s="1">
        <v>13541276</v>
      </c>
      <c r="G60" s="1">
        <v>4.5249396018774E+16</v>
      </c>
      <c r="H60" s="1">
        <v>8810211328</v>
      </c>
    </row>
    <row r="61" spans="1:8">
      <c r="A61" s="1">
        <v>2</v>
      </c>
      <c r="B61" s="1">
        <v>11326573568</v>
      </c>
      <c r="C61" s="1">
        <v>19872042</v>
      </c>
      <c r="D61" s="1">
        <v>263435</v>
      </c>
      <c r="E61" s="1">
        <v>98996</v>
      </c>
      <c r="F61" s="1">
        <v>41991</v>
      </c>
      <c r="G61" s="1">
        <v>153765936103424</v>
      </c>
      <c r="H61" s="1">
        <v>27320248</v>
      </c>
    </row>
    <row r="62" spans="1:8">
      <c r="A62" s="1">
        <v>5</v>
      </c>
      <c r="B62" s="1">
        <v>719956224</v>
      </c>
      <c r="C62" s="1">
        <v>1458716</v>
      </c>
      <c r="D62" s="1">
        <v>16140</v>
      </c>
      <c r="E62" s="1">
        <v>7141</v>
      </c>
      <c r="F62" s="1">
        <v>3029</v>
      </c>
      <c r="G62" s="1">
        <v>10121216262144</v>
      </c>
      <c r="H62" s="1">
        <v>1970635</v>
      </c>
    </row>
    <row r="65" spans="1:8">
      <c r="A65" s="1" t="s">
        <v>26</v>
      </c>
    </row>
    <row r="67" spans="1:8">
      <c r="A67" s="1" t="s">
        <v>11</v>
      </c>
      <c r="B67" s="1" t="s">
        <v>12</v>
      </c>
      <c r="C67" s="1" t="s">
        <v>13</v>
      </c>
      <c r="D67" s="1" t="s">
        <v>14</v>
      </c>
      <c r="E67" s="1" t="s">
        <v>15</v>
      </c>
      <c r="F67" s="1" t="s">
        <v>16</v>
      </c>
      <c r="G67" s="1" t="s">
        <v>17</v>
      </c>
      <c r="H67" s="1" t="s">
        <v>18</v>
      </c>
    </row>
    <row r="68" spans="1:8">
      <c r="A68" s="1">
        <v>1</v>
      </c>
      <c r="B68" s="1">
        <v>3114855563264</v>
      </c>
      <c r="C68" s="1">
        <v>6354074624</v>
      </c>
      <c r="D68" s="1">
        <v>63330648</v>
      </c>
      <c r="E68" s="1">
        <v>23763646</v>
      </c>
      <c r="F68" s="1">
        <v>12572174</v>
      </c>
      <c r="G68" s="1">
        <v>4.33421384815738E+16</v>
      </c>
      <c r="H68" s="1">
        <v>8810209280</v>
      </c>
    </row>
    <row r="69" spans="1:8">
      <c r="A69" s="1">
        <v>2</v>
      </c>
      <c r="B69" s="1">
        <v>10921034752</v>
      </c>
      <c r="C69" s="1">
        <v>20090754</v>
      </c>
      <c r="D69" s="1">
        <v>231530</v>
      </c>
      <c r="E69" s="1">
        <v>73690</v>
      </c>
      <c r="F69" s="1">
        <v>38986</v>
      </c>
      <c r="G69" s="1">
        <v>148260526227456</v>
      </c>
      <c r="H69" s="1">
        <v>27320246</v>
      </c>
    </row>
    <row r="70" spans="1:8">
      <c r="A70" s="1">
        <v>5</v>
      </c>
      <c r="B70" s="1">
        <v>689611136</v>
      </c>
      <c r="C70" s="1">
        <v>1474772</v>
      </c>
      <c r="D70" s="1">
        <v>14185</v>
      </c>
      <c r="E70" s="1">
        <v>5315</v>
      </c>
      <c r="F70" s="1">
        <v>2812</v>
      </c>
      <c r="G70" s="1">
        <v>9694627233792</v>
      </c>
      <c r="H70" s="1">
        <v>1970635</v>
      </c>
    </row>
    <row r="73" spans="1:8">
      <c r="A73" s="1" t="s">
        <v>27</v>
      </c>
    </row>
    <row r="75" spans="1:8">
      <c r="A75" s="1" t="s">
        <v>11</v>
      </c>
      <c r="B75" s="1" t="s">
        <v>12</v>
      </c>
      <c r="C75" s="1" t="s">
        <v>13</v>
      </c>
      <c r="D75" s="1" t="s">
        <v>14</v>
      </c>
      <c r="E75" s="1" t="s">
        <v>15</v>
      </c>
      <c r="F75" s="1" t="s">
        <v>16</v>
      </c>
      <c r="G75" s="1" t="s">
        <v>17</v>
      </c>
      <c r="H75" s="1" t="s">
        <v>18</v>
      </c>
    </row>
    <row r="76" spans="1:8">
      <c r="A76" s="1">
        <v>1</v>
      </c>
      <c r="B76" s="1">
        <v>3007987843072</v>
      </c>
      <c r="C76" s="1">
        <v>6426847744</v>
      </c>
      <c r="D76" s="1">
        <v>57493752</v>
      </c>
      <c r="E76" s="1">
        <v>17321932</v>
      </c>
      <c r="F76" s="1">
        <v>11664724</v>
      </c>
      <c r="G76" s="1">
        <v>4.1855126314418096E+16</v>
      </c>
      <c r="H76" s="1">
        <v>8810209280</v>
      </c>
    </row>
    <row r="77" spans="1:8">
      <c r="A77" s="1">
        <v>2</v>
      </c>
      <c r="B77" s="1">
        <v>10602019840</v>
      </c>
      <c r="C77" s="1">
        <v>20320850</v>
      </c>
      <c r="D77" s="1">
        <v>210190</v>
      </c>
      <c r="E77" s="1">
        <v>53715</v>
      </c>
      <c r="F77" s="1">
        <v>36172</v>
      </c>
      <c r="G77" s="1">
        <v>143929571803136</v>
      </c>
      <c r="H77" s="1">
        <v>27320246</v>
      </c>
    </row>
    <row r="78" spans="1:8">
      <c r="A78" s="1">
        <v>5</v>
      </c>
      <c r="B78" s="1">
        <v>665949632</v>
      </c>
      <c r="C78" s="1">
        <v>1491662</v>
      </c>
      <c r="D78" s="1">
        <v>12878</v>
      </c>
      <c r="E78" s="1">
        <v>3874</v>
      </c>
      <c r="F78" s="1">
        <v>2609</v>
      </c>
      <c r="G78" s="1">
        <v>9361987469312</v>
      </c>
      <c r="H78" s="1">
        <v>1970635</v>
      </c>
    </row>
    <row r="81" spans="1:8">
      <c r="A81" s="1" t="s">
        <v>28</v>
      </c>
    </row>
    <row r="83" spans="1:8">
      <c r="A83" s="1" t="s">
        <v>11</v>
      </c>
      <c r="B83" s="1" t="s">
        <v>12</v>
      </c>
      <c r="C83" s="1" t="s">
        <v>13</v>
      </c>
      <c r="D83" s="1" t="s">
        <v>14</v>
      </c>
      <c r="E83" s="1" t="s">
        <v>15</v>
      </c>
      <c r="F83" s="1" t="s">
        <v>16</v>
      </c>
      <c r="G83" s="1" t="s">
        <v>17</v>
      </c>
      <c r="H83" s="1" t="s">
        <v>18</v>
      </c>
    </row>
    <row r="84" spans="1:8">
      <c r="A84" s="1">
        <v>1</v>
      </c>
      <c r="B84" s="1">
        <v>2910499110912</v>
      </c>
      <c r="C84" s="1">
        <v>6473152512</v>
      </c>
      <c r="D84" s="1">
        <v>54448344</v>
      </c>
      <c r="E84" s="1">
        <v>12025758</v>
      </c>
      <c r="F84" s="1">
        <v>10827746</v>
      </c>
      <c r="G84" s="1">
        <v>4.04985909587476E+16</v>
      </c>
      <c r="H84" s="1">
        <v>8810211328</v>
      </c>
    </row>
    <row r="85" spans="1:8">
      <c r="A85" s="1">
        <v>2</v>
      </c>
      <c r="B85" s="1">
        <v>10295895040</v>
      </c>
      <c r="C85" s="1">
        <v>20467208</v>
      </c>
      <c r="D85" s="1">
        <v>199057</v>
      </c>
      <c r="E85" s="1">
        <v>37292</v>
      </c>
      <c r="F85" s="1">
        <v>33576</v>
      </c>
      <c r="G85" s="1">
        <v>139773821845504</v>
      </c>
      <c r="H85" s="1">
        <v>27320248</v>
      </c>
    </row>
    <row r="86" spans="1:8">
      <c r="A86" s="1">
        <v>5</v>
      </c>
      <c r="B86" s="1">
        <v>644366080</v>
      </c>
      <c r="C86" s="1">
        <v>1502409</v>
      </c>
      <c r="D86" s="1">
        <v>12196</v>
      </c>
      <c r="E86" s="1">
        <v>2690</v>
      </c>
      <c r="F86" s="1">
        <v>2422</v>
      </c>
      <c r="G86" s="1">
        <v>9058563129344</v>
      </c>
      <c r="H86" s="1">
        <v>1970635</v>
      </c>
    </row>
    <row r="89" spans="1:8">
      <c r="A89" s="1" t="s">
        <v>29</v>
      </c>
    </row>
    <row r="91" spans="1:8">
      <c r="A91" s="1" t="s">
        <v>11</v>
      </c>
      <c r="B91" s="1" t="s">
        <v>12</v>
      </c>
      <c r="C91" s="1" t="s">
        <v>13</v>
      </c>
      <c r="D91" s="1" t="s">
        <v>14</v>
      </c>
      <c r="E91" s="1" t="s">
        <v>15</v>
      </c>
      <c r="F91" s="1" t="s">
        <v>16</v>
      </c>
      <c r="G91" s="1" t="s">
        <v>17</v>
      </c>
      <c r="H91" s="1" t="s">
        <v>18</v>
      </c>
    </row>
    <row r="92" spans="1:8">
      <c r="A92" s="1">
        <v>1</v>
      </c>
      <c r="B92" s="1">
        <v>2839793631232</v>
      </c>
      <c r="C92" s="1">
        <v>6530746368</v>
      </c>
      <c r="D92" s="1">
        <v>52910244</v>
      </c>
      <c r="E92" s="1">
        <v>8166283</v>
      </c>
      <c r="F92" s="1">
        <v>10052454</v>
      </c>
      <c r="G92" s="1">
        <v>3.95147470952202E+16</v>
      </c>
      <c r="H92" s="1">
        <v>8810211328</v>
      </c>
    </row>
    <row r="93" spans="1:8">
      <c r="A93" s="1">
        <v>2</v>
      </c>
      <c r="B93" s="1">
        <v>10073518080</v>
      </c>
      <c r="C93" s="1">
        <v>20649322</v>
      </c>
      <c r="D93" s="1">
        <v>193434</v>
      </c>
      <c r="E93" s="1">
        <v>25323</v>
      </c>
      <c r="F93" s="1">
        <v>31172</v>
      </c>
      <c r="G93" s="1">
        <v>136754837323776</v>
      </c>
      <c r="H93" s="1">
        <v>27320248</v>
      </c>
    </row>
    <row r="94" spans="1:8">
      <c r="A94" s="1">
        <v>5</v>
      </c>
      <c r="B94" s="1">
        <v>628713408</v>
      </c>
      <c r="C94" s="1">
        <v>1515775</v>
      </c>
      <c r="D94" s="1">
        <v>11851</v>
      </c>
      <c r="E94" s="1">
        <v>1827</v>
      </c>
      <c r="F94" s="1">
        <v>2248</v>
      </c>
      <c r="G94" s="1">
        <v>8838521552896</v>
      </c>
      <c r="H94" s="1">
        <v>1970634</v>
      </c>
    </row>
    <row r="97" spans="1:8">
      <c r="A97" s="1" t="s">
        <v>30</v>
      </c>
    </row>
    <row r="99" spans="1:8">
      <c r="A99" s="1" t="s">
        <v>11</v>
      </c>
      <c r="B99" s="1" t="s">
        <v>12</v>
      </c>
      <c r="C99" s="1" t="s">
        <v>13</v>
      </c>
      <c r="D99" s="1" t="s">
        <v>14</v>
      </c>
      <c r="E99" s="1" t="s">
        <v>15</v>
      </c>
      <c r="F99" s="1" t="s">
        <v>16</v>
      </c>
      <c r="G99" s="1" t="s">
        <v>17</v>
      </c>
      <c r="H99" s="1" t="s">
        <v>18</v>
      </c>
    </row>
    <row r="100" spans="1:8">
      <c r="A100" s="1">
        <v>1</v>
      </c>
      <c r="B100" s="1">
        <v>2796002476032</v>
      </c>
      <c r="C100" s="1">
        <v>6635129856</v>
      </c>
      <c r="D100" s="1">
        <v>53175024</v>
      </c>
      <c r="E100" s="1">
        <v>5344816</v>
      </c>
      <c r="F100" s="1">
        <v>9330018</v>
      </c>
      <c r="G100" s="1">
        <v>3.89054157899694E+16</v>
      </c>
      <c r="H100" s="1">
        <v>8810209280</v>
      </c>
    </row>
    <row r="101" spans="1:8">
      <c r="A101" s="1">
        <v>2</v>
      </c>
      <c r="B101" s="1">
        <v>9941612544</v>
      </c>
      <c r="C101" s="1">
        <v>20979350</v>
      </c>
      <c r="D101" s="1">
        <v>194402</v>
      </c>
      <c r="E101" s="1">
        <v>16574</v>
      </c>
      <c r="F101" s="1">
        <v>28932</v>
      </c>
      <c r="G101" s="1">
        <v>134964154728448</v>
      </c>
      <c r="H101" s="1">
        <v>27320246</v>
      </c>
    </row>
    <row r="102" spans="1:8">
      <c r="A102" s="1">
        <v>5</v>
      </c>
      <c r="B102" s="1">
        <v>619017408</v>
      </c>
      <c r="C102" s="1">
        <v>1540002</v>
      </c>
      <c r="D102" s="1">
        <v>11911</v>
      </c>
      <c r="E102" s="1">
        <v>1196</v>
      </c>
      <c r="F102" s="1">
        <v>2087</v>
      </c>
      <c r="G102" s="1">
        <v>8702211915776</v>
      </c>
      <c r="H102" s="1">
        <v>1970635</v>
      </c>
    </row>
    <row r="105" spans="1:8">
      <c r="A105" s="1" t="s">
        <v>31</v>
      </c>
    </row>
    <row r="107" spans="1:8">
      <c r="A107" s="1" t="s">
        <v>11</v>
      </c>
      <c r="B107" s="1" t="s">
        <v>12</v>
      </c>
      <c r="C107" s="1" t="s">
        <v>13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s">
        <v>18</v>
      </c>
    </row>
    <row r="108" spans="1:8">
      <c r="A108" s="1">
        <v>1</v>
      </c>
      <c r="B108" s="1">
        <v>2807239278592</v>
      </c>
      <c r="C108" s="1">
        <v>6929782272</v>
      </c>
      <c r="D108" s="1">
        <v>58681852</v>
      </c>
      <c r="E108" s="1">
        <v>3187277</v>
      </c>
      <c r="F108" s="1">
        <v>8660437</v>
      </c>
      <c r="G108" s="1">
        <v>3.90617826643148E+16</v>
      </c>
      <c r="H108" s="1">
        <v>8810209280</v>
      </c>
    </row>
    <row r="109" spans="1:8">
      <c r="A109" s="1">
        <v>2</v>
      </c>
      <c r="B109" s="1">
        <v>10001732608</v>
      </c>
      <c r="C109" s="1">
        <v>21910990</v>
      </c>
      <c r="D109" s="1">
        <v>214533</v>
      </c>
      <c r="E109" s="1">
        <v>9884</v>
      </c>
      <c r="F109" s="1">
        <v>26856</v>
      </c>
      <c r="G109" s="1">
        <v>135780332732416</v>
      </c>
      <c r="H109" s="1">
        <v>27320246</v>
      </c>
    </row>
    <row r="110" spans="1:8">
      <c r="A110" s="1">
        <v>5</v>
      </c>
      <c r="B110" s="1">
        <v>621505984</v>
      </c>
      <c r="C110" s="1">
        <v>1608393</v>
      </c>
      <c r="D110" s="1">
        <v>13144</v>
      </c>
      <c r="E110" s="1">
        <v>713</v>
      </c>
      <c r="F110" s="1">
        <v>1937</v>
      </c>
      <c r="G110" s="1">
        <v>8737194508288</v>
      </c>
      <c r="H110" s="1">
        <v>1970634</v>
      </c>
    </row>
    <row r="113" spans="1:8">
      <c r="A113" s="1" t="s">
        <v>32</v>
      </c>
    </row>
    <row r="115" spans="1:8">
      <c r="A115" s="1" t="s">
        <v>11</v>
      </c>
      <c r="B115" s="1" t="s">
        <v>12</v>
      </c>
      <c r="C115" s="1" t="s">
        <v>13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s">
        <v>18</v>
      </c>
    </row>
    <row r="116" spans="1:8">
      <c r="A116" s="1">
        <v>1</v>
      </c>
      <c r="B116" s="1">
        <v>2888143470592</v>
      </c>
      <c r="C116" s="1">
        <v>7482820096</v>
      </c>
      <c r="D116" s="1">
        <v>70811032</v>
      </c>
      <c r="E116" s="1">
        <v>1500511</v>
      </c>
      <c r="F116" s="1">
        <v>8043720</v>
      </c>
      <c r="G116" s="1">
        <v>4.0187523657367504E+16</v>
      </c>
      <c r="H116" s="1">
        <v>8810211328</v>
      </c>
    </row>
    <row r="117" spans="1:8">
      <c r="A117" s="1">
        <v>2</v>
      </c>
      <c r="B117" s="1">
        <v>10289504256</v>
      </c>
      <c r="C117" s="1">
        <v>23659644</v>
      </c>
      <c r="D117" s="1">
        <v>258877</v>
      </c>
      <c r="E117" s="1">
        <v>4653</v>
      </c>
      <c r="F117" s="1">
        <v>24943</v>
      </c>
      <c r="G117" s="1">
        <v>139687075250176</v>
      </c>
      <c r="H117" s="1">
        <v>27320248</v>
      </c>
    </row>
    <row r="118" spans="1:8">
      <c r="A118" s="1">
        <v>5</v>
      </c>
      <c r="B118" s="1">
        <v>639417536</v>
      </c>
      <c r="C118" s="1">
        <v>1736748</v>
      </c>
      <c r="D118" s="1">
        <v>15861</v>
      </c>
      <c r="E118" s="1">
        <v>336</v>
      </c>
      <c r="F118" s="1">
        <v>1799</v>
      </c>
      <c r="G118" s="1">
        <v>8988999548928</v>
      </c>
      <c r="H118" s="1">
        <v>1970635</v>
      </c>
    </row>
    <row r="121" spans="1:8">
      <c r="A121" s="1" t="s">
        <v>33</v>
      </c>
    </row>
    <row r="123" spans="1:8">
      <c r="A123" s="1" t="s">
        <v>11</v>
      </c>
      <c r="B123" s="1" t="s">
        <v>12</v>
      </c>
      <c r="C123" s="1" t="s">
        <v>13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s">
        <v>18</v>
      </c>
    </row>
    <row r="124" spans="1:8">
      <c r="A124" s="1">
        <v>1</v>
      </c>
      <c r="B124" s="1">
        <v>3030521479168</v>
      </c>
      <c r="C124" s="1">
        <v>8247724032</v>
      </c>
      <c r="D124" s="1">
        <v>99287976</v>
      </c>
      <c r="E124" s="1">
        <v>888473</v>
      </c>
      <c r="F124" s="1">
        <v>7462246</v>
      </c>
      <c r="G124" s="1">
        <v>4.2168671811928E+16</v>
      </c>
      <c r="H124" s="1">
        <v>8810211328</v>
      </c>
    </row>
    <row r="125" spans="1:8">
      <c r="A125" s="1">
        <v>2</v>
      </c>
      <c r="B125" s="1">
        <v>10779454464</v>
      </c>
      <c r="C125" s="1">
        <v>26078134</v>
      </c>
      <c r="D125" s="1">
        <v>362986</v>
      </c>
      <c r="E125" s="1">
        <v>2755</v>
      </c>
      <c r="F125" s="1">
        <v>23140</v>
      </c>
      <c r="G125" s="1">
        <v>146338410921984</v>
      </c>
      <c r="H125" s="1">
        <v>27320248</v>
      </c>
    </row>
    <row r="126" spans="1:8">
      <c r="A126" s="1">
        <v>5</v>
      </c>
      <c r="B126" s="1">
        <v>670938432</v>
      </c>
      <c r="C126" s="1">
        <v>1914277</v>
      </c>
      <c r="D126" s="1">
        <v>22239</v>
      </c>
      <c r="E126" s="1">
        <v>199</v>
      </c>
      <c r="F126" s="1">
        <v>1669</v>
      </c>
      <c r="G126" s="1">
        <v>9432122523648</v>
      </c>
      <c r="H126" s="1">
        <v>1970635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workbookViewId="0">
      <selection activeCell="A7" sqref="A7:H7"/>
    </sheetView>
  </sheetViews>
  <sheetFormatPr defaultColWidth="9.140625" defaultRowHeight="1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>
      <c r="A1" s="1" t="s">
        <v>10</v>
      </c>
    </row>
    <row r="3" spans="1:13">
      <c r="A3" s="1" t="s">
        <v>11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/>
      <c r="L3"/>
      <c r="M3"/>
    </row>
    <row r="4" spans="1:13">
      <c r="A4" s="1">
        <v>1</v>
      </c>
      <c r="B4" s="1">
        <f>((DataF1!B4/DataF1!H4)+(DataF2!B4/DataF2!H4))/2</f>
        <v>1882.7064174666418</v>
      </c>
      <c r="C4" s="1">
        <f>((DataF1!C4/DataF1!H4)+(DataF2!C4/DataF2!H4))/2</f>
        <v>3.693420154110151</v>
      </c>
      <c r="D4" s="1">
        <f>((DataF1!D4/DataF1!H4)+(DataF2!D4/DataF2!H4))/2</f>
        <v>2.8000296786451783E-2</v>
      </c>
      <c r="E4" s="1">
        <f>((DataF1!E4/DataF1!H4)+(DataF2!E4/DataF2!H4))/2</f>
        <v>4.1696319700104373E-2</v>
      </c>
      <c r="F4" s="1">
        <f>((DataF1!F4/DataF1!H4)+(DataF2!F4/DataF2!H4))/2</f>
        <v>2.5419992487402715E-3</v>
      </c>
      <c r="G4" s="1">
        <f>((DataF1!G4/DataF1!H4)+(DataF2!G4/DataF2!H4))/2</f>
        <v>26197210.47253494</v>
      </c>
      <c r="H4" s="1">
        <v>1</v>
      </c>
    </row>
    <row r="5" spans="1:13">
      <c r="A5" s="1">
        <v>2</v>
      </c>
      <c r="B5" s="1">
        <f>((DataF1!B5/DataF1!H5)+(DataF2!B5/DataF2!H5))/2</f>
        <v>2108.2807552585564</v>
      </c>
      <c r="C5" s="1">
        <f>((DataF1!C5/DataF1!H5)+(DataF2!C5/DataF2!H5))/2</f>
        <v>3.7956503935003973</v>
      </c>
      <c r="D5" s="1">
        <f>((DataF1!D5/DataF1!H5)+(DataF2!D5/DataF2!H5))/2</f>
        <v>3.3010839710539933E-2</v>
      </c>
      <c r="E5" s="1">
        <f>((DataF1!E5/DataF1!H5)+(DataF2!E5/DataF2!H5))/2</f>
        <v>4.1696260227260612E-2</v>
      </c>
      <c r="F5" s="1">
        <f>((DataF1!F5/DataF1!H5)+(DataF2!F5/DataF2!H5))/2</f>
        <v>2.5419952269284474E-3</v>
      </c>
      <c r="G5" s="1">
        <f>((DataF1!G5/DataF1!H5)+(DataF2!G5/DataF2!H5))/2</f>
        <v>28621344.012428515</v>
      </c>
      <c r="H5" s="1">
        <v>1</v>
      </c>
    </row>
    <row r="6" spans="1:13">
      <c r="A6" s="1">
        <v>5</v>
      </c>
      <c r="B6" s="1">
        <v>3696378368</v>
      </c>
      <c r="C6" s="1">
        <v>2365187</v>
      </c>
      <c r="D6" s="1">
        <v>26714</v>
      </c>
      <c r="E6" s="1">
        <v>82168</v>
      </c>
      <c r="F6" s="1">
        <v>5009</v>
      </c>
      <c r="G6" s="1">
        <v>51964075311104</v>
      </c>
      <c r="H6" s="1">
        <v>1970635</v>
      </c>
    </row>
    <row r="9" spans="1:13">
      <c r="A9" s="1" t="s">
        <v>19</v>
      </c>
    </row>
    <row r="11" spans="1:13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13">
      <c r="A12" s="1">
        <v>1</v>
      </c>
      <c r="B12" s="1">
        <f>((DataF1!B12/DataF1!H12)+(DataF2!B12/DataF2!H12))/2</f>
        <v>1065.0095786623879</v>
      </c>
      <c r="C12" s="1">
        <f>((DataF1!C12/DataF1!H12)+(DataF2!C12/DataF2!H12))/2</f>
        <v>2.8666501338732089</v>
      </c>
      <c r="D12" s="1">
        <f>((DataF1!D12/DataF1!H12)+(DataF2!D12/DataF2!H12))/2</f>
        <v>2.4488892482630337E-2</v>
      </c>
      <c r="E12" s="1">
        <f>((DataF1!E12/DataF1!H12)+(DataF2!E12/DataF2!H12))/2</f>
        <v>2.2553557586265593E-2</v>
      </c>
      <c r="F12" s="1">
        <f>((DataF1!F12/DataF1!H12)+(DataF2!F12/DataF2!H12))/2</f>
        <v>2.4040029872428514E-3</v>
      </c>
      <c r="G12" s="1">
        <f>((DataF1!G12/DataF1!H12)+(DataF2!G12/DataF2!H12))/2</f>
        <v>14819243.733909456</v>
      </c>
      <c r="H12" s="1">
        <v>1</v>
      </c>
    </row>
    <row r="13" spans="1:13">
      <c r="A13" s="1">
        <v>2</v>
      </c>
      <c r="B13" s="1">
        <f>((DataF1!B13/DataF1!H13)+(DataF2!B13/DataF2!H13))/2</f>
        <v>1184.6244085123662</v>
      </c>
      <c r="C13" s="1">
        <f>((DataF1!C13/DataF1!H13)+(DataF2!C13/DataF2!H13))/2</f>
        <v>2.9453993026728593</v>
      </c>
      <c r="D13" s="1">
        <f>((DataF1!D13/DataF1!H13)+(DataF2!D13/DataF2!H13))/2</f>
        <v>2.8871124231392077E-2</v>
      </c>
      <c r="E13" s="1">
        <f>((DataF1!E13/DataF1!H13)+(DataF2!E13/DataF2!H13))/2</f>
        <v>2.2553477261830327E-2</v>
      </c>
      <c r="F13" s="1">
        <f>((DataF1!F13/DataF1!H13)+(DataF2!F13/DataF2!H13))/2</f>
        <v>2.4039824359391275E-3</v>
      </c>
      <c r="G13" s="1">
        <f>((DataF1!G13/DataF1!H13)+(DataF2!G13/DataF2!H13))/2</f>
        <v>16082080.247938689</v>
      </c>
      <c r="H13" s="1">
        <v>1</v>
      </c>
    </row>
    <row r="14" spans="1:13">
      <c r="A14" s="1">
        <v>5</v>
      </c>
      <c r="B14" s="1">
        <v>2091726208</v>
      </c>
      <c r="C14" s="1">
        <v>2032844</v>
      </c>
      <c r="D14" s="1">
        <v>30243</v>
      </c>
      <c r="E14" s="1">
        <v>44445</v>
      </c>
      <c r="F14" s="1">
        <v>4737</v>
      </c>
      <c r="G14" s="1">
        <v>29405707501568</v>
      </c>
      <c r="H14" s="1">
        <v>1970635</v>
      </c>
    </row>
    <row r="17" spans="1:8">
      <c r="A17" s="1" t="s">
        <v>20</v>
      </c>
    </row>
    <row r="19" spans="1:8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18</v>
      </c>
    </row>
    <row r="20" spans="1:8">
      <c r="A20" s="1">
        <v>1</v>
      </c>
      <c r="B20" s="1">
        <f>((DataF1!B20/DataF1!H20)+(DataF2!B20/DataF2!H20))/2</f>
        <v>657.00399708056239</v>
      </c>
      <c r="C20" s="1">
        <f>((DataF1!C20/DataF1!H20)+(DataF2!C20/DataF2!H20))/2</f>
        <v>2.4015353355851694</v>
      </c>
      <c r="D20" s="1">
        <f>((DataF1!D20/DataF1!H20)+(DataF2!D20/DataF2!H20))/2</f>
        <v>2.1702363405995483E-2</v>
      </c>
      <c r="E20" s="1">
        <f>((DataF1!E20/DataF1!H20)+(DataF2!E20/DataF2!H20))/2</f>
        <v>1.3057099588778483E-2</v>
      </c>
      <c r="F20" s="1">
        <f>((DataF1!F20/DataF1!H20)+(DataF2!F20/DataF2!H20))/2</f>
        <v>2.2310026288375057E-3</v>
      </c>
      <c r="G20" s="1">
        <f>((DataF1!G20/DataF1!H20)+(DataF2!G20/DataF2!H20))/2</f>
        <v>9141985.6983140651</v>
      </c>
      <c r="H20" s="1">
        <v>1</v>
      </c>
    </row>
    <row r="21" spans="1:8">
      <c r="A21" s="1">
        <v>2</v>
      </c>
      <c r="B21" s="1">
        <f>((DataF1!B21/DataF1!H21)+(DataF2!B21/DataF2!H21))/2</f>
        <v>726.40516943638613</v>
      </c>
      <c r="C21" s="1">
        <f>((DataF1!C21/DataF1!H21)+(DataF2!C21/DataF2!H21))/2</f>
        <v>2.4671613594070254</v>
      </c>
      <c r="D21" s="1">
        <f>((DataF1!D21/DataF1!H21)+(DataF2!D21/DataF2!H21))/2</f>
        <v>2.5585932794690767E-2</v>
      </c>
      <c r="E21" s="1">
        <f>((DataF1!E21/DataF1!H21)+(DataF2!E21/DataF2!H21))/2</f>
        <v>1.3057132643867916E-2</v>
      </c>
      <c r="F21" s="1">
        <f>((DataF1!F21/DataF1!H21)+(DataF2!F21/DataF2!H21))/2</f>
        <v>2.2309557574932098E-3</v>
      </c>
      <c r="G21" s="1">
        <f>((DataF1!G21/DataF1!H21)+(DataF2!G21/DataF2!H21))/2</f>
        <v>9861447.0194729734</v>
      </c>
      <c r="H21" s="1">
        <v>1</v>
      </c>
    </row>
    <row r="22" spans="1:8">
      <c r="A22" s="1">
        <v>5</v>
      </c>
      <c r="B22" s="1">
        <v>1291022976</v>
      </c>
      <c r="C22" s="1">
        <v>1817182</v>
      </c>
      <c r="D22" s="1">
        <v>30243</v>
      </c>
      <c r="E22" s="1">
        <v>25731</v>
      </c>
      <c r="F22" s="1">
        <v>4396</v>
      </c>
      <c r="G22" s="1">
        <v>18149336416256</v>
      </c>
      <c r="H22" s="1">
        <v>1970635</v>
      </c>
    </row>
    <row r="25" spans="1:8">
      <c r="A25" s="1" t="s">
        <v>21</v>
      </c>
    </row>
    <row r="27" spans="1:8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</row>
    <row r="28" spans="1:8">
      <c r="A28" s="1">
        <v>1</v>
      </c>
      <c r="B28" s="1">
        <f>((DataF1!B28/DataF1!H28)+(DataF2!B28/DataF2!H28))/2</f>
        <v>539.54421560906121</v>
      </c>
      <c r="C28" s="1">
        <f>((DataF1!C28/DataF1!H28)+(DataF2!C28/DataF2!H28))/2</f>
        <v>2.1727454861197519</v>
      </c>
      <c r="D28" s="1">
        <f>((DataF1!D28/DataF1!H28)+(DataF2!D28/DataF2!H28))/2</f>
        <v>1.9061509406853392E-2</v>
      </c>
      <c r="E28" s="1">
        <f>((DataF1!E28/DataF1!H28)+(DataF2!E28/DataF2!H28))/2</f>
        <v>1.0036671815075112E-2</v>
      </c>
      <c r="F28" s="1">
        <f>((DataF1!F28/DataF1!H28)+(DataF2!F28/DataF2!H28))/2</f>
        <v>2.0710012149643478E-3</v>
      </c>
      <c r="G28" s="1">
        <f>((DataF1!G28/DataF1!H28)+(DataF2!G28/DataF2!H28))/2</f>
        <v>7507573.5710390322</v>
      </c>
      <c r="H28" s="1">
        <v>1</v>
      </c>
    </row>
    <row r="29" spans="1:8">
      <c r="A29" s="1">
        <v>2</v>
      </c>
      <c r="B29" s="1">
        <f>((DataF1!B29/DataF1!H29)+(DataF2!B29/DataF2!H29))/2</f>
        <v>597.35229958339551</v>
      </c>
      <c r="C29" s="1">
        <f>((DataF1!C29/DataF1!H29)+(DataF2!C29/DataF2!H29))/2</f>
        <v>2.2320388514786211</v>
      </c>
      <c r="D29" s="1">
        <f>((DataF1!D29/DataF1!H29)+(DataF2!D29/DataF2!H29))/2</f>
        <v>2.2472473297393492E-2</v>
      </c>
      <c r="E29" s="1">
        <f>((DataF1!E29/DataF1!H29)+(DataF2!E29/DataF2!H29))/2</f>
        <v>1.0036651669378206E-2</v>
      </c>
      <c r="F29" s="1">
        <f>((DataF1!F29/DataF1!H29)+(DataF2!F29/DataF2!H29))/2</f>
        <v>2.0709862269581636E-3</v>
      </c>
      <c r="G29" s="1">
        <f>((DataF1!G29/DataF1!H29)+(DataF2!G29/DataF2!H29))/2</f>
        <v>8109464.7206172822</v>
      </c>
      <c r="H29" s="1">
        <v>1</v>
      </c>
    </row>
    <row r="30" spans="1:8">
      <c r="A30" s="1">
        <v>5</v>
      </c>
      <c r="B30" s="1">
        <v>1060440000</v>
      </c>
      <c r="C30" s="1">
        <v>1664617</v>
      </c>
      <c r="D30" s="1">
        <v>27109</v>
      </c>
      <c r="E30" s="1">
        <v>19779</v>
      </c>
      <c r="F30" s="1">
        <v>4081</v>
      </c>
      <c r="G30" s="1">
        <v>14907782201344</v>
      </c>
      <c r="H30" s="1">
        <v>1970635</v>
      </c>
    </row>
    <row r="33" spans="1:8">
      <c r="A33" s="1" t="s">
        <v>22</v>
      </c>
    </row>
    <row r="35" spans="1:8">
      <c r="A35" s="1" t="s">
        <v>11</v>
      </c>
      <c r="B35" s="1" t="s">
        <v>12</v>
      </c>
      <c r="C35" s="1" t="s">
        <v>13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18</v>
      </c>
    </row>
    <row r="36" spans="1:8">
      <c r="A36" s="1">
        <v>1</v>
      </c>
      <c r="B36" s="1">
        <f>((DataF1!B36/DataF1!H36)+(DataF2!B36/DataF2!H36))/2</f>
        <v>473.16287336165993</v>
      </c>
      <c r="C36" s="1">
        <f>((DataF1!C36/DataF1!H36)+(DataF2!C36/DataF2!H36))/2</f>
        <v>2.0298523553017316</v>
      </c>
      <c r="D36" s="1">
        <f>((DataF1!D36/DataF1!H36)+(DataF2!D36/DataF2!H36))/2</f>
        <v>1.697137736940349E-2</v>
      </c>
      <c r="E36" s="1">
        <f>((DataF1!E36/DataF1!H36)+(DataF2!E36/DataF2!H36))/2</f>
        <v>7.9227387786942188E-3</v>
      </c>
      <c r="F36" s="1">
        <f>((DataF1!F36/DataF1!H36)+(DataF2!F36/DataF2!H36))/2</f>
        <v>1.9219982337625981E-3</v>
      </c>
      <c r="G36" s="1">
        <f>((DataF1!G36/DataF1!H36)+(DataF2!G36/DataF2!H36))/2</f>
        <v>6583898.925903202</v>
      </c>
      <c r="H36" s="1">
        <v>1</v>
      </c>
    </row>
    <row r="37" spans="1:8">
      <c r="A37" s="1">
        <v>2</v>
      </c>
      <c r="B37" s="1">
        <f>((DataF1!B37/DataF1!H37)+(DataF2!B37/DataF2!H37))/2</f>
        <v>528.42210819991976</v>
      </c>
      <c r="C37" s="1">
        <f>((DataF1!C37/DataF1!H37)+(DataF2!C37/DataF2!H37))/2</f>
        <v>2.0852624879666912</v>
      </c>
      <c r="D37" s="1">
        <f>((DataF1!D37/DataF1!H37)+(DataF2!D37/DataF2!H37))/2</f>
        <v>2.0008409499170279E-2</v>
      </c>
      <c r="E37" s="1">
        <f>((DataF1!E37/DataF1!H37)+(DataF2!E37/DataF2!H37))/2</f>
        <v>7.9227733427471251E-3</v>
      </c>
      <c r="F37" s="1">
        <f>((DataF1!F37/DataF1!H37)+(DataF2!F37/DataF2!H37))/2</f>
        <v>1.9219859154731061E-3</v>
      </c>
      <c r="G37" s="1">
        <f>((DataF1!G37/DataF1!H37)+(DataF2!G37/DataF2!H37))/2</f>
        <v>7173692.1465453263</v>
      </c>
      <c r="H37" s="1">
        <v>1</v>
      </c>
    </row>
    <row r="38" spans="1:8">
      <c r="A38" s="1">
        <v>5</v>
      </c>
      <c r="B38" s="1">
        <v>930359360</v>
      </c>
      <c r="C38" s="1">
        <v>1546041</v>
      </c>
      <c r="D38" s="1">
        <v>23554</v>
      </c>
      <c r="E38" s="1">
        <v>15613</v>
      </c>
      <c r="F38" s="1">
        <v>3788</v>
      </c>
      <c r="G38" s="1">
        <v>13079098163200</v>
      </c>
      <c r="H38" s="1">
        <v>1970635</v>
      </c>
    </row>
    <row r="41" spans="1:8">
      <c r="A41" s="1" t="s">
        <v>23</v>
      </c>
    </row>
    <row r="43" spans="1:8">
      <c r="A43" s="1" t="s">
        <v>11</v>
      </c>
      <c r="B43" s="1" t="s">
        <v>12</v>
      </c>
      <c r="C43" s="1" t="s">
        <v>13</v>
      </c>
      <c r="D43" s="1" t="s">
        <v>14</v>
      </c>
      <c r="E43" s="1" t="s">
        <v>15</v>
      </c>
      <c r="F43" s="1" t="s">
        <v>16</v>
      </c>
      <c r="G43" s="1" t="s">
        <v>17</v>
      </c>
      <c r="H43" s="1" t="s">
        <v>18</v>
      </c>
    </row>
    <row r="44" spans="1:8">
      <c r="A44" s="1">
        <v>1</v>
      </c>
      <c r="B44" s="1">
        <f>((DataF1!B44/DataF1!H44)+(DataF2!B44/DataF2!H44))/2</f>
        <v>425.0537670463533</v>
      </c>
      <c r="C44" s="1">
        <f>((DataF1!C44/DataF1!H44)+(DataF2!C44/DataF2!H44))/2</f>
        <v>1.9708338792632554</v>
      </c>
      <c r="D44" s="1">
        <f>((DataF1!D44/DataF1!H44)+(DataF2!D44/DataF2!H44))/2</f>
        <v>1.4269405720854281E-2</v>
      </c>
      <c r="E44" s="1">
        <f>((DataF1!E44/DataF1!H44)+(DataF2!E44/DataF2!H44))/2</f>
        <v>6.3904981887946254E-3</v>
      </c>
      <c r="F44" s="1">
        <f>((DataF1!F44/DataF1!H44)+(DataF2!F44/DataF2!H44))/2</f>
        <v>1.7839987817072727E-3</v>
      </c>
      <c r="G44" s="1">
        <f>((DataF1!G44/DataF1!H44)+(DataF2!G44/DataF2!H44))/2</f>
        <v>5914476.8701184094</v>
      </c>
      <c r="H44" s="1">
        <v>1</v>
      </c>
    </row>
    <row r="45" spans="1:8">
      <c r="A45" s="1">
        <v>2</v>
      </c>
      <c r="B45" s="1">
        <f>((DataF1!B45/DataF1!H45)+(DataF2!B45/DataF2!H45))/2</f>
        <v>476.46170573510722</v>
      </c>
      <c r="C45" s="1">
        <f>((DataF1!C45/DataF1!H45)+(DataF2!C45/DataF2!H45))/2</f>
        <v>2.0245854709610125</v>
      </c>
      <c r="D45" s="1">
        <f>((DataF1!D45/DataF1!H45)+(DataF2!D45/DataF2!H45))/2</f>
        <v>1.6822879200712217E-2</v>
      </c>
      <c r="E45" s="1">
        <f>((DataF1!E45/DataF1!H45)+(DataF2!E45/DataF2!H45))/2</f>
        <v>6.3905258448652977E-3</v>
      </c>
      <c r="F45" s="1">
        <f>((DataF1!F45/DataF1!H45)+(DataF2!F45/DataF2!H45))/2</f>
        <v>1.7839730591846599E-3</v>
      </c>
      <c r="G45" s="1">
        <f>((DataF1!G45/DataF1!H45)+(DataF2!G45/DataF2!H45))/2</f>
        <v>6468294.0161861032</v>
      </c>
      <c r="H45" s="1">
        <v>1</v>
      </c>
    </row>
    <row r="46" spans="1:8">
      <c r="A46" s="1">
        <v>5</v>
      </c>
      <c r="B46" s="1">
        <v>835988160</v>
      </c>
      <c r="C46" s="1">
        <v>1521020</v>
      </c>
      <c r="D46" s="1">
        <v>17243</v>
      </c>
      <c r="E46" s="1">
        <v>12593</v>
      </c>
      <c r="F46" s="1">
        <v>3516</v>
      </c>
      <c r="G46" s="1">
        <v>11752408350720</v>
      </c>
      <c r="H46" s="1">
        <v>1970635</v>
      </c>
    </row>
    <row r="49" spans="1:8">
      <c r="A49" s="1" t="s">
        <v>24</v>
      </c>
    </row>
    <row r="51" spans="1:8">
      <c r="A51" s="1" t="s">
        <v>11</v>
      </c>
      <c r="B51" s="1" t="s">
        <v>12</v>
      </c>
      <c r="C51" s="1" t="s">
        <v>13</v>
      </c>
      <c r="D51" s="1" t="s">
        <v>14</v>
      </c>
      <c r="E51" s="1" t="s">
        <v>15</v>
      </c>
      <c r="F51" s="1" t="s">
        <v>16</v>
      </c>
      <c r="G51" s="1" t="s">
        <v>17</v>
      </c>
      <c r="H51" s="1" t="s">
        <v>18</v>
      </c>
    </row>
    <row r="52" spans="1:8">
      <c r="A52" s="1">
        <v>1</v>
      </c>
      <c r="B52" s="1">
        <f>((DataF1!B52/DataF1!H52)+(DataF2!B52/DataF2!H52))/2</f>
        <v>387.69972374470535</v>
      </c>
      <c r="C52" s="1">
        <f>((DataF1!C52/DataF1!H52)+(DataF2!C52/DataF2!H52))/2</f>
        <v>1.8613253308343434</v>
      </c>
      <c r="D52" s="1">
        <f>((DataF1!D52/DataF1!H52)+(DataF2!D52/DataF2!H52))/2</f>
        <v>1.4551078357852448E-2</v>
      </c>
      <c r="E52" s="1">
        <f>((DataF1!E52/DataF1!H52)+(DataF2!E52/DataF2!H52))/2</f>
        <v>4.8458458736091179E-3</v>
      </c>
      <c r="F52" s="1">
        <f>((DataF1!F52/DataF1!H52)+(DataF2!F52/DataF2!H52))/2</f>
        <v>1.6559993650399891E-3</v>
      </c>
      <c r="G52" s="1">
        <f>((DataF1!G52/DataF1!H52)+(DataF2!G52/DataF2!H52))/2</f>
        <v>5394708.9501460409</v>
      </c>
      <c r="H52" s="1">
        <v>1</v>
      </c>
    </row>
    <row r="53" spans="1:8">
      <c r="A53" s="1">
        <v>2</v>
      </c>
      <c r="B53" s="1">
        <f>((DataF1!B53/DataF1!H53)+(DataF2!B53/DataF2!H53))/2</f>
        <v>435.68262434438554</v>
      </c>
      <c r="C53" s="1">
        <f>((DataF1!C53/DataF1!H53)+(DataF2!C53/DataF2!H53))/2</f>
        <v>1.9120493343551024</v>
      </c>
      <c r="D53" s="1">
        <f>((DataF1!D53/DataF1!H53)+(DataF2!D53/DataF2!H53))/2</f>
        <v>1.7154983146161484E-2</v>
      </c>
      <c r="E53" s="1">
        <f>((DataF1!E53/DataF1!H53)+(DataF2!E53/DataF2!H53))/2</f>
        <v>4.8458415816872314E-3</v>
      </c>
      <c r="F53" s="1">
        <f>((DataF1!F53/DataF1!H53)+(DataF2!F53/DataF2!H53))/2</f>
        <v>1.6560265489327219E-3</v>
      </c>
      <c r="G53" s="1">
        <f>((DataF1!G53/DataF1!H53)+(DataF2!G53/DataF2!H53))/2</f>
        <v>5914688.9082334656</v>
      </c>
      <c r="H53" s="1">
        <v>1</v>
      </c>
    </row>
    <row r="54" spans="1:8">
      <c r="A54" s="1">
        <v>5</v>
      </c>
      <c r="B54" s="1">
        <v>762679936</v>
      </c>
      <c r="C54" s="1">
        <v>1451993</v>
      </c>
      <c r="D54" s="1">
        <v>18096</v>
      </c>
      <c r="E54" s="1">
        <v>9549</v>
      </c>
      <c r="F54" s="1">
        <v>3263</v>
      </c>
      <c r="G54" s="1">
        <v>10721831157760</v>
      </c>
      <c r="H54" s="1">
        <v>1970635</v>
      </c>
    </row>
    <row r="57" spans="1:8">
      <c r="A57" s="1" t="s">
        <v>25</v>
      </c>
    </row>
    <row r="59" spans="1:8">
      <c r="A59" s="1" t="s">
        <v>11</v>
      </c>
      <c r="B59" s="1" t="s">
        <v>12</v>
      </c>
      <c r="C59" s="1" t="s">
        <v>13</v>
      </c>
      <c r="D59" s="1" t="s">
        <v>14</v>
      </c>
      <c r="E59" s="1" t="s">
        <v>15</v>
      </c>
      <c r="F59" s="1" t="s">
        <v>16</v>
      </c>
      <c r="G59" s="1" t="s">
        <v>17</v>
      </c>
      <c r="H59" s="1" t="s">
        <v>18</v>
      </c>
    </row>
    <row r="60" spans="1:8">
      <c r="A60" s="1">
        <v>1</v>
      </c>
      <c r="B60" s="1">
        <f>((DataF1!B60/DataF1!H60)+(DataF2!B60/DataF2!H60))/2</f>
        <v>365.93743491100315</v>
      </c>
      <c r="C60" s="1">
        <f>((DataF1!C60/DataF1!H60)+(DataF2!C60/DataF2!H60))/2</f>
        <v>1.8253174144720719</v>
      </c>
      <c r="D60" s="1">
        <f>((DataF1!D60/DataF1!H60)+(DataF2!D60/DataF2!H60))/2</f>
        <v>1.413448822806157E-2</v>
      </c>
      <c r="E60" s="1">
        <f>((DataF1!E60/DataF1!H60)+(DataF2!E60/DataF2!H60))/2</f>
        <v>3.6235315849151043E-3</v>
      </c>
      <c r="F60" s="1">
        <f>((DataF1!F60/DataF1!H60)+(DataF2!F60/DataF2!H60))/2</f>
        <v>1.5369988167069047E-3</v>
      </c>
      <c r="G60" s="1">
        <f>((DataF1!G60/DataF1!H60)+(DataF2!G60/DataF2!H60))/2</f>
        <v>5091893.5326617062</v>
      </c>
      <c r="H60" s="1">
        <v>1</v>
      </c>
    </row>
    <row r="61" spans="1:8">
      <c r="A61" s="1">
        <v>2</v>
      </c>
      <c r="B61" s="1">
        <f>((DataF1!B61/DataF1!H61)+(DataF2!B61/DataF2!H61))/2</f>
        <v>414.1834598869126</v>
      </c>
      <c r="C61" s="1">
        <f>((DataF1!C61/DataF1!H61)+(DataF2!C61/DataF2!H61))/2</f>
        <v>1.8749805657345742</v>
      </c>
      <c r="D61" s="1">
        <f>((DataF1!D61/DataF1!H61)+(DataF2!D61/DataF2!H61))/2</f>
        <v>1.6663839921104387E-2</v>
      </c>
      <c r="E61" s="1">
        <f>((DataF1!E61/DataF1!H61)+(DataF2!E61/DataF2!H61))/2</f>
        <v>3.6235305021854918E-3</v>
      </c>
      <c r="F61" s="1">
        <f>((DataF1!F61/DataF1!H61)+(DataF2!F61/DataF2!H61))/2</f>
        <v>1.5369978102039131E-3</v>
      </c>
      <c r="G61" s="1">
        <f>((DataF1!G61/DataF1!H61)+(DataF2!G61/DataF2!H61))/2</f>
        <v>5622822.5716690496</v>
      </c>
      <c r="H61" s="1">
        <v>1</v>
      </c>
    </row>
    <row r="62" spans="1:8">
      <c r="A62" s="1">
        <v>5</v>
      </c>
      <c r="B62" s="1">
        <v>719956224</v>
      </c>
      <c r="C62" s="1">
        <v>1458716</v>
      </c>
      <c r="D62" s="1">
        <v>16140</v>
      </c>
      <c r="E62" s="1">
        <v>7141</v>
      </c>
      <c r="F62" s="1">
        <v>3029</v>
      </c>
      <c r="G62" s="1">
        <v>10121216262144</v>
      </c>
      <c r="H62" s="1">
        <v>1970635</v>
      </c>
    </row>
    <row r="65" spans="1:8">
      <c r="A65" s="1" t="s">
        <v>26</v>
      </c>
    </row>
    <row r="67" spans="1:8">
      <c r="A67" s="1" t="s">
        <v>11</v>
      </c>
      <c r="B67" s="1" t="s">
        <v>12</v>
      </c>
      <c r="C67" s="1" t="s">
        <v>13</v>
      </c>
      <c r="D67" s="1" t="s">
        <v>14</v>
      </c>
      <c r="E67" s="1" t="s">
        <v>15</v>
      </c>
      <c r="F67" s="1" t="s">
        <v>16</v>
      </c>
      <c r="G67" s="1" t="s">
        <v>17</v>
      </c>
      <c r="H67" s="1" t="s">
        <v>18</v>
      </c>
    </row>
    <row r="68" spans="1:8">
      <c r="A68" s="1">
        <v>1</v>
      </c>
      <c r="B68" s="1">
        <f>((DataF1!B68/DataF1!H68)+(DataF2!B68/DataF2!H68))/2</f>
        <v>350.48319053052819</v>
      </c>
      <c r="C68" s="1">
        <f>((DataF1!C68/DataF1!H68)+(DataF2!C68/DataF2!H68))/2</f>
        <v>1.8071962277953806</v>
      </c>
      <c r="D68" s="1">
        <f>((DataF1!D68/DataF1!H68)+(DataF2!D68/DataF2!H68))/2</f>
        <v>1.3708121505757552E-2</v>
      </c>
      <c r="E68" s="1">
        <f>((DataF1!E68/DataF1!H68)+(DataF2!E68/DataF2!H68))/2</f>
        <v>2.697287110918733E-3</v>
      </c>
      <c r="F68" s="1">
        <f>((DataF1!F68/DataF1!H68)+(DataF2!F68/DataF2!H68))/2</f>
        <v>1.4269998734480923E-3</v>
      </c>
      <c r="G68" s="1">
        <f>((DataF1!G68/DataF1!H68)+(DataF2!G68/DataF2!H68))/2</f>
        <v>4876852.9960845318</v>
      </c>
      <c r="H68" s="1">
        <v>1</v>
      </c>
    </row>
    <row r="69" spans="1:8">
      <c r="A69" s="1">
        <v>2</v>
      </c>
      <c r="B69" s="1">
        <f>((DataF1!B69/DataF1!H69)+(DataF2!B69/DataF2!H69))/2</f>
        <v>399.36938248161925</v>
      </c>
      <c r="C69" s="1">
        <f>((DataF1!C69/DataF1!H69)+(DataF2!C69/DataF2!H69))/2</f>
        <v>1.8562947886261549</v>
      </c>
      <c r="D69" s="1">
        <f>((DataF1!D69/DataF1!H69)+(DataF2!D69/DataF2!H69))/2</f>
        <v>1.6161133152345367E-2</v>
      </c>
      <c r="E69" s="1">
        <f>((DataF1!E69/DataF1!H69)+(DataF2!E69/DataF2!H69))/2</f>
        <v>2.6973142293333966E-3</v>
      </c>
      <c r="F69" s="1">
        <f>((DataF1!F69/DataF1!H69)+(DataF2!F69/DataF2!H69))/2</f>
        <v>1.4269688499877096E-3</v>
      </c>
      <c r="G69" s="1">
        <f>((DataF1!G69/DataF1!H69)+(DataF2!G69/DataF2!H69))/2</f>
        <v>5421712.6485658418</v>
      </c>
      <c r="H69" s="1">
        <v>1</v>
      </c>
    </row>
    <row r="70" spans="1:8">
      <c r="A70" s="1">
        <v>5</v>
      </c>
      <c r="B70" s="1">
        <v>689611136</v>
      </c>
      <c r="C70" s="1">
        <v>1474772</v>
      </c>
      <c r="D70" s="1">
        <v>14185</v>
      </c>
      <c r="E70" s="1">
        <v>5315</v>
      </c>
      <c r="F70" s="1">
        <v>2812</v>
      </c>
      <c r="G70" s="1">
        <v>9694627233792</v>
      </c>
      <c r="H70" s="1">
        <v>1970635</v>
      </c>
    </row>
    <row r="73" spans="1:8">
      <c r="A73" s="1" t="s">
        <v>27</v>
      </c>
    </row>
    <row r="75" spans="1:8">
      <c r="A75" s="1" t="s">
        <v>11</v>
      </c>
      <c r="B75" s="1" t="s">
        <v>12</v>
      </c>
      <c r="C75" s="1" t="s">
        <v>13</v>
      </c>
      <c r="D75" s="1" t="s">
        <v>14</v>
      </c>
      <c r="E75" s="1" t="s">
        <v>15</v>
      </c>
      <c r="F75" s="1" t="s">
        <v>16</v>
      </c>
      <c r="G75" s="1" t="s">
        <v>17</v>
      </c>
      <c r="H75" s="1" t="s">
        <v>18</v>
      </c>
    </row>
    <row r="76" spans="1:8">
      <c r="A76" s="1">
        <v>1</v>
      </c>
      <c r="B76" s="1">
        <f>((DataF1!B76/DataF1!H76)+(DataF2!B76/DataF2!H76))/2</f>
        <v>338.43007156112401</v>
      </c>
      <c r="C76" s="1">
        <f>((DataF1!C76/DataF1!H76)+(DataF2!C76/DataF2!H76))/2</f>
        <v>1.7985441604065728</v>
      </c>
      <c r="D76" s="1">
        <f>((DataF1!D76/DataF1!H76)+(DataF2!D76/DataF2!H76))/2</f>
        <v>1.3460322832286377E-2</v>
      </c>
      <c r="E76" s="1">
        <f>((DataF1!E76/DataF1!H76)+(DataF2!E76/DataF2!H76))/2</f>
        <v>1.9661198589592259E-3</v>
      </c>
      <c r="F76" s="1">
        <f>((DataF1!F76/DataF1!H76)+(DataF2!F76/DataF2!H76))/2</f>
        <v>1.3240007880509106E-3</v>
      </c>
      <c r="G76" s="1">
        <f>((DataF1!G76/DataF1!H76)+(DataF2!G76/DataF2!H76))/2</f>
        <v>4709139.2861510525</v>
      </c>
      <c r="H76" s="1">
        <v>1</v>
      </c>
    </row>
    <row r="77" spans="1:8">
      <c r="A77" s="1">
        <v>2</v>
      </c>
      <c r="B77" s="1">
        <f>((DataF1!B77/DataF1!H77)+(DataF2!B77/DataF2!H77))/2</f>
        <v>387.71585525538285</v>
      </c>
      <c r="C77" s="1">
        <f>((DataF1!C77/DataF1!H77)+(DataF2!C77/DataF2!H77))/2</f>
        <v>1.847351723385136</v>
      </c>
      <c r="D77" s="1">
        <f>((DataF1!D77/DataF1!H77)+(DataF2!D77/DataF2!H77))/2</f>
        <v>1.5869034890104244E-2</v>
      </c>
      <c r="E77" s="1">
        <f>((DataF1!E77/DataF1!H77)+(DataF2!E77/DataF2!H77))/2</f>
        <v>1.9661361461781645E-3</v>
      </c>
      <c r="F77" s="1">
        <f>((DataF1!F77/DataF1!H77)+(DataF2!F77/DataF2!H77))/2</f>
        <v>1.3240334179245457E-3</v>
      </c>
      <c r="G77" s="1">
        <f>((DataF1!G77/DataF1!H77)+(DataF2!G77/DataF2!H77))/2</f>
        <v>5263505.4213660061</v>
      </c>
      <c r="H77" s="1">
        <v>1</v>
      </c>
    </row>
    <row r="78" spans="1:8">
      <c r="A78" s="1">
        <v>5</v>
      </c>
      <c r="B78" s="1">
        <v>665949632</v>
      </c>
      <c r="C78" s="1">
        <v>1491662</v>
      </c>
      <c r="D78" s="1">
        <v>12878</v>
      </c>
      <c r="E78" s="1">
        <v>3874</v>
      </c>
      <c r="F78" s="1">
        <v>2609</v>
      </c>
      <c r="G78" s="1">
        <v>9361987469312</v>
      </c>
      <c r="H78" s="1">
        <v>1970635</v>
      </c>
    </row>
    <row r="81" spans="1:8">
      <c r="A81" s="1" t="s">
        <v>28</v>
      </c>
    </row>
    <row r="83" spans="1:8">
      <c r="A83" s="1" t="s">
        <v>11</v>
      </c>
      <c r="B83" s="1" t="s">
        <v>12</v>
      </c>
      <c r="C83" s="1" t="s">
        <v>13</v>
      </c>
      <c r="D83" s="1" t="s">
        <v>14</v>
      </c>
      <c r="E83" s="1" t="s">
        <v>15</v>
      </c>
      <c r="F83" s="1" t="s">
        <v>16</v>
      </c>
      <c r="G83" s="1" t="s">
        <v>17</v>
      </c>
      <c r="H83" s="1" t="s">
        <v>18</v>
      </c>
    </row>
    <row r="84" spans="1:8">
      <c r="A84" s="1">
        <v>1</v>
      </c>
      <c r="B84" s="1">
        <f>((DataF1!B84/DataF1!H84)+(DataF2!B84/DataF2!H84))/2</f>
        <v>327.4286433671416</v>
      </c>
      <c r="C84" s="1">
        <f>((DataF1!C84/DataF1!H84)+(DataF2!C84/DataF2!H84))/2</f>
        <v>1.7966579203684021</v>
      </c>
      <c r="D84" s="1">
        <f>((DataF1!D84/DataF1!H84)+(DataF2!D84/DataF2!H84))/2</f>
        <v>1.318763001597793E-2</v>
      </c>
      <c r="E84" s="1">
        <f>((DataF1!E84/DataF1!H84)+(DataF2!E84/DataF2!H84))/2</f>
        <v>1.3649790847787852E-3</v>
      </c>
      <c r="F84" s="1">
        <f>((DataF1!F84/DataF1!H84)+(DataF2!F84/DataF2!H84))/2</f>
        <v>1.2289997319551806E-3</v>
      </c>
      <c r="G84" s="1">
        <f>((DataF1!G84/DataF1!H84)+(DataF2!G84/DataF2!H84))/2</f>
        <v>4556057.2848942541</v>
      </c>
      <c r="H84" s="1">
        <v>1</v>
      </c>
    </row>
    <row r="85" spans="1:8">
      <c r="A85" s="1">
        <v>2</v>
      </c>
      <c r="B85" s="1">
        <f>((DataF1!B85/DataF1!H85)+(DataF2!B85/DataF2!H85))/2</f>
        <v>376.53226254589538</v>
      </c>
      <c r="C85" s="1">
        <f>((DataF1!C85/DataF1!H85)+(DataF2!C85/DataF2!H85))/2</f>
        <v>1.8453785249004993</v>
      </c>
      <c r="D85" s="1">
        <f>((DataF1!D85/DataF1!H85)+(DataF2!D85/DataF2!H85))/2</f>
        <v>1.5547531629856795E-2</v>
      </c>
      <c r="E85" s="1">
        <f>((DataF1!E85/DataF1!H85)+(DataF2!E85/DataF2!H85))/2</f>
        <v>1.3649742160263699E-3</v>
      </c>
      <c r="F85" s="1">
        <f>((DataF1!F85/DataF1!H85)+(DataF2!F85/DataF2!H85))/2</f>
        <v>1.229012755985027E-3</v>
      </c>
      <c r="G85" s="1">
        <f>((DataF1!G85/DataF1!H85)+(DataF2!G85/DataF2!H85))/2</f>
        <v>5111682.3874486238</v>
      </c>
      <c r="H85" s="1">
        <v>1</v>
      </c>
    </row>
    <row r="86" spans="1:8">
      <c r="A86" s="1">
        <v>5</v>
      </c>
      <c r="B86" s="1">
        <v>644366080</v>
      </c>
      <c r="C86" s="1">
        <v>1502409</v>
      </c>
      <c r="D86" s="1">
        <v>12196</v>
      </c>
      <c r="E86" s="1">
        <v>2690</v>
      </c>
      <c r="F86" s="1">
        <v>2422</v>
      </c>
      <c r="G86" s="1">
        <v>9058563129344</v>
      </c>
      <c r="H86" s="1">
        <v>1970635</v>
      </c>
    </row>
    <row r="89" spans="1:8">
      <c r="A89" s="1" t="s">
        <v>29</v>
      </c>
    </row>
    <row r="91" spans="1:8">
      <c r="A91" s="1" t="s">
        <v>11</v>
      </c>
      <c r="B91" s="1" t="s">
        <v>12</v>
      </c>
      <c r="C91" s="1" t="s">
        <v>13</v>
      </c>
      <c r="D91" s="1" t="s">
        <v>14</v>
      </c>
      <c r="E91" s="1" t="s">
        <v>15</v>
      </c>
      <c r="F91" s="1" t="s">
        <v>16</v>
      </c>
      <c r="G91" s="1" t="s">
        <v>17</v>
      </c>
      <c r="H91" s="1" t="s">
        <v>18</v>
      </c>
    </row>
    <row r="92" spans="1:8">
      <c r="A92" s="1">
        <v>1</v>
      </c>
      <c r="B92" s="1">
        <f>((DataF1!B92/DataF1!H92)+(DataF2!B92/DataF2!H92))/2</f>
        <v>319.44813532876941</v>
      </c>
      <c r="C92" s="1">
        <f>((DataF1!C92/DataF1!H92)+(DataF2!C92/DataF2!H92))/2</f>
        <v>1.8041057916967143</v>
      </c>
      <c r="D92" s="1">
        <f>((DataF1!D92/DataF1!H92)+(DataF2!D92/DataF2!H92))/2</f>
        <v>1.2880701639285305E-2</v>
      </c>
      <c r="E92" s="1">
        <f>((DataF1!E92/DataF1!H92)+(DataF2!E92/DataF2!H92))/2</f>
        <v>9.2691072267347941E-4</v>
      </c>
      <c r="F92" s="1">
        <f>((DataF1!F92/DataF1!H92)+(DataF2!F92/DataF2!H92))/2</f>
        <v>1.1410000503984516E-3</v>
      </c>
      <c r="G92" s="1">
        <f>((DataF1!G92/DataF1!H92)+(DataF2!G92/DataF2!H92))/2</f>
        <v>4445011.1126147471</v>
      </c>
      <c r="H92" s="1">
        <v>1</v>
      </c>
    </row>
    <row r="93" spans="1:8">
      <c r="A93" s="1">
        <v>2</v>
      </c>
      <c r="B93" s="1">
        <f>((DataF1!B93/DataF1!H93)+(DataF2!B93/DataF2!H93))/2</f>
        <v>368.40816015098142</v>
      </c>
      <c r="C93" s="1">
        <f>((DataF1!C93/DataF1!H93)+(DataF2!C93/DataF2!H93))/2</f>
        <v>1.8530164910467097</v>
      </c>
      <c r="D93" s="1">
        <f>((DataF1!D93/DataF1!H93)+(DataF2!D93/DataF2!H93))/2</f>
        <v>1.5185647785173917E-2</v>
      </c>
      <c r="E93" s="1">
        <f>((DataF1!E93/DataF1!H93)+(DataF2!E93/DataF2!H93))/2</f>
        <v>9.2693636071133683E-4</v>
      </c>
      <c r="F93" s="1">
        <f>((DataF1!F93/DataF1!H93)+(DataF2!F93/DataF2!H93))/2</f>
        <v>1.1410222551923189E-3</v>
      </c>
      <c r="G93" s="1">
        <f>((DataF1!G93/DataF1!H93)+(DataF2!G93/DataF2!H93))/2</f>
        <v>5001390.9913014974</v>
      </c>
      <c r="H93" s="1">
        <v>1</v>
      </c>
    </row>
    <row r="94" spans="1:8">
      <c r="A94" s="1">
        <v>5</v>
      </c>
      <c r="B94" s="1">
        <v>628713408</v>
      </c>
      <c r="C94" s="1">
        <v>1515775</v>
      </c>
      <c r="D94" s="1">
        <v>11851</v>
      </c>
      <c r="E94" s="1">
        <v>1827</v>
      </c>
      <c r="F94" s="1">
        <v>2248</v>
      </c>
      <c r="G94" s="1">
        <v>8838521552896</v>
      </c>
      <c r="H94" s="1">
        <v>1970634</v>
      </c>
    </row>
    <row r="97" spans="1:8">
      <c r="A97" s="1" t="s">
        <v>30</v>
      </c>
    </row>
    <row r="99" spans="1:8">
      <c r="A99" s="1" t="s">
        <v>11</v>
      </c>
      <c r="B99" s="1" t="s">
        <v>12</v>
      </c>
      <c r="C99" s="1" t="s">
        <v>13</v>
      </c>
      <c r="D99" s="1" t="s">
        <v>14</v>
      </c>
      <c r="E99" s="1" t="s">
        <v>15</v>
      </c>
      <c r="F99" s="1" t="s">
        <v>16</v>
      </c>
      <c r="G99" s="1" t="s">
        <v>17</v>
      </c>
      <c r="H99" s="1" t="s">
        <v>18</v>
      </c>
    </row>
    <row r="100" spans="1:8">
      <c r="A100" s="1">
        <v>1</v>
      </c>
      <c r="B100" s="1">
        <f>((DataF1!B100/DataF1!H100)+(DataF2!B100/DataF2!H100))/2</f>
        <v>314.50225711203831</v>
      </c>
      <c r="C100" s="1">
        <f>((DataF1!C100/DataF1!H100)+(DataF2!C100/DataF2!H100))/2</f>
        <v>1.8227826532825238</v>
      </c>
      <c r="D100" s="1">
        <f>((DataF1!D100/DataF1!H100)+(DataF2!D100/DataF2!H100))/2</f>
        <v>1.2830233627144466E-2</v>
      </c>
      <c r="E100" s="1">
        <f>((DataF1!E100/DataF1!H100)+(DataF2!E100/DataF2!H100))/2</f>
        <v>6.0666155472408176E-4</v>
      </c>
      <c r="F100" s="1">
        <f>((DataF1!F100/DataF1!H100)+(DataF2!F100/DataF2!H100))/2</f>
        <v>1.0589997316323499E-3</v>
      </c>
      <c r="G100" s="1">
        <f>((DataF1!G100/DataF1!H100)+(DataF2!G100/DataF2!H100))/2</f>
        <v>4376191.0751008457</v>
      </c>
      <c r="H100" s="1">
        <v>1</v>
      </c>
    </row>
    <row r="101" spans="1:8">
      <c r="A101" s="1">
        <v>2</v>
      </c>
      <c r="B101" s="1">
        <f>((DataF1!B101/DataF1!H101)+(DataF2!B101/DataF2!H101))/2</f>
        <v>363.59159460043475</v>
      </c>
      <c r="C101" s="1">
        <f>((DataF1!C101/DataF1!H101)+(DataF2!C101/DataF2!H101))/2</f>
        <v>1.8721732109562301</v>
      </c>
      <c r="D101" s="1">
        <f>((DataF1!D101/DataF1!H101)+(DataF2!D101/DataF2!H101))/2</f>
        <v>1.512617021176697E-2</v>
      </c>
      <c r="E101" s="1">
        <f>((DataF1!E101/DataF1!H101)+(DataF2!E101/DataF2!H101))/2</f>
        <v>6.0662390470212347E-4</v>
      </c>
      <c r="F101" s="1">
        <f>((DataF1!F101/DataF1!H101)+(DataF2!F101/DataF2!H101))/2</f>
        <v>1.0589770549958954E-3</v>
      </c>
      <c r="G101" s="1">
        <f>((DataF1!G101/DataF1!H101)+(DataF2!G101/DataF2!H101))/2</f>
        <v>4936003.1952692922</v>
      </c>
      <c r="H101" s="1">
        <v>1</v>
      </c>
    </row>
    <row r="102" spans="1:8">
      <c r="A102" s="1">
        <v>5</v>
      </c>
      <c r="B102" s="1">
        <v>619017408</v>
      </c>
      <c r="C102" s="1">
        <v>1540002</v>
      </c>
      <c r="D102" s="1">
        <v>11911</v>
      </c>
      <c r="E102" s="1">
        <v>1196</v>
      </c>
      <c r="F102" s="1">
        <v>2087</v>
      </c>
      <c r="G102" s="1">
        <v>8702211915776</v>
      </c>
      <c r="H102" s="1">
        <v>1970635</v>
      </c>
    </row>
    <row r="105" spans="1:8">
      <c r="A105" s="1" t="s">
        <v>31</v>
      </c>
    </row>
    <row r="107" spans="1:8">
      <c r="A107" s="1" t="s">
        <v>11</v>
      </c>
      <c r="B107" s="1" t="s">
        <v>12</v>
      </c>
      <c r="C107" s="1" t="s">
        <v>13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s">
        <v>18</v>
      </c>
    </row>
    <row r="108" spans="1:8">
      <c r="A108" s="1">
        <v>1</v>
      </c>
      <c r="B108" s="1">
        <f>((DataF1!B108/DataF1!H108)+(DataF2!B108/DataF2!H108))/2</f>
        <v>315.74571399421296</v>
      </c>
      <c r="C108" s="1">
        <f>((DataF1!C108/DataF1!H108)+(DataF2!C108/DataF2!H108))/2</f>
        <v>1.8907078558658457</v>
      </c>
      <c r="D108" s="1">
        <f>((DataF1!D108/DataF1!H108)+(DataF2!D108/DataF2!H108))/2</f>
        <v>1.3471471972596539E-2</v>
      </c>
      <c r="E108" s="1">
        <f>((DataF1!E108/DataF1!H108)+(DataF2!E108/DataF2!H108))/2</f>
        <v>3.6177051605269133E-4</v>
      </c>
      <c r="F108" s="1">
        <f>((DataF1!F108/DataF1!H108)+(DataF2!F108/DataF2!H108))/2</f>
        <v>9.8300002087179251E-4</v>
      </c>
      <c r="G108" s="1">
        <f>((DataF1!G108/DataF1!H108)+(DataF2!G108/DataF2!H108))/2</f>
        <v>4393493.6400938928</v>
      </c>
      <c r="H108" s="1">
        <v>1</v>
      </c>
    </row>
    <row r="109" spans="1:8">
      <c r="A109" s="1">
        <v>2</v>
      </c>
      <c r="B109" s="1">
        <f>((DataF1!B109/DataF1!H109)+(DataF2!B109/DataF2!H109))/2</f>
        <v>365.79850566530075</v>
      </c>
      <c r="C109" s="1">
        <f>((DataF1!C109/DataF1!H109)+(DataF2!C109/DataF2!H109))/2</f>
        <v>1.9419121488463775</v>
      </c>
      <c r="D109" s="1">
        <f>((DataF1!D109/DataF1!H109)+(DataF2!D109/DataF2!H109))/2</f>
        <v>1.5882118461760904E-2</v>
      </c>
      <c r="E109" s="1">
        <f>((DataF1!E109/DataF1!H109)+(DataF2!E109/DataF2!H109))/2</f>
        <v>3.6177317843297686E-4</v>
      </c>
      <c r="F109" s="1">
        <f>((DataF1!F109/DataF1!H109)+(DataF2!F109/DataF2!H109))/2</f>
        <v>9.8304062092045971E-4</v>
      </c>
      <c r="G109" s="1">
        <f>((DataF1!G109/DataF1!H109)+(DataF2!G109/DataF2!H109))/2</f>
        <v>4965964.1775617618</v>
      </c>
      <c r="H109" s="1">
        <v>1</v>
      </c>
    </row>
    <row r="110" spans="1:8">
      <c r="A110" s="1">
        <v>5</v>
      </c>
      <c r="B110" s="1">
        <v>621505984</v>
      </c>
      <c r="C110" s="1">
        <v>1608393</v>
      </c>
      <c r="D110" s="1">
        <v>13144</v>
      </c>
      <c r="E110" s="1">
        <v>713</v>
      </c>
      <c r="F110" s="1">
        <v>1937</v>
      </c>
      <c r="G110" s="1">
        <v>8737194508288</v>
      </c>
      <c r="H110" s="1">
        <v>1970634</v>
      </c>
    </row>
    <row r="113" spans="1:8">
      <c r="A113" s="1" t="s">
        <v>32</v>
      </c>
    </row>
    <row r="115" spans="1:8">
      <c r="A115" s="1" t="s">
        <v>11</v>
      </c>
      <c r="B115" s="1" t="s">
        <v>12</v>
      </c>
      <c r="C115" s="1" t="s">
        <v>13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s">
        <v>18</v>
      </c>
    </row>
    <row r="116" spans="1:8">
      <c r="A116" s="1">
        <v>1</v>
      </c>
      <c r="B116" s="1">
        <f>((DataF1!B116/DataF1!H116)+(DataF2!B116/DataF2!H116))/2</f>
        <v>324.79823218739875</v>
      </c>
      <c r="C116" s="1">
        <f>((DataF1!C116/DataF1!H116)+(DataF2!C116/DataF2!H116))/2</f>
        <v>2.0448242471740228</v>
      </c>
      <c r="D116" s="1">
        <f>((DataF1!D116/DataF1!H116)+(DataF2!D116/DataF2!H116))/2</f>
        <v>1.4481199695545217E-2</v>
      </c>
      <c r="E116" s="1">
        <f>((DataF1!E116/DataF1!H116)+(DataF2!E116/DataF2!H116))/2</f>
        <v>1.7031497940942847E-4</v>
      </c>
      <c r="F116" s="1">
        <f>((DataF1!F116/DataF1!H116)+(DataF2!F116/DataF2!H116))/2</f>
        <v>9.1300001012906433E-4</v>
      </c>
      <c r="G116" s="1">
        <f>((DataF1!G116/DataF1!H116)+(DataF2!G116/DataF2!H116))/2</f>
        <v>4519455.9926240202</v>
      </c>
      <c r="H116" s="1">
        <v>1</v>
      </c>
    </row>
    <row r="117" spans="1:8">
      <c r="A117" s="1">
        <v>2</v>
      </c>
      <c r="B117" s="1">
        <f>((DataF1!B117/DataF1!H117)+(DataF2!B117/DataF2!H117))/2</f>
        <v>376.33269693130023</v>
      </c>
      <c r="C117" s="1">
        <f>((DataF1!C117/DataF1!H117)+(DataF2!C117/DataF2!H117))/2</f>
        <v>2.1002114821471736</v>
      </c>
      <c r="D117" s="1">
        <f>((DataF1!D117/DataF1!H117)+(DataF2!D117/DataF2!H117))/2</f>
        <v>1.7072531341800663E-2</v>
      </c>
      <c r="E117" s="1">
        <f>((DataF1!E117/DataF1!H117)+(DataF2!E117/DataF2!H117))/2</f>
        <v>1.7028222566638538E-4</v>
      </c>
      <c r="F117" s="1">
        <f>((DataF1!F117/DataF1!H117)+(DataF2!F117/DataF2!H117))/2</f>
        <v>9.1303111403508955E-4</v>
      </c>
      <c r="G117" s="1">
        <f>((DataF1!G117/DataF1!H117)+(DataF2!G117/DataF2!H117))/2</f>
        <v>5108973.5963140298</v>
      </c>
      <c r="H117" s="1">
        <v>1</v>
      </c>
    </row>
    <row r="118" spans="1:8">
      <c r="A118" s="1">
        <v>5</v>
      </c>
      <c r="B118" s="1">
        <v>639417536</v>
      </c>
      <c r="C118" s="1">
        <v>1736748</v>
      </c>
      <c r="D118" s="1">
        <v>15861</v>
      </c>
      <c r="E118" s="1">
        <v>336</v>
      </c>
      <c r="F118" s="1">
        <v>1799</v>
      </c>
      <c r="G118" s="1">
        <v>8988999548928</v>
      </c>
      <c r="H118" s="1">
        <v>1970635</v>
      </c>
    </row>
    <row r="121" spans="1:8">
      <c r="A121" s="1" t="s">
        <v>33</v>
      </c>
    </row>
    <row r="123" spans="1:8">
      <c r="A123" s="1" t="s">
        <v>11</v>
      </c>
      <c r="B123" s="1" t="s">
        <v>12</v>
      </c>
      <c r="C123" s="1" t="s">
        <v>13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s">
        <v>18</v>
      </c>
    </row>
    <row r="124" spans="1:8">
      <c r="A124" s="1">
        <v>1</v>
      </c>
      <c r="B124" s="1">
        <f>((DataF1!B124/DataF1!H124)+(DataF2!B124/DataF2!H124))/2</f>
        <v>340.79632465772454</v>
      </c>
      <c r="C124" s="1">
        <f>((DataF1!C124/DataF1!H124)+(DataF2!C124/DataF2!H124))/2</f>
        <v>2.2477856265590348</v>
      </c>
      <c r="D124" s="1">
        <f>((DataF1!D124/DataF1!H124)+(DataF2!D124/DataF2!H124))/2</f>
        <v>1.702604183062437E-2</v>
      </c>
      <c r="E124" s="1">
        <f>((DataF1!E124/DataF1!H124)+(DataF2!E124/DataF2!H124))/2</f>
        <v>1.0084575828674881E-4</v>
      </c>
      <c r="F124" s="1">
        <f>((DataF1!F124/DataF1!H124)+(DataF2!F124/DataF2!H124))/2</f>
        <v>8.4700009255760339E-4</v>
      </c>
      <c r="G124" s="1">
        <f>((DataF1!G124/DataF1!H124)+(DataF2!G124/DataF2!H124))/2</f>
        <v>4742064.0325742206</v>
      </c>
      <c r="H124" s="1">
        <v>1</v>
      </c>
    </row>
    <row r="125" spans="1:8">
      <c r="A125" s="1">
        <v>2</v>
      </c>
      <c r="B125" s="1">
        <f>((DataF1!B125/DataF1!H125)+(DataF2!B125/DataF2!H125))/2</f>
        <v>394.2571994929022</v>
      </c>
      <c r="C125" s="1">
        <f>((DataF1!C125/DataF1!H125)+(DataF2!C125/DataF2!H125))/2</f>
        <v>2.3086561840567161</v>
      </c>
      <c r="D125" s="1">
        <f>((DataF1!D125/DataF1!H125)+(DataF2!D125/DataF2!H125))/2</f>
        <v>2.0072815753676213E-2</v>
      </c>
      <c r="E125" s="1">
        <f>((DataF1!E125/DataF1!H125)+(DataF2!E125/DataF2!H125))/2</f>
        <v>1.0087436808927202E-4</v>
      </c>
      <c r="F125" s="1">
        <f>((DataF1!F125/DataF1!H125)+(DataF2!F125/DataF2!H125))/2</f>
        <v>8.4699735198290565E-4</v>
      </c>
      <c r="G125" s="1">
        <f>((DataF1!G125/DataF1!H125)+(DataF2!G125/DataF2!H125))/2</f>
        <v>5352310.6577449199</v>
      </c>
      <c r="H125" s="1">
        <v>1</v>
      </c>
    </row>
    <row r="126" spans="1:8">
      <c r="A126" s="1">
        <v>5</v>
      </c>
      <c r="B126" s="1">
        <v>670938432</v>
      </c>
      <c r="C126" s="1">
        <v>1914277</v>
      </c>
      <c r="D126" s="1">
        <v>22239</v>
      </c>
      <c r="E126" s="1">
        <v>199</v>
      </c>
      <c r="F126" s="1">
        <v>1669</v>
      </c>
      <c r="G126" s="1">
        <v>9432122523648</v>
      </c>
      <c r="H126" s="1">
        <v>1970635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BDA2-1AB4-4BCF-BD26-61D16DC76C97}">
  <dimension ref="A1:M126"/>
  <sheetViews>
    <sheetView topLeftCell="A94" workbookViewId="0">
      <selection activeCell="A123" sqref="A123:H126"/>
    </sheetView>
  </sheetViews>
  <sheetFormatPr defaultColWidth="9.140625" defaultRowHeight="15"/>
  <cols>
    <col min="1" max="1" width="13.85546875" style="1" customWidth="1"/>
    <col min="2" max="2" width="9.140625" style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3.425781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>
      <c r="A1" s="1" t="s">
        <v>10</v>
      </c>
    </row>
    <row r="3" spans="1:1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t="s">
        <v>16</v>
      </c>
      <c r="G3" t="s">
        <v>17</v>
      </c>
      <c r="H3" t="s">
        <v>18</v>
      </c>
      <c r="I3"/>
      <c r="L3"/>
      <c r="M3"/>
    </row>
    <row r="4" spans="1:13">
      <c r="A4" s="1">
        <v>1</v>
      </c>
      <c r="B4" s="1">
        <v>16521499770880</v>
      </c>
      <c r="C4" s="1">
        <v>55033524224</v>
      </c>
      <c r="D4" s="1">
        <v>375096448</v>
      </c>
      <c r="E4" s="1">
        <v>368320864</v>
      </c>
      <c r="F4" s="1">
        <v>22454456</v>
      </c>
      <c r="G4" s="1">
        <v>2.2989092483707699E+17</v>
      </c>
      <c r="H4" s="1">
        <v>8833384448</v>
      </c>
    </row>
    <row r="5" spans="1:13">
      <c r="A5" s="1">
        <v>2</v>
      </c>
      <c r="B5" s="1">
        <v>12871681024</v>
      </c>
      <c r="C5" s="1">
        <v>39204960</v>
      </c>
      <c r="D5" s="1">
        <v>306105</v>
      </c>
      <c r="E5" s="1">
        <v>254952</v>
      </c>
      <c r="F5" s="1">
        <v>15543</v>
      </c>
      <c r="G5" s="1">
        <v>174741851734016</v>
      </c>
      <c r="H5" s="1">
        <v>6114494</v>
      </c>
    </row>
    <row r="6" spans="1:13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9" spans="1:13">
      <c r="A9" s="1" t="s">
        <v>19</v>
      </c>
    </row>
    <row r="11" spans="1:13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13">
      <c r="A12" s="1">
        <v>1</v>
      </c>
      <c r="B12" s="1">
        <v>9342451449856</v>
      </c>
      <c r="C12" s="1">
        <v>41862881280</v>
      </c>
      <c r="D12" s="1">
        <v>297263200</v>
      </c>
      <c r="E12" s="1">
        <v>199224560</v>
      </c>
      <c r="F12" s="1">
        <v>21235472</v>
      </c>
      <c r="G12" s="1">
        <v>1.29997029278482E+17</v>
      </c>
      <c r="H12" s="1">
        <v>8833384448</v>
      </c>
    </row>
    <row r="13" spans="1:13">
      <c r="A13" s="1">
        <v>2</v>
      </c>
      <c r="B13" s="1">
        <v>7233391104</v>
      </c>
      <c r="C13" s="1">
        <v>29820956</v>
      </c>
      <c r="D13" s="1">
        <v>242588</v>
      </c>
      <c r="E13" s="1">
        <v>137903</v>
      </c>
      <c r="F13" s="1">
        <v>14699</v>
      </c>
      <c r="G13" s="1">
        <v>98198177710080</v>
      </c>
      <c r="H13" s="1">
        <v>6114494</v>
      </c>
    </row>
    <row r="14" spans="1:13">
      <c r="A14" s="1">
        <v>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7" spans="1:8">
      <c r="A17" s="1" t="s">
        <v>20</v>
      </c>
    </row>
    <row r="19" spans="1:8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18</v>
      </c>
    </row>
    <row r="20" spans="1:8">
      <c r="A20" s="1">
        <v>1</v>
      </c>
      <c r="B20" s="1">
        <v>5760455016448</v>
      </c>
      <c r="C20" s="1">
        <v>34577440768</v>
      </c>
      <c r="D20" s="1">
        <v>248036224</v>
      </c>
      <c r="E20" s="1">
        <v>115338224</v>
      </c>
      <c r="F20" s="1">
        <v>19707308</v>
      </c>
      <c r="G20" s="1">
        <v>8.0154784211927008E+16</v>
      </c>
      <c r="H20" s="1">
        <v>8833384448</v>
      </c>
    </row>
    <row r="21" spans="1:8">
      <c r="A21" s="1">
        <v>2</v>
      </c>
      <c r="B21" s="1">
        <v>4436248576</v>
      </c>
      <c r="C21" s="1">
        <v>24630346</v>
      </c>
      <c r="D21" s="1">
        <v>202415</v>
      </c>
      <c r="E21" s="1">
        <v>79838</v>
      </c>
      <c r="F21" s="1">
        <v>13641</v>
      </c>
      <c r="G21" s="1">
        <v>60225109360640</v>
      </c>
      <c r="H21" s="1">
        <v>6114494</v>
      </c>
    </row>
    <row r="22" spans="1:8">
      <c r="A22" s="1">
        <v>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5" spans="1:8">
      <c r="A25" s="1" t="s">
        <v>21</v>
      </c>
    </row>
    <row r="27" spans="1:8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</row>
    <row r="28" spans="1:8">
      <c r="A28" s="1">
        <v>1</v>
      </c>
      <c r="B28" s="1">
        <v>4729574260736</v>
      </c>
      <c r="C28" s="1">
        <v>31194513408</v>
      </c>
      <c r="D28" s="1">
        <v>215409472</v>
      </c>
      <c r="E28" s="1">
        <v>88657824</v>
      </c>
      <c r="F28" s="1">
        <v>18293932</v>
      </c>
      <c r="G28" s="1">
        <v>6.5810405192105904E+16</v>
      </c>
      <c r="H28" s="1">
        <v>8833384448</v>
      </c>
    </row>
    <row r="29" spans="1:8">
      <c r="A29" s="1">
        <v>2</v>
      </c>
      <c r="B29" s="1">
        <v>3648422656</v>
      </c>
      <c r="C29" s="1">
        <v>22220246</v>
      </c>
      <c r="D29" s="1">
        <v>175789</v>
      </c>
      <c r="E29" s="1">
        <v>61369</v>
      </c>
      <c r="F29" s="1">
        <v>12663</v>
      </c>
      <c r="G29" s="1">
        <v>49529818710016</v>
      </c>
      <c r="H29" s="1">
        <v>6114494</v>
      </c>
    </row>
    <row r="30" spans="1:8">
      <c r="A30" s="1">
        <v>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3" spans="1:8">
      <c r="A33" s="1" t="s">
        <v>22</v>
      </c>
    </row>
    <row r="35" spans="1:8">
      <c r="A35" s="1" t="s">
        <v>11</v>
      </c>
      <c r="B35" s="1" t="s">
        <v>12</v>
      </c>
      <c r="C35" s="1" t="s">
        <v>13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18</v>
      </c>
    </row>
    <row r="36" spans="1:8">
      <c r="A36" s="1">
        <v>1</v>
      </c>
      <c r="B36" s="1">
        <v>4145916674048</v>
      </c>
      <c r="C36" s="1">
        <v>29182285824</v>
      </c>
      <c r="D36" s="1">
        <v>194394496</v>
      </c>
      <c r="E36" s="1">
        <v>69984512</v>
      </c>
      <c r="F36" s="1">
        <v>16977756</v>
      </c>
      <c r="G36" s="1">
        <v>5.7688999992492E+16</v>
      </c>
      <c r="H36" s="1">
        <v>8833384448</v>
      </c>
    </row>
    <row r="37" spans="1:8">
      <c r="A37" s="1">
        <v>2</v>
      </c>
      <c r="B37" s="1">
        <v>3227510784</v>
      </c>
      <c r="C37" s="1">
        <v>20786862</v>
      </c>
      <c r="D37" s="1">
        <v>158640</v>
      </c>
      <c r="E37" s="1">
        <v>48444</v>
      </c>
      <c r="F37" s="1">
        <v>11752</v>
      </c>
      <c r="G37" s="1">
        <v>43815662518272</v>
      </c>
      <c r="H37" s="1">
        <v>6114494</v>
      </c>
    </row>
    <row r="38" spans="1:8">
      <c r="A38" s="1">
        <v>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41" spans="1:8">
      <c r="A41" s="1" t="s">
        <v>23</v>
      </c>
    </row>
    <row r="43" spans="1:8">
      <c r="A43" s="1" t="s">
        <v>11</v>
      </c>
      <c r="B43" s="1" t="s">
        <v>12</v>
      </c>
      <c r="C43" s="1" t="s">
        <v>13</v>
      </c>
      <c r="D43" s="1" t="s">
        <v>14</v>
      </c>
      <c r="E43" s="1" t="s">
        <v>15</v>
      </c>
      <c r="F43" s="1" t="s">
        <v>16</v>
      </c>
      <c r="G43" s="1" t="s">
        <v>17</v>
      </c>
      <c r="H43" s="1" t="s">
        <v>18</v>
      </c>
    </row>
    <row r="44" spans="1:8">
      <c r="A44" s="1">
        <v>1</v>
      </c>
      <c r="B44" s="1">
        <v>3723374886912</v>
      </c>
      <c r="C44" s="1">
        <v>28247707648</v>
      </c>
      <c r="D44" s="1">
        <v>174908608</v>
      </c>
      <c r="E44" s="1">
        <v>56449764</v>
      </c>
      <c r="F44" s="1">
        <v>15758742</v>
      </c>
      <c r="G44" s="1">
        <v>5.18094775270768E+16</v>
      </c>
      <c r="H44" s="1">
        <v>8833386496</v>
      </c>
    </row>
    <row r="45" spans="1:8">
      <c r="A45" s="1">
        <v>2</v>
      </c>
      <c r="B45" s="1">
        <v>2910285568</v>
      </c>
      <c r="C45" s="1">
        <v>20121136</v>
      </c>
      <c r="D45" s="1">
        <v>142738</v>
      </c>
      <c r="E45" s="1">
        <v>39075</v>
      </c>
      <c r="F45" s="1">
        <v>10908</v>
      </c>
      <c r="G45" s="1">
        <v>39509110554624</v>
      </c>
      <c r="H45" s="1">
        <v>6114494</v>
      </c>
    </row>
    <row r="46" spans="1:8">
      <c r="A46" s="1">
        <v>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9" spans="1:8">
      <c r="A49" s="1" t="s">
        <v>24</v>
      </c>
    </row>
    <row r="51" spans="1:8">
      <c r="A51" s="1" t="s">
        <v>11</v>
      </c>
      <c r="B51" s="1" t="s">
        <v>12</v>
      </c>
      <c r="C51" s="1" t="s">
        <v>13</v>
      </c>
      <c r="D51" s="1" t="s">
        <v>14</v>
      </c>
      <c r="E51" s="1" t="s">
        <v>15</v>
      </c>
      <c r="F51" s="1" t="s">
        <v>16</v>
      </c>
      <c r="G51" s="1" t="s">
        <v>17</v>
      </c>
      <c r="H51" s="1" t="s">
        <v>18</v>
      </c>
    </row>
    <row r="52" spans="1:8">
      <c r="A52" s="1">
        <v>1</v>
      </c>
      <c r="B52" s="1">
        <v>3395445587968</v>
      </c>
      <c r="C52" s="1">
        <v>26611214336</v>
      </c>
      <c r="D52" s="1">
        <v>176069072</v>
      </c>
      <c r="E52" s="1">
        <v>42805272</v>
      </c>
      <c r="F52" s="1">
        <v>14628075</v>
      </c>
      <c r="G52" s="1">
        <v>4.7246461322133504E+16</v>
      </c>
      <c r="H52" s="1">
        <v>8833384448</v>
      </c>
    </row>
    <row r="53" spans="1:8">
      <c r="A53" s="1">
        <v>2</v>
      </c>
      <c r="B53" s="1">
        <v>2661281792</v>
      </c>
      <c r="C53" s="1">
        <v>18955400</v>
      </c>
      <c r="D53" s="1">
        <v>143685</v>
      </c>
      <c r="E53" s="1">
        <v>29630</v>
      </c>
      <c r="F53" s="1">
        <v>10126</v>
      </c>
      <c r="G53" s="1">
        <v>36128707051520</v>
      </c>
      <c r="H53" s="1">
        <v>6114494</v>
      </c>
    </row>
    <row r="54" spans="1:8">
      <c r="A54" s="1">
        <v>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7" spans="1:8">
      <c r="A57" s="1" t="s">
        <v>25</v>
      </c>
    </row>
    <row r="59" spans="1:8">
      <c r="A59" s="1" t="s">
        <v>11</v>
      </c>
      <c r="B59" s="1" t="s">
        <v>12</v>
      </c>
      <c r="C59" s="1" t="s">
        <v>13</v>
      </c>
      <c r="D59" s="1" t="s">
        <v>14</v>
      </c>
      <c r="E59" s="1" t="s">
        <v>15</v>
      </c>
      <c r="F59" s="1" t="s">
        <v>16</v>
      </c>
      <c r="G59" s="1" t="s">
        <v>17</v>
      </c>
      <c r="H59" s="1" t="s">
        <v>18</v>
      </c>
    </row>
    <row r="60" spans="1:8">
      <c r="A60" s="1">
        <v>1</v>
      </c>
      <c r="B60" s="1">
        <v>3204455858176</v>
      </c>
      <c r="C60" s="1">
        <v>25946046464</v>
      </c>
      <c r="D60" s="1">
        <v>177463600</v>
      </c>
      <c r="E60" s="1">
        <v>32008060</v>
      </c>
      <c r="F60" s="1">
        <v>13576913</v>
      </c>
      <c r="G60" s="1">
        <v>4.45889030630932E+16</v>
      </c>
      <c r="H60" s="1">
        <v>8833386496</v>
      </c>
    </row>
    <row r="61" spans="1:8">
      <c r="A61" s="1">
        <v>2</v>
      </c>
      <c r="B61" s="1">
        <v>2530065152</v>
      </c>
      <c r="C61" s="1">
        <v>18481590</v>
      </c>
      <c r="D61" s="1">
        <v>144823</v>
      </c>
      <c r="E61" s="1">
        <v>22156</v>
      </c>
      <c r="F61" s="1">
        <v>9398</v>
      </c>
      <c r="G61" s="1">
        <v>34347360976896</v>
      </c>
      <c r="H61" s="1">
        <v>6114494</v>
      </c>
    </row>
    <row r="62" spans="1:8">
      <c r="A62" s="1">
        <v>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5" spans="1:8">
      <c r="A65" s="1" t="s">
        <v>26</v>
      </c>
    </row>
    <row r="67" spans="1:8">
      <c r="A67" s="1" t="s">
        <v>11</v>
      </c>
      <c r="B67" s="1" t="s">
        <v>12</v>
      </c>
      <c r="C67" s="1" t="s">
        <v>13</v>
      </c>
      <c r="D67" s="1" t="s">
        <v>14</v>
      </c>
      <c r="E67" s="1" t="s">
        <v>15</v>
      </c>
      <c r="F67" s="1" t="s">
        <v>16</v>
      </c>
      <c r="G67" s="1" t="s">
        <v>17</v>
      </c>
      <c r="H67" s="1" t="s">
        <v>18</v>
      </c>
    </row>
    <row r="68" spans="1:8">
      <c r="A68" s="1">
        <v>1</v>
      </c>
      <c r="B68" s="1">
        <v>3068856369152</v>
      </c>
      <c r="C68" s="1">
        <v>25556529152</v>
      </c>
      <c r="D68" s="1">
        <v>178680976</v>
      </c>
      <c r="E68" s="1">
        <v>23826192</v>
      </c>
      <c r="F68" s="1">
        <v>12605232</v>
      </c>
      <c r="G68" s="1">
        <v>4.2702085275254704E+16</v>
      </c>
      <c r="H68" s="1">
        <v>8833384448</v>
      </c>
    </row>
    <row r="69" spans="1:8">
      <c r="A69" s="1">
        <v>2</v>
      </c>
      <c r="B69" s="1">
        <v>2439666688</v>
      </c>
      <c r="C69" s="1">
        <v>18204132</v>
      </c>
      <c r="D69" s="1">
        <v>145816</v>
      </c>
      <c r="E69" s="1">
        <v>16493</v>
      </c>
      <c r="F69" s="1">
        <v>8725</v>
      </c>
      <c r="G69" s="1">
        <v>33120143278080</v>
      </c>
      <c r="H69" s="1">
        <v>6114494</v>
      </c>
    </row>
    <row r="70" spans="1:8">
      <c r="A70" s="1">
        <v>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3" spans="1:8">
      <c r="A73" s="1" t="s">
        <v>27</v>
      </c>
    </row>
    <row r="75" spans="1:8">
      <c r="A75" s="1" t="s">
        <v>11</v>
      </c>
      <c r="B75" s="1" t="s">
        <v>12</v>
      </c>
      <c r="C75" s="1" t="s">
        <v>13</v>
      </c>
      <c r="D75" s="1" t="s">
        <v>14</v>
      </c>
      <c r="E75" s="1" t="s">
        <v>15</v>
      </c>
      <c r="F75" s="1" t="s">
        <v>16</v>
      </c>
      <c r="G75" s="1" t="s">
        <v>17</v>
      </c>
      <c r="H75" s="1" t="s">
        <v>18</v>
      </c>
    </row>
    <row r="76" spans="1:8">
      <c r="A76" s="1">
        <v>1</v>
      </c>
      <c r="B76" s="1">
        <v>2963065536512</v>
      </c>
      <c r="C76" s="1">
        <v>25330710528</v>
      </c>
      <c r="D76" s="1">
        <v>180155424</v>
      </c>
      <c r="E76" s="1">
        <v>17367488</v>
      </c>
      <c r="F76" s="1">
        <v>11695408</v>
      </c>
      <c r="G76" s="1">
        <v>4.12300496590602E+16</v>
      </c>
      <c r="H76" s="1">
        <v>8833384448</v>
      </c>
    </row>
    <row r="77" spans="1:8">
      <c r="A77" s="1">
        <v>2</v>
      </c>
      <c r="B77" s="1">
        <v>2368553984</v>
      </c>
      <c r="C77" s="1">
        <v>18043270</v>
      </c>
      <c r="D77" s="1">
        <v>147020</v>
      </c>
      <c r="E77" s="1">
        <v>12022</v>
      </c>
      <c r="F77" s="1">
        <v>8096</v>
      </c>
      <c r="G77" s="1">
        <v>32154731937792</v>
      </c>
      <c r="H77" s="1">
        <v>6114494</v>
      </c>
    </row>
    <row r="78" spans="1:8">
      <c r="A78" s="1">
        <v>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81" spans="1:8">
      <c r="A81" s="1" t="s">
        <v>28</v>
      </c>
    </row>
    <row r="83" spans="1:8">
      <c r="A83" s="1" t="s">
        <v>11</v>
      </c>
      <c r="B83" s="1" t="s">
        <v>12</v>
      </c>
      <c r="C83" s="1" t="s">
        <v>13</v>
      </c>
      <c r="D83" s="1" t="s">
        <v>14</v>
      </c>
      <c r="E83" s="1" t="s">
        <v>15</v>
      </c>
      <c r="F83" s="1" t="s">
        <v>16</v>
      </c>
      <c r="G83" s="1" t="s">
        <v>17</v>
      </c>
      <c r="H83" s="1" t="s">
        <v>18</v>
      </c>
    </row>
    <row r="84" spans="1:8">
      <c r="A84" s="1">
        <v>1</v>
      </c>
      <c r="B84" s="1">
        <v>2866452365312</v>
      </c>
      <c r="C84" s="1">
        <v>25250967552</v>
      </c>
      <c r="D84" s="1">
        <v>178391296</v>
      </c>
      <c r="E84" s="1">
        <v>12057384</v>
      </c>
      <c r="F84" s="1">
        <v>10856231</v>
      </c>
      <c r="G84" s="1">
        <v>3.9885707715543E+16</v>
      </c>
      <c r="H84" s="1">
        <v>8833386496</v>
      </c>
    </row>
    <row r="85" spans="1:8">
      <c r="A85" s="1">
        <v>2</v>
      </c>
      <c r="B85" s="1">
        <v>2300303360</v>
      </c>
      <c r="C85" s="1">
        <v>17986384</v>
      </c>
      <c r="D85" s="1">
        <v>145580</v>
      </c>
      <c r="E85" s="1">
        <v>8346</v>
      </c>
      <c r="F85" s="1">
        <v>7515</v>
      </c>
      <c r="G85" s="1">
        <v>31228182921216</v>
      </c>
      <c r="H85" s="1">
        <v>6114494</v>
      </c>
    </row>
    <row r="86" spans="1:8">
      <c r="A86" s="1">
        <v>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9" spans="1:8">
      <c r="A89" s="1" t="s">
        <v>29</v>
      </c>
    </row>
    <row r="91" spans="1:8">
      <c r="A91" s="1" t="s">
        <v>11</v>
      </c>
      <c r="B91" s="1" t="s">
        <v>12</v>
      </c>
      <c r="C91" s="1" t="s">
        <v>13</v>
      </c>
      <c r="D91" s="1" t="s">
        <v>14</v>
      </c>
      <c r="E91" s="1" t="s">
        <v>15</v>
      </c>
      <c r="F91" s="1" t="s">
        <v>16</v>
      </c>
      <c r="G91" s="1" t="s">
        <v>17</v>
      </c>
      <c r="H91" s="1" t="s">
        <v>18</v>
      </c>
    </row>
    <row r="92" spans="1:8">
      <c r="A92" s="1">
        <v>1</v>
      </c>
      <c r="B92" s="1">
        <v>2796354011136</v>
      </c>
      <c r="C92" s="1">
        <v>25324802048</v>
      </c>
      <c r="D92" s="1">
        <v>174511008</v>
      </c>
      <c r="E92" s="1">
        <v>8187757</v>
      </c>
      <c r="F92" s="1">
        <v>10078892</v>
      </c>
      <c r="G92" s="1">
        <v>3.89103120526868E+16</v>
      </c>
      <c r="H92" s="1">
        <v>8833386496</v>
      </c>
    </row>
    <row r="93" spans="1:8">
      <c r="A93" s="1">
        <v>2</v>
      </c>
      <c r="B93" s="1">
        <v>2250723584</v>
      </c>
      <c r="C93" s="1">
        <v>18039030</v>
      </c>
      <c r="D93" s="1">
        <v>142413</v>
      </c>
      <c r="E93" s="1">
        <v>5668</v>
      </c>
      <c r="F93" s="1">
        <v>6977</v>
      </c>
      <c r="G93" s="1">
        <v>30555104083968</v>
      </c>
      <c r="H93" s="1">
        <v>6114494</v>
      </c>
    </row>
    <row r="94" spans="1:8">
      <c r="A94" s="1">
        <v>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7" spans="1:8">
      <c r="A97" s="1" t="s">
        <v>30</v>
      </c>
    </row>
    <row r="99" spans="1:8">
      <c r="A99" s="1" t="s">
        <v>11</v>
      </c>
      <c r="B99" s="1" t="s">
        <v>12</v>
      </c>
      <c r="C99" s="1" t="s">
        <v>13</v>
      </c>
      <c r="D99" s="1" t="s">
        <v>14</v>
      </c>
      <c r="E99" s="1" t="s">
        <v>15</v>
      </c>
      <c r="F99" s="1" t="s">
        <v>16</v>
      </c>
      <c r="G99" s="1" t="s">
        <v>17</v>
      </c>
      <c r="H99" s="1" t="s">
        <v>18</v>
      </c>
    </row>
    <row r="100" spans="1:8">
      <c r="A100" s="1">
        <v>1</v>
      </c>
      <c r="B100" s="1">
        <v>2752881360896</v>
      </c>
      <c r="C100" s="1">
        <v>25550096384</v>
      </c>
      <c r="D100" s="1">
        <v>173353872</v>
      </c>
      <c r="E100" s="1">
        <v>5358874</v>
      </c>
      <c r="F100" s="1">
        <v>9354543</v>
      </c>
      <c r="G100" s="1">
        <v>3.83054002687836E+16</v>
      </c>
      <c r="H100" s="1">
        <v>8833384448</v>
      </c>
    </row>
    <row r="101" spans="1:8">
      <c r="A101" s="1">
        <v>2</v>
      </c>
      <c r="B101" s="1">
        <v>2221343232</v>
      </c>
      <c r="C101" s="1">
        <v>18199434</v>
      </c>
      <c r="D101" s="1">
        <v>141469</v>
      </c>
      <c r="E101" s="1">
        <v>3709</v>
      </c>
      <c r="F101" s="1">
        <v>6475</v>
      </c>
      <c r="G101" s="1">
        <v>30156244647936</v>
      </c>
      <c r="H101" s="1">
        <v>6114494</v>
      </c>
    </row>
    <row r="102" spans="1:8">
      <c r="A102" s="1">
        <v>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5" spans="1:8">
      <c r="A105" s="1" t="s">
        <v>31</v>
      </c>
    </row>
    <row r="107" spans="1:8">
      <c r="A107" s="1" t="s">
        <v>11</v>
      </c>
      <c r="B107" s="1" t="s">
        <v>12</v>
      </c>
      <c r="C107" s="1" t="s">
        <v>13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s">
        <v>18</v>
      </c>
    </row>
    <row r="108" spans="1:8">
      <c r="A108" s="1">
        <v>1</v>
      </c>
      <c r="B108" s="1">
        <v>2763582865408</v>
      </c>
      <c r="C108" s="1">
        <v>26454687744</v>
      </c>
      <c r="D108" s="1">
        <v>179161168</v>
      </c>
      <c r="E108" s="1">
        <v>3195655</v>
      </c>
      <c r="F108" s="1">
        <v>8683216</v>
      </c>
      <c r="G108" s="1">
        <v>3.84543024899686E+16</v>
      </c>
      <c r="H108" s="1">
        <v>8833384448</v>
      </c>
    </row>
    <row r="109" spans="1:8">
      <c r="A109" s="1">
        <v>2</v>
      </c>
      <c r="B109" s="1">
        <v>2234876160</v>
      </c>
      <c r="C109" s="1">
        <v>18843762</v>
      </c>
      <c r="D109" s="1">
        <v>146208</v>
      </c>
      <c r="E109" s="1">
        <v>2212</v>
      </c>
      <c r="F109" s="1">
        <v>6011</v>
      </c>
      <c r="G109" s="1">
        <v>30339969843200</v>
      </c>
      <c r="H109" s="1">
        <v>6114494</v>
      </c>
    </row>
    <row r="110" spans="1:8">
      <c r="A110" s="1">
        <v>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3" spans="1:8">
      <c r="A113" s="1" t="s">
        <v>32</v>
      </c>
    </row>
    <row r="115" spans="1:8">
      <c r="A115" s="1" t="s">
        <v>11</v>
      </c>
      <c r="B115" s="1" t="s">
        <v>12</v>
      </c>
      <c r="C115" s="1" t="s">
        <v>13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s">
        <v>18</v>
      </c>
    </row>
    <row r="116" spans="1:8">
      <c r="A116" s="1">
        <v>1</v>
      </c>
      <c r="B116" s="1">
        <v>2842395934720</v>
      </c>
      <c r="C116" s="1">
        <v>28622942208</v>
      </c>
      <c r="D116" s="1">
        <v>184838768</v>
      </c>
      <c r="E116" s="1">
        <v>1504458</v>
      </c>
      <c r="F116" s="1">
        <v>8064885</v>
      </c>
      <c r="G116" s="1">
        <v>3.9550966554427296E+16</v>
      </c>
      <c r="H116" s="1">
        <v>8833386496</v>
      </c>
    </row>
    <row r="117" spans="1:8">
      <c r="A117" s="1">
        <v>2</v>
      </c>
      <c r="B117" s="1">
        <v>2299293184</v>
      </c>
      <c r="C117" s="1">
        <v>20388240</v>
      </c>
      <c r="D117" s="1">
        <v>150841</v>
      </c>
      <c r="E117" s="1">
        <v>1041</v>
      </c>
      <c r="F117" s="1">
        <v>5583</v>
      </c>
      <c r="G117" s="1">
        <v>31214471741440</v>
      </c>
      <c r="H117" s="1">
        <v>6114494</v>
      </c>
    </row>
    <row r="118" spans="1:8">
      <c r="A118" s="1">
        <v>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21" spans="1:8">
      <c r="A121" s="1" t="s">
        <v>33</v>
      </c>
    </row>
    <row r="123" spans="1:8">
      <c r="A123" s="1" t="s">
        <v>11</v>
      </c>
      <c r="B123" s="1" t="s">
        <v>12</v>
      </c>
      <c r="C123" s="1" t="s">
        <v>13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s">
        <v>18</v>
      </c>
    </row>
    <row r="124" spans="1:8">
      <c r="A124" s="1">
        <v>1</v>
      </c>
      <c r="B124" s="1">
        <v>2982278070272</v>
      </c>
      <c r="C124" s="1">
        <v>31441698816</v>
      </c>
      <c r="D124" s="1">
        <v>201246064</v>
      </c>
      <c r="E124" s="1">
        <v>890809</v>
      </c>
      <c r="F124" s="1">
        <v>7481883</v>
      </c>
      <c r="G124" s="1">
        <v>4.1497372718530496E+16</v>
      </c>
      <c r="H124" s="1">
        <v>8833386496</v>
      </c>
    </row>
    <row r="125" spans="1:8">
      <c r="A125" s="1">
        <v>2</v>
      </c>
      <c r="B125" s="1">
        <v>2408836864</v>
      </c>
      <c r="C125" s="1">
        <v>22396030</v>
      </c>
      <c r="D125" s="1">
        <v>164231</v>
      </c>
      <c r="E125" s="1">
        <v>617</v>
      </c>
      <c r="F125" s="1">
        <v>5179</v>
      </c>
      <c r="G125" s="1">
        <v>32701614653440</v>
      </c>
      <c r="H125" s="1">
        <v>6114494</v>
      </c>
    </row>
    <row r="126" spans="1:8">
      <c r="A126" s="1">
        <v>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sheetPr>
    <tabColor theme="4"/>
  </sheetPr>
  <dimension ref="A1:H21"/>
  <sheetViews>
    <sheetView workbookViewId="0">
      <selection sqref="A1:D2"/>
    </sheetView>
  </sheetViews>
  <sheetFormatPr defaultRowHeight="1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>
      <c r="A1" s="4"/>
      <c r="B1" s="4"/>
      <c r="C1" s="4"/>
      <c r="D1" s="4"/>
    </row>
    <row r="2" spans="1:8" ht="16.5" thickTop="1" thickBot="1">
      <c r="A2" s="4"/>
      <c r="B2" s="4"/>
      <c r="C2" s="4"/>
      <c r="D2" s="4"/>
    </row>
    <row r="3" spans="1:8" ht="15.75" thickTop="1"/>
    <row r="4" spans="1:8">
      <c r="A4" s="5" t="s">
        <v>34</v>
      </c>
    </row>
    <row r="5" spans="1:8">
      <c r="B5" s="6" t="s">
        <v>35</v>
      </c>
      <c r="C5" s="6" t="s">
        <v>36</v>
      </c>
      <c r="D5" s="6" t="s">
        <v>13</v>
      </c>
      <c r="E5" s="8" t="s">
        <v>37</v>
      </c>
      <c r="F5" s="8" t="s">
        <v>38</v>
      </c>
      <c r="G5" s="8" t="s">
        <v>39</v>
      </c>
      <c r="H5" s="6" t="s">
        <v>40</v>
      </c>
    </row>
    <row r="6" spans="1:8">
      <c r="B6" s="1">
        <v>1</v>
      </c>
      <c r="C6" s="1">
        <f>AvgData!B4/AvgData!H4</f>
        <v>1882.7064174666418</v>
      </c>
      <c r="D6" s="1">
        <f>AvgData!C4/AvgData!H4</f>
        <v>3.693420154110151</v>
      </c>
      <c r="E6" s="1">
        <f>AvgData!D4/AvgData!H4</f>
        <v>2.8000296786451783E-2</v>
      </c>
      <c r="F6" s="1">
        <f>AvgData!E4/AvgData!H4</f>
        <v>4.1696319700104373E-2</v>
      </c>
      <c r="G6" s="1">
        <f>AvgData!F4/AvgData!H4</f>
        <v>2.5419992487402715E-3</v>
      </c>
      <c r="H6" s="1">
        <f>AvgData!G4/AvgData!H4</f>
        <v>26197210.47253494</v>
      </c>
    </row>
    <row r="7" spans="1:8">
      <c r="B7" s="1">
        <v>2</v>
      </c>
      <c r="C7" s="1">
        <f>AvgData!B12/AvgData!H12</f>
        <v>1065.0095786623879</v>
      </c>
      <c r="D7" s="1">
        <f>AvgData!C12/AvgData!H12</f>
        <v>2.8666501338732089</v>
      </c>
      <c r="E7" s="1">
        <f>AvgData!D12/AvgData!H12</f>
        <v>2.4488892482630337E-2</v>
      </c>
      <c r="F7" s="1">
        <f>AvgData!E12/AvgData!H12</f>
        <v>2.2553557586265593E-2</v>
      </c>
      <c r="G7" s="1">
        <f>AvgData!F12/AvgData!H12</f>
        <v>2.4040029872428514E-3</v>
      </c>
      <c r="H7" s="1">
        <f>AvgData!G12/AvgData!H12</f>
        <v>14819243.733909456</v>
      </c>
    </row>
    <row r="8" spans="1:8">
      <c r="B8" s="1">
        <v>3</v>
      </c>
      <c r="C8" s="1">
        <f>AvgData!B20/AvgData!H20</f>
        <v>657.00399708056239</v>
      </c>
      <c r="D8" s="1">
        <f>AvgData!C20/AvgData!H20</f>
        <v>2.4015353355851694</v>
      </c>
      <c r="E8" s="1">
        <f>AvgData!D20/AvgData!H20</f>
        <v>2.1702363405995483E-2</v>
      </c>
      <c r="F8" s="1">
        <f>AvgData!E20/AvgData!H20</f>
        <v>1.3057099588778483E-2</v>
      </c>
      <c r="G8" s="1">
        <f>AvgData!F20/AvgData!H20</f>
        <v>2.2310026288375057E-3</v>
      </c>
      <c r="H8" s="1">
        <f>AvgData!G20/AvgData!H20</f>
        <v>9141985.6983140651</v>
      </c>
    </row>
    <row r="9" spans="1:8">
      <c r="B9" s="1">
        <v>4</v>
      </c>
      <c r="C9" s="1">
        <f>AvgData!B28/AvgData!H28</f>
        <v>539.54421560906121</v>
      </c>
      <c r="D9" s="1">
        <f>AvgData!C28/AvgData!H28</f>
        <v>2.1727454861197519</v>
      </c>
      <c r="E9" s="1">
        <f>AvgData!D28/AvgData!H28</f>
        <v>1.9061509406853392E-2</v>
      </c>
      <c r="F9" s="1">
        <f>AvgData!E28/AvgData!H28</f>
        <v>1.0036671815075112E-2</v>
      </c>
      <c r="G9" s="1">
        <f>AvgData!F28/AvgData!H28</f>
        <v>2.0710012149643478E-3</v>
      </c>
      <c r="H9" s="1">
        <f>AvgData!G28/AvgData!H28</f>
        <v>7507573.5710390322</v>
      </c>
    </row>
    <row r="10" spans="1:8">
      <c r="B10" s="1">
        <v>5</v>
      </c>
      <c r="C10" s="1">
        <f>AvgData!B36/AvgData!H36</f>
        <v>473.16287336165993</v>
      </c>
      <c r="D10" s="1">
        <f>AvgData!C36/AvgData!H36</f>
        <v>2.0298523553017316</v>
      </c>
      <c r="E10" s="1">
        <f>AvgData!D36/AvgData!H36</f>
        <v>1.697137736940349E-2</v>
      </c>
      <c r="F10" s="1">
        <f>AvgData!E36/AvgData!H36</f>
        <v>7.9227387786942188E-3</v>
      </c>
      <c r="G10" s="1">
        <f>AvgData!F36/AvgData!H36</f>
        <v>1.9219982337625981E-3</v>
      </c>
      <c r="H10" s="1">
        <f>AvgData!G36/AvgData!H36</f>
        <v>6583898.925903202</v>
      </c>
    </row>
    <row r="11" spans="1:8">
      <c r="B11" s="1">
        <v>6</v>
      </c>
      <c r="C11" s="1">
        <f>AvgData!B44/AvgData!H44</f>
        <v>425.0537670463533</v>
      </c>
      <c r="D11" s="1">
        <f>AvgData!C44/AvgData!H44</f>
        <v>1.9708338792632554</v>
      </c>
      <c r="E11" s="1">
        <f>AvgData!D44/AvgData!H44</f>
        <v>1.4269405720854281E-2</v>
      </c>
      <c r="F11" s="1">
        <f>AvgData!E44/AvgData!H44</f>
        <v>6.3904981887946254E-3</v>
      </c>
      <c r="G11" s="1">
        <f>AvgData!F44/AvgData!H44</f>
        <v>1.7839987817072727E-3</v>
      </c>
      <c r="H11" s="1">
        <f>AvgData!G44/AvgData!H44</f>
        <v>5914476.8701184094</v>
      </c>
    </row>
    <row r="12" spans="1:8">
      <c r="B12" s="1">
        <v>7</v>
      </c>
      <c r="C12" s="1">
        <f>AvgData!B52/AvgData!H52</f>
        <v>387.69972374470535</v>
      </c>
      <c r="D12" s="1">
        <f>AvgData!C52/AvgData!H52</f>
        <v>1.8613253308343434</v>
      </c>
      <c r="E12" s="1">
        <f>AvgData!D52/AvgData!H52</f>
        <v>1.4551078357852448E-2</v>
      </c>
      <c r="F12" s="1">
        <f>AvgData!E52/AvgData!H52</f>
        <v>4.8458458736091179E-3</v>
      </c>
      <c r="G12" s="1">
        <f>AvgData!F52/AvgData!H52</f>
        <v>1.6559993650399891E-3</v>
      </c>
      <c r="H12" s="1">
        <f>AvgData!G52/AvgData!H52</f>
        <v>5394708.9501460409</v>
      </c>
    </row>
    <row r="13" spans="1:8">
      <c r="B13" s="1">
        <v>8</v>
      </c>
      <c r="C13" s="1">
        <f>AvgData!B60/AvgData!H60</f>
        <v>365.93743491100315</v>
      </c>
      <c r="D13" s="1">
        <f>AvgData!C60/AvgData!H60</f>
        <v>1.8253174144720719</v>
      </c>
      <c r="E13" s="1">
        <f>AvgData!D60/AvgData!H60</f>
        <v>1.413448822806157E-2</v>
      </c>
      <c r="F13" s="1">
        <f>AvgData!E60/AvgData!H60</f>
        <v>3.6235315849151043E-3</v>
      </c>
      <c r="G13" s="1">
        <f>AvgData!F60/AvgData!H60</f>
        <v>1.5369988167069047E-3</v>
      </c>
      <c r="H13" s="1">
        <f>AvgData!G60/AvgData!H60</f>
        <v>5091893.5326617062</v>
      </c>
    </row>
    <row r="14" spans="1:8">
      <c r="B14" s="1">
        <v>9</v>
      </c>
      <c r="C14" s="1">
        <f>AvgData!B68/AvgData!H68</f>
        <v>350.48319053052819</v>
      </c>
      <c r="D14" s="1">
        <f>AvgData!C68/AvgData!H68</f>
        <v>1.8071962277953806</v>
      </c>
      <c r="E14" s="1">
        <f>AvgData!D68/AvgData!H68</f>
        <v>1.3708121505757552E-2</v>
      </c>
      <c r="F14" s="1">
        <f>AvgData!E68/AvgData!H68</f>
        <v>2.697287110918733E-3</v>
      </c>
      <c r="G14" s="1">
        <f>AvgData!F68/AvgData!H68</f>
        <v>1.4269998734480923E-3</v>
      </c>
      <c r="H14" s="1">
        <f>AvgData!G68/AvgData!H68</f>
        <v>4876852.9960845318</v>
      </c>
    </row>
    <row r="15" spans="1:8">
      <c r="B15" s="1">
        <v>10</v>
      </c>
      <c r="C15" s="1">
        <f>AvgData!B76/AvgData!H76</f>
        <v>338.43007156112401</v>
      </c>
      <c r="D15" s="1">
        <f>AvgData!C76/AvgData!H76</f>
        <v>1.7985441604065728</v>
      </c>
      <c r="E15" s="1">
        <f>AvgData!D76/AvgData!H76</f>
        <v>1.3460322832286377E-2</v>
      </c>
      <c r="F15" s="1">
        <f>AvgData!E76/AvgData!H76</f>
        <v>1.9661198589592259E-3</v>
      </c>
      <c r="G15" s="1">
        <f>AvgData!F76/AvgData!H76</f>
        <v>1.3240007880509106E-3</v>
      </c>
      <c r="H15" s="1">
        <f>AvgData!G76/AvgData!H76</f>
        <v>4709139.2861510525</v>
      </c>
    </row>
    <row r="16" spans="1:8">
      <c r="B16" s="1">
        <v>11</v>
      </c>
      <c r="C16" s="1">
        <f>AvgData!B84/AvgData!H84</f>
        <v>327.4286433671416</v>
      </c>
      <c r="D16" s="1">
        <f>AvgData!C84/AvgData!H84</f>
        <v>1.7966579203684021</v>
      </c>
      <c r="E16" s="1">
        <f>AvgData!D84/AvgData!H84</f>
        <v>1.318763001597793E-2</v>
      </c>
      <c r="F16" s="1">
        <f>AvgData!E84/AvgData!H84</f>
        <v>1.3649790847787852E-3</v>
      </c>
      <c r="G16" s="1">
        <f>AvgData!F84/AvgData!H84</f>
        <v>1.2289997319551806E-3</v>
      </c>
      <c r="H16" s="1">
        <f>AvgData!G84/AvgData!H84</f>
        <v>4556057.2848942541</v>
      </c>
    </row>
    <row r="17" spans="2:8">
      <c r="B17" s="1">
        <v>12</v>
      </c>
      <c r="C17" s="1">
        <f>AvgData!B92/AvgData!H92</f>
        <v>319.44813532876941</v>
      </c>
      <c r="D17" s="1">
        <f>AvgData!C92/AvgData!H92</f>
        <v>1.8041057916967143</v>
      </c>
      <c r="E17" s="1">
        <f>AvgData!D92/AvgData!H92</f>
        <v>1.2880701639285305E-2</v>
      </c>
      <c r="F17" s="1">
        <f>AvgData!E92/AvgData!H92</f>
        <v>9.2691072267347941E-4</v>
      </c>
      <c r="G17" s="1">
        <f>AvgData!F92/AvgData!H92</f>
        <v>1.1410000503984516E-3</v>
      </c>
      <c r="H17" s="1">
        <f>AvgData!G92/AvgData!H92</f>
        <v>4445011.1126147471</v>
      </c>
    </row>
    <row r="18" spans="2:8">
      <c r="B18" s="1">
        <v>13</v>
      </c>
      <c r="C18" s="1">
        <f>AvgData!B100/AvgData!H100</f>
        <v>314.50225711203831</v>
      </c>
      <c r="D18" s="1">
        <f>AvgData!C100/AvgData!H100</f>
        <v>1.8227826532825238</v>
      </c>
      <c r="E18" s="1">
        <f>AvgData!D100/AvgData!H100</f>
        <v>1.2830233627144466E-2</v>
      </c>
      <c r="F18" s="1">
        <f>AvgData!E100/AvgData!H100</f>
        <v>6.0666155472408176E-4</v>
      </c>
      <c r="G18" s="1">
        <f>AvgData!F100/AvgData!H100</f>
        <v>1.0589997316323499E-3</v>
      </c>
      <c r="H18" s="1">
        <f>AvgData!G100/AvgData!H100</f>
        <v>4376191.0751008457</v>
      </c>
    </row>
    <row r="19" spans="2:8">
      <c r="B19" s="1">
        <v>14</v>
      </c>
      <c r="C19" s="1">
        <f>AvgData!B108/AvgData!H108</f>
        <v>315.74571399421296</v>
      </c>
      <c r="D19" s="1">
        <f>AvgData!C108/AvgData!H108</f>
        <v>1.8907078558658457</v>
      </c>
      <c r="E19" s="1">
        <f>AvgData!D108/AvgData!H108</f>
        <v>1.3471471972596539E-2</v>
      </c>
      <c r="F19" s="1">
        <f>AvgData!E108/AvgData!H108</f>
        <v>3.6177051605269133E-4</v>
      </c>
      <c r="G19" s="1">
        <f>AvgData!F108/AvgData!H108</f>
        <v>9.8300002087179251E-4</v>
      </c>
      <c r="H19" s="1">
        <f>AvgData!G108/AvgData!H108</f>
        <v>4393493.6400938928</v>
      </c>
    </row>
    <row r="20" spans="2:8">
      <c r="B20" s="1">
        <v>15</v>
      </c>
      <c r="C20" s="1">
        <f>AvgData!B116/AvgData!H116</f>
        <v>324.79823218739875</v>
      </c>
      <c r="D20" s="1">
        <f>AvgData!C116/AvgData!H116</f>
        <v>2.0448242471740228</v>
      </c>
      <c r="E20" s="1">
        <f>AvgData!D116/AvgData!H116</f>
        <v>1.4481199695545217E-2</v>
      </c>
      <c r="F20" s="1">
        <f>AvgData!E116/AvgData!H116</f>
        <v>1.7031497940942847E-4</v>
      </c>
      <c r="G20" s="1">
        <f>AvgData!F116/AvgData!H116</f>
        <v>9.1300001012906433E-4</v>
      </c>
      <c r="H20" s="1">
        <f>AvgData!G116/AvgData!H116</f>
        <v>4519455.9926240202</v>
      </c>
    </row>
    <row r="21" spans="2:8">
      <c r="B21" s="1">
        <v>16</v>
      </c>
      <c r="C21" s="1">
        <f>AvgData!B124/AvgData!H124</f>
        <v>340.79632465772454</v>
      </c>
      <c r="D21" s="1">
        <f>AvgData!C124/AvgData!H124</f>
        <v>2.2477856265590348</v>
      </c>
      <c r="E21" s="1">
        <f>AvgData!D124/AvgData!H124</f>
        <v>1.702604183062437E-2</v>
      </c>
      <c r="F21" s="1">
        <f>AvgData!E124/AvgData!H124</f>
        <v>1.0084575828674881E-4</v>
      </c>
      <c r="G21" s="1">
        <f>AvgData!F124/AvgData!H124</f>
        <v>8.4700009255760339E-4</v>
      </c>
      <c r="H21" s="1">
        <f>AvgData!G124/AvgData!H124</f>
        <v>4742064.0325742206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sheetPr>
    <tabColor theme="4"/>
  </sheetPr>
  <dimension ref="A1:H21"/>
  <sheetViews>
    <sheetView topLeftCell="B1" workbookViewId="0">
      <selection activeCell="B1" sqref="B1:D2"/>
    </sheetView>
  </sheetViews>
  <sheetFormatPr defaultRowHeight="1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>
      <c r="A1" s="4" t="s">
        <v>41</v>
      </c>
      <c r="B1" s="4"/>
      <c r="C1" s="4"/>
      <c r="D1" s="4"/>
    </row>
    <row r="2" spans="1:8" ht="16.5" thickTop="1" thickBot="1">
      <c r="A2" s="4" t="s">
        <v>42</v>
      </c>
      <c r="B2" s="4"/>
      <c r="C2" s="4"/>
      <c r="D2" s="4"/>
    </row>
    <row r="3" spans="1:8" ht="15.75" thickTop="1"/>
    <row r="4" spans="1:8">
      <c r="A4" s="5" t="s">
        <v>34</v>
      </c>
    </row>
    <row r="5" spans="1:8">
      <c r="B5" s="6" t="s">
        <v>35</v>
      </c>
      <c r="C5" s="6" t="s">
        <v>36</v>
      </c>
      <c r="D5" s="6" t="s">
        <v>43</v>
      </c>
      <c r="E5" s="8" t="s">
        <v>37</v>
      </c>
      <c r="F5" s="8" t="s">
        <v>38</v>
      </c>
      <c r="G5" s="8" t="s">
        <v>39</v>
      </c>
      <c r="H5" s="6" t="s">
        <v>40</v>
      </c>
    </row>
    <row r="6" spans="1:8">
      <c r="B6" s="1">
        <v>1</v>
      </c>
      <c r="C6" s="9">
        <f>AvgData!B5/AvgData!H5</f>
        <v>2108.2807552585564</v>
      </c>
      <c r="D6" s="1">
        <f>AvgData!C5/AvgData!H5</f>
        <v>3.7956503935003973</v>
      </c>
      <c r="E6" s="1">
        <f>AvgData!D5/AvgData!H5</f>
        <v>3.3010839710539933E-2</v>
      </c>
      <c r="F6" s="1">
        <f>AvgData!E5/AvgData!H5</f>
        <v>4.1696260227260612E-2</v>
      </c>
      <c r="G6" s="1">
        <f>AvgData!F5/AvgData!H5</f>
        <v>2.5419952269284474E-3</v>
      </c>
      <c r="H6" s="1">
        <f>AvgData!G5/AvgData!H5</f>
        <v>28621344.012428515</v>
      </c>
    </row>
    <row r="7" spans="1:8">
      <c r="B7" s="1">
        <v>2</v>
      </c>
      <c r="C7" s="1">
        <f>AvgData!B13/AvgData!H13</f>
        <v>1184.6244085123662</v>
      </c>
      <c r="D7" s="1">
        <f>AvgData!C13/AvgData!H13</f>
        <v>2.9453993026728593</v>
      </c>
      <c r="E7" s="1">
        <f>AvgData!D13/AvgData!H13</f>
        <v>2.8871124231392077E-2</v>
      </c>
      <c r="F7" s="1">
        <f>AvgData!E13/AvgData!H13</f>
        <v>2.2553477261830327E-2</v>
      </c>
      <c r="G7" s="1">
        <f>AvgData!F13/AvgData!H13</f>
        <v>2.4039824359391275E-3</v>
      </c>
      <c r="H7" s="1">
        <f>AvgData!G13/AvgData!H13</f>
        <v>16082080.247938689</v>
      </c>
    </row>
    <row r="8" spans="1:8">
      <c r="B8" s="1">
        <v>3</v>
      </c>
      <c r="C8" s="1">
        <f>AvgData!B21/AvgData!H21</f>
        <v>726.40516943638613</v>
      </c>
      <c r="D8" s="1">
        <f>AvgData!C21/AvgData!H21</f>
        <v>2.4671613594070254</v>
      </c>
      <c r="E8" s="1">
        <f>AvgData!D21/AvgData!H21</f>
        <v>2.5585932794690767E-2</v>
      </c>
      <c r="F8" s="1">
        <f>AvgData!E21/AvgData!H21</f>
        <v>1.3057132643867916E-2</v>
      </c>
      <c r="G8" s="1">
        <f>AvgData!F21/AvgData!H21</f>
        <v>2.2309557574932098E-3</v>
      </c>
      <c r="H8" s="1">
        <f>AvgData!G21/AvgData!H21</f>
        <v>9861447.0194729734</v>
      </c>
    </row>
    <row r="9" spans="1:8">
      <c r="B9" s="1">
        <v>4</v>
      </c>
      <c r="C9" s="1">
        <f>AvgData!B29/AvgData!H29</f>
        <v>597.35229958339551</v>
      </c>
      <c r="D9" s="1">
        <f>AvgData!C29/AvgData!H29</f>
        <v>2.2320388514786211</v>
      </c>
      <c r="E9" s="1">
        <f>AvgData!D29/AvgData!H29</f>
        <v>2.2472473297393492E-2</v>
      </c>
      <c r="F9" s="1">
        <f>AvgData!E29/AvgData!H29</f>
        <v>1.0036651669378206E-2</v>
      </c>
      <c r="G9" s="1">
        <f>AvgData!F29/AvgData!H29</f>
        <v>2.0709862269581636E-3</v>
      </c>
      <c r="H9" s="1">
        <f>AvgData!G29/AvgData!H29</f>
        <v>8109464.7206172822</v>
      </c>
    </row>
    <row r="10" spans="1:8">
      <c r="B10" s="1">
        <v>5</v>
      </c>
      <c r="C10" s="1">
        <f>AvgData!B37/AvgData!H37</f>
        <v>528.42210819991976</v>
      </c>
      <c r="D10" s="1">
        <f>AvgData!C37/AvgData!H37</f>
        <v>2.0852624879666912</v>
      </c>
      <c r="E10" s="1">
        <f>AvgData!D37/AvgData!H37</f>
        <v>2.0008409499170279E-2</v>
      </c>
      <c r="F10" s="1">
        <f>AvgData!E37/AvgData!H37</f>
        <v>7.9227733427471251E-3</v>
      </c>
      <c r="G10" s="1">
        <f>AvgData!F37/AvgData!H37</f>
        <v>1.9219859154731061E-3</v>
      </c>
      <c r="H10" s="1">
        <f>AvgData!G37/AvgData!H37</f>
        <v>7173692.1465453263</v>
      </c>
    </row>
    <row r="11" spans="1:8">
      <c r="B11" s="1">
        <v>6</v>
      </c>
      <c r="C11" s="1">
        <f>AvgData!B45/AvgData!H45</f>
        <v>476.46170573510722</v>
      </c>
      <c r="D11" s="1">
        <f>AvgData!C45/AvgData!H45</f>
        <v>2.0245854709610125</v>
      </c>
      <c r="E11" s="1">
        <f>AvgData!D45/AvgData!H45</f>
        <v>1.6822879200712217E-2</v>
      </c>
      <c r="F11" s="1">
        <f>AvgData!E45/AvgData!H45</f>
        <v>6.3905258448652977E-3</v>
      </c>
      <c r="G11" s="1">
        <f>AvgData!F45/AvgData!H45</f>
        <v>1.7839730591846599E-3</v>
      </c>
      <c r="H11" s="1">
        <f>AvgData!G45/AvgData!H45</f>
        <v>6468294.0161861032</v>
      </c>
    </row>
    <row r="12" spans="1:8">
      <c r="B12" s="1">
        <v>7</v>
      </c>
      <c r="C12" s="1">
        <f>AvgData!B53/AvgData!H53</f>
        <v>435.68262434438554</v>
      </c>
      <c r="D12" s="1">
        <f>AvgData!C53/AvgData!H53</f>
        <v>1.9120493343551024</v>
      </c>
      <c r="E12" s="1">
        <f>AvgData!D53/AvgData!H53</f>
        <v>1.7154983146161484E-2</v>
      </c>
      <c r="F12" s="1">
        <f>AvgData!E53/AvgData!H53</f>
        <v>4.8458415816872314E-3</v>
      </c>
      <c r="G12" s="1">
        <f>AvgData!F53/AvgData!H53</f>
        <v>1.6560265489327219E-3</v>
      </c>
      <c r="H12" s="1">
        <f>AvgData!G53/AvgData!H53</f>
        <v>5914688.9082334656</v>
      </c>
    </row>
    <row r="13" spans="1:8">
      <c r="B13" s="1">
        <v>8</v>
      </c>
      <c r="C13" s="1">
        <f>AvgData!B61/AvgData!H61</f>
        <v>414.1834598869126</v>
      </c>
      <c r="D13" s="1">
        <f>AvgData!C61/AvgData!H61</f>
        <v>1.8749805657345742</v>
      </c>
      <c r="E13" s="1">
        <f>AvgData!D61/AvgData!H61</f>
        <v>1.6663839921104387E-2</v>
      </c>
      <c r="F13" s="1">
        <f>AvgData!E61/AvgData!H61</f>
        <v>3.6235305021854918E-3</v>
      </c>
      <c r="G13" s="1">
        <f>AvgData!F61/AvgData!H61</f>
        <v>1.5369978102039131E-3</v>
      </c>
      <c r="H13" s="1">
        <f>AvgData!G61/AvgData!H61</f>
        <v>5622822.5716690496</v>
      </c>
    </row>
    <row r="14" spans="1:8">
      <c r="B14" s="1">
        <v>9</v>
      </c>
      <c r="C14" s="1">
        <f>AvgData!B69/AvgData!H69</f>
        <v>399.36938248161925</v>
      </c>
      <c r="D14" s="1">
        <f>AvgData!C69/AvgData!H69</f>
        <v>1.8562947886261549</v>
      </c>
      <c r="E14" s="1">
        <f>AvgData!D69/AvgData!H69</f>
        <v>1.6161133152345367E-2</v>
      </c>
      <c r="F14" s="1">
        <f>AvgData!E69/AvgData!H69</f>
        <v>2.6973142293333966E-3</v>
      </c>
      <c r="G14" s="1">
        <f>AvgData!F69/AvgData!H69</f>
        <v>1.4269688499877096E-3</v>
      </c>
      <c r="H14" s="1">
        <f>AvgData!G69/AvgData!H69</f>
        <v>5421712.6485658418</v>
      </c>
    </row>
    <row r="15" spans="1:8">
      <c r="B15" s="1">
        <v>10</v>
      </c>
      <c r="C15" s="1">
        <f>AvgData!B77/AvgData!H77</f>
        <v>387.71585525538285</v>
      </c>
      <c r="D15" s="1">
        <f>AvgData!C77/AvgData!H77</f>
        <v>1.847351723385136</v>
      </c>
      <c r="E15" s="1">
        <f>AvgData!D77/AvgData!H77</f>
        <v>1.5869034890104244E-2</v>
      </c>
      <c r="F15" s="1">
        <f>AvgData!E77/AvgData!H77</f>
        <v>1.9661361461781645E-3</v>
      </c>
      <c r="G15" s="1">
        <f>AvgData!F77/AvgData!H77</f>
        <v>1.3240334179245457E-3</v>
      </c>
      <c r="H15" s="1">
        <f>AvgData!G77/AvgData!H77</f>
        <v>5263505.4213660061</v>
      </c>
    </row>
    <row r="16" spans="1:8">
      <c r="B16" s="1">
        <v>11</v>
      </c>
      <c r="C16" s="1">
        <f>AvgData!B85/AvgData!H85</f>
        <v>376.53226254589538</v>
      </c>
      <c r="D16" s="1">
        <f>AvgData!C85/AvgData!H85</f>
        <v>1.8453785249004993</v>
      </c>
      <c r="E16" s="1">
        <f>AvgData!D85/AvgData!H85</f>
        <v>1.5547531629856795E-2</v>
      </c>
      <c r="F16" s="1">
        <f>AvgData!E85/AvgData!H85</f>
        <v>1.3649742160263699E-3</v>
      </c>
      <c r="G16" s="1">
        <f>AvgData!F85/AvgData!H85</f>
        <v>1.229012755985027E-3</v>
      </c>
      <c r="H16" s="1">
        <f>AvgData!G85/AvgData!H85</f>
        <v>5111682.3874486238</v>
      </c>
    </row>
    <row r="17" spans="2:8">
      <c r="B17" s="1">
        <v>12</v>
      </c>
      <c r="C17" s="1">
        <f>AvgData!B93/AvgData!H93</f>
        <v>368.40816015098142</v>
      </c>
      <c r="D17" s="1">
        <f>AvgData!C93/AvgData!H93</f>
        <v>1.8530164910467097</v>
      </c>
      <c r="E17" s="1">
        <f>AvgData!D93/AvgData!H93</f>
        <v>1.5185647785173917E-2</v>
      </c>
      <c r="F17" s="1">
        <f>AvgData!E93/AvgData!H93</f>
        <v>9.2693636071133683E-4</v>
      </c>
      <c r="G17" s="1">
        <f>AvgData!F93/AvgData!H93</f>
        <v>1.1410222551923189E-3</v>
      </c>
      <c r="H17" s="1">
        <f>AvgData!G93/AvgData!H93</f>
        <v>5001390.9913014974</v>
      </c>
    </row>
    <row r="18" spans="2:8">
      <c r="B18" s="1">
        <v>13</v>
      </c>
      <c r="C18" s="1">
        <f>AvgData!B101/AvgData!H101</f>
        <v>363.59159460043475</v>
      </c>
      <c r="D18" s="1">
        <f>AvgData!C101/AvgData!H101</f>
        <v>1.8721732109562301</v>
      </c>
      <c r="E18" s="1">
        <f>AvgData!D101/AvgData!H101</f>
        <v>1.512617021176697E-2</v>
      </c>
      <c r="F18" s="1">
        <f>AvgData!E101/AvgData!H101</f>
        <v>6.0662390470212347E-4</v>
      </c>
      <c r="G18" s="1">
        <f>AvgData!F101/AvgData!H101</f>
        <v>1.0589770549958954E-3</v>
      </c>
      <c r="H18" s="1">
        <f>AvgData!G101/AvgData!H101</f>
        <v>4936003.1952692922</v>
      </c>
    </row>
    <row r="19" spans="2:8">
      <c r="B19" s="1">
        <v>14</v>
      </c>
      <c r="C19" s="1">
        <f>AvgData!B109/AvgData!H109</f>
        <v>365.79850566530075</v>
      </c>
      <c r="D19" s="1">
        <f>AvgData!C109/AvgData!H109</f>
        <v>1.9419121488463775</v>
      </c>
      <c r="E19" s="1">
        <f>AvgData!D109/AvgData!H109</f>
        <v>1.5882118461760904E-2</v>
      </c>
      <c r="F19" s="1">
        <f>AvgData!E109/AvgData!H109</f>
        <v>3.6177317843297686E-4</v>
      </c>
      <c r="G19" s="1">
        <f>AvgData!F109/AvgData!H109</f>
        <v>9.8304062092045971E-4</v>
      </c>
      <c r="H19" s="1">
        <f>AvgData!G109/AvgData!H109</f>
        <v>4965964.1775617618</v>
      </c>
    </row>
    <row r="20" spans="2:8">
      <c r="B20" s="1">
        <v>15</v>
      </c>
      <c r="C20" s="1">
        <f>AvgData!B117/AvgData!H117</f>
        <v>376.33269693130023</v>
      </c>
      <c r="D20" s="1">
        <f>AvgData!C117/AvgData!H117</f>
        <v>2.1002114821471736</v>
      </c>
      <c r="E20" s="1">
        <f>AvgData!D117/AvgData!H117</f>
        <v>1.7072531341800663E-2</v>
      </c>
      <c r="F20" s="1">
        <f>AvgData!E117/AvgData!H117</f>
        <v>1.7028222566638538E-4</v>
      </c>
      <c r="G20" s="1">
        <f>AvgData!F117/AvgData!H117</f>
        <v>9.1303111403508955E-4</v>
      </c>
      <c r="H20" s="1">
        <f>AvgData!G117/AvgData!H117</f>
        <v>5108973.5963140298</v>
      </c>
    </row>
    <row r="21" spans="2:8">
      <c r="B21" s="1">
        <v>16</v>
      </c>
      <c r="C21" s="1">
        <f>AvgData!B125/AvgData!H125</f>
        <v>394.2571994929022</v>
      </c>
      <c r="D21" s="1">
        <f>AvgData!C125/AvgData!H125</f>
        <v>2.3086561840567161</v>
      </c>
      <c r="E21" s="1">
        <f>AvgData!D125/AvgData!H125</f>
        <v>2.0072815753676213E-2</v>
      </c>
      <c r="F21" s="1">
        <f>AvgData!E125/AvgData!H125</f>
        <v>1.0087436808927202E-4</v>
      </c>
      <c r="G21" s="1">
        <f>AvgData!F125/AvgData!H125</f>
        <v>8.4699735198290565E-4</v>
      </c>
      <c r="H21" s="1">
        <f>AvgData!G125/AvgData!H125</f>
        <v>5352310.6577449199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sheetPr>
    <tabColor theme="4"/>
  </sheetPr>
  <dimension ref="A1:H21"/>
  <sheetViews>
    <sheetView topLeftCell="C1" workbookViewId="0">
      <selection activeCell="C1" sqref="C1:D2"/>
    </sheetView>
  </sheetViews>
  <sheetFormatPr defaultRowHeight="1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>
      <c r="A1" s="4" t="s">
        <v>41</v>
      </c>
      <c r="B1" s="4" t="s">
        <v>44</v>
      </c>
      <c r="C1" s="4"/>
      <c r="D1" s="4"/>
    </row>
    <row r="2" spans="1:8" ht="16.5" thickTop="1" thickBot="1">
      <c r="A2" s="4" t="s">
        <v>42</v>
      </c>
      <c r="B2" s="4" t="s">
        <v>0</v>
      </c>
      <c r="C2" s="4"/>
      <c r="D2" s="4"/>
    </row>
    <row r="3" spans="1:8" ht="15.75" thickTop="1"/>
    <row r="4" spans="1:8">
      <c r="A4" s="5" t="s">
        <v>34</v>
      </c>
    </row>
    <row r="5" spans="1:8">
      <c r="B5" s="6" t="s">
        <v>35</v>
      </c>
      <c r="C5" s="6" t="s">
        <v>36</v>
      </c>
      <c r="D5" s="6" t="s">
        <v>43</v>
      </c>
      <c r="E5" s="8" t="s">
        <v>37</v>
      </c>
      <c r="F5" s="8" t="s">
        <v>38</v>
      </c>
      <c r="G5" s="8" t="s">
        <v>39</v>
      </c>
      <c r="H5" s="6" t="s">
        <v>40</v>
      </c>
    </row>
    <row r="6" spans="1:8">
      <c r="B6" s="1">
        <v>1</v>
      </c>
      <c r="C6" s="1">
        <f>AvgData!B6/AvgData!H6</f>
        <v>1875.729583611374</v>
      </c>
      <c r="D6" s="1">
        <f>AvgData!C6/AvgData!H6</f>
        <v>1.2002156665237347</v>
      </c>
      <c r="E6" s="1">
        <f>AvgData!D6/AvgData!H6</f>
        <v>1.3556036505999335E-2</v>
      </c>
      <c r="F6" s="1">
        <f>AvgData!E6/AvgData!H6</f>
        <v>4.1696204522907593E-2</v>
      </c>
      <c r="G6" s="1">
        <f>AvgData!F6/AvgData!H6</f>
        <v>2.5418202762053856E-3</v>
      </c>
      <c r="H6" s="1">
        <f>AvgData!G6/AvgData!H6</f>
        <v>26369203.485731248</v>
      </c>
    </row>
    <row r="7" spans="1:8">
      <c r="B7" s="1">
        <v>2</v>
      </c>
      <c r="C7" s="1">
        <f>AvgData!B14/AvgData!H14</f>
        <v>1061.4478114922347</v>
      </c>
      <c r="D7" s="1">
        <f>AvgData!C14/AvgData!H14</f>
        <v>1.0315679971176803</v>
      </c>
      <c r="E7" s="1">
        <f>AvgData!D14/AvgData!H14</f>
        <v>1.534682982896376E-2</v>
      </c>
      <c r="F7" s="1">
        <f>AvgData!E14/AvgData!H14</f>
        <v>2.255364387621249E-2</v>
      </c>
      <c r="G7" s="1">
        <f>AvgData!F14/AvgData!H14</f>
        <v>2.4037937010151552E-3</v>
      </c>
      <c r="H7" s="1">
        <f>AvgData!G14/AvgData!H14</f>
        <v>14921945.211349642</v>
      </c>
    </row>
    <row r="8" spans="1:8">
      <c r="B8" s="1">
        <v>3</v>
      </c>
      <c r="C8" s="1">
        <f>AvgData!B22/AvgData!H22</f>
        <v>655.13044069551188</v>
      </c>
      <c r="D8" s="1">
        <f>AvgData!C22/AvgData!H22</f>
        <v>0.92213017631372629</v>
      </c>
      <c r="E8" s="1">
        <f>AvgData!D22/AvgData!H22</f>
        <v>1.534682982896376E-2</v>
      </c>
      <c r="F8" s="1">
        <f>AvgData!E22/AvgData!H22</f>
        <v>1.3057212522866995E-2</v>
      </c>
      <c r="G8" s="1">
        <f>AvgData!F22/AvgData!H22</f>
        <v>2.2307530313832851E-3</v>
      </c>
      <c r="H8" s="1">
        <f>AvgData!G22/AvgData!H22</f>
        <v>9209892.4540851042</v>
      </c>
    </row>
    <row r="9" spans="1:8">
      <c r="B9" s="1">
        <v>4</v>
      </c>
      <c r="C9" s="1">
        <f>AvgData!B30/AvgData!H30</f>
        <v>538.12096101002976</v>
      </c>
      <c r="D9" s="1">
        <f>AvgData!C30/AvgData!H30</f>
        <v>0.84471096879939711</v>
      </c>
      <c r="E9" s="1">
        <f>AvgData!D30/AvgData!H30</f>
        <v>1.3756479510411618E-2</v>
      </c>
      <c r="F9" s="1">
        <f>AvgData!E30/AvgData!H30</f>
        <v>1.0036866289292538E-2</v>
      </c>
      <c r="G9" s="1">
        <f>AvgData!F30/AvgData!H30</f>
        <v>2.07090607849754E-3</v>
      </c>
      <c r="H9" s="1">
        <f>AvgData!G30/AvgData!H30</f>
        <v>7564963.6799021633</v>
      </c>
    </row>
    <row r="10" spans="1:8">
      <c r="B10" s="1">
        <v>5</v>
      </c>
      <c r="C10" s="1">
        <f>AvgData!B38/AvgData!H38</f>
        <v>472.11145645946613</v>
      </c>
      <c r="D10" s="1">
        <f>AvgData!C38/AvgData!H38</f>
        <v>0.78453950122676197</v>
      </c>
      <c r="E10" s="1">
        <f>AvgData!D38/AvgData!H38</f>
        <v>1.1952492470701069E-2</v>
      </c>
      <c r="F10" s="1">
        <f>AvgData!E38/AvgData!H38</f>
        <v>7.92282690604805E-3</v>
      </c>
      <c r="G10" s="1">
        <f>AvgData!F38/AvgData!H38</f>
        <v>1.9222230397815932E-3</v>
      </c>
      <c r="H10" s="1">
        <f>AvgData!G38/AvgData!H38</f>
        <v>6636996.786924012</v>
      </c>
    </row>
    <row r="11" spans="1:8">
      <c r="B11" s="1">
        <v>6</v>
      </c>
      <c r="C11" s="1">
        <f>AvgData!B46/AvgData!H46</f>
        <v>424.22273023670033</v>
      </c>
      <c r="D11" s="1">
        <f>AvgData!C46/AvgData!H46</f>
        <v>0.77184257866119299</v>
      </c>
      <c r="E11" s="1">
        <f>AvgData!D46/AvgData!H46</f>
        <v>8.7499714559012703E-3</v>
      </c>
      <c r="F11" s="1">
        <f>AvgData!E46/AvgData!H46</f>
        <v>6.3903259609212259E-3</v>
      </c>
      <c r="G11" s="1">
        <f>AvgData!F46/AvgData!H46</f>
        <v>1.7841964645913626E-3</v>
      </c>
      <c r="H11" s="1">
        <f>AvgData!G46/AvgData!H46</f>
        <v>5963767.1870843666</v>
      </c>
    </row>
    <row r="12" spans="1:8">
      <c r="B12" s="1">
        <v>7</v>
      </c>
      <c r="C12" s="1">
        <f>AvgData!B54/AvgData!H54</f>
        <v>387.02242475141264</v>
      </c>
      <c r="D12" s="1">
        <f>AvgData!C54/AvgData!H54</f>
        <v>0.73681478305216341</v>
      </c>
      <c r="E12" s="1">
        <f>AvgData!D54/AvgData!H54</f>
        <v>9.1828268553029863E-3</v>
      </c>
      <c r="F12" s="1">
        <f>AvgData!E54/AvgData!H54</f>
        <v>4.8456462003364396E-3</v>
      </c>
      <c r="G12" s="1">
        <f>AvgData!F54/AvgData!H54</f>
        <v>1.6558114516386851E-3</v>
      </c>
      <c r="H12" s="1">
        <f>AvgData!G54/AvgData!H54</f>
        <v>5440800.1267408729</v>
      </c>
    </row>
    <row r="13" spans="1:8">
      <c r="B13" s="1">
        <v>8</v>
      </c>
      <c r="C13" s="1">
        <f>AvgData!B62/AvgData!H62</f>
        <v>365.34224957945025</v>
      </c>
      <c r="D13" s="1">
        <f>AvgData!C62/AvgData!H62</f>
        <v>0.7402263737323248</v>
      </c>
      <c r="E13" s="1">
        <f>AvgData!D62/AvgData!H62</f>
        <v>8.1902533954791214E-3</v>
      </c>
      <c r="F13" s="1">
        <f>AvgData!E62/AvgData!H62</f>
        <v>3.6237050493876338E-3</v>
      </c>
      <c r="G13" s="1">
        <f>AvgData!F62/AvgData!H62</f>
        <v>1.5370680009235602E-3</v>
      </c>
      <c r="H13" s="1">
        <f>AvgData!G62/AvgData!H62</f>
        <v>5136017.7111154525</v>
      </c>
    </row>
    <row r="14" spans="1:8">
      <c r="B14" s="1">
        <v>9</v>
      </c>
      <c r="C14" s="1">
        <f>AvgData!B70/AvgData!H70</f>
        <v>349.94361512913349</v>
      </c>
      <c r="D14" s="1">
        <f>AvgData!C70/AvgData!H70</f>
        <v>0.74837400127370113</v>
      </c>
      <c r="E14" s="1">
        <f>AvgData!D70/AvgData!H70</f>
        <v>7.1981873862993397E-3</v>
      </c>
      <c r="F14" s="1">
        <f>AvgData!E70/AvgData!H70</f>
        <v>2.6971001732943949E-3</v>
      </c>
      <c r="G14" s="1">
        <f>AvgData!F70/AvgData!H70</f>
        <v>1.4269512111578248E-3</v>
      </c>
      <c r="H14" s="1">
        <f>AvgData!G70/AvgData!H70</f>
        <v>4919544.8339200309</v>
      </c>
    </row>
    <row r="15" spans="1:8">
      <c r="B15" s="1">
        <v>10</v>
      </c>
      <c r="C15" s="1">
        <f>AvgData!B78/AvgData!H78</f>
        <v>337.93656968439109</v>
      </c>
      <c r="D15" s="1">
        <f>AvgData!C78/AvgData!H78</f>
        <v>0.75694484265224149</v>
      </c>
      <c r="E15" s="1">
        <f>AvgData!D78/AvgData!H78</f>
        <v>6.5349493944845188E-3</v>
      </c>
      <c r="F15" s="1">
        <f>AvgData!E78/AvgData!H78</f>
        <v>1.9658637951726222E-3</v>
      </c>
      <c r="G15" s="1">
        <f>AvgData!F78/AvgData!H78</f>
        <v>1.3239387304092335E-3</v>
      </c>
      <c r="H15" s="1">
        <f>AvgData!G78/AvgData!H78</f>
        <v>4750746.5711874599</v>
      </c>
    </row>
    <row r="16" spans="1:8">
      <c r="B16" s="1">
        <v>11</v>
      </c>
      <c r="C16" s="1">
        <f>AvgData!B86/AvgData!H86</f>
        <v>326.98398232041956</v>
      </c>
      <c r="D16" s="1">
        <f>AvgData!C86/AvgData!H86</f>
        <v>0.7623984147241879</v>
      </c>
      <c r="E16" s="1">
        <f>AvgData!D86/AvgData!H86</f>
        <v>6.1888680552207795E-3</v>
      </c>
      <c r="F16" s="1">
        <f>AvgData!E86/AvgData!H86</f>
        <v>1.3650422325798537E-3</v>
      </c>
      <c r="G16" s="1">
        <f>AvgData!F86/AvgData!H86</f>
        <v>1.2290454599659501E-3</v>
      </c>
      <c r="H16" s="1">
        <f>AvgData!G86/AvgData!H86</f>
        <v>4596773.6944406247</v>
      </c>
    </row>
    <row r="17" spans="2:8">
      <c r="B17" s="1">
        <v>12</v>
      </c>
      <c r="C17" s="1">
        <f>AvgData!B94/AvgData!H94</f>
        <v>319.04118573007469</v>
      </c>
      <c r="D17" s="1">
        <f>AvgData!C94/AvgData!H94</f>
        <v>0.76918139035457622</v>
      </c>
      <c r="E17" s="1">
        <f>AvgData!D94/AvgData!H94</f>
        <v>6.0138006347195874E-3</v>
      </c>
      <c r="F17" s="1">
        <f>AvgData!E94/AvgData!H94</f>
        <v>9.2711279720130682E-4</v>
      </c>
      <c r="G17" s="1">
        <f>AvgData!F94/AvgData!H94</f>
        <v>1.1407496267698619E-3</v>
      </c>
      <c r="H17" s="1">
        <f>AvgData!G94/AvgData!H94</f>
        <v>4485115.7307221936</v>
      </c>
    </row>
    <row r="18" spans="2:8">
      <c r="B18" s="1">
        <v>13</v>
      </c>
      <c r="C18" s="1">
        <f>AvgData!B102/AvgData!H102</f>
        <v>314.12078238740304</v>
      </c>
      <c r="D18" s="1">
        <f>AvgData!C102/AvgData!H102</f>
        <v>0.78147500678715232</v>
      </c>
      <c r="E18" s="1">
        <f>AvgData!D102/AvgData!H102</f>
        <v>6.0442446216574857E-3</v>
      </c>
      <c r="F18" s="1">
        <f>AvgData!E102/AvgData!H102</f>
        <v>6.0691097032174906E-4</v>
      </c>
      <c r="G18" s="1">
        <f>AvgData!F102/AvgData!H102</f>
        <v>1.0590494941985706E-3</v>
      </c>
      <c r="H18" s="1">
        <f>AvgData!G102/AvgData!H102</f>
        <v>4415943.0415962366</v>
      </c>
    </row>
    <row r="19" spans="2:8">
      <c r="B19" s="1">
        <v>14</v>
      </c>
      <c r="C19" s="1">
        <f>AvgData!B110/AvgData!H110</f>
        <v>315.38377192314755</v>
      </c>
      <c r="D19" s="1">
        <f>AvgData!C110/AvgData!H110</f>
        <v>0.8161804779578552</v>
      </c>
      <c r="E19" s="1">
        <f>AvgData!D110/AvgData!H110</f>
        <v>6.6699346504728932E-3</v>
      </c>
      <c r="F19" s="1">
        <f>AvgData!E110/AvgData!H110</f>
        <v>3.61812492832256E-4</v>
      </c>
      <c r="G19" s="1">
        <f>AvgData!F110/AvgData!H110</f>
        <v>9.8293239637598862E-4</v>
      </c>
      <c r="H19" s="1">
        <f>AvgData!G110/AvgData!H110</f>
        <v>4433697.2305806149</v>
      </c>
    </row>
    <row r="20" spans="2:8">
      <c r="B20" s="1">
        <v>15</v>
      </c>
      <c r="C20" s="1">
        <f>AvgData!B118/AvgData!H118</f>
        <v>324.47284048035277</v>
      </c>
      <c r="D20" s="1">
        <f>AvgData!C118/AvgData!H118</f>
        <v>0.88131389120765646</v>
      </c>
      <c r="E20" s="1">
        <f>AvgData!D118/AvgData!H118</f>
        <v>8.0486746657803202E-3</v>
      </c>
      <c r="F20" s="1">
        <f>AvgData!E118/AvgData!H118</f>
        <v>1.7050341641146129E-4</v>
      </c>
      <c r="G20" s="1">
        <f>AvgData!F118/AvgData!H118</f>
        <v>9.1290370870303231E-4</v>
      </c>
      <c r="H20" s="1">
        <f>AvgData!G118/AvgData!H118</f>
        <v>4561473.6107538939</v>
      </c>
    </row>
    <row r="21" spans="2:8">
      <c r="B21" s="1">
        <v>16</v>
      </c>
      <c r="C21" s="1">
        <f>AvgData!B126/AvgData!H126</f>
        <v>340.46813945758601</v>
      </c>
      <c r="D21" s="1">
        <f>AvgData!C126/AvgData!H126</f>
        <v>0.97140109660084184</v>
      </c>
      <c r="E21" s="1">
        <f>AvgData!D126/AvgData!H126</f>
        <v>1.1285194873733594E-2</v>
      </c>
      <c r="F21" s="1">
        <f>AvgData!E126/AvgData!H126</f>
        <v>1.0098267817226427E-4</v>
      </c>
      <c r="G21" s="1">
        <f>AvgData!F126/AvgData!H126</f>
        <v>8.4693512497240736E-4</v>
      </c>
      <c r="H21" s="1">
        <f>AvgData!G126/AvgData!H126</f>
        <v>4786336.6496829698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042E-A48E-40EA-8511-41C782C2984D}">
  <sheetPr>
    <tabColor theme="4"/>
  </sheetPr>
  <dimension ref="A1:H21"/>
  <sheetViews>
    <sheetView workbookViewId="0">
      <selection sqref="A1:D2"/>
    </sheetView>
  </sheetViews>
  <sheetFormatPr defaultRowHeight="1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>
      <c r="A1" s="4"/>
      <c r="B1" s="4"/>
      <c r="C1" s="4"/>
      <c r="D1" s="4"/>
    </row>
    <row r="2" spans="1:8" ht="16.5" thickTop="1" thickBot="1">
      <c r="A2" s="4"/>
      <c r="B2" s="4"/>
      <c r="C2" s="4"/>
      <c r="D2" s="4"/>
    </row>
    <row r="3" spans="1:8" ht="15.75" thickTop="1"/>
    <row r="4" spans="1:8">
      <c r="A4" s="5" t="s">
        <v>34</v>
      </c>
    </row>
    <row r="5" spans="1:8">
      <c r="B5" s="6" t="s">
        <v>35</v>
      </c>
      <c r="C5" s="6" t="s">
        <v>36</v>
      </c>
      <c r="D5" s="6" t="s">
        <v>13</v>
      </c>
      <c r="E5" s="8" t="s">
        <v>37</v>
      </c>
      <c r="F5" s="8" t="s">
        <v>38</v>
      </c>
      <c r="G5" s="8" t="s">
        <v>39</v>
      </c>
      <c r="H5" s="6" t="s">
        <v>40</v>
      </c>
    </row>
    <row r="6" spans="1:8">
      <c r="B6" s="1">
        <v>1</v>
      </c>
      <c r="C6" s="1">
        <f>[1]AvgData!B4/[1]AvgData!H4</f>
        <v>0</v>
      </c>
      <c r="D6" s="1">
        <f>[1]AvgData!C4/[1]AvgData!H4</f>
        <v>0</v>
      </c>
      <c r="E6" s="1">
        <f>[1]AvgData!D4/[1]AvgData!H4</f>
        <v>0</v>
      </c>
      <c r="F6" s="1">
        <f>[1]AvgData!E4/[1]AvgData!H4</f>
        <v>4.1696426430388768E-2</v>
      </c>
      <c r="G6" s="1">
        <f>[1]AvgData!F4/[1]AvgData!H4</f>
        <v>2.5420006084545511E-3</v>
      </c>
      <c r="H6" s="1">
        <f>[1]AvgData!G4/[1]AvgData!H4</f>
        <v>26197219.03117172</v>
      </c>
    </row>
    <row r="7" spans="1:8">
      <c r="B7" s="1">
        <v>2</v>
      </c>
      <c r="C7" s="1">
        <f>[1]AvgData!B12/[1]AvgData!H12</f>
        <v>0</v>
      </c>
      <c r="D7" s="1">
        <f>[1]AvgData!C12/[1]AvgData!H12</f>
        <v>0</v>
      </c>
      <c r="E7" s="1">
        <f>[1]AvgData!D12/[1]AvgData!H12</f>
        <v>0</v>
      </c>
      <c r="F7" s="1">
        <f>[1]AvgData!E12/[1]AvgData!H12</f>
        <v>2.2553595377187666E-2</v>
      </c>
      <c r="G7" s="1">
        <f>[1]AvgData!F12/[1]AvgData!H12</f>
        <v>2.403998860069036E-3</v>
      </c>
      <c r="H7" s="1">
        <f>[1]AvgData!G12/[1]AvgData!H12</f>
        <v>14819246.598348638</v>
      </c>
    </row>
    <row r="8" spans="1:8">
      <c r="B8" s="1">
        <v>3</v>
      </c>
      <c r="C8" s="1">
        <f>[1]AvgData!B20/[1]AvgData!H20</f>
        <v>0</v>
      </c>
      <c r="D8" s="1">
        <f>[1]AvgData!C20/[1]AvgData!H20</f>
        <v>0</v>
      </c>
      <c r="E8" s="1">
        <f>[1]AvgData!D20/[1]AvgData!H20</f>
        <v>0</v>
      </c>
      <c r="F8" s="1">
        <f>[1]AvgData!E20/[1]AvgData!H20</f>
        <v>1.3057104478332074E-2</v>
      </c>
      <c r="G8" s="1">
        <f>[1]AvgData!F20/[1]AvgData!H20</f>
        <v>2.2310003227984689E-3</v>
      </c>
      <c r="H8" s="1">
        <f>[1]AvgData!G20/[1]AvgData!H20</f>
        <v>9141987.6707328148</v>
      </c>
    </row>
    <row r="9" spans="1:8">
      <c r="B9" s="1">
        <v>4</v>
      </c>
      <c r="C9" s="1">
        <f>[1]AvgData!B28/[1]AvgData!H28</f>
        <v>0</v>
      </c>
      <c r="D9" s="1">
        <f>[1]AvgData!C28/[1]AvgData!H28</f>
        <v>0</v>
      </c>
      <c r="E9" s="1">
        <f>[1]AvgData!D28/[1]AvgData!H28</f>
        <v>0</v>
      </c>
      <c r="F9" s="1">
        <f>[1]AvgData!E28/[1]AvgData!H28</f>
        <v>1.0036676404874193E-2</v>
      </c>
      <c r="G9" s="1">
        <f>[1]AvgData!F28/[1]AvgData!H28</f>
        <v>2.0710007156534145E-3</v>
      </c>
      <c r="H9" s="1">
        <f>[1]AvgData!G28/[1]AvgData!H28</f>
        <v>7507580.1238883454</v>
      </c>
    </row>
    <row r="10" spans="1:8">
      <c r="B10" s="1">
        <v>5</v>
      </c>
      <c r="C10" s="1">
        <f>[1]AvgData!B36/[1]AvgData!H36</f>
        <v>0</v>
      </c>
      <c r="D10" s="1">
        <f>[1]AvgData!C36/[1]AvgData!H36</f>
        <v>0</v>
      </c>
      <c r="E10" s="1">
        <f>[1]AvgData!D36/[1]AvgData!H36</f>
        <v>0</v>
      </c>
      <c r="F10" s="1">
        <f>[1]AvgData!E36/[1]AvgData!H36</f>
        <v>7.9227506208932683E-3</v>
      </c>
      <c r="G10" s="1">
        <f>[1]AvgData!F36/[1]AvgData!H36</f>
        <v>1.9219999247595172E-3</v>
      </c>
      <c r="H10" s="1">
        <f>[1]AvgData!G36/[1]AvgData!H36</f>
        <v>6583899.919621611</v>
      </c>
    </row>
    <row r="11" spans="1:8">
      <c r="B11" s="1">
        <v>6</v>
      </c>
      <c r="C11" s="1">
        <f>[1]AvgData!B44/[1]AvgData!H44</f>
        <v>0</v>
      </c>
      <c r="D11" s="1">
        <f>[1]AvgData!C44/[1]AvgData!H44</f>
        <v>0</v>
      </c>
      <c r="E11" s="1">
        <f>[1]AvgData!D44/[1]AvgData!H44</f>
        <v>0</v>
      </c>
      <c r="F11" s="1">
        <f>[1]AvgData!E44/[1]AvgData!H44</f>
        <v>6.3905012699073003E-3</v>
      </c>
      <c r="G11" s="1">
        <f>[1]AvgData!F44/[1]AvgData!H44</f>
        <v>1.7840003650016918E-3</v>
      </c>
      <c r="H11" s="1">
        <f>[1]AvgData!G44/[1]AvgData!H44</f>
        <v>5914484.4394316506</v>
      </c>
    </row>
    <row r="12" spans="1:8">
      <c r="B12" s="1">
        <v>7</v>
      </c>
      <c r="C12" s="1">
        <f>[1]AvgData!B52/[1]AvgData!H52</f>
        <v>0</v>
      </c>
      <c r="D12" s="1">
        <f>[1]AvgData!C52/[1]AvgData!H52</f>
        <v>0</v>
      </c>
      <c r="E12" s="1">
        <f>[1]AvgData!D52/[1]AvgData!H52</f>
        <v>0</v>
      </c>
      <c r="F12" s="1">
        <f>[1]AvgData!E52/[1]AvgData!H52</f>
        <v>4.8458505539819476E-3</v>
      </c>
      <c r="G12" s="1">
        <f>[1]AvgData!F52/[1]AvgData!H52</f>
        <v>1.656000843733105E-3</v>
      </c>
      <c r="H12" s="1">
        <f>[1]AvgData!G52/[1]AvgData!H52</f>
        <v>5394721.9335369915</v>
      </c>
    </row>
    <row r="13" spans="1:8">
      <c r="B13" s="1">
        <v>8</v>
      </c>
      <c r="C13" s="1">
        <f>[1]AvgData!B60/[1]AvgData!H60</f>
        <v>0</v>
      </c>
      <c r="D13" s="1">
        <f>[1]AvgData!C60/[1]AvgData!H60</f>
        <v>0</v>
      </c>
      <c r="E13" s="1">
        <f>[1]AvgData!D60/[1]AvgData!H60</f>
        <v>0</v>
      </c>
      <c r="F13" s="1">
        <f>[1]AvgData!E60/[1]AvgData!H60</f>
        <v>3.6235335168470872E-3</v>
      </c>
      <c r="G13" s="1">
        <f>[1]AvgData!F60/[1]AvgData!H60</f>
        <v>1.5369993685361402E-3</v>
      </c>
      <c r="H13" s="1">
        <f>[1]AvgData!G60/[1]AvgData!H60</f>
        <v>5091889.3696744135</v>
      </c>
    </row>
    <row r="14" spans="1:8">
      <c r="B14" s="1">
        <v>9</v>
      </c>
      <c r="C14" s="1">
        <f>[1]AvgData!B68/[1]AvgData!H68</f>
        <v>0</v>
      </c>
      <c r="D14" s="1">
        <f>[1]AvgData!C68/[1]AvgData!H68</f>
        <v>0</v>
      </c>
      <c r="E14" s="1">
        <f>[1]AvgData!D68/[1]AvgData!H68</f>
        <v>0</v>
      </c>
      <c r="F14" s="1">
        <f>[1]AvgData!E68/[1]AvgData!H68</f>
        <v>2.6972811686451418E-3</v>
      </c>
      <c r="G14" s="1">
        <f>[1]AvgData!F68/[1]AvgData!H68</f>
        <v>1.4269987785947139E-3</v>
      </c>
      <c r="H14" s="1">
        <f>[1]AvgData!G68/[1]AvgData!H68</f>
        <v>4876853.2466723565</v>
      </c>
    </row>
    <row r="15" spans="1:8">
      <c r="B15" s="1">
        <v>10</v>
      </c>
      <c r="C15" s="1">
        <f>[1]AvgData!B76/[1]AvgData!H76</f>
        <v>0</v>
      </c>
      <c r="D15" s="1">
        <f>[1]AvgData!C76/[1]AvgData!H76</f>
        <v>0</v>
      </c>
      <c r="E15" s="1">
        <f>[1]AvgData!D76/[1]AvgData!H76</f>
        <v>0</v>
      </c>
      <c r="F15" s="1">
        <f>[1]AvgData!E76/[1]AvgData!H76</f>
        <v>1.9661191787237755E-3</v>
      </c>
      <c r="G15" s="1">
        <f>[1]AvgData!F76/[1]AvgData!H76</f>
        <v>1.3240008330682443E-3</v>
      </c>
      <c r="H15" s="1">
        <f>[1]AvgData!G76/[1]AvgData!H76</f>
        <v>4709139.5579158813</v>
      </c>
    </row>
    <row r="16" spans="1:8">
      <c r="B16" s="1">
        <v>11</v>
      </c>
      <c r="C16" s="1">
        <f>[1]AvgData!B84/[1]AvgData!H84</f>
        <v>0</v>
      </c>
      <c r="D16" s="1">
        <f>[1]AvgData!C84/[1]AvgData!H84</f>
        <v>0</v>
      </c>
      <c r="E16" s="1">
        <f>[1]AvgData!D84/[1]AvgData!H84</f>
        <v>0</v>
      </c>
      <c r="F16" s="1">
        <f>[1]AvgData!E84/[1]AvgData!H84</f>
        <v>1.3649787548496506E-3</v>
      </c>
      <c r="G16" s="1">
        <f>[1]AvgData!F84/[1]AvgData!H84</f>
        <v>1.2289994381799083E-3</v>
      </c>
      <c r="H16" s="1">
        <f>[1]AvgData!G84/[1]AvgData!H84</f>
        <v>4556050.1556579787</v>
      </c>
    </row>
    <row r="17" spans="2:8">
      <c r="B17" s="1">
        <v>12</v>
      </c>
      <c r="C17" s="1">
        <f>[1]AvgData!B92/[1]AvgData!H92</f>
        <v>0</v>
      </c>
      <c r="D17" s="1">
        <f>[1]AvgData!C92/[1]AvgData!H92</f>
        <v>0</v>
      </c>
      <c r="E17" s="1">
        <f>[1]AvgData!D92/[1]AvgData!H92</f>
        <v>0</v>
      </c>
      <c r="F17" s="1">
        <f>[1]AvgData!E92/[1]AvgData!H92</f>
        <v>9.2691138150182751E-4</v>
      </c>
      <c r="G17" s="1">
        <f>[1]AvgData!F92/[1]AvgData!H92</f>
        <v>1.1410001045271938E-3</v>
      </c>
      <c r="H17" s="1">
        <f>[1]AvgData!G92/[1]AvgData!H92</f>
        <v>4445006.8082466256</v>
      </c>
    </row>
    <row r="18" spans="2:8">
      <c r="B18" s="1">
        <v>13</v>
      </c>
      <c r="C18" s="1">
        <f>[1]AvgData!B100/[1]AvgData!H100</f>
        <v>0</v>
      </c>
      <c r="D18" s="1">
        <f>[1]AvgData!C100/[1]AvgData!H100</f>
        <v>0</v>
      </c>
      <c r="E18" s="1">
        <f>[1]AvgData!D100/[1]AvgData!H100</f>
        <v>0</v>
      </c>
      <c r="F18" s="1">
        <f>[1]AvgData!E100/[1]AvgData!H100</f>
        <v>6.0666134957359672E-4</v>
      </c>
      <c r="G18" s="1">
        <f>[1]AvgData!F100/[1]AvgData!H100</f>
        <v>1.0590004514356567E-3</v>
      </c>
      <c r="H18" s="1">
        <f>[1]AvgData!G100/[1]AvgData!H100</f>
        <v>4376188.7295822222</v>
      </c>
    </row>
    <row r="19" spans="2:8">
      <c r="B19" s="1">
        <v>14</v>
      </c>
      <c r="C19" s="1">
        <f>[1]AvgData!B108/[1]AvgData!H108</f>
        <v>0</v>
      </c>
      <c r="D19" s="1">
        <f>[1]AvgData!C108/[1]AvgData!H108</f>
        <v>0</v>
      </c>
      <c r="E19" s="1">
        <f>[1]AvgData!D108/[1]AvgData!H108</f>
        <v>0</v>
      </c>
      <c r="F19" s="1">
        <f>[1]AvgData!E108/[1]AvgData!H108</f>
        <v>3.6177071015286617E-4</v>
      </c>
      <c r="G19" s="1">
        <f>[1]AvgData!F108/[1]AvgData!H108</f>
        <v>9.8299997058294065E-4</v>
      </c>
      <c r="H19" s="1">
        <f>[1]AvgData!G108/[1]AvgData!H108</f>
        <v>4393498.822001637</v>
      </c>
    </row>
    <row r="20" spans="2:8">
      <c r="B20" s="1">
        <v>15</v>
      </c>
      <c r="C20" s="1">
        <f>[1]AvgData!B116/[1]AvgData!H116</f>
        <v>0</v>
      </c>
      <c r="D20" s="1">
        <f>[1]AvgData!C116/[1]AvgData!H116</f>
        <v>0</v>
      </c>
      <c r="E20" s="1">
        <f>[1]AvgData!D116/[1]AvgData!H116</f>
        <v>0</v>
      </c>
      <c r="F20" s="1">
        <f>[1]AvgData!E116/[1]AvgData!H116</f>
        <v>1.7031429521491493E-4</v>
      </c>
      <c r="G20" s="1">
        <f>[1]AvgData!F116/[1]AvgData!H116</f>
        <v>9.1300052485147973E-4</v>
      </c>
      <c r="H20" s="1">
        <f>[1]AvgData!G116/[1]AvgData!H116</f>
        <v>4519456.3197396556</v>
      </c>
    </row>
    <row r="21" spans="2:8">
      <c r="B21" s="1">
        <v>16</v>
      </c>
      <c r="C21" s="1">
        <f>[1]AvgData!B124/[1]AvgData!H124</f>
        <v>0</v>
      </c>
      <c r="D21" s="1">
        <f>[1]AvgData!C124/[1]AvgData!H124</f>
        <v>0</v>
      </c>
      <c r="E21" s="1">
        <f>[1]AvgData!D124/[1]AvgData!H124</f>
        <v>0</v>
      </c>
      <c r="F21" s="1">
        <f>[1]AvgData!E124/[1]AvgData!H124</f>
        <v>1.008457634318132E-4</v>
      </c>
      <c r="G21" s="1">
        <f>[1]AvgData!F124/[1]AvgData!H124</f>
        <v>8.4699938424743842E-4</v>
      </c>
      <c r="H21" s="1">
        <f>[1]AvgData!G124/[1]AvgData!H124</f>
        <v>4742062.1811672207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04F2-57E5-4A00-B683-ED9E0544A16B}">
  <sheetPr>
    <tabColor rgb="FFFF0000"/>
  </sheetPr>
  <dimension ref="A1"/>
  <sheetViews>
    <sheetView tabSelected="1" zoomScale="80" zoomScaleNormal="80" workbookViewId="0">
      <selection activeCell="Z20" sqref="Z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m tanvir faysal alam Chowdhoury</dc:creator>
  <cp:keywords/>
  <dc:description/>
  <cp:lastModifiedBy>s m tanvir faysal alam Chowdhoury</cp:lastModifiedBy>
  <cp:revision/>
  <dcterms:created xsi:type="dcterms:W3CDTF">2023-06-29T17:19:29Z</dcterms:created>
  <dcterms:modified xsi:type="dcterms:W3CDTF">2023-07-27T06:24:37Z</dcterms:modified>
  <cp:category/>
  <cp:contentStatus/>
</cp:coreProperties>
</file>