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Total 81 Vehicle Class/LDV_31_Passanger Truck_Group 9/"/>
    </mc:Choice>
  </mc:AlternateContent>
  <xr:revisionPtr revIDLastSave="1509" documentId="8_{F1BB90AE-C531-4930-A224-C4800C33417F}" xr6:coauthVersionLast="47" xr6:coauthVersionMax="47" xr10:uidLastSave="{CB8CEB1F-5FA2-4F1C-A292-38B419A39FEE}"/>
  <bookViews>
    <workbookView xWindow="-120" yWindow="-120" windowWidth="29040" windowHeight="15840" tabRatio="844" activeTab="1" xr2:uid="{EDFE7A61-49EE-4B45-B156-2D73F043DC56}"/>
  </bookViews>
  <sheets>
    <sheet name="Description" sheetId="5" r:id="rId1"/>
    <sheet name="Data" sheetId="13" r:id="rId2"/>
    <sheet name="EV" sheetId="14" r:id="rId3"/>
    <sheet name="SpeedBin" sheetId="2" r:id="rId4"/>
    <sheet name="FuelDescrip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<sst xmlns="http://schemas.openxmlformats.org/spreadsheetml/2006/main" count="205" uniqueCount="75">
  <si>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</si>
  <si>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</si>
  <si>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</si>
  <si>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</si>
  <si>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</si>
  <si>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</si>
  <si>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</si>
  <si>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</si>
  <si>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</si>
  <si>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</si>
  <si>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</si>
  <si>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</si>
  <si>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</si>
  <si>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</si>
  <si>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</si>
  <si>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</si>
  <si>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</si>
  <si>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</si>
  <si>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</si>
  <si>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</si>
  <si>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</si>
  <si>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</si>
  <si>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</si>
  <si>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</si>
  <si>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</si>
  <si>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</si>
  <si>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</si>
  <si>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</si>
  <si>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</si>
  <si>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</si>
  <si>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</si>
  <si>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</si>
  <si>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</si>
  <si>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</si>
  <si>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</si>
  <si>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</si>
  <si>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</si>
  <si>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</si>
  <si>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</si>
  <si>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</si>
  <si>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</si>
  <si>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</si>
  <si>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</si>
  <si>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</si>
  <si>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</si>
  <si>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</si>
  <si>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</si>
  <si>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</si>
  <si>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</si>
  <si>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</si>
  <si>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</si>
  <si>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</si>
  <si>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</si>
  <si>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</si>
  <si>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</si>
  <si>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</si>
  <si>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</si>
  <si>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</si>
  <si>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</si>
  <si>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</si>
  <si>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</si>
  <si>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</si>
  <si>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</si>
  <si>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</si>
  <si>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</si>
  <si>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</si>
  <si>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</si>
  <si>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</si>
  <si>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Other Bus</t>
  </si>
  <si>
    <t>SpeedBinID</t>
  </si>
  <si>
    <t>Total_PM2.5</t>
  </si>
  <si>
    <t>Brake_PM2.5</t>
  </si>
  <si>
    <t>Tire_PM2.5</t>
  </si>
  <si>
    <t>Ethanol (E-85)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</si>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</sst>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EV!$F$6:$F$21</c:f>
              <c:numCache>
                <c:formatCode>General</c:formatCode>
                <c:ptCount val="16"/>
                <c:pt idx="0">
                  <c:v>4.7093616971611692E-2</c:v>
                </c:pt>
                <c:pt idx="1">
                  <c:v>2.5265395019485489E-2</c:v>
                </c:pt>
                <c:pt idx="2">
                  <c:v>1.4503603122787024E-2</c:v>
                </c:pt>
                <c:pt idx="3">
                  <c:v>1.1211336948081518E-2</c:v>
                </c:pt>
                <c:pt idx="4">
                  <c:v>8.6577472182742046E-3</c:v>
                </c:pt>
                <c:pt idx="5">
                  <c:v>6.9859038088588669E-3</c:v>
                </c:pt>
                <c:pt idx="6">
                  <c:v>5.2895183476726598E-3</c:v>
                </c:pt>
                <c:pt idx="7">
                  <c:v>3.9622165218446996E-3</c:v>
                </c:pt>
                <c:pt idx="8">
                  <c:v>2.9567233152734936E-3</c:v>
                </c:pt>
                <c:pt idx="9">
                  <c:v>2.161625558540397E-3</c:v>
                </c:pt>
                <c:pt idx="10">
                  <c:v>1.4921358518225627E-3</c:v>
                </c:pt>
                <c:pt idx="11">
                  <c:v>1.003089004112798E-3</c:v>
                </c:pt>
                <c:pt idx="12">
                  <c:v>6.4507552759420091E-4</c:v>
                </c:pt>
                <c:pt idx="13">
                  <c:v>3.658575944189865E-4</c:v>
                </c:pt>
                <c:pt idx="14">
                  <c:v>1.6271714498229504E-4</c:v>
                </c:pt>
                <c:pt idx="15">
                  <c:v>8.4620069642609523E-5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EV!$H$6:$H$21</c:f>
              <c:numCache>
                <c:formatCode>General</c:formatCode>
                <c:ptCount val="16"/>
                <c:pt idx="0">
                  <c:v>24169040.407760527</c:v>
                </c:pt>
                <c:pt idx="1">
                  <c:v>13579901.121041246</c:v>
                </c:pt>
                <c:pt idx="2">
                  <c:v>8295588.4824245991</c:v>
                </c:pt>
                <c:pt idx="3">
                  <c:v>6775799.1979844058</c:v>
                </c:pt>
                <c:pt idx="4">
                  <c:v>5980248.2239518128</c:v>
                </c:pt>
                <c:pt idx="5">
                  <c:v>5410230.0875108493</c:v>
                </c:pt>
                <c:pt idx="6">
                  <c:v>4943994.8417413989</c:v>
                </c:pt>
                <c:pt idx="7">
                  <c:v>4730164.592893932</c:v>
                </c:pt>
                <c:pt idx="8">
                  <c:v>4590504.7379697738</c:v>
                </c:pt>
                <c:pt idx="9">
                  <c:v>4479164.9757788181</c:v>
                </c:pt>
                <c:pt idx="10">
                  <c:v>4366885.4745421307</c:v>
                </c:pt>
                <c:pt idx="11">
                  <c:v>4292295.0568110114</c:v>
                </c:pt>
                <c:pt idx="12">
                  <c:v>4261027.9780355692</c:v>
                </c:pt>
                <c:pt idx="13">
                  <c:v>4323721.5508440891</c:v>
                </c:pt>
                <c:pt idx="14">
                  <c:v>4495249.5998011194</c:v>
                </c:pt>
                <c:pt idx="15">
                  <c:v>4740903.1058879439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F9"/>
  <sheetViews>
    <sheetView workbookViewId="0">
      <selection activeCell="F1" sqref="F1:I5"/>
    </sheetView>
  </sheetViews>
  <sheetFormatPr defaultRowHeight="15" x14ac:dyDescent="0.25"/>
  <cols>
    <col min="4" max="4" width="12.85546875" customWidth="1"/>
  </cols>
  <sheetData>
    <row r="1" spans="1:6" x14ac:dyDescent="0.25">
      <c r="A1" s="3" t="s">
        <v>59</v>
      </c>
      <c r="B1" s="3"/>
      <c r="C1" s="3"/>
      <c r="D1" s="3"/>
      <c r="F1" t="s">
        <v>59</v>
      </c>
    </row>
    <row r="2" spans="1:6" x14ac:dyDescent="0.25">
      <c r="A2" s="3" t="s">
        <v>63</v>
      </c>
      <c r="B2" s="3"/>
      <c r="C2" s="3"/>
      <c r="D2" s="3"/>
      <c r="F2" t="s">
        <v>63</v>
      </c>
    </row>
    <row r="3" spans="1:6" x14ac:dyDescent="0.25">
      <c r="A3" s="3" t="s">
        <v>60</v>
      </c>
      <c r="B3" s="3"/>
      <c r="C3" s="3"/>
      <c r="D3" s="3"/>
      <c r="F3" t="s">
        <v>60</v>
      </c>
    </row>
    <row r="4" spans="1:6" x14ac:dyDescent="0.25">
      <c r="A4" s="3" t="s">
        <v>61</v>
      </c>
      <c r="B4" s="3"/>
      <c r="C4" s="3"/>
      <c r="D4" s="3"/>
      <c r="F4" t="s">
        <v>61</v>
      </c>
    </row>
    <row r="5" spans="1:6" x14ac:dyDescent="0.25">
      <c r="A5" s="3" t="s">
        <v>62</v>
      </c>
      <c r="B5" s="3"/>
      <c r="C5" s="3"/>
      <c r="D5" s="3"/>
      <c r="F5" t="s">
        <v>50</v>
      </c>
    </row>
    <row r="8" spans="1:6" x14ac:dyDescent="0.25">
      <c r="A8" t="s">
        <v>65</v>
      </c>
      <c r="F8" t="s">
        <v>66</v>
      </c>
    </row>
    <row r="9" spans="1:6" x14ac:dyDescent="0.25">
      <c r="A9" t="s">
        <v>64</v>
      </c>
      <c r="F9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4"/>
  <sheetViews>
    <sheetView tabSelected="1" topLeftCell="A106" workbookViewId="0">
      <selection activeCell="D134" sqref="D134"/>
    </sheetView>
  </sheetViews>
  <sheetFormatPr defaultColWidth="9.140625"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9</v>
      </c>
      <c r="B4" s="1">
        <v>0</v>
      </c>
      <c r="C4" s="1">
        <v>0</v>
      </c>
      <c r="D4" s="1">
        <v>0</v>
      </c>
      <c r="E4" s="1">
        <v>416283872</v>
      </c>
      <c r="F4" s="1">
        <v>22470006</v>
      </c>
      <c r="G4" s="1">
        <v>2.1364215302324198E+17</v>
      </c>
      <c r="H4" s="1">
        <v>8839496704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9</v>
      </c>
      <c r="B12" s="1">
        <v>0</v>
      </c>
      <c r="C12" s="1">
        <v>0</v>
      </c>
      <c r="D12" s="1">
        <v>0</v>
      </c>
      <c r="E12" s="1">
        <v>223333376</v>
      </c>
      <c r="F12" s="1">
        <v>21250140</v>
      </c>
      <c r="G12" s="1">
        <v>1.2003949120009E+17</v>
      </c>
      <c r="H12" s="1">
        <v>8839496704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9</v>
      </c>
      <c r="B20" s="1">
        <v>0</v>
      </c>
      <c r="C20" s="1">
        <v>0</v>
      </c>
      <c r="D20" s="1">
        <v>0</v>
      </c>
      <c r="E20" s="1">
        <v>128204552</v>
      </c>
      <c r="F20" s="1">
        <v>19720920</v>
      </c>
      <c r="G20" s="1">
        <v>7.3328827048132608E+16</v>
      </c>
      <c r="H20" s="1">
        <v>8839496704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9</v>
      </c>
      <c r="B28" s="1">
        <v>0</v>
      </c>
      <c r="C28" s="1">
        <v>0</v>
      </c>
      <c r="D28" s="1">
        <v>0</v>
      </c>
      <c r="E28" s="1">
        <v>99102576</v>
      </c>
      <c r="F28" s="1">
        <v>18306604</v>
      </c>
      <c r="G28" s="1">
        <v>5.9894654677549E+16</v>
      </c>
      <c r="H28" s="1">
        <v>8839496704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9</v>
      </c>
      <c r="B36" s="1">
        <v>0</v>
      </c>
      <c r="C36" s="1">
        <v>0</v>
      </c>
      <c r="D36" s="1">
        <v>0</v>
      </c>
      <c r="E36" s="1">
        <v>76530128</v>
      </c>
      <c r="F36" s="1">
        <v>16989512</v>
      </c>
      <c r="G36" s="1">
        <v>5.2862384464723904E+16</v>
      </c>
      <c r="H36" s="1">
        <v>8839496704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9</v>
      </c>
      <c r="B44" s="1">
        <v>0</v>
      </c>
      <c r="C44" s="1">
        <v>0</v>
      </c>
      <c r="D44" s="1">
        <v>0</v>
      </c>
      <c r="E44" s="1">
        <v>61751888</v>
      </c>
      <c r="F44" s="1">
        <v>15769669</v>
      </c>
      <c r="G44" s="1">
        <v>4.7823722106585E+16</v>
      </c>
      <c r="H44" s="1">
        <v>8839498752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9</v>
      </c>
      <c r="B52" s="1">
        <v>0</v>
      </c>
      <c r="C52" s="1">
        <v>0</v>
      </c>
      <c r="D52" s="1">
        <v>0</v>
      </c>
      <c r="E52" s="1">
        <v>46756680</v>
      </c>
      <c r="F52" s="1">
        <v>14638214</v>
      </c>
      <c r="G52" s="1">
        <v>4.3702426108166096E+16</v>
      </c>
      <c r="H52" s="1">
        <v>8839496704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9</v>
      </c>
      <c r="B60" s="1">
        <v>0</v>
      </c>
      <c r="C60" s="1">
        <v>0</v>
      </c>
      <c r="D60" s="1">
        <v>0</v>
      </c>
      <c r="E60" s="1">
        <v>35024008</v>
      </c>
      <c r="F60" s="1">
        <v>13586304</v>
      </c>
      <c r="G60" s="1">
        <v>4.1812284015640496E+16</v>
      </c>
      <c r="H60" s="1">
        <v>8839498752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9</v>
      </c>
      <c r="B68" s="1">
        <v>0</v>
      </c>
      <c r="C68" s="1">
        <v>0</v>
      </c>
      <c r="D68" s="1">
        <v>0</v>
      </c>
      <c r="E68" s="1">
        <v>26135946</v>
      </c>
      <c r="F68" s="1">
        <v>12613951</v>
      </c>
      <c r="G68" s="1">
        <v>4.05777515009802E+16</v>
      </c>
      <c r="H68" s="1">
        <v>8839496704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9</v>
      </c>
      <c r="B76" s="1">
        <v>0</v>
      </c>
      <c r="C76" s="1">
        <v>0</v>
      </c>
      <c r="D76" s="1">
        <v>0</v>
      </c>
      <c r="E76" s="1">
        <v>19107682</v>
      </c>
      <c r="F76" s="1">
        <v>11703501</v>
      </c>
      <c r="G76" s="1">
        <v>3.9593564040069104E+16</v>
      </c>
      <c r="H76" s="1">
        <v>8839496704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9</v>
      </c>
      <c r="B84" s="1">
        <v>0</v>
      </c>
      <c r="C84" s="1">
        <v>0</v>
      </c>
      <c r="D84" s="1">
        <v>0</v>
      </c>
      <c r="E84" s="1">
        <v>13189733</v>
      </c>
      <c r="F84" s="1">
        <v>10863739</v>
      </c>
      <c r="G84" s="1">
        <v>3.8601078702342096E+16</v>
      </c>
      <c r="H84" s="1">
        <v>8839498752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9</v>
      </c>
      <c r="B92" s="1">
        <v>0</v>
      </c>
      <c r="C92" s="1">
        <v>0</v>
      </c>
      <c r="D92" s="1">
        <v>0</v>
      </c>
      <c r="E92" s="1">
        <v>8866804</v>
      </c>
      <c r="F92" s="1">
        <v>10085869</v>
      </c>
      <c r="G92" s="1">
        <v>3.7941736797896704E+16</v>
      </c>
      <c r="H92" s="1">
        <v>8839498752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9</v>
      </c>
      <c r="B100" s="1">
        <v>0</v>
      </c>
      <c r="C100" s="1">
        <v>0</v>
      </c>
      <c r="D100" s="1">
        <v>0</v>
      </c>
      <c r="E100" s="1">
        <v>5702143</v>
      </c>
      <c r="F100" s="1">
        <v>9361031</v>
      </c>
      <c r="G100" s="1">
        <v>3.76653427674972E+16</v>
      </c>
      <c r="H100" s="1">
        <v>8839496704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9</v>
      </c>
      <c r="B108" s="1">
        <v>0</v>
      </c>
      <c r="C108" s="1">
        <v>0</v>
      </c>
      <c r="D108" s="1">
        <v>0</v>
      </c>
      <c r="E108" s="1">
        <v>3233997</v>
      </c>
      <c r="F108" s="1">
        <v>8689225</v>
      </c>
      <c r="G108" s="1">
        <v>3.8219522397700096E+16</v>
      </c>
      <c r="H108" s="1">
        <v>8839496704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9</v>
      </c>
      <c r="B116" s="1">
        <v>0</v>
      </c>
      <c r="C116" s="1">
        <v>0</v>
      </c>
      <c r="D116" s="1">
        <v>0</v>
      </c>
      <c r="E116" s="1">
        <v>1438338</v>
      </c>
      <c r="F116" s="1">
        <v>8070467</v>
      </c>
      <c r="G116" s="1">
        <v>3.9735753227370496E+16</v>
      </c>
      <c r="H116" s="1">
        <v>8839498752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9</v>
      </c>
      <c r="B124" s="1">
        <v>0</v>
      </c>
      <c r="C124" s="1">
        <v>0</v>
      </c>
      <c r="D124" s="1">
        <v>0</v>
      </c>
      <c r="E124" s="1">
        <v>747999</v>
      </c>
      <c r="F124" s="1">
        <v>7487050</v>
      </c>
      <c r="G124" s="1">
        <v>4.19072070878494E+16</v>
      </c>
      <c r="H124" s="1">
        <v>8839498752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workbookViewId="0">
      <selection activeCell="F34" sqref="F34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58</v>
      </c>
    </row>
    <row r="2" spans="1:8" ht="16.5" thickTop="1" thickBot="1" x14ac:dyDescent="0.3">
      <c r="A2" s="4" t="s">
        <v>53</v>
      </c>
      <c r="B2" s="4" t="s">
        <v>59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69</v>
      </c>
      <c r="C5" s="6" t="s">
        <v>56</v>
      </c>
      <c r="D5" s="6" t="s">
        <v>47</v>
      </c>
      <c r="E5" s="8" t="s">
        <v>70</v>
      </c>
      <c r="F5" s="8" t="s">
        <v>71</v>
      </c>
      <c r="G5" s="8" t="s">
        <v>72</v>
      </c>
      <c r="H5" s="6" t="s">
        <v>57</v>
      </c>
    </row>
    <row r="6" spans="1:8" x14ac:dyDescent="0.25">
      <c r="B6" s="1">
        <v>1</v>
      </c>
      <c r="C6" s="1">
        <f>Data!B4/Data!H4</f>
        <v>0</v>
      </c>
      <c r="D6" s="1">
        <f>Data!C4/Data!H4</f>
        <v>0</v>
      </c>
      <c r="E6" s="1">
        <f>Data!D4/Data!H4</f>
        <v>0</v>
      </c>
      <c r="F6" s="1">
        <f>Data!E4/Data!H4</f>
        <v>4.7093616971611692E-2</v>
      </c>
      <c r="G6" s="1">
        <f>Data!F4/Data!H4</f>
        <v>2.5420006084545511E-3</v>
      </c>
      <c r="H6" s="1">
        <f>Data!G4/Data!H4</f>
        <v>24169040.407760527</v>
      </c>
    </row>
    <row r="7" spans="1:8" x14ac:dyDescent="0.25">
      <c r="B7" s="1">
        <v>2</v>
      </c>
      <c r="C7" s="1">
        <f>Data!B12/Data!H12</f>
        <v>0</v>
      </c>
      <c r="D7" s="1">
        <f>Data!C12/Data!H12</f>
        <v>0</v>
      </c>
      <c r="E7" s="1">
        <f>Data!D12/Data!H12</f>
        <v>0</v>
      </c>
      <c r="F7" s="1">
        <f>Data!E12/Data!H12</f>
        <v>2.5265395019485489E-2</v>
      </c>
      <c r="G7" s="1">
        <f>Data!F12/Data!H12</f>
        <v>2.403998860069036E-3</v>
      </c>
      <c r="H7" s="1">
        <f>Data!G12/Data!H12</f>
        <v>13579901.121041246</v>
      </c>
    </row>
    <row r="8" spans="1:8" x14ac:dyDescent="0.25">
      <c r="B8" s="1">
        <v>3</v>
      </c>
      <c r="C8" s="1">
        <f>Data!B20/Data!H20</f>
        <v>0</v>
      </c>
      <c r="D8" s="1">
        <f>Data!C20/Data!H20</f>
        <v>0</v>
      </c>
      <c r="E8" s="1">
        <f>Data!D20/Data!H20</f>
        <v>0</v>
      </c>
      <c r="F8" s="1">
        <f>Data!E20/Data!H20</f>
        <v>1.4503603122787024E-2</v>
      </c>
      <c r="G8" s="1">
        <f>Data!F20/Data!H20</f>
        <v>2.2310003227984689E-3</v>
      </c>
      <c r="H8" s="1">
        <f>Data!G20/Data!H20</f>
        <v>8295588.4824245991</v>
      </c>
    </row>
    <row r="9" spans="1:8" x14ac:dyDescent="0.25">
      <c r="B9" s="1">
        <v>4</v>
      </c>
      <c r="C9" s="1">
        <f>Data!B28/Data!H28</f>
        <v>0</v>
      </c>
      <c r="D9" s="1">
        <f>Data!C28/Data!H28</f>
        <v>0</v>
      </c>
      <c r="E9" s="1">
        <f>Data!D28/Data!H28</f>
        <v>0</v>
      </c>
      <c r="F9" s="1">
        <f>Data!E28/Data!H28</f>
        <v>1.1211336948081518E-2</v>
      </c>
      <c r="G9" s="1">
        <f>Data!F28/Data!H28</f>
        <v>2.0710007156534145E-3</v>
      </c>
      <c r="H9" s="1">
        <f>Data!G28/Data!H28</f>
        <v>6775799.1979844058</v>
      </c>
    </row>
    <row r="10" spans="1:8" x14ac:dyDescent="0.25">
      <c r="B10" s="1">
        <v>5</v>
      </c>
      <c r="C10" s="1">
        <f>Data!B36/Data!H36</f>
        <v>0</v>
      </c>
      <c r="D10" s="1">
        <f>Data!C36/Data!H36</f>
        <v>0</v>
      </c>
      <c r="E10" s="1">
        <f>Data!D36/Data!H36</f>
        <v>0</v>
      </c>
      <c r="F10" s="1">
        <f>Data!E36/Data!H36</f>
        <v>8.6577472182742046E-3</v>
      </c>
      <c r="G10" s="1">
        <f>Data!F36/Data!H36</f>
        <v>1.9219999247595172E-3</v>
      </c>
      <c r="H10" s="1">
        <f>Data!G36/Data!H36</f>
        <v>5980248.2239518128</v>
      </c>
    </row>
    <row r="11" spans="1:8" x14ac:dyDescent="0.25">
      <c r="B11" s="1">
        <v>6</v>
      </c>
      <c r="C11" s="1">
        <f>Data!B44/Data!H44</f>
        <v>0</v>
      </c>
      <c r="D11" s="1">
        <f>Data!C44/Data!H44</f>
        <v>0</v>
      </c>
      <c r="E11" s="1">
        <f>Data!D44/Data!H44</f>
        <v>0</v>
      </c>
      <c r="F11" s="1">
        <f>Data!E44/Data!H44</f>
        <v>6.9859038088588669E-3</v>
      </c>
      <c r="G11" s="1">
        <f>Data!F44/Data!H44</f>
        <v>1.7840003650016918E-3</v>
      </c>
      <c r="H11" s="1">
        <f>Data!G44/Data!H44</f>
        <v>5410230.0875108493</v>
      </c>
    </row>
    <row r="12" spans="1:8" x14ac:dyDescent="0.25">
      <c r="B12" s="1">
        <v>7</v>
      </c>
      <c r="C12" s="1">
        <f>Data!B52/Data!H52</f>
        <v>0</v>
      </c>
      <c r="D12" s="1">
        <f>Data!C52/Data!H52</f>
        <v>0</v>
      </c>
      <c r="E12" s="1">
        <f>Data!D52/Data!H52</f>
        <v>0</v>
      </c>
      <c r="F12" s="1">
        <f>Data!E52/Data!H52</f>
        <v>5.2895183476726598E-3</v>
      </c>
      <c r="G12" s="1">
        <f>Data!F52/Data!H52</f>
        <v>1.656000843733105E-3</v>
      </c>
      <c r="H12" s="1">
        <f>Data!G52/Data!H52</f>
        <v>4943994.8417413989</v>
      </c>
    </row>
    <row r="13" spans="1:8" x14ac:dyDescent="0.25">
      <c r="B13" s="1">
        <v>8</v>
      </c>
      <c r="C13" s="1">
        <f>Data!B60/Data!H60</f>
        <v>0</v>
      </c>
      <c r="D13" s="1">
        <f>Data!C60/Data!H60</f>
        <v>0</v>
      </c>
      <c r="E13" s="1">
        <f>Data!D60/Data!H60</f>
        <v>0</v>
      </c>
      <c r="F13" s="1">
        <f>Data!E60/Data!H60</f>
        <v>3.9622165218446996E-3</v>
      </c>
      <c r="G13" s="1">
        <f>Data!F60/Data!H60</f>
        <v>1.5369993685361402E-3</v>
      </c>
      <c r="H13" s="1">
        <f>Data!G60/Data!H60</f>
        <v>4730164.592893932</v>
      </c>
    </row>
    <row r="14" spans="1:8" x14ac:dyDescent="0.25">
      <c r="B14" s="1">
        <v>9</v>
      </c>
      <c r="C14" s="1">
        <f>Data!B68/Data!H68</f>
        <v>0</v>
      </c>
      <c r="D14" s="1">
        <f>Data!C68/Data!H68</f>
        <v>0</v>
      </c>
      <c r="E14" s="1">
        <f>Data!D68/Data!H68</f>
        <v>0</v>
      </c>
      <c r="F14" s="1">
        <f>Data!E68/Data!H68</f>
        <v>2.9567233152734936E-3</v>
      </c>
      <c r="G14" s="1">
        <f>Data!F68/Data!H68</f>
        <v>1.4269987785947139E-3</v>
      </c>
      <c r="H14" s="1">
        <f>Data!G68/Data!H68</f>
        <v>4590504.7379697738</v>
      </c>
    </row>
    <row r="15" spans="1:8" x14ac:dyDescent="0.25">
      <c r="B15" s="1">
        <v>10</v>
      </c>
      <c r="C15" s="1">
        <f>Data!B76/Data!H76</f>
        <v>0</v>
      </c>
      <c r="D15" s="1">
        <f>Data!C76/Data!H76</f>
        <v>0</v>
      </c>
      <c r="E15" s="1">
        <f>Data!D76/Data!H76</f>
        <v>0</v>
      </c>
      <c r="F15" s="1">
        <f>Data!E76/Data!H76</f>
        <v>2.161625558540397E-3</v>
      </c>
      <c r="G15" s="1">
        <f>Data!F76/Data!H76</f>
        <v>1.3240008330682443E-3</v>
      </c>
      <c r="H15" s="1">
        <f>Data!G76/Data!H76</f>
        <v>4479164.9757788181</v>
      </c>
    </row>
    <row r="16" spans="1:8" x14ac:dyDescent="0.25">
      <c r="B16" s="1">
        <v>11</v>
      </c>
      <c r="C16" s="1">
        <f>Data!B84/Data!H84</f>
        <v>0</v>
      </c>
      <c r="D16" s="1">
        <f>Data!C84/Data!H84</f>
        <v>0</v>
      </c>
      <c r="E16" s="1">
        <f>Data!D84/Data!H84</f>
        <v>0</v>
      </c>
      <c r="F16" s="1">
        <f>Data!E84/Data!H84</f>
        <v>1.4921358518225627E-3</v>
      </c>
      <c r="G16" s="1">
        <f>Data!F84/Data!H84</f>
        <v>1.2289994381799083E-3</v>
      </c>
      <c r="H16" s="1">
        <f>Data!G84/Data!H84</f>
        <v>4366885.4745421307</v>
      </c>
    </row>
    <row r="17" spans="2:8" x14ac:dyDescent="0.25">
      <c r="B17" s="1">
        <v>12</v>
      </c>
      <c r="C17" s="1">
        <f>Data!B92/Data!H92</f>
        <v>0</v>
      </c>
      <c r="D17" s="1">
        <f>Data!C92/Data!H92</f>
        <v>0</v>
      </c>
      <c r="E17" s="1">
        <f>Data!D92/Data!H92</f>
        <v>0</v>
      </c>
      <c r="F17" s="1">
        <f>Data!E92/Data!H92</f>
        <v>1.003089004112798E-3</v>
      </c>
      <c r="G17" s="1">
        <f>Data!F92/Data!H92</f>
        <v>1.1410001045271938E-3</v>
      </c>
      <c r="H17" s="1">
        <f>Data!G92/Data!H92</f>
        <v>4292295.0568110114</v>
      </c>
    </row>
    <row r="18" spans="2:8" x14ac:dyDescent="0.25">
      <c r="B18" s="1">
        <v>13</v>
      </c>
      <c r="C18" s="1">
        <f>Data!B100/Data!H100</f>
        <v>0</v>
      </c>
      <c r="D18" s="1">
        <f>Data!C100/Data!H100</f>
        <v>0</v>
      </c>
      <c r="E18" s="1">
        <f>Data!D100/Data!H100</f>
        <v>0</v>
      </c>
      <c r="F18" s="1">
        <f>Data!E100/Data!H100</f>
        <v>6.4507552759420091E-4</v>
      </c>
      <c r="G18" s="1">
        <f>Data!F100/Data!H100</f>
        <v>1.0590004514356567E-3</v>
      </c>
      <c r="H18" s="1">
        <f>Data!G100/Data!H100</f>
        <v>4261027.9780355692</v>
      </c>
    </row>
    <row r="19" spans="2:8" x14ac:dyDescent="0.25">
      <c r="B19" s="1">
        <v>14</v>
      </c>
      <c r="C19" s="1">
        <f>Data!B108/Data!H108</f>
        <v>0</v>
      </c>
      <c r="D19" s="1">
        <f>Data!C108/Data!H108</f>
        <v>0</v>
      </c>
      <c r="E19" s="1">
        <f>Data!D108/Data!H108</f>
        <v>0</v>
      </c>
      <c r="F19" s="1">
        <f>Data!E108/Data!H108</f>
        <v>3.658575944189865E-4</v>
      </c>
      <c r="G19" s="1">
        <f>Data!F108/Data!H108</f>
        <v>9.8299997058294065E-4</v>
      </c>
      <c r="H19" s="1">
        <f>Data!G108/Data!H108</f>
        <v>4323721.5508440891</v>
      </c>
    </row>
    <row r="20" spans="2:8" x14ac:dyDescent="0.25">
      <c r="B20" s="1">
        <v>15</v>
      </c>
      <c r="C20" s="1">
        <f>Data!B116/Data!H116</f>
        <v>0</v>
      </c>
      <c r="D20" s="1">
        <f>Data!C116/Data!H116</f>
        <v>0</v>
      </c>
      <c r="E20" s="1">
        <f>Data!D116/Data!H116</f>
        <v>0</v>
      </c>
      <c r="F20" s="1">
        <f>Data!E116/Data!H116</f>
        <v>1.6271714498229504E-4</v>
      </c>
      <c r="G20" s="1">
        <f>Data!F116/Data!H116</f>
        <v>9.1300052485147973E-4</v>
      </c>
      <c r="H20" s="1">
        <f>Data!G116/Data!H116</f>
        <v>4495249.5998011194</v>
      </c>
    </row>
    <row r="21" spans="2:8" x14ac:dyDescent="0.25">
      <c r="B21" s="1">
        <v>16</v>
      </c>
      <c r="C21" s="1">
        <f>Data!B124/Data!H124</f>
        <v>0</v>
      </c>
      <c r="D21" s="1">
        <f>Data!C124/Data!H124</f>
        <v>0</v>
      </c>
      <c r="E21" s="1">
        <f>Data!D124/Data!H124</f>
        <v>0</v>
      </c>
      <c r="F21" s="1">
        <f>Data!E124/Data!H124</f>
        <v>8.4620069642609523E-5</v>
      </c>
      <c r="G21" s="1">
        <f>Data!F124/Data!H124</f>
        <v>8.4699938424743842E-4</v>
      </c>
      <c r="H21" s="1">
        <f>Data!G124/Data!H124</f>
        <v>4740903.1058879439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6"/>
  <sheetViews>
    <sheetView workbookViewId="0">
      <selection activeCell="C16" sqref="C16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68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5</v>
      </c>
      <c r="C5" s="2" t="s">
        <v>73</v>
      </c>
    </row>
    <row r="6" spans="1:3" x14ac:dyDescent="0.25">
      <c r="A6" s="1" t="s">
        <v>41</v>
      </c>
      <c r="B6" s="2">
        <v>9</v>
      </c>
      <c r="C6" s="2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Data</vt:lpstr>
      <vt:lpstr>EV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2023-07-28T16:37:33Z</dcterms:modified>
</cp:coreProperties>
</file>