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12855"/>
  </bookViews>
  <sheets>
    <sheet name="Practice_dataset" sheetId="1" r:id="rId1"/>
  </sheets>
  <calcPr calcId="144525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2" i="1"/>
  <c r="K2" i="1"/>
  <c r="O3" i="1"/>
  <c r="O4" i="1"/>
  <c r="O5" i="1"/>
  <c r="O6" i="1"/>
  <c r="O7" i="1"/>
  <c r="O8" i="1"/>
  <c r="O9" i="1"/>
  <c r="O10" i="1"/>
  <c r="O11" i="1"/>
  <c r="O12" i="1"/>
  <c r="O13" i="1"/>
  <c r="O2" i="1"/>
  <c r="J2" i="1"/>
  <c r="Q18" i="1"/>
  <c r="Q17" i="1"/>
  <c r="P18" i="1"/>
  <c r="G2" i="1"/>
  <c r="O18" i="1"/>
  <c r="F2" i="1"/>
  <c r="J5" i="1"/>
  <c r="K9" i="1"/>
  <c r="L3" i="1"/>
  <c r="L4" i="1"/>
  <c r="L5" i="1"/>
  <c r="L6" i="1"/>
  <c r="L7" i="1"/>
  <c r="L8" i="1"/>
  <c r="L9" i="1"/>
  <c r="L10" i="1"/>
  <c r="L11" i="1"/>
  <c r="L12" i="1"/>
  <c r="L13" i="1"/>
  <c r="L2" i="1"/>
  <c r="K3" i="1"/>
  <c r="K4" i="1"/>
  <c r="K5" i="1"/>
  <c r="K6" i="1"/>
  <c r="K7" i="1"/>
  <c r="K8" i="1"/>
  <c r="K10" i="1"/>
  <c r="K11" i="1"/>
  <c r="K12" i="1"/>
  <c r="K13" i="1"/>
  <c r="J3" i="1"/>
  <c r="J4" i="1"/>
  <c r="J6" i="1"/>
  <c r="J7" i="1"/>
  <c r="J8" i="1"/>
  <c r="J9" i="1"/>
  <c r="J10" i="1"/>
  <c r="J11" i="1"/>
  <c r="J12" i="1"/>
  <c r="J13" i="1"/>
  <c r="L19" i="1"/>
  <c r="L18" i="1"/>
  <c r="L17" i="1"/>
  <c r="K18" i="1"/>
  <c r="K17" i="1"/>
  <c r="J19" i="1"/>
  <c r="J18" i="1"/>
  <c r="J17" i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F3" i="1"/>
  <c r="F4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<sst xmlns="http://schemas.openxmlformats.org/spreadsheetml/2006/main" count="42" uniqueCount="19">
  <si>
    <t>of_trans-action</t>
  </si>
  <si>
    <t>Total_Purchase</t>
  </si>
  <si>
    <t>Income</t>
  </si>
  <si>
    <t xml:space="preserve">Random Centroid  </t>
  </si>
  <si>
    <t>C1</t>
  </si>
  <si>
    <t>C2</t>
  </si>
  <si>
    <t>Max /Min</t>
  </si>
  <si>
    <t>c1</t>
  </si>
  <si>
    <t>c2</t>
  </si>
  <si>
    <t>c3</t>
  </si>
  <si>
    <t>Step-1</t>
  </si>
  <si>
    <t>Normalized Centroid-1</t>
  </si>
  <si>
    <t>Step-2    :::   (Dist-C1)</t>
  </si>
  <si>
    <t xml:space="preserve">  (Dist-C2)</t>
  </si>
  <si>
    <t xml:space="preserve">  (Dist-C3)</t>
  </si>
  <si>
    <t>cluster</t>
  </si>
  <si>
    <t>Noemalized Centroid-2</t>
  </si>
  <si>
    <t>Dist-C2</t>
  </si>
  <si>
    <t>Step:3  :: Dist(c1)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</si>
</sst>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G2" sqref="G2"/>
    </sheetView>
  </sheetViews>
  <sheetFormatPr defaultRowHeight="15" x14ac:dyDescent="0.25"/>
  <cols>
    <col min="1" max="1" width="19.5703125" customWidth="1"/>
    <col min="2" max="2" width="18.140625" customWidth="1"/>
    <col min="3" max="3" width="14.85546875" customWidth="1"/>
    <col min="4" max="4" width="12.5703125" customWidth="1"/>
    <col min="5" max="5" width="7.7109375" customWidth="1"/>
    <col min="6" max="6" width="17.7109375" customWidth="1"/>
    <col min="7" max="7" width="21.85546875" customWidth="1"/>
    <col min="10" max="10" width="23.5703125" customWidth="1"/>
    <col min="15" max="15" width="13.7109375" customWidth="1"/>
  </cols>
  <sheetData>
    <row r="1" spans="1:17" x14ac:dyDescent="0.25">
      <c r="B1" t="s">
        <v>0</v>
      </c>
      <c r="C1" t="s">
        <v>1</v>
      </c>
      <c r="D1" t="s">
        <v>2</v>
      </c>
      <c r="F1" t="s">
        <v>10</v>
      </c>
      <c r="J1" t="s">
        <v>12</v>
      </c>
      <c r="K1" t="s">
        <v>13</v>
      </c>
      <c r="L1" t="s">
        <v>14</v>
      </c>
      <c r="M1" t="s">
        <v>15</v>
      </c>
      <c r="O1" t="s">
        <v>18</v>
      </c>
      <c r="P1" t="s">
        <v>17</v>
      </c>
      <c r="Q1" t="s">
        <v>15</v>
      </c>
    </row>
    <row r="2" spans="1:17" x14ac:dyDescent="0.25">
      <c r="B2">
        <v>5</v>
      </c>
      <c r="C2">
        <v>450</v>
      </c>
      <c r="D2">
        <v>90</v>
      </c>
      <c r="F2">
        <f>((B2-1)/17)*100</f>
        <v>23.52941176470588</v>
      </c>
      <c r="G2">
        <f>((C2-30)/970)*100</f>
        <v>43.298969072164951</v>
      </c>
      <c r="H2">
        <f>((D2-22)/68)*100</f>
        <v>100</v>
      </c>
      <c r="J2">
        <f>SQRT((F2-5.882352941)*(F2-5.882352941)+(G2-2.061856)*(G2-2.061856)+(H2-80.88235)*(H2-80.88235))</f>
        <v>48.75861689154393</v>
      </c>
      <c r="K2">
        <f>SQRT((F2-35.29411765)*(F2-35.29411765)+(G2-17.52577)*(G2-17.52577)+(H2-88.23529)*(H2-88.23529))</f>
        <v>30.676937532371419</v>
      </c>
      <c r="L2">
        <f>SQRT((F2-29.41176471)*(F2-29.41176471)+(G2-0)*(G2-0)+(H2-85.29412)*(H2-85.29412))</f>
        <v>46.104942310556112</v>
      </c>
      <c r="M2" t="s">
        <v>5</v>
      </c>
      <c r="O2">
        <f>SQRT((F2-2.9)*(F2-2.9)+(G2-1)*(G2-1)+(H2-33.82353)*(H2-33.82353))</f>
        <v>81.204067607396681</v>
      </c>
      <c r="P2">
        <f>SQRT((F2-53.52941176)*(F2-53.52941176)+(G2-58.76289)*(G2-58.76289)+(H2-71.76471)*(H2-71.76471))</f>
        <v>44.004141300155858</v>
      </c>
      <c r="Q2" t="s">
        <v>5</v>
      </c>
    </row>
    <row r="3" spans="1:17" x14ac:dyDescent="0.25">
      <c r="B3">
        <v>10</v>
      </c>
      <c r="C3">
        <v>800</v>
      </c>
      <c r="D3">
        <v>82</v>
      </c>
      <c r="F3">
        <f t="shared" ref="F3:F13" si="0">((B3-1)/17)*100</f>
        <v>52.941176470588239</v>
      </c>
      <c r="G3">
        <f t="shared" ref="G3:G13" si="1">((C3-30)/970)*100</f>
        <v>79.381443298969074</v>
      </c>
      <c r="H3">
        <f t="shared" ref="H3:H13" si="2">((D3-22)/68)*100</f>
        <v>88.235294117647058</v>
      </c>
      <c r="J3">
        <f t="shared" ref="J3:J13" si="3">SQRT((F3-5.882352941)*(F3-5.882352941)+(G3-2.061856)*(G3-2.061856)+(H3-80.88235)*(H3-80.88235))</f>
        <v>90.812538998031911</v>
      </c>
      <c r="K3">
        <f t="shared" ref="K3:K13" si="4">SQRT((F3-35.29411765)*(F3-35.29411765)+(G3-17.52577)*(G3-17.52577)+(H3-88.23529)*(H3-88.23529))</f>
        <v>64.323735932283299</v>
      </c>
      <c r="L3">
        <f t="shared" ref="L3:L13" si="5">SQRT((F3-29.41176471)*(F3-29.41176471)+(G3-0)*(G3-0)+(H3-85.29412)*(H3-85.29412))</f>
        <v>82.847433654984556</v>
      </c>
      <c r="M3" t="s">
        <v>5</v>
      </c>
      <c r="O3">
        <f t="shared" ref="O3:O13" si="6">SQRT((F3-2.9)*(F3-2.9)+(G3-1)*(G3-1)+(H3-33.82353)*(H3-33.82353))</f>
        <v>107.74233184122443</v>
      </c>
      <c r="P3">
        <f t="shared" ref="P3:P13" si="7">SQRT((F3-53.52941176)*(F3-53.52941176)+(G3-58.76289)*(G3-58.76289)+(H3-71.76471)*(H3-71.76471))</f>
        <v>26.396039514946661</v>
      </c>
      <c r="Q3" t="s">
        <v>8</v>
      </c>
    </row>
    <row r="4" spans="1:17" x14ac:dyDescent="0.25">
      <c r="B4">
        <v>15</v>
      </c>
      <c r="C4">
        <v>900</v>
      </c>
      <c r="D4">
        <v>77</v>
      </c>
      <c r="F4">
        <f t="shared" si="0"/>
        <v>82.35294117647058</v>
      </c>
      <c r="G4">
        <f t="shared" si="1"/>
        <v>89.690721649484544</v>
      </c>
      <c r="H4">
        <f t="shared" si="2"/>
        <v>80.882352941176478</v>
      </c>
      <c r="J4">
        <f t="shared" si="3"/>
        <v>116.30377878682323</v>
      </c>
      <c r="K4">
        <f t="shared" si="4"/>
        <v>86.466055777160122</v>
      </c>
      <c r="L4">
        <f t="shared" si="5"/>
        <v>104.24326071377763</v>
      </c>
      <c r="M4" t="s">
        <v>5</v>
      </c>
      <c r="O4">
        <f t="shared" si="6"/>
        <v>128.03650567282378</v>
      </c>
      <c r="P4">
        <f t="shared" si="7"/>
        <v>43.24879225323857</v>
      </c>
      <c r="Q4" t="s">
        <v>8</v>
      </c>
    </row>
    <row r="5" spans="1:17" x14ac:dyDescent="0.25">
      <c r="B5">
        <v>2</v>
      </c>
      <c r="C5">
        <v>50</v>
      </c>
      <c r="D5">
        <v>30</v>
      </c>
      <c r="F5">
        <f t="shared" si="0"/>
        <v>5.8823529411764701</v>
      </c>
      <c r="G5">
        <f t="shared" si="1"/>
        <v>2.0618556701030926</v>
      </c>
      <c r="H5">
        <f t="shared" si="2"/>
        <v>11.76470588235294</v>
      </c>
      <c r="J5" s="1">
        <f>SQRT((F5-5.882352941)*(F5-5.882352941)+(G5-2.061856)*(G5-2.061856)+(H5-80.88235)*(H5-80.88235))</f>
        <v>69.11764411764706</v>
      </c>
      <c r="K5" s="1">
        <f t="shared" si="4"/>
        <v>83.378263264376784</v>
      </c>
      <c r="L5" s="1">
        <f t="shared" si="5"/>
        <v>77.229911352245011</v>
      </c>
      <c r="M5" s="1" t="s">
        <v>4</v>
      </c>
      <c r="O5" s="1">
        <f t="shared" si="6"/>
        <v>22.284830894201587</v>
      </c>
      <c r="P5" s="1">
        <f t="shared" si="7"/>
        <v>95.316577793593908</v>
      </c>
      <c r="Q5" s="1" t="s">
        <v>7</v>
      </c>
    </row>
    <row r="6" spans="1:17" x14ac:dyDescent="0.25">
      <c r="B6">
        <v>18</v>
      </c>
      <c r="C6">
        <v>900</v>
      </c>
      <c r="D6">
        <v>60</v>
      </c>
      <c r="F6">
        <f t="shared" si="0"/>
        <v>100</v>
      </c>
      <c r="G6">
        <f t="shared" si="1"/>
        <v>89.690721649484544</v>
      </c>
      <c r="H6">
        <f t="shared" si="2"/>
        <v>55.882352941176471</v>
      </c>
      <c r="J6">
        <f t="shared" si="3"/>
        <v>131.00362375094471</v>
      </c>
      <c r="K6">
        <f t="shared" si="4"/>
        <v>102.1828948190287</v>
      </c>
      <c r="L6">
        <f t="shared" si="5"/>
        <v>117.86507774945136</v>
      </c>
      <c r="M6" t="s">
        <v>5</v>
      </c>
      <c r="O6">
        <f t="shared" si="6"/>
        <v>133.34558776448705</v>
      </c>
      <c r="P6">
        <f t="shared" si="7"/>
        <v>58.0370192864386</v>
      </c>
      <c r="Q6" t="s">
        <v>8</v>
      </c>
    </row>
    <row r="7" spans="1:17" x14ac:dyDescent="0.25">
      <c r="B7">
        <v>9</v>
      </c>
      <c r="C7">
        <v>200</v>
      </c>
      <c r="D7">
        <v>45</v>
      </c>
      <c r="F7">
        <f t="shared" si="0"/>
        <v>47.058823529411761</v>
      </c>
      <c r="G7">
        <f t="shared" si="1"/>
        <v>17.525773195876287</v>
      </c>
      <c r="H7">
        <f t="shared" si="2"/>
        <v>33.82352941176471</v>
      </c>
      <c r="J7">
        <f t="shared" si="3"/>
        <v>64.414028443460779</v>
      </c>
      <c r="K7">
        <f t="shared" si="4"/>
        <v>55.669093712225205</v>
      </c>
      <c r="L7">
        <f t="shared" si="5"/>
        <v>57.164614112148172</v>
      </c>
      <c r="M7" t="s">
        <v>5</v>
      </c>
      <c r="O7" s="1">
        <f t="shared" si="6"/>
        <v>47.149791889501209</v>
      </c>
      <c r="P7" s="1">
        <f t="shared" si="7"/>
        <v>56.408346003014941</v>
      </c>
      <c r="Q7" s="1" t="s">
        <v>7</v>
      </c>
    </row>
    <row r="8" spans="1:17" x14ac:dyDescent="0.25">
      <c r="B8">
        <v>14</v>
      </c>
      <c r="C8">
        <v>500</v>
      </c>
      <c r="D8">
        <v>82</v>
      </c>
      <c r="F8">
        <f t="shared" si="0"/>
        <v>76.470588235294116</v>
      </c>
      <c r="G8">
        <f t="shared" si="1"/>
        <v>48.453608247422679</v>
      </c>
      <c r="H8">
        <f t="shared" si="2"/>
        <v>88.235294117647058</v>
      </c>
      <c r="J8">
        <f t="shared" si="3"/>
        <v>84.787731575659691</v>
      </c>
      <c r="K8">
        <f t="shared" si="4"/>
        <v>51.497892272600339</v>
      </c>
      <c r="L8">
        <f t="shared" si="5"/>
        <v>67.60869418181214</v>
      </c>
      <c r="M8" t="s">
        <v>5</v>
      </c>
      <c r="O8">
        <f t="shared" si="6"/>
        <v>103.07820556927406</v>
      </c>
      <c r="P8">
        <f t="shared" si="7"/>
        <v>30.064248028199533</v>
      </c>
      <c r="Q8" t="s">
        <v>8</v>
      </c>
    </row>
    <row r="9" spans="1:17" x14ac:dyDescent="0.25">
      <c r="B9">
        <v>8</v>
      </c>
      <c r="C9">
        <v>300</v>
      </c>
      <c r="D9">
        <v>22</v>
      </c>
      <c r="F9">
        <f t="shared" si="0"/>
        <v>41.17647058823529</v>
      </c>
      <c r="G9">
        <f t="shared" si="1"/>
        <v>27.835051546391753</v>
      </c>
      <c r="H9">
        <f t="shared" si="2"/>
        <v>0</v>
      </c>
      <c r="J9">
        <f t="shared" si="3"/>
        <v>91.934144313698454</v>
      </c>
      <c r="K9">
        <f>SQRT((F9-35.29411765)*(F9-35.29411765)+(G9-17.52577)*(G9-17.52577)+(H9-88.23529)*(H9-88.23529))</f>
        <v>89.030049778020683</v>
      </c>
      <c r="L9">
        <f t="shared" si="5"/>
        <v>90.489144683581088</v>
      </c>
      <c r="M9" t="s">
        <v>5</v>
      </c>
      <c r="O9" s="1">
        <f t="shared" si="6"/>
        <v>57.699561296862939</v>
      </c>
      <c r="P9" s="1">
        <f t="shared" si="7"/>
        <v>79.115737678351124</v>
      </c>
      <c r="Q9" s="1" t="s">
        <v>7</v>
      </c>
    </row>
    <row r="10" spans="1:17" x14ac:dyDescent="0.25">
      <c r="B10">
        <v>7</v>
      </c>
      <c r="C10">
        <v>250</v>
      </c>
      <c r="D10">
        <v>90</v>
      </c>
      <c r="F10">
        <f t="shared" si="0"/>
        <v>35.294117647058826</v>
      </c>
      <c r="G10">
        <f t="shared" si="1"/>
        <v>22.680412371134022</v>
      </c>
      <c r="H10">
        <f t="shared" si="2"/>
        <v>100</v>
      </c>
      <c r="J10">
        <f t="shared" si="3"/>
        <v>40.689818277754682</v>
      </c>
      <c r="K10">
        <f t="shared" si="4"/>
        <v>12.844404982652563</v>
      </c>
      <c r="L10">
        <f t="shared" si="5"/>
        <v>27.663443169193773</v>
      </c>
      <c r="M10" t="s">
        <v>5</v>
      </c>
      <c r="O10">
        <f t="shared" si="6"/>
        <v>76.803283265592285</v>
      </c>
      <c r="P10">
        <f t="shared" si="7"/>
        <v>49.312298107137345</v>
      </c>
      <c r="Q10" t="s">
        <v>8</v>
      </c>
    </row>
    <row r="11" spans="1:17" x14ac:dyDescent="0.25">
      <c r="B11">
        <v>9</v>
      </c>
      <c r="C11">
        <v>1000</v>
      </c>
      <c r="D11">
        <v>80</v>
      </c>
      <c r="F11">
        <f t="shared" si="0"/>
        <v>47.058823529411761</v>
      </c>
      <c r="G11">
        <f t="shared" si="1"/>
        <v>100</v>
      </c>
      <c r="H11">
        <f t="shared" si="2"/>
        <v>85.294117647058826</v>
      </c>
      <c r="J11">
        <f t="shared" si="3"/>
        <v>106.33365165390826</v>
      </c>
      <c r="K11">
        <f t="shared" si="4"/>
        <v>83.361006551814569</v>
      </c>
      <c r="L11">
        <f t="shared" si="5"/>
        <v>101.54515589123778</v>
      </c>
      <c r="M11" t="s">
        <v>5</v>
      </c>
      <c r="O11">
        <f t="shared" si="6"/>
        <v>120.00092953071362</v>
      </c>
      <c r="P11">
        <f t="shared" si="7"/>
        <v>43.879523977388601</v>
      </c>
      <c r="Q11" t="s">
        <v>8</v>
      </c>
    </row>
    <row r="12" spans="1:17" x14ac:dyDescent="0.25">
      <c r="B12">
        <v>1</v>
      </c>
      <c r="C12">
        <v>30</v>
      </c>
      <c r="D12">
        <v>60</v>
      </c>
      <c r="F12">
        <f t="shared" si="0"/>
        <v>0</v>
      </c>
      <c r="G12">
        <f t="shared" si="1"/>
        <v>0</v>
      </c>
      <c r="H12">
        <f t="shared" si="2"/>
        <v>55.882352941176471</v>
      </c>
      <c r="J12" s="1">
        <f t="shared" si="3"/>
        <v>25.765348420473813</v>
      </c>
      <c r="K12" s="1">
        <f t="shared" si="4"/>
        <v>50.985683197512799</v>
      </c>
      <c r="L12" s="1">
        <f t="shared" si="5"/>
        <v>41.594518207077464</v>
      </c>
      <c r="M12" s="1" t="s">
        <v>4</v>
      </c>
      <c r="O12" s="1">
        <f t="shared" si="6"/>
        <v>22.271094933796441</v>
      </c>
      <c r="P12" s="1">
        <f t="shared" si="7"/>
        <v>81.060005121315456</v>
      </c>
      <c r="Q12" s="1" t="s">
        <v>7</v>
      </c>
    </row>
    <row r="13" spans="1:17" x14ac:dyDescent="0.25">
      <c r="B13">
        <v>6</v>
      </c>
      <c r="C13">
        <v>700</v>
      </c>
      <c r="D13">
        <v>80</v>
      </c>
      <c r="F13">
        <f t="shared" si="0"/>
        <v>29.411764705882355</v>
      </c>
      <c r="G13">
        <f t="shared" si="1"/>
        <v>69.072164948453604</v>
      </c>
      <c r="H13">
        <f t="shared" si="2"/>
        <v>85.294117647058826</v>
      </c>
      <c r="J13">
        <f t="shared" si="3"/>
        <v>71.15812263642303</v>
      </c>
      <c r="K13">
        <f t="shared" si="4"/>
        <v>51.964251203599943</v>
      </c>
      <c r="L13">
        <f t="shared" si="5"/>
        <v>69.072164948453647</v>
      </c>
      <c r="M13" t="s">
        <v>5</v>
      </c>
      <c r="O13">
        <f t="shared" si="6"/>
        <v>89.363945197843137</v>
      </c>
      <c r="P13">
        <f t="shared" si="7"/>
        <v>29.512487537821965</v>
      </c>
      <c r="Q13" t="s">
        <v>8</v>
      </c>
    </row>
    <row r="16" spans="1:17" x14ac:dyDescent="0.25">
      <c r="A16" t="s">
        <v>3</v>
      </c>
      <c r="F16" t="s">
        <v>6</v>
      </c>
      <c r="J16" t="s">
        <v>11</v>
      </c>
      <c r="O16" t="s">
        <v>16</v>
      </c>
    </row>
    <row r="17" spans="1:17" x14ac:dyDescent="0.25">
      <c r="A17" t="s">
        <v>7</v>
      </c>
      <c r="B17">
        <v>2</v>
      </c>
      <c r="C17">
        <v>50</v>
      </c>
      <c r="D17">
        <v>77</v>
      </c>
      <c r="F17">
        <v>18</v>
      </c>
      <c r="G17">
        <v>1000</v>
      </c>
      <c r="H17">
        <v>90</v>
      </c>
      <c r="J17">
        <f>(1/17)*100</f>
        <v>5.8823529411764701</v>
      </c>
      <c r="K17">
        <f>(20/970)*100</f>
        <v>2.0618556701030926</v>
      </c>
      <c r="L17">
        <f>(55/68)*100</f>
        <v>80.882352941176478</v>
      </c>
      <c r="O17">
        <v>2.9</v>
      </c>
      <c r="P17">
        <v>1</v>
      </c>
      <c r="Q17">
        <f>(H5+H12)/2</f>
        <v>33.823529411764703</v>
      </c>
    </row>
    <row r="18" spans="1:17" x14ac:dyDescent="0.25">
      <c r="A18" t="s">
        <v>8</v>
      </c>
      <c r="B18">
        <v>7</v>
      </c>
      <c r="C18">
        <v>200</v>
      </c>
      <c r="D18">
        <v>82</v>
      </c>
      <c r="F18">
        <v>1</v>
      </c>
      <c r="G18">
        <v>30</v>
      </c>
      <c r="H18">
        <v>22</v>
      </c>
      <c r="J18">
        <f>(6/17)*100</f>
        <v>35.294117647058826</v>
      </c>
      <c r="K18">
        <f>(170/970)*100</f>
        <v>17.525773195876287</v>
      </c>
      <c r="L18">
        <f>(60/68)*100</f>
        <v>88.235294117647058</v>
      </c>
      <c r="O18">
        <f>(SUM(F2:F13)-5.882352941)/10</f>
        <v>53.529411764723534</v>
      </c>
      <c r="P18">
        <f>(SUM(G2:G13)-2.06185567)/10</f>
        <v>58.762886597948452</v>
      </c>
      <c r="Q18">
        <f>(SUM(H2:H13)-H5-H12)/10</f>
        <v>71.764705882352928</v>
      </c>
    </row>
    <row r="19" spans="1:17" x14ac:dyDescent="0.25">
      <c r="A19" t="s">
        <v>9</v>
      </c>
      <c r="B19">
        <v>6</v>
      </c>
      <c r="C19">
        <v>30</v>
      </c>
      <c r="D19">
        <v>80</v>
      </c>
      <c r="J19">
        <f>(5/17)*100</f>
        <v>29.411764705882355</v>
      </c>
      <c r="K19">
        <v>0</v>
      </c>
      <c r="L19">
        <f>(58/68)*100</f>
        <v>85.294117647058826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Practice_dataset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Faysal Mazed</dc:creator>
  <cp:lastModifiedBy>Faysal Mazed</cp:lastModifiedBy>
  <dcterms:created xsi:type="dcterms:W3CDTF">2023-04-23T15:36:54Z</dcterms:created>
  <dcterms:modified xsi:type="dcterms:W3CDTF">2023-04-23T18:10:06Z</dcterms:modified>
</cp:coreProperties>
</file>