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 activeTab="4"/>
  </bookViews>
  <sheets>
    <sheet name="Latihan 1" sheetId="2" r:id="rId1"/>
    <sheet name="Latihan 2" sheetId="4" r:id="rId2"/>
    <sheet name="Latihan 3" sheetId="3" r:id="rId3"/>
    <sheet name="Sheet1" sheetId="5" state="hidden" r:id="rId4"/>
    <sheet name="Latihan 4" sheetId="6" r:id="rId5"/>
  </sheets>
  <definedNames>
    <definedName name="_xlnm._FilterDatabase" localSheetId="0" hidden="1">'Latihan 1'!$B$5:$H$5</definedName>
    <definedName name="_xlnm._FilterDatabase" localSheetId="2" hidden="1">'Latihan 3'!$B$4:$F$4</definedName>
    <definedName name="_xlnm._FilterDatabase" localSheetId="4" hidden="1">'Latihan 4'!$B$4:$E$4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F38" i="5" l="1"/>
  <c r="CF39" i="5"/>
  <c r="CF40" i="5"/>
  <c r="CF41" i="5"/>
  <c r="CF42" i="5"/>
  <c r="CF37" i="5"/>
  <c r="CE29" i="5"/>
  <c r="CE30" i="5"/>
  <c r="CE31" i="5"/>
  <c r="CE32" i="5"/>
  <c r="CE33" i="5"/>
  <c r="CE28" i="5"/>
  <c r="BO42" i="5"/>
  <c r="CA42" i="5" s="1"/>
  <c r="BO43" i="5"/>
  <c r="CA43" i="5" s="1"/>
  <c r="BO44" i="5"/>
  <c r="CA44" i="5" s="1"/>
  <c r="BO45" i="5"/>
  <c r="CA45" i="5" s="1"/>
  <c r="BO46" i="5"/>
  <c r="CA46" i="5" s="1"/>
  <c r="BO41" i="5"/>
  <c r="CA41" i="5" s="1"/>
  <c r="BO38" i="5"/>
  <c r="CA38" i="5" s="1"/>
  <c r="BO37" i="5"/>
  <c r="CA37" i="5" s="1"/>
  <c r="BO29" i="5"/>
  <c r="CA29" i="5" s="1"/>
  <c r="BO30" i="5"/>
  <c r="CA30" i="5" s="1"/>
  <c r="BO31" i="5"/>
  <c r="CA31" i="5" s="1"/>
  <c r="BO32" i="5"/>
  <c r="CA32" i="5" s="1"/>
  <c r="BO33" i="5"/>
  <c r="CA33" i="5" s="1"/>
  <c r="BO34" i="5"/>
  <c r="CA34" i="5" s="1"/>
  <c r="BO28" i="5"/>
  <c r="CA28" i="5" s="1"/>
  <c r="BR21" i="5"/>
  <c r="CA21" i="5" s="1"/>
  <c r="BR22" i="5"/>
  <c r="CA22" i="5" s="1"/>
  <c r="BR23" i="5"/>
  <c r="CA23" i="5" s="1"/>
  <c r="BR24" i="5"/>
  <c r="CA24" i="5" s="1"/>
  <c r="BR20" i="5"/>
  <c r="CA20" i="5" s="1"/>
  <c r="BU7" i="5"/>
  <c r="CD7" i="5" s="1"/>
  <c r="BU8" i="5"/>
  <c r="CD8" i="5" s="1"/>
  <c r="BU9" i="5"/>
  <c r="CD9" i="5" s="1"/>
  <c r="BU6" i="5"/>
  <c r="CD6" i="5" s="1"/>
  <c r="BR13" i="5"/>
  <c r="CA13" i="5" s="1"/>
  <c r="BR14" i="5"/>
  <c r="CA14" i="5" s="1"/>
  <c r="BR15" i="5"/>
  <c r="CA15" i="5" s="1"/>
  <c r="BR12" i="5"/>
  <c r="CA12" i="5" s="1"/>
  <c r="BR6" i="5"/>
  <c r="CA6" i="5" s="1"/>
  <c r="BR7" i="5"/>
  <c r="CA7" i="5" s="1"/>
  <c r="BR8" i="5"/>
  <c r="CA8" i="5" s="1"/>
  <c r="BR9" i="5"/>
  <c r="CA9" i="5" s="1"/>
  <c r="BR5" i="5"/>
  <c r="CA5" i="5" s="1"/>
  <c r="CC50" i="5" l="1"/>
  <c r="CC49" i="5"/>
  <c r="CC51" i="5" s="1"/>
  <c r="CC52" i="5" s="1"/>
  <c r="CC53" i="5" s="1"/>
</calcChain>
</file>

<file path=xl/comments1.xml><?xml version="1.0" encoding="utf-8"?>
<comments xmlns="http://schemas.openxmlformats.org/spreadsheetml/2006/main">
  <authors>
    <author>DESIGN</author>
  </authors>
  <commentList>
    <comment ref="N7" authorId="0">
      <text>
        <r>
          <rPr>
            <b/>
            <sz val="9"/>
            <color indexed="81"/>
            <rFont val="Tahoma"/>
            <family val="2"/>
          </rPr>
          <t xml:space="preserve">NB:
</t>
        </r>
        <r>
          <rPr>
            <sz val="9"/>
            <color indexed="81"/>
            <rFont val="Tahoma"/>
            <family val="2"/>
          </rPr>
          <t xml:space="preserve">Silakan pilih nama sales
</t>
        </r>
      </text>
    </comment>
  </commentList>
</comments>
</file>

<file path=xl/sharedStrings.xml><?xml version="1.0" encoding="utf-8"?>
<sst xmlns="http://schemas.openxmlformats.org/spreadsheetml/2006/main" count="1043" uniqueCount="92">
  <si>
    <t>Nama Sales</t>
  </si>
  <si>
    <t>Bogor</t>
  </si>
  <si>
    <t>TOTAL</t>
  </si>
  <si>
    <t>SUMIF</t>
  </si>
  <si>
    <t>SUMIFS</t>
  </si>
  <si>
    <t>Nama Sales:</t>
  </si>
  <si>
    <t>Item</t>
  </si>
  <si>
    <t>TV</t>
  </si>
  <si>
    <t>Mesin Cuci</t>
  </si>
  <si>
    <t>Kulkas</t>
  </si>
  <si>
    <t>Magicom</t>
  </si>
  <si>
    <t>Cecep</t>
  </si>
  <si>
    <t>Ujang</t>
  </si>
  <si>
    <t>Komarudin</t>
  </si>
  <si>
    <t>Mawardi</t>
  </si>
  <si>
    <t>Jamaludin</t>
  </si>
  <si>
    <t>Mobil  4</t>
  </si>
  <si>
    <t>Mobil  3</t>
  </si>
  <si>
    <t>Mobil  1</t>
  </si>
  <si>
    <t>Mobil  2</t>
  </si>
  <si>
    <t>Pesawat</t>
  </si>
  <si>
    <t>No. Order</t>
  </si>
  <si>
    <t>Tanggal</t>
  </si>
  <si>
    <t>Qty</t>
  </si>
  <si>
    <t>Transportasi</t>
  </si>
  <si>
    <t>Tujuan</t>
  </si>
  <si>
    <t>Purwakarta</t>
  </si>
  <si>
    <t>Banten</t>
  </si>
  <si>
    <t>Cianjur</t>
  </si>
  <si>
    <t>Sukabumi</t>
  </si>
  <si>
    <t>DAFTAR PENJUALAN</t>
  </si>
  <si>
    <t>Jasa</t>
  </si>
  <si>
    <t>Sales</t>
  </si>
  <si>
    <t>Pembayaran</t>
  </si>
  <si>
    <t>Harga</t>
  </si>
  <si>
    <t>Cukur Rambut</t>
  </si>
  <si>
    <t>Laundry</t>
  </si>
  <si>
    <t>Penitipan Motor</t>
  </si>
  <si>
    <t>Steam Motor</t>
  </si>
  <si>
    <t>Jufri</t>
  </si>
  <si>
    <t>Bohim</t>
  </si>
  <si>
    <t>Willy</t>
  </si>
  <si>
    <t>Kartu Kredit</t>
  </si>
  <si>
    <t>Tunai</t>
  </si>
  <si>
    <t>Bekam</t>
  </si>
  <si>
    <t>Cuci Mobil</t>
  </si>
  <si>
    <t>Edoy</t>
  </si>
  <si>
    <t>Aditia</t>
  </si>
  <si>
    <t>Toni</t>
  </si>
  <si>
    <t>Rahmat</t>
  </si>
  <si>
    <t>Pentipan Motor</t>
  </si>
  <si>
    <t>Barang</t>
  </si>
  <si>
    <t>Jumlah</t>
  </si>
  <si>
    <t>Total</t>
  </si>
  <si>
    <t>Mie "Selera Rakyat"</t>
  </si>
  <si>
    <t>Terigu Cap "Segitiga Merah"</t>
  </si>
  <si>
    <t>Teh "Wangi Banget"</t>
  </si>
  <si>
    <t>Kopi ABCD</t>
  </si>
  <si>
    <t>Kripik Kentang</t>
  </si>
  <si>
    <t>Kunci</t>
  </si>
  <si>
    <t>Sheet 1</t>
  </si>
  <si>
    <t>Sheet 2</t>
  </si>
  <si>
    <t>Sheet 3</t>
  </si>
  <si>
    <t>NILAI</t>
  </si>
  <si>
    <r>
      <t xml:space="preserve">Perlengkapan Rumah Tangga </t>
    </r>
    <r>
      <rPr>
        <b/>
        <sz val="14"/>
        <color rgb="FF00B050"/>
        <rFont val="Anek Latin"/>
      </rPr>
      <t>"LARIS MANIS"</t>
    </r>
  </si>
  <si>
    <r>
      <rPr>
        <b/>
        <sz val="18"/>
        <rFont val="Anek Latin"/>
      </rPr>
      <t>CV JASA</t>
    </r>
    <r>
      <rPr>
        <b/>
        <sz val="18"/>
        <color theme="1"/>
        <rFont val="Anek Latin"/>
      </rPr>
      <t xml:space="preserve"> </t>
    </r>
    <r>
      <rPr>
        <b/>
        <sz val="18"/>
        <color rgb="FF0070C0"/>
        <rFont val="Anek Latin"/>
      </rPr>
      <t>"SEGALANYA"</t>
    </r>
  </si>
  <si>
    <t>No.</t>
  </si>
  <si>
    <t>Nama Pegawai</t>
  </si>
  <si>
    <t>Golongan</t>
  </si>
  <si>
    <t>Gaji</t>
  </si>
  <si>
    <t>Derri</t>
  </si>
  <si>
    <t>Gyat</t>
  </si>
  <si>
    <t>Eddo</t>
  </si>
  <si>
    <t>IIA</t>
  </si>
  <si>
    <t>Bejo</t>
  </si>
  <si>
    <t>Bendo</t>
  </si>
  <si>
    <t>Mangky</t>
  </si>
  <si>
    <t>cica</t>
  </si>
  <si>
    <t>ucan</t>
  </si>
  <si>
    <t>pasir A</t>
  </si>
  <si>
    <t>IA</t>
  </si>
  <si>
    <t>Master</t>
  </si>
  <si>
    <t>A Ceng</t>
  </si>
  <si>
    <t>ihbon</t>
  </si>
  <si>
    <t>Rubby</t>
  </si>
  <si>
    <t>dadang</t>
  </si>
  <si>
    <t>mangde</t>
  </si>
  <si>
    <t>GOLONGAN</t>
  </si>
  <si>
    <t>IIIA</t>
  </si>
  <si>
    <t>IIIB</t>
  </si>
  <si>
    <t>DAFTAR GOLONGAN PEGAWAI</t>
  </si>
  <si>
    <t>GAJI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</si>
</sst>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-&quot;Rp&quot;* #,##0_-;\-&quot;Rp&quot;* #,##0_-;_-&quot;Rp&quot;* &quot;-&quot;_-;_-@_-"/>
    <numFmt numFmtId="44" formatCode="_-&quot;Rp&quot;* #,##0.00_-;\-&quot;Rp&quot;* #,##0.00_-;_-&quot;Rp&quot;* &quot;-&quot;??_-;_-@_-"/>
    <numFmt numFmtId="167" formatCode="_-&quot;Rp&quot;* #,##0_-;\-&quot;Rp&quot;* #,##0_-;_-&quot;Rp&quot;* &quot;-&quot;??_-;_-@_-"/>
  </numFmts>
  <fonts count="2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name val="Arial CE"/>
      <charset val="23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nek Latin"/>
    </font>
    <font>
      <b/>
      <sz val="11"/>
      <color theme="1"/>
      <name val="Anek Latin"/>
    </font>
    <font>
      <sz val="11"/>
      <name val="Anek Latin"/>
    </font>
    <font>
      <sz val="11"/>
      <color theme="0"/>
      <name val="Anek Latin"/>
    </font>
    <font>
      <b/>
      <sz val="14"/>
      <color rgb="FFFF0000"/>
      <name val="Anek Latin"/>
    </font>
    <font>
      <b/>
      <sz val="14"/>
      <color theme="1"/>
      <name val="Anek Latin"/>
    </font>
    <font>
      <b/>
      <sz val="14"/>
      <color rgb="FF00B050"/>
      <name val="Anek Latin"/>
    </font>
    <font>
      <b/>
      <sz val="11"/>
      <name val="Anek Latin"/>
    </font>
    <font>
      <b/>
      <sz val="18"/>
      <color theme="1"/>
      <name val="Anek Latin"/>
    </font>
    <font>
      <b/>
      <sz val="18"/>
      <name val="Anek Latin"/>
    </font>
    <font>
      <b/>
      <sz val="18"/>
      <color rgb="FF0070C0"/>
      <name val="Anek Latin"/>
    </font>
    <font>
      <b/>
      <sz val="16"/>
      <color theme="1"/>
      <name val="Anek Latin"/>
    </font>
    <font>
      <sz val="11"/>
      <color theme="9" tint="0.79998168889431442"/>
      <name val="Anek Latin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</cellStyleXfs>
  <cellXfs count="5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42" fontId="2" fillId="0" borderId="1" xfId="0" applyNumberFormat="1" applyFont="1" applyBorder="1"/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4" borderId="0" xfId="0" applyFill="1"/>
    <xf numFmtId="1" fontId="2" fillId="0" borderId="1" xfId="0" applyNumberFormat="1" applyFont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2" fillId="0" borderId="0" xfId="0" applyNumberFormat="1" applyFont="1" applyAlignment="1">
      <alignment horizontal="center" vertical="center"/>
    </xf>
    <xf numFmtId="1" fontId="3" fillId="5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0" fillId="6" borderId="1" xfId="0" applyFont="1" applyFill="1" applyBorder="1" applyAlignment="1">
      <alignment horizontal="center"/>
    </xf>
    <xf numFmtId="1" fontId="10" fillId="6" borderId="1" xfId="0" applyNumberFormat="1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/>
    </xf>
    <xf numFmtId="14" fontId="7" fillId="7" borderId="1" xfId="0" applyNumberFormat="1" applyFont="1" applyFill="1" applyBorder="1"/>
    <xf numFmtId="0" fontId="7" fillId="7" borderId="1" xfId="0" applyFont="1" applyFill="1" applyBorder="1"/>
    <xf numFmtId="0" fontId="7" fillId="7" borderId="1" xfId="0" applyFont="1" applyFill="1" applyBorder="1" applyAlignment="1">
      <alignment wrapText="1"/>
    </xf>
    <xf numFmtId="1" fontId="7" fillId="8" borderId="1" xfId="0" applyNumberFormat="1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14" fontId="7" fillId="0" borderId="0" xfId="0" applyNumberFormat="1" applyFont="1"/>
    <xf numFmtId="0" fontId="8" fillId="0" borderId="0" xfId="0" applyFont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14" fontId="7" fillId="7" borderId="1" xfId="0" applyNumberFormat="1" applyFont="1" applyFill="1" applyBorder="1" applyAlignment="1">
      <alignment vertical="center"/>
    </xf>
    <xf numFmtId="0" fontId="7" fillId="7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vertical="center"/>
    </xf>
    <xf numFmtId="42" fontId="7" fillId="0" borderId="0" xfId="0" applyNumberFormat="1" applyFont="1"/>
    <xf numFmtId="42" fontId="10" fillId="6" borderId="1" xfId="0" applyNumberFormat="1" applyFont="1" applyFill="1" applyBorder="1" applyAlignment="1">
      <alignment horizontal="center" vertical="center"/>
    </xf>
    <xf numFmtId="14" fontId="9" fillId="7" borderId="1" xfId="2" applyNumberFormat="1" applyFont="1" applyFill="1" applyBorder="1" applyAlignment="1">
      <alignment horizontal="left"/>
    </xf>
    <xf numFmtId="0" fontId="9" fillId="7" borderId="1" xfId="2" applyFont="1" applyFill="1" applyBorder="1"/>
    <xf numFmtId="42" fontId="7" fillId="7" borderId="1" xfId="1" applyNumberFormat="1" applyFont="1" applyFill="1" applyBorder="1"/>
    <xf numFmtId="0" fontId="9" fillId="7" borderId="1" xfId="3" applyFont="1" applyFill="1" applyBorder="1"/>
    <xf numFmtId="0" fontId="7" fillId="7" borderId="1" xfId="3" applyFont="1" applyFill="1" applyBorder="1"/>
    <xf numFmtId="0" fontId="7" fillId="7" borderId="1" xfId="2" applyFont="1" applyFill="1" applyBorder="1"/>
    <xf numFmtId="42" fontId="7" fillId="8" borderId="1" xfId="0" applyNumberFormat="1" applyFont="1" applyFill="1" applyBorder="1"/>
    <xf numFmtId="0" fontId="11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 vertical="center"/>
    </xf>
    <xf numFmtId="0" fontId="14" fillId="0" borderId="2" xfId="0" applyFont="1" applyBorder="1" applyAlignment="1">
      <alignment horizontal="center"/>
    </xf>
    <xf numFmtId="0" fontId="15" fillId="0" borderId="0" xfId="0" applyFont="1" applyFill="1" applyAlignment="1">
      <alignment horizontal="center" vertical="center"/>
    </xf>
    <xf numFmtId="0" fontId="7" fillId="8" borderId="1" xfId="0" applyFont="1" applyFill="1" applyBorder="1"/>
    <xf numFmtId="167" fontId="7" fillId="8" borderId="1" xfId="0" applyNumberFormat="1" applyFont="1" applyFill="1" applyBorder="1"/>
    <xf numFmtId="0" fontId="18" fillId="0" borderId="0" xfId="0" applyFont="1" applyAlignment="1">
      <alignment horizontal="center"/>
    </xf>
    <xf numFmtId="0" fontId="19" fillId="8" borderId="1" xfId="0" applyFont="1" applyFill="1" applyBorder="1" applyAlignment="1">
      <alignment horizontal="center"/>
    </xf>
  </cellXfs>
  <cellStyles count="4">
    <cellStyle name="Currency" xfId="1" builtinId="4"/>
    <cellStyle name="Normal" xfId="0" builtinId="0"/>
    <cellStyle name="normální_List1" xfId="3"/>
    <cellStyle name="normální_List2" xfId="2"/>
  </cellStyles>
  <dxfs count="0"/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600074</xdr:colOff>
      <xdr:row>0</xdr:row>
      <xdr:rowOff>171450</xdr:rowOff>
    </xdr:from>
    <xdr:to>
      <xdr:col>4</xdr:col>
      <xdr:colOff>8890</xdr:colOff>
      <xdr:row>6</xdr:row>
      <xdr:rowOff>47625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4" y="171450"/>
          <a:ext cx="3228341" cy="1133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N29"/>
  <sheetViews>
    <sheetView showGridLines="0" workbookViewId="0">
      <selection activeCell="M4" sqref="M4"/>
    </sheetView>
  </sheetViews>
  <sheetFormatPr defaultRowHeight="16.5" x14ac:dyDescent="0.3"/>
  <cols>
    <col min="1" max="1" width="9.140625" style="20"/>
    <col min="2" max="2" width="7.85546875" style="25" bestFit="1" customWidth="1"/>
    <col min="3" max="3" width="11.28515625" style="20" bestFit="1" customWidth="1"/>
    <col min="4" max="4" width="16.42578125" style="20" bestFit="1" customWidth="1"/>
    <col min="5" max="5" width="17.5703125" style="20" bestFit="1" customWidth="1"/>
    <col min="6" max="6" width="8.42578125" style="25" bestFit="1" customWidth="1"/>
    <col min="7" max="7" width="15.7109375" style="20" customWidth="1"/>
    <col min="8" max="8" width="12.140625" style="20" bestFit="1" customWidth="1"/>
    <col min="9" max="9" width="9.140625" style="20"/>
    <col min="10" max="10" width="15.140625" style="20" customWidth="1"/>
    <col min="11" max="11" width="10.140625" style="20" customWidth="1"/>
    <col min="12" max="12" width="9.140625" style="20"/>
    <col min="13" max="13" width="13.140625" style="20" bestFit="1" customWidth="1"/>
    <col min="14" max="14" width="16.140625" style="20" customWidth="1"/>
    <col min="15" max="16384" width="9.140625" style="20"/>
  </cols>
  <sheetData>
    <row r="2" spans="2:14" ht="20.25" x14ac:dyDescent="0.35">
      <c r="B2" s="51" t="s">
        <v>30</v>
      </c>
      <c r="C2" s="51"/>
      <c r="D2" s="51"/>
      <c r="E2" s="51"/>
      <c r="F2" s="51"/>
      <c r="G2" s="51"/>
      <c r="H2" s="51"/>
    </row>
    <row r="3" spans="2:14" ht="23.25" customHeight="1" x14ac:dyDescent="0.3">
      <c r="B3" s="52" t="s">
        <v>64</v>
      </c>
      <c r="C3" s="52"/>
      <c r="D3" s="52"/>
      <c r="E3" s="52"/>
      <c r="F3" s="52"/>
      <c r="G3" s="52"/>
      <c r="H3" s="52"/>
    </row>
    <row r="5" spans="2:14" ht="33" x14ac:dyDescent="0.3">
      <c r="B5" s="28" t="s">
        <v>21</v>
      </c>
      <c r="C5" s="28" t="s">
        <v>22</v>
      </c>
      <c r="D5" s="28" t="s">
        <v>0</v>
      </c>
      <c r="E5" s="28" t="s">
        <v>6</v>
      </c>
      <c r="F5" s="28" t="s">
        <v>23</v>
      </c>
      <c r="G5" s="28" t="s">
        <v>24</v>
      </c>
      <c r="H5" s="28" t="s">
        <v>25</v>
      </c>
    </row>
    <row r="6" spans="2:14" x14ac:dyDescent="0.3">
      <c r="B6" s="29">
        <v>100001</v>
      </c>
      <c r="C6" s="30">
        <v>41306</v>
      </c>
      <c r="D6" s="31" t="s">
        <v>11</v>
      </c>
      <c r="E6" s="31" t="s">
        <v>7</v>
      </c>
      <c r="F6" s="29">
        <v>25</v>
      </c>
      <c r="G6" s="31" t="s">
        <v>16</v>
      </c>
      <c r="H6" s="31" t="s">
        <v>26</v>
      </c>
      <c r="J6" s="21" t="s">
        <v>3</v>
      </c>
      <c r="L6" s="22"/>
      <c r="M6" s="23" t="s">
        <v>4</v>
      </c>
      <c r="N6" s="22"/>
    </row>
    <row r="7" spans="2:14" x14ac:dyDescent="0.3">
      <c r="B7" s="29">
        <v>100002</v>
      </c>
      <c r="C7" s="30">
        <v>41306</v>
      </c>
      <c r="D7" s="31" t="s">
        <v>12</v>
      </c>
      <c r="E7" s="31" t="s">
        <v>8</v>
      </c>
      <c r="F7" s="29">
        <v>30</v>
      </c>
      <c r="G7" s="31" t="s">
        <v>17</v>
      </c>
      <c r="H7" s="31" t="s">
        <v>27</v>
      </c>
      <c r="J7" s="26" t="s">
        <v>0</v>
      </c>
      <c r="K7" s="26" t="s">
        <v>23</v>
      </c>
      <c r="M7" s="20" t="s">
        <v>5</v>
      </c>
      <c r="N7" s="34" t="s">
        <v>13</v>
      </c>
    </row>
    <row r="8" spans="2:14" x14ac:dyDescent="0.3">
      <c r="B8" s="29">
        <v>100003</v>
      </c>
      <c r="C8" s="30">
        <v>41307</v>
      </c>
      <c r="D8" s="31" t="s">
        <v>13</v>
      </c>
      <c r="E8" s="31" t="s">
        <v>8</v>
      </c>
      <c r="F8" s="29">
        <v>15</v>
      </c>
      <c r="G8" s="31" t="s">
        <v>17</v>
      </c>
      <c r="H8" s="31" t="s">
        <v>28</v>
      </c>
      <c r="J8" s="31" t="s">
        <v>11</v>
      </c>
      <c r="K8" s="33"/>
      <c r="M8" s="26" t="s">
        <v>6</v>
      </c>
      <c r="N8" s="26" t="s">
        <v>23</v>
      </c>
    </row>
    <row r="9" spans="2:14" x14ac:dyDescent="0.3">
      <c r="B9" s="29">
        <v>100004</v>
      </c>
      <c r="C9" s="30">
        <v>41308</v>
      </c>
      <c r="D9" s="31" t="s">
        <v>12</v>
      </c>
      <c r="E9" s="31" t="s">
        <v>7</v>
      </c>
      <c r="F9" s="29">
        <v>32</v>
      </c>
      <c r="G9" s="31" t="s">
        <v>16</v>
      </c>
      <c r="H9" s="31" t="s">
        <v>27</v>
      </c>
      <c r="J9" s="31" t="s">
        <v>15</v>
      </c>
      <c r="K9" s="33"/>
      <c r="M9" s="31" t="s">
        <v>9</v>
      </c>
      <c r="N9" s="33"/>
    </row>
    <row r="10" spans="2:14" x14ac:dyDescent="0.3">
      <c r="B10" s="29">
        <v>100005</v>
      </c>
      <c r="C10" s="30">
        <v>41308</v>
      </c>
      <c r="D10" s="31" t="s">
        <v>14</v>
      </c>
      <c r="E10" s="31" t="s">
        <v>9</v>
      </c>
      <c r="F10" s="29">
        <v>25</v>
      </c>
      <c r="G10" s="31" t="s">
        <v>17</v>
      </c>
      <c r="H10" s="31" t="s">
        <v>26</v>
      </c>
      <c r="J10" s="31" t="s">
        <v>13</v>
      </c>
      <c r="K10" s="33"/>
      <c r="M10" s="31" t="s">
        <v>10</v>
      </c>
      <c r="N10" s="33"/>
    </row>
    <row r="11" spans="2:14" x14ac:dyDescent="0.3">
      <c r="B11" s="29">
        <v>100006</v>
      </c>
      <c r="C11" s="30">
        <v>41308</v>
      </c>
      <c r="D11" s="31" t="s">
        <v>13</v>
      </c>
      <c r="E11" s="31" t="s">
        <v>8</v>
      </c>
      <c r="F11" s="29">
        <v>18</v>
      </c>
      <c r="G11" s="31" t="s">
        <v>18</v>
      </c>
      <c r="H11" s="31" t="s">
        <v>1</v>
      </c>
      <c r="J11" s="31" t="s">
        <v>14</v>
      </c>
      <c r="K11" s="33"/>
      <c r="M11" s="31" t="s">
        <v>8</v>
      </c>
      <c r="N11" s="33"/>
    </row>
    <row r="12" spans="2:14" x14ac:dyDescent="0.3">
      <c r="B12" s="29">
        <v>100007</v>
      </c>
      <c r="C12" s="30">
        <v>41308</v>
      </c>
      <c r="D12" s="31" t="s">
        <v>11</v>
      </c>
      <c r="E12" s="31" t="s">
        <v>9</v>
      </c>
      <c r="F12" s="29">
        <v>15</v>
      </c>
      <c r="G12" s="31" t="s">
        <v>19</v>
      </c>
      <c r="H12" s="31" t="s">
        <v>28</v>
      </c>
      <c r="J12" s="31" t="s">
        <v>12</v>
      </c>
      <c r="K12" s="33"/>
      <c r="M12" s="31" t="s">
        <v>7</v>
      </c>
      <c r="N12" s="33"/>
    </row>
    <row r="13" spans="2:14" x14ac:dyDescent="0.3">
      <c r="B13" s="29">
        <v>100008</v>
      </c>
      <c r="C13" s="30">
        <v>41309</v>
      </c>
      <c r="D13" s="31" t="s">
        <v>13</v>
      </c>
      <c r="E13" s="31" t="s">
        <v>9</v>
      </c>
      <c r="F13" s="29">
        <v>25</v>
      </c>
      <c r="G13" s="31" t="s">
        <v>17</v>
      </c>
      <c r="H13" s="31" t="s">
        <v>1</v>
      </c>
      <c r="K13" s="24"/>
    </row>
    <row r="14" spans="2:14" x14ac:dyDescent="0.3">
      <c r="B14" s="29">
        <v>100009</v>
      </c>
      <c r="C14" s="30">
        <v>41309</v>
      </c>
      <c r="D14" s="31" t="s">
        <v>12</v>
      </c>
      <c r="E14" s="31" t="s">
        <v>7</v>
      </c>
      <c r="F14" s="29">
        <v>30</v>
      </c>
      <c r="G14" s="31" t="s">
        <v>18</v>
      </c>
      <c r="H14" s="31" t="s">
        <v>29</v>
      </c>
      <c r="J14" s="26" t="s">
        <v>6</v>
      </c>
      <c r="K14" s="27" t="s">
        <v>23</v>
      </c>
    </row>
    <row r="15" spans="2:14" x14ac:dyDescent="0.3">
      <c r="B15" s="29">
        <v>100010</v>
      </c>
      <c r="C15" s="30">
        <v>41309</v>
      </c>
      <c r="D15" s="31" t="s">
        <v>14</v>
      </c>
      <c r="E15" s="31" t="s">
        <v>9</v>
      </c>
      <c r="F15" s="29">
        <v>15</v>
      </c>
      <c r="G15" s="31" t="s">
        <v>19</v>
      </c>
      <c r="H15" s="31" t="s">
        <v>27</v>
      </c>
      <c r="J15" s="31" t="s">
        <v>9</v>
      </c>
      <c r="K15" s="33"/>
    </row>
    <row r="16" spans="2:14" x14ac:dyDescent="0.3">
      <c r="B16" s="29">
        <v>100011</v>
      </c>
      <c r="C16" s="30">
        <v>41309</v>
      </c>
      <c r="D16" s="31" t="s">
        <v>15</v>
      </c>
      <c r="E16" s="31" t="s">
        <v>10</v>
      </c>
      <c r="F16" s="29">
        <v>25</v>
      </c>
      <c r="G16" s="31" t="s">
        <v>17</v>
      </c>
      <c r="H16" s="31" t="s">
        <v>28</v>
      </c>
      <c r="J16" s="31" t="s">
        <v>10</v>
      </c>
      <c r="K16" s="33"/>
    </row>
    <row r="17" spans="2:11" x14ac:dyDescent="0.3">
      <c r="B17" s="29">
        <v>100012</v>
      </c>
      <c r="C17" s="30">
        <v>41309</v>
      </c>
      <c r="D17" s="31" t="s">
        <v>11</v>
      </c>
      <c r="E17" s="31" t="s">
        <v>8</v>
      </c>
      <c r="F17" s="29">
        <v>14</v>
      </c>
      <c r="G17" s="31" t="s">
        <v>16</v>
      </c>
      <c r="H17" s="31" t="s">
        <v>27</v>
      </c>
      <c r="J17" s="31" t="s">
        <v>8</v>
      </c>
      <c r="K17" s="33"/>
    </row>
    <row r="18" spans="2:11" x14ac:dyDescent="0.3">
      <c r="B18" s="29">
        <v>100013</v>
      </c>
      <c r="C18" s="30">
        <v>41310</v>
      </c>
      <c r="D18" s="31" t="s">
        <v>11</v>
      </c>
      <c r="E18" s="31" t="s">
        <v>8</v>
      </c>
      <c r="F18" s="29">
        <v>25</v>
      </c>
      <c r="G18" s="32" t="s">
        <v>20</v>
      </c>
      <c r="H18" s="31" t="s">
        <v>1</v>
      </c>
      <c r="J18" s="31" t="s">
        <v>7</v>
      </c>
      <c r="K18" s="33"/>
    </row>
    <row r="19" spans="2:11" x14ac:dyDescent="0.3">
      <c r="B19" s="29">
        <v>100014</v>
      </c>
      <c r="C19" s="30">
        <v>41310</v>
      </c>
      <c r="D19" s="31" t="s">
        <v>13</v>
      </c>
      <c r="E19" s="31" t="s">
        <v>7</v>
      </c>
      <c r="F19" s="29">
        <v>30</v>
      </c>
      <c r="G19" s="31" t="s">
        <v>16</v>
      </c>
      <c r="H19" s="31" t="s">
        <v>28</v>
      </c>
    </row>
    <row r="20" spans="2:11" x14ac:dyDescent="0.3">
      <c r="B20" s="29">
        <v>100015</v>
      </c>
      <c r="C20" s="30">
        <v>41310</v>
      </c>
      <c r="D20" s="31" t="s">
        <v>14</v>
      </c>
      <c r="E20" s="31" t="s">
        <v>10</v>
      </c>
      <c r="F20" s="29">
        <v>15</v>
      </c>
      <c r="G20" s="31" t="s">
        <v>17</v>
      </c>
      <c r="H20" s="31" t="s">
        <v>26</v>
      </c>
    </row>
    <row r="21" spans="2:11" x14ac:dyDescent="0.3">
      <c r="B21" s="29">
        <v>100016</v>
      </c>
      <c r="C21" s="30">
        <v>41310</v>
      </c>
      <c r="D21" s="31" t="s">
        <v>12</v>
      </c>
      <c r="E21" s="31" t="s">
        <v>7</v>
      </c>
      <c r="F21" s="29">
        <v>15</v>
      </c>
      <c r="G21" s="31" t="s">
        <v>18</v>
      </c>
      <c r="H21" s="31" t="s">
        <v>29</v>
      </c>
    </row>
    <row r="22" spans="2:11" x14ac:dyDescent="0.3">
      <c r="B22" s="29">
        <v>100017</v>
      </c>
      <c r="C22" s="30">
        <v>41311</v>
      </c>
      <c r="D22" s="31" t="s">
        <v>11</v>
      </c>
      <c r="E22" s="31" t="s">
        <v>10</v>
      </c>
      <c r="F22" s="29">
        <v>25</v>
      </c>
      <c r="G22" s="31" t="s">
        <v>18</v>
      </c>
      <c r="H22" s="31" t="s">
        <v>27</v>
      </c>
    </row>
    <row r="23" spans="2:11" x14ac:dyDescent="0.3">
      <c r="B23" s="29">
        <v>100018</v>
      </c>
      <c r="C23" s="30">
        <v>41312</v>
      </c>
      <c r="D23" s="31" t="s">
        <v>11</v>
      </c>
      <c r="E23" s="31" t="s">
        <v>7</v>
      </c>
      <c r="F23" s="29">
        <v>30</v>
      </c>
      <c r="G23" s="31" t="s">
        <v>16</v>
      </c>
      <c r="H23" s="31" t="s">
        <v>28</v>
      </c>
    </row>
    <row r="24" spans="2:11" x14ac:dyDescent="0.3">
      <c r="B24" s="29">
        <v>100019</v>
      </c>
      <c r="C24" s="30">
        <v>41313</v>
      </c>
      <c r="D24" s="31" t="s">
        <v>14</v>
      </c>
      <c r="E24" s="31" t="s">
        <v>8</v>
      </c>
      <c r="F24" s="29">
        <v>13</v>
      </c>
      <c r="G24" s="31" t="s">
        <v>17</v>
      </c>
      <c r="H24" s="31" t="s">
        <v>1</v>
      </c>
    </row>
    <row r="25" spans="2:11" x14ac:dyDescent="0.3">
      <c r="B25" s="29">
        <v>100020</v>
      </c>
      <c r="C25" s="30">
        <v>41313</v>
      </c>
      <c r="D25" s="31" t="s">
        <v>12</v>
      </c>
      <c r="E25" s="31" t="s">
        <v>9</v>
      </c>
      <c r="F25" s="29">
        <v>25</v>
      </c>
      <c r="G25" s="31" t="s">
        <v>19</v>
      </c>
      <c r="H25" s="31" t="s">
        <v>28</v>
      </c>
    </row>
    <row r="26" spans="2:11" x14ac:dyDescent="0.3">
      <c r="B26" s="29">
        <v>100021</v>
      </c>
      <c r="C26" s="30">
        <v>41313</v>
      </c>
      <c r="D26" s="31" t="s">
        <v>13</v>
      </c>
      <c r="E26" s="31" t="s">
        <v>10</v>
      </c>
      <c r="F26" s="29">
        <v>30</v>
      </c>
      <c r="G26" s="31" t="s">
        <v>18</v>
      </c>
      <c r="H26" s="31" t="s">
        <v>29</v>
      </c>
    </row>
    <row r="27" spans="2:11" x14ac:dyDescent="0.3">
      <c r="B27" s="29">
        <v>100022</v>
      </c>
      <c r="C27" s="30">
        <v>41313</v>
      </c>
      <c r="D27" s="31" t="s">
        <v>12</v>
      </c>
      <c r="E27" s="31" t="s">
        <v>8</v>
      </c>
      <c r="F27" s="29">
        <v>15</v>
      </c>
      <c r="G27" s="31" t="s">
        <v>20</v>
      </c>
      <c r="H27" s="31" t="s">
        <v>27</v>
      </c>
    </row>
    <row r="28" spans="2:11" x14ac:dyDescent="0.3">
      <c r="B28" s="29">
        <v>100023</v>
      </c>
      <c r="C28" s="30">
        <v>41313</v>
      </c>
      <c r="D28" s="31" t="s">
        <v>11</v>
      </c>
      <c r="E28" s="31" t="s">
        <v>10</v>
      </c>
      <c r="F28" s="29">
        <v>25</v>
      </c>
      <c r="G28" s="31" t="s">
        <v>16</v>
      </c>
      <c r="H28" s="31" t="s">
        <v>26</v>
      </c>
    </row>
    <row r="29" spans="2:11" x14ac:dyDescent="0.3">
      <c r="B29" s="29">
        <v>100024</v>
      </c>
      <c r="C29" s="30">
        <v>41314</v>
      </c>
      <c r="D29" s="31" t="s">
        <v>14</v>
      </c>
      <c r="E29" s="31" t="s">
        <v>8</v>
      </c>
      <c r="F29" s="29">
        <v>34</v>
      </c>
      <c r="G29" s="31" t="s">
        <v>17</v>
      </c>
      <c r="H29" s="31" t="s">
        <v>1</v>
      </c>
    </row>
  </sheetData>
  <mergeCells count="2">
    <mergeCell ref="B2:H2"/>
    <mergeCell ref="B3:H3"/>
  </mergeCells>
  <dataValidations count="1">
    <dataValidation type="list" allowBlank="1" showInputMessage="1" showErrorMessage="1" sqref="N7">
      <formula1>$J$8:$J$12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G19"/>
  <sheetViews>
    <sheetView showGridLines="0" workbookViewId="0">
      <selection activeCell="J6" sqref="J6"/>
    </sheetView>
  </sheetViews>
  <sheetFormatPr defaultRowHeight="16.5" x14ac:dyDescent="0.3"/>
  <cols>
    <col min="1" max="1" width="9.140625" style="20"/>
    <col min="2" max="2" width="11.28515625" style="35" bestFit="1" customWidth="1"/>
    <col min="3" max="3" width="27.5703125" style="20" bestFit="1" customWidth="1"/>
    <col min="4" max="4" width="9.28515625" style="20" bestFit="1" customWidth="1"/>
    <col min="5" max="5" width="9.140625" style="20"/>
    <col min="6" max="6" width="27.5703125" style="20" bestFit="1" customWidth="1"/>
    <col min="7" max="16384" width="9.140625" style="20"/>
  </cols>
  <sheetData>
    <row r="8" spans="2:7" x14ac:dyDescent="0.3">
      <c r="F8" s="21" t="s">
        <v>3</v>
      </c>
    </row>
    <row r="9" spans="2:7" s="22" customFormat="1" ht="18" customHeight="1" x14ac:dyDescent="0.25">
      <c r="B9" s="37" t="s">
        <v>22</v>
      </c>
      <c r="C9" s="37" t="s">
        <v>51</v>
      </c>
      <c r="D9" s="37" t="s">
        <v>52</v>
      </c>
      <c r="E9" s="36"/>
      <c r="F9" s="37" t="s">
        <v>51</v>
      </c>
      <c r="G9" s="37" t="s">
        <v>53</v>
      </c>
    </row>
    <row r="10" spans="2:7" s="22" customFormat="1" ht="18" customHeight="1" x14ac:dyDescent="0.25">
      <c r="B10" s="38">
        <v>42278</v>
      </c>
      <c r="C10" s="39" t="s">
        <v>54</v>
      </c>
      <c r="D10" s="40">
        <v>15</v>
      </c>
      <c r="F10" s="39" t="s">
        <v>54</v>
      </c>
      <c r="G10" s="41"/>
    </row>
    <row r="11" spans="2:7" s="22" customFormat="1" ht="18" customHeight="1" x14ac:dyDescent="0.25">
      <c r="B11" s="38">
        <v>42278</v>
      </c>
      <c r="C11" s="39" t="s">
        <v>55</v>
      </c>
      <c r="D11" s="40">
        <v>6</v>
      </c>
      <c r="F11" s="39" t="s">
        <v>55</v>
      </c>
      <c r="G11" s="41"/>
    </row>
    <row r="12" spans="2:7" s="22" customFormat="1" ht="18" customHeight="1" x14ac:dyDescent="0.25">
      <c r="B12" s="38">
        <v>42279</v>
      </c>
      <c r="C12" s="39" t="s">
        <v>56</v>
      </c>
      <c r="D12" s="40">
        <v>3</v>
      </c>
      <c r="F12" s="39" t="s">
        <v>56</v>
      </c>
      <c r="G12" s="41"/>
    </row>
    <row r="13" spans="2:7" s="22" customFormat="1" ht="18" customHeight="1" x14ac:dyDescent="0.25">
      <c r="B13" s="38">
        <v>42279</v>
      </c>
      <c r="C13" s="39" t="s">
        <v>57</v>
      </c>
      <c r="D13" s="40">
        <v>6</v>
      </c>
      <c r="F13" s="39" t="s">
        <v>57</v>
      </c>
      <c r="G13" s="41"/>
    </row>
    <row r="14" spans="2:7" s="22" customFormat="1" ht="18" customHeight="1" x14ac:dyDescent="0.25">
      <c r="B14" s="38">
        <v>42280</v>
      </c>
      <c r="C14" s="39" t="s">
        <v>58</v>
      </c>
      <c r="D14" s="40">
        <v>12</v>
      </c>
      <c r="F14" s="39" t="s">
        <v>58</v>
      </c>
      <c r="G14" s="41"/>
    </row>
    <row r="15" spans="2:7" s="22" customFormat="1" ht="18" customHeight="1" x14ac:dyDescent="0.25">
      <c r="B15" s="38">
        <v>42280</v>
      </c>
      <c r="C15" s="39" t="s">
        <v>54</v>
      </c>
      <c r="D15" s="40">
        <v>9</v>
      </c>
    </row>
    <row r="16" spans="2:7" s="22" customFormat="1" ht="18" customHeight="1" x14ac:dyDescent="0.25">
      <c r="B16" s="38">
        <v>42281</v>
      </c>
      <c r="C16" s="39" t="s">
        <v>57</v>
      </c>
      <c r="D16" s="40">
        <v>3</v>
      </c>
    </row>
    <row r="17" spans="2:4" s="22" customFormat="1" ht="18" customHeight="1" x14ac:dyDescent="0.25">
      <c r="B17" s="38">
        <v>42281</v>
      </c>
      <c r="C17" s="39" t="s">
        <v>55</v>
      </c>
      <c r="D17" s="40">
        <v>9</v>
      </c>
    </row>
    <row r="18" spans="2:4" s="22" customFormat="1" ht="18" customHeight="1" x14ac:dyDescent="0.25">
      <c r="B18" s="38">
        <v>42282</v>
      </c>
      <c r="C18" s="39" t="s">
        <v>54</v>
      </c>
      <c r="D18" s="40">
        <v>15</v>
      </c>
    </row>
    <row r="19" spans="2:4" s="22" customFormat="1" ht="18" customHeight="1" x14ac:dyDescent="0.25">
      <c r="B19" s="38">
        <v>42282</v>
      </c>
      <c r="C19" s="39" t="s">
        <v>56</v>
      </c>
      <c r="D19" s="40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04"/>
  <sheetViews>
    <sheetView showGridLines="0" topLeftCell="C1" workbookViewId="0">
      <selection activeCell="P23" sqref="P23"/>
    </sheetView>
  </sheetViews>
  <sheetFormatPr defaultRowHeight="16.5" x14ac:dyDescent="0.3"/>
  <cols>
    <col min="1" max="1" width="2" style="20" customWidth="1"/>
    <col min="2" max="2" width="11.28515625" style="20" bestFit="1" customWidth="1"/>
    <col min="3" max="3" width="26.42578125" style="20" customWidth="1"/>
    <col min="4" max="4" width="13" style="20" customWidth="1"/>
    <col min="5" max="5" width="12.85546875" style="20" bestFit="1" customWidth="1"/>
    <col min="6" max="6" width="12.5703125" style="42" bestFit="1" customWidth="1"/>
    <col min="7" max="7" width="9.140625" style="20"/>
    <col min="8" max="8" width="15" style="20" bestFit="1" customWidth="1"/>
    <col min="9" max="9" width="18.28515625" style="20" customWidth="1"/>
    <col min="10" max="10" width="9.140625" style="20"/>
    <col min="11" max="11" width="15" style="20" bestFit="1" customWidth="1"/>
    <col min="12" max="12" width="15" style="20" customWidth="1"/>
    <col min="13" max="13" width="20.42578125" style="20" customWidth="1"/>
    <col min="14" max="14" width="18.140625" style="20" customWidth="1"/>
    <col min="15" max="16384" width="9.140625" style="20"/>
  </cols>
  <sheetData>
    <row r="2" spans="2:14" ht="27" x14ac:dyDescent="0.3">
      <c r="B2" s="54" t="s">
        <v>65</v>
      </c>
      <c r="C2" s="54"/>
      <c r="D2" s="54"/>
      <c r="E2" s="54"/>
      <c r="F2" s="54"/>
    </row>
    <row r="3" spans="2:14" x14ac:dyDescent="0.3">
      <c r="B3" s="53"/>
      <c r="C3" s="53"/>
      <c r="D3" s="53"/>
      <c r="E3" s="53"/>
      <c r="F3" s="53"/>
    </row>
    <row r="4" spans="2:14" x14ac:dyDescent="0.3">
      <c r="B4" s="37" t="s">
        <v>22</v>
      </c>
      <c r="C4" s="37" t="s">
        <v>31</v>
      </c>
      <c r="D4" s="37" t="s">
        <v>32</v>
      </c>
      <c r="E4" s="37" t="s">
        <v>33</v>
      </c>
      <c r="F4" s="43" t="s">
        <v>34</v>
      </c>
      <c r="H4" s="21" t="s">
        <v>3</v>
      </c>
      <c r="K4" s="21" t="s">
        <v>4</v>
      </c>
      <c r="L4" s="21"/>
      <c r="M4" s="21"/>
    </row>
    <row r="5" spans="2:14" x14ac:dyDescent="0.3">
      <c r="B5" s="44">
        <v>41395</v>
      </c>
      <c r="C5" s="31" t="s">
        <v>35</v>
      </c>
      <c r="D5" s="45" t="s">
        <v>39</v>
      </c>
      <c r="E5" s="45" t="s">
        <v>43</v>
      </c>
      <c r="F5" s="46">
        <v>15000</v>
      </c>
      <c r="H5" s="26" t="s">
        <v>0</v>
      </c>
      <c r="I5" s="26" t="s">
        <v>34</v>
      </c>
      <c r="K5" s="26" t="s">
        <v>31</v>
      </c>
      <c r="L5" s="26" t="s">
        <v>32</v>
      </c>
      <c r="M5" s="26" t="s">
        <v>34</v>
      </c>
    </row>
    <row r="6" spans="2:14" x14ac:dyDescent="0.3">
      <c r="B6" s="44">
        <v>41395</v>
      </c>
      <c r="C6" s="31" t="s">
        <v>35</v>
      </c>
      <c r="D6" s="45" t="s">
        <v>40</v>
      </c>
      <c r="E6" s="45" t="s">
        <v>42</v>
      </c>
      <c r="F6" s="46">
        <v>15000</v>
      </c>
      <c r="H6" s="31" t="s">
        <v>47</v>
      </c>
      <c r="I6" s="50"/>
      <c r="K6" s="31" t="s">
        <v>44</v>
      </c>
      <c r="L6" s="31" t="s">
        <v>47</v>
      </c>
      <c r="M6" s="50"/>
    </row>
    <row r="7" spans="2:14" x14ac:dyDescent="0.3">
      <c r="B7" s="44">
        <v>41395</v>
      </c>
      <c r="C7" s="31" t="s">
        <v>35</v>
      </c>
      <c r="D7" s="45" t="s">
        <v>46</v>
      </c>
      <c r="E7" s="45" t="s">
        <v>43</v>
      </c>
      <c r="F7" s="46">
        <v>15000</v>
      </c>
      <c r="H7" s="31" t="s">
        <v>40</v>
      </c>
      <c r="I7" s="50"/>
      <c r="K7" s="31" t="s">
        <v>45</v>
      </c>
      <c r="L7" s="31" t="s">
        <v>47</v>
      </c>
      <c r="M7" s="50"/>
    </row>
    <row r="8" spans="2:14" x14ac:dyDescent="0.3">
      <c r="B8" s="44">
        <v>41395</v>
      </c>
      <c r="C8" s="45" t="s">
        <v>36</v>
      </c>
      <c r="D8" s="45" t="s">
        <v>41</v>
      </c>
      <c r="E8" s="45" t="s">
        <v>43</v>
      </c>
      <c r="F8" s="46">
        <v>45000</v>
      </c>
      <c r="H8" s="31" t="s">
        <v>46</v>
      </c>
      <c r="I8" s="50"/>
      <c r="K8" s="31" t="s">
        <v>35</v>
      </c>
      <c r="L8" s="31" t="s">
        <v>47</v>
      </c>
      <c r="M8" s="50"/>
    </row>
    <row r="9" spans="2:14" x14ac:dyDescent="0.3">
      <c r="B9" s="44">
        <v>41395</v>
      </c>
      <c r="C9" s="47" t="s">
        <v>37</v>
      </c>
      <c r="D9" s="45" t="s">
        <v>41</v>
      </c>
      <c r="E9" s="45" t="s">
        <v>42</v>
      </c>
      <c r="F9" s="46">
        <v>15000</v>
      </c>
      <c r="H9" s="31" t="s">
        <v>39</v>
      </c>
      <c r="I9" s="50"/>
      <c r="K9" s="31" t="s">
        <v>36</v>
      </c>
      <c r="L9" s="31" t="s">
        <v>47</v>
      </c>
      <c r="M9" s="50"/>
    </row>
    <row r="10" spans="2:14" x14ac:dyDescent="0.3">
      <c r="B10" s="44">
        <v>41395</v>
      </c>
      <c r="C10" s="31" t="s">
        <v>45</v>
      </c>
      <c r="D10" s="45" t="s">
        <v>48</v>
      </c>
      <c r="E10" s="45" t="s">
        <v>43</v>
      </c>
      <c r="F10" s="46">
        <v>40000</v>
      </c>
      <c r="H10" s="31" t="s">
        <v>49</v>
      </c>
      <c r="I10" s="50"/>
      <c r="K10" s="31" t="s">
        <v>50</v>
      </c>
      <c r="L10" s="31" t="s">
        <v>47</v>
      </c>
      <c r="M10" s="50"/>
    </row>
    <row r="11" spans="2:14" x14ac:dyDescent="0.3">
      <c r="B11" s="44">
        <v>41395</v>
      </c>
      <c r="C11" s="31" t="s">
        <v>44</v>
      </c>
      <c r="D11" s="45" t="s">
        <v>46</v>
      </c>
      <c r="E11" s="45" t="s">
        <v>43</v>
      </c>
      <c r="F11" s="46">
        <v>50000</v>
      </c>
      <c r="H11" s="31" t="s">
        <v>48</v>
      </c>
      <c r="I11" s="50"/>
      <c r="K11" s="31" t="s">
        <v>38</v>
      </c>
      <c r="L11" s="31" t="s">
        <v>47</v>
      </c>
      <c r="M11" s="50"/>
    </row>
    <row r="12" spans="2:14" x14ac:dyDescent="0.3">
      <c r="B12" s="44">
        <v>41395</v>
      </c>
      <c r="C12" s="31" t="s">
        <v>35</v>
      </c>
      <c r="D12" s="45" t="s">
        <v>47</v>
      </c>
      <c r="E12" s="45" t="s">
        <v>43</v>
      </c>
      <c r="F12" s="46">
        <v>15000</v>
      </c>
      <c r="H12" s="31" t="s">
        <v>41</v>
      </c>
      <c r="I12" s="50"/>
    </row>
    <row r="13" spans="2:14" x14ac:dyDescent="0.3">
      <c r="B13" s="44">
        <v>41396</v>
      </c>
      <c r="C13" s="31" t="s">
        <v>35</v>
      </c>
      <c r="D13" s="45" t="s">
        <v>47</v>
      </c>
      <c r="E13" s="45" t="s">
        <v>42</v>
      </c>
      <c r="F13" s="46">
        <v>15000</v>
      </c>
      <c r="I13" s="42"/>
    </row>
    <row r="14" spans="2:14" x14ac:dyDescent="0.3">
      <c r="B14" s="44">
        <v>41396</v>
      </c>
      <c r="C14" s="31" t="s">
        <v>35</v>
      </c>
      <c r="D14" s="45" t="s">
        <v>49</v>
      </c>
      <c r="E14" s="45" t="s">
        <v>42</v>
      </c>
      <c r="F14" s="46">
        <v>15000</v>
      </c>
      <c r="H14" s="26" t="s">
        <v>33</v>
      </c>
      <c r="I14" s="26" t="s">
        <v>34</v>
      </c>
      <c r="K14" s="26" t="s">
        <v>31</v>
      </c>
      <c r="L14" s="26" t="s">
        <v>32</v>
      </c>
      <c r="M14" s="26" t="s">
        <v>33</v>
      </c>
      <c r="N14" s="26" t="s">
        <v>34</v>
      </c>
    </row>
    <row r="15" spans="2:14" x14ac:dyDescent="0.3">
      <c r="B15" s="44">
        <v>41396</v>
      </c>
      <c r="C15" s="31" t="s">
        <v>38</v>
      </c>
      <c r="D15" s="45" t="s">
        <v>49</v>
      </c>
      <c r="E15" s="45" t="s">
        <v>43</v>
      </c>
      <c r="F15" s="46">
        <v>12000</v>
      </c>
      <c r="H15" s="31" t="s">
        <v>43</v>
      </c>
      <c r="I15" s="50"/>
      <c r="K15" s="31" t="s">
        <v>44</v>
      </c>
      <c r="L15" s="31" t="s">
        <v>47</v>
      </c>
      <c r="M15" s="31" t="s">
        <v>43</v>
      </c>
      <c r="N15" s="50"/>
    </row>
    <row r="16" spans="2:14" x14ac:dyDescent="0.3">
      <c r="B16" s="44">
        <v>41396</v>
      </c>
      <c r="C16" s="31" t="s">
        <v>35</v>
      </c>
      <c r="D16" s="45" t="s">
        <v>47</v>
      </c>
      <c r="E16" s="45" t="s">
        <v>43</v>
      </c>
      <c r="F16" s="46">
        <v>15000</v>
      </c>
      <c r="H16" s="31" t="s">
        <v>42</v>
      </c>
      <c r="I16" s="50"/>
      <c r="K16" s="31" t="s">
        <v>45</v>
      </c>
      <c r="L16" s="31" t="s">
        <v>47</v>
      </c>
      <c r="M16" s="31" t="s">
        <v>43</v>
      </c>
      <c r="N16" s="50"/>
    </row>
    <row r="17" spans="2:14" x14ac:dyDescent="0.3">
      <c r="B17" s="44">
        <v>41396</v>
      </c>
      <c r="C17" s="31" t="s">
        <v>35</v>
      </c>
      <c r="D17" s="45" t="s">
        <v>46</v>
      </c>
      <c r="E17" s="45" t="s">
        <v>43</v>
      </c>
      <c r="F17" s="46">
        <v>15000</v>
      </c>
      <c r="I17" s="42"/>
      <c r="K17" s="31" t="s">
        <v>35</v>
      </c>
      <c r="L17" s="31" t="s">
        <v>47</v>
      </c>
      <c r="M17" s="31" t="s">
        <v>43</v>
      </c>
      <c r="N17" s="50"/>
    </row>
    <row r="18" spans="2:14" x14ac:dyDescent="0.3">
      <c r="B18" s="44">
        <v>41396</v>
      </c>
      <c r="C18" s="31" t="s">
        <v>35</v>
      </c>
      <c r="D18" s="45" t="s">
        <v>39</v>
      </c>
      <c r="E18" s="45" t="s">
        <v>42</v>
      </c>
      <c r="F18" s="46">
        <v>15000</v>
      </c>
      <c r="H18" s="26" t="s">
        <v>31</v>
      </c>
      <c r="I18" s="26" t="s">
        <v>34</v>
      </c>
      <c r="K18" s="31" t="s">
        <v>36</v>
      </c>
      <c r="L18" s="31" t="s">
        <v>47</v>
      </c>
      <c r="M18" s="31" t="s">
        <v>43</v>
      </c>
      <c r="N18" s="50"/>
    </row>
    <row r="19" spans="2:14" x14ac:dyDescent="0.3">
      <c r="B19" s="44">
        <v>41396</v>
      </c>
      <c r="C19" s="45" t="s">
        <v>36</v>
      </c>
      <c r="D19" s="45" t="s">
        <v>49</v>
      </c>
      <c r="E19" s="45" t="s">
        <v>43</v>
      </c>
      <c r="F19" s="46">
        <v>45000</v>
      </c>
      <c r="H19" s="31" t="s">
        <v>44</v>
      </c>
      <c r="I19" s="50"/>
      <c r="K19" s="31" t="s">
        <v>50</v>
      </c>
      <c r="L19" s="31" t="s">
        <v>47</v>
      </c>
      <c r="M19" s="31" t="s">
        <v>43</v>
      </c>
      <c r="N19" s="50"/>
    </row>
    <row r="20" spans="2:14" x14ac:dyDescent="0.3">
      <c r="B20" s="44">
        <v>41396</v>
      </c>
      <c r="C20" s="47" t="s">
        <v>37</v>
      </c>
      <c r="D20" s="45" t="s">
        <v>48</v>
      </c>
      <c r="E20" s="45" t="s">
        <v>43</v>
      </c>
      <c r="F20" s="46">
        <v>15000</v>
      </c>
      <c r="H20" s="31" t="s">
        <v>45</v>
      </c>
      <c r="I20" s="50"/>
      <c r="K20" s="31" t="s">
        <v>38</v>
      </c>
      <c r="L20" s="31" t="s">
        <v>47</v>
      </c>
      <c r="M20" s="31" t="s">
        <v>43</v>
      </c>
      <c r="N20" s="50"/>
    </row>
    <row r="21" spans="2:14" x14ac:dyDescent="0.3">
      <c r="B21" s="44">
        <v>41396</v>
      </c>
      <c r="C21" s="31" t="s">
        <v>45</v>
      </c>
      <c r="D21" s="45" t="s">
        <v>41</v>
      </c>
      <c r="E21" s="45" t="s">
        <v>42</v>
      </c>
      <c r="F21" s="46">
        <v>40000</v>
      </c>
      <c r="H21" s="31" t="s">
        <v>35</v>
      </c>
      <c r="I21" s="50"/>
    </row>
    <row r="22" spans="2:14" x14ac:dyDescent="0.3">
      <c r="B22" s="44">
        <v>41396</v>
      </c>
      <c r="C22" s="31" t="s">
        <v>44</v>
      </c>
      <c r="D22" s="45" t="s">
        <v>39</v>
      </c>
      <c r="E22" s="45" t="s">
        <v>43</v>
      </c>
      <c r="F22" s="46">
        <v>50000</v>
      </c>
      <c r="H22" s="31" t="s">
        <v>36</v>
      </c>
      <c r="I22" s="50"/>
    </row>
    <row r="23" spans="2:14" x14ac:dyDescent="0.3">
      <c r="B23" s="44">
        <v>41396</v>
      </c>
      <c r="C23" s="31" t="s">
        <v>36</v>
      </c>
      <c r="D23" s="45" t="s">
        <v>40</v>
      </c>
      <c r="E23" s="45" t="s">
        <v>43</v>
      </c>
      <c r="F23" s="46">
        <v>15000</v>
      </c>
      <c r="H23" s="31" t="s">
        <v>37</v>
      </c>
      <c r="I23" s="50"/>
    </row>
    <row r="24" spans="2:14" x14ac:dyDescent="0.3">
      <c r="B24" s="44">
        <v>41396</v>
      </c>
      <c r="C24" s="31" t="s">
        <v>35</v>
      </c>
      <c r="D24" s="45" t="s">
        <v>49</v>
      </c>
      <c r="E24" s="45" t="s">
        <v>43</v>
      </c>
      <c r="F24" s="46">
        <v>15000</v>
      </c>
      <c r="H24" s="31" t="s">
        <v>38</v>
      </c>
      <c r="I24" s="50"/>
    </row>
    <row r="25" spans="2:14" x14ac:dyDescent="0.3">
      <c r="B25" s="44">
        <v>41396</v>
      </c>
      <c r="C25" s="31" t="s">
        <v>35</v>
      </c>
      <c r="D25" s="45" t="s">
        <v>39</v>
      </c>
      <c r="E25" s="45" t="s">
        <v>43</v>
      </c>
      <c r="F25" s="46">
        <v>15000</v>
      </c>
      <c r="I25" s="42"/>
    </row>
    <row r="26" spans="2:14" x14ac:dyDescent="0.3">
      <c r="B26" s="44">
        <v>41396</v>
      </c>
      <c r="C26" s="31" t="s">
        <v>38</v>
      </c>
      <c r="D26" s="45" t="s">
        <v>47</v>
      </c>
      <c r="E26" s="45" t="s">
        <v>43</v>
      </c>
      <c r="F26" s="46">
        <v>12000</v>
      </c>
    </row>
    <row r="27" spans="2:14" x14ac:dyDescent="0.3">
      <c r="B27" s="44">
        <v>41396</v>
      </c>
      <c r="C27" s="31" t="s">
        <v>38</v>
      </c>
      <c r="D27" s="45" t="s">
        <v>49</v>
      </c>
      <c r="E27" s="45" t="s">
        <v>42</v>
      </c>
      <c r="F27" s="46">
        <v>12000</v>
      </c>
    </row>
    <row r="28" spans="2:14" x14ac:dyDescent="0.3">
      <c r="B28" s="44">
        <v>41396</v>
      </c>
      <c r="C28" s="31" t="s">
        <v>38</v>
      </c>
      <c r="D28" s="45" t="s">
        <v>46</v>
      </c>
      <c r="E28" s="45" t="s">
        <v>43</v>
      </c>
      <c r="F28" s="46">
        <v>12000</v>
      </c>
    </row>
    <row r="29" spans="2:14" x14ac:dyDescent="0.3">
      <c r="B29" s="44">
        <v>41397</v>
      </c>
      <c r="C29" s="45" t="s">
        <v>36</v>
      </c>
      <c r="D29" s="45" t="s">
        <v>40</v>
      </c>
      <c r="E29" s="45" t="s">
        <v>43</v>
      </c>
      <c r="F29" s="46">
        <v>45000</v>
      </c>
    </row>
    <row r="30" spans="2:14" x14ac:dyDescent="0.3">
      <c r="B30" s="44">
        <v>41397</v>
      </c>
      <c r="C30" s="47" t="s">
        <v>37</v>
      </c>
      <c r="D30" s="45" t="s">
        <v>46</v>
      </c>
      <c r="E30" s="45" t="s">
        <v>42</v>
      </c>
      <c r="F30" s="46">
        <v>15000</v>
      </c>
    </row>
    <row r="31" spans="2:14" x14ac:dyDescent="0.3">
      <c r="B31" s="44">
        <v>41397</v>
      </c>
      <c r="C31" s="31" t="s">
        <v>45</v>
      </c>
      <c r="D31" s="45" t="s">
        <v>48</v>
      </c>
      <c r="E31" s="45" t="s">
        <v>43</v>
      </c>
      <c r="F31" s="46">
        <v>40000</v>
      </c>
    </row>
    <row r="32" spans="2:14" x14ac:dyDescent="0.3">
      <c r="B32" s="44">
        <v>41397</v>
      </c>
      <c r="C32" s="31" t="s">
        <v>44</v>
      </c>
      <c r="D32" s="45" t="s">
        <v>40</v>
      </c>
      <c r="E32" s="45" t="s">
        <v>43</v>
      </c>
      <c r="F32" s="46">
        <v>50000</v>
      </c>
    </row>
    <row r="33" spans="2:6" x14ac:dyDescent="0.3">
      <c r="B33" s="44">
        <v>41397</v>
      </c>
      <c r="C33" s="31" t="s">
        <v>36</v>
      </c>
      <c r="D33" s="45" t="s">
        <v>39</v>
      </c>
      <c r="E33" s="45" t="s">
        <v>42</v>
      </c>
      <c r="F33" s="46">
        <v>15000</v>
      </c>
    </row>
    <row r="34" spans="2:6" x14ac:dyDescent="0.3">
      <c r="B34" s="44">
        <v>41397</v>
      </c>
      <c r="C34" s="31" t="s">
        <v>35</v>
      </c>
      <c r="D34" s="45" t="s">
        <v>48</v>
      </c>
      <c r="E34" s="45" t="s">
        <v>43</v>
      </c>
      <c r="F34" s="46">
        <v>15000</v>
      </c>
    </row>
    <row r="35" spans="2:6" x14ac:dyDescent="0.3">
      <c r="B35" s="44">
        <v>41398</v>
      </c>
      <c r="C35" s="31" t="s">
        <v>35</v>
      </c>
      <c r="D35" s="45" t="s">
        <v>40</v>
      </c>
      <c r="E35" s="45" t="s">
        <v>43</v>
      </c>
      <c r="F35" s="46">
        <v>15000</v>
      </c>
    </row>
    <row r="36" spans="2:6" x14ac:dyDescent="0.3">
      <c r="B36" s="44">
        <v>41398</v>
      </c>
      <c r="C36" s="31" t="s">
        <v>38</v>
      </c>
      <c r="D36" s="45" t="s">
        <v>41</v>
      </c>
      <c r="E36" s="45" t="s">
        <v>43</v>
      </c>
      <c r="F36" s="46">
        <v>12000</v>
      </c>
    </row>
    <row r="37" spans="2:6" x14ac:dyDescent="0.3">
      <c r="B37" s="44">
        <v>41398</v>
      </c>
      <c r="C37" s="31" t="s">
        <v>38</v>
      </c>
      <c r="D37" s="45" t="s">
        <v>49</v>
      </c>
      <c r="E37" s="45" t="s">
        <v>42</v>
      </c>
      <c r="F37" s="46">
        <v>12000</v>
      </c>
    </row>
    <row r="38" spans="2:6" x14ac:dyDescent="0.3">
      <c r="B38" s="44">
        <v>41398</v>
      </c>
      <c r="C38" s="47" t="s">
        <v>44</v>
      </c>
      <c r="D38" s="45" t="s">
        <v>49</v>
      </c>
      <c r="E38" s="45" t="s">
        <v>42</v>
      </c>
      <c r="F38" s="46">
        <v>60000</v>
      </c>
    </row>
    <row r="39" spans="2:6" x14ac:dyDescent="0.3">
      <c r="B39" s="44">
        <v>41398</v>
      </c>
      <c r="C39" s="31" t="s">
        <v>38</v>
      </c>
      <c r="D39" s="45" t="s">
        <v>39</v>
      </c>
      <c r="E39" s="45" t="s">
        <v>42</v>
      </c>
      <c r="F39" s="46">
        <v>12000</v>
      </c>
    </row>
    <row r="40" spans="2:6" x14ac:dyDescent="0.3">
      <c r="B40" s="44">
        <v>41398</v>
      </c>
      <c r="C40" s="31" t="s">
        <v>38</v>
      </c>
      <c r="D40" s="45" t="s">
        <v>40</v>
      </c>
      <c r="E40" s="45" t="s">
        <v>43</v>
      </c>
      <c r="F40" s="46">
        <v>12000</v>
      </c>
    </row>
    <row r="41" spans="2:6" x14ac:dyDescent="0.3">
      <c r="B41" s="44">
        <v>41398</v>
      </c>
      <c r="C41" s="31" t="s">
        <v>38</v>
      </c>
      <c r="D41" s="45" t="s">
        <v>48</v>
      </c>
      <c r="E41" s="45" t="s">
        <v>43</v>
      </c>
      <c r="F41" s="46">
        <v>12000</v>
      </c>
    </row>
    <row r="42" spans="2:6" x14ac:dyDescent="0.3">
      <c r="B42" s="44">
        <v>41399</v>
      </c>
      <c r="C42" s="31" t="s">
        <v>44</v>
      </c>
      <c r="D42" s="45" t="s">
        <v>49</v>
      </c>
      <c r="E42" s="45" t="s">
        <v>43</v>
      </c>
      <c r="F42" s="46">
        <v>50000</v>
      </c>
    </row>
    <row r="43" spans="2:6" x14ac:dyDescent="0.3">
      <c r="B43" s="44">
        <v>41399</v>
      </c>
      <c r="C43" s="31" t="s">
        <v>44</v>
      </c>
      <c r="D43" s="45" t="s">
        <v>41</v>
      </c>
      <c r="E43" s="45" t="s">
        <v>42</v>
      </c>
      <c r="F43" s="46">
        <v>50000</v>
      </c>
    </row>
    <row r="44" spans="2:6" x14ac:dyDescent="0.3">
      <c r="B44" s="44">
        <v>41399</v>
      </c>
      <c r="C44" s="31" t="s">
        <v>35</v>
      </c>
      <c r="D44" s="45" t="s">
        <v>40</v>
      </c>
      <c r="E44" s="45" t="s">
        <v>43</v>
      </c>
      <c r="F44" s="46">
        <v>15000</v>
      </c>
    </row>
    <row r="45" spans="2:6" x14ac:dyDescent="0.3">
      <c r="B45" s="44">
        <v>41399</v>
      </c>
      <c r="C45" s="31" t="s">
        <v>35</v>
      </c>
      <c r="D45" s="45" t="s">
        <v>40</v>
      </c>
      <c r="E45" s="45" t="s">
        <v>43</v>
      </c>
      <c r="F45" s="46">
        <v>15000</v>
      </c>
    </row>
    <row r="46" spans="2:6" x14ac:dyDescent="0.3">
      <c r="B46" s="44">
        <v>41399</v>
      </c>
      <c r="C46" s="48" t="s">
        <v>36</v>
      </c>
      <c r="D46" s="45" t="s">
        <v>48</v>
      </c>
      <c r="E46" s="45" t="s">
        <v>43</v>
      </c>
      <c r="F46" s="46">
        <v>50000</v>
      </c>
    </row>
    <row r="47" spans="2:6" x14ac:dyDescent="0.3">
      <c r="B47" s="44">
        <v>41399</v>
      </c>
      <c r="C47" s="49" t="s">
        <v>36</v>
      </c>
      <c r="D47" s="45" t="s">
        <v>48</v>
      </c>
      <c r="E47" s="45" t="s">
        <v>42</v>
      </c>
      <c r="F47" s="46">
        <v>30000</v>
      </c>
    </row>
    <row r="48" spans="2:6" x14ac:dyDescent="0.3">
      <c r="B48" s="44">
        <v>41399</v>
      </c>
      <c r="C48" s="47" t="s">
        <v>44</v>
      </c>
      <c r="D48" s="45" t="s">
        <v>48</v>
      </c>
      <c r="E48" s="45" t="s">
        <v>43</v>
      </c>
      <c r="F48" s="46">
        <v>60000</v>
      </c>
    </row>
    <row r="49" spans="2:6" x14ac:dyDescent="0.3">
      <c r="B49" s="44">
        <v>41399</v>
      </c>
      <c r="C49" s="45" t="s">
        <v>36</v>
      </c>
      <c r="D49" s="45" t="s">
        <v>46</v>
      </c>
      <c r="E49" s="45" t="s">
        <v>43</v>
      </c>
      <c r="F49" s="46">
        <v>45000</v>
      </c>
    </row>
    <row r="50" spans="2:6" x14ac:dyDescent="0.3">
      <c r="B50" s="44">
        <v>41399</v>
      </c>
      <c r="C50" s="47" t="s">
        <v>37</v>
      </c>
      <c r="D50" s="45" t="s">
        <v>49</v>
      </c>
      <c r="E50" s="45" t="s">
        <v>43</v>
      </c>
      <c r="F50" s="46">
        <v>18000</v>
      </c>
    </row>
    <row r="51" spans="2:6" x14ac:dyDescent="0.3">
      <c r="B51" s="44">
        <v>41399</v>
      </c>
      <c r="C51" s="31" t="s">
        <v>45</v>
      </c>
      <c r="D51" s="45" t="s">
        <v>49</v>
      </c>
      <c r="E51" s="45" t="s">
        <v>43</v>
      </c>
      <c r="F51" s="46">
        <v>40000</v>
      </c>
    </row>
    <row r="52" spans="2:6" x14ac:dyDescent="0.3">
      <c r="B52" s="44">
        <v>41399</v>
      </c>
      <c r="C52" s="31" t="s">
        <v>44</v>
      </c>
      <c r="D52" s="45" t="s">
        <v>40</v>
      </c>
      <c r="E52" s="45" t="s">
        <v>43</v>
      </c>
      <c r="F52" s="46">
        <v>50000</v>
      </c>
    </row>
    <row r="53" spans="2:6" x14ac:dyDescent="0.3">
      <c r="B53" s="44">
        <v>41399</v>
      </c>
      <c r="C53" s="31" t="s">
        <v>35</v>
      </c>
      <c r="D53" s="45" t="s">
        <v>47</v>
      </c>
      <c r="E53" s="45" t="s">
        <v>43</v>
      </c>
      <c r="F53" s="46">
        <v>15000</v>
      </c>
    </row>
    <row r="54" spans="2:6" x14ac:dyDescent="0.3">
      <c r="B54" s="44">
        <v>41399</v>
      </c>
      <c r="C54" s="31" t="s">
        <v>35</v>
      </c>
      <c r="D54" s="45" t="s">
        <v>48</v>
      </c>
      <c r="E54" s="45" t="s">
        <v>43</v>
      </c>
      <c r="F54" s="46">
        <v>15000</v>
      </c>
    </row>
    <row r="55" spans="2:6" x14ac:dyDescent="0.3">
      <c r="B55" s="44">
        <v>41400</v>
      </c>
      <c r="C55" s="31" t="s">
        <v>44</v>
      </c>
      <c r="D55" s="45" t="s">
        <v>48</v>
      </c>
      <c r="E55" s="45" t="s">
        <v>43</v>
      </c>
      <c r="F55" s="46">
        <v>50000</v>
      </c>
    </row>
    <row r="56" spans="2:6" x14ac:dyDescent="0.3">
      <c r="B56" s="44">
        <v>41400</v>
      </c>
      <c r="C56" s="31" t="s">
        <v>35</v>
      </c>
      <c r="D56" s="45" t="s">
        <v>49</v>
      </c>
      <c r="E56" s="45" t="s">
        <v>42</v>
      </c>
      <c r="F56" s="46">
        <v>15000</v>
      </c>
    </row>
    <row r="57" spans="2:6" x14ac:dyDescent="0.3">
      <c r="B57" s="44">
        <v>41400</v>
      </c>
      <c r="C57" s="49" t="s">
        <v>36</v>
      </c>
      <c r="D57" s="45" t="s">
        <v>46</v>
      </c>
      <c r="E57" s="45" t="s">
        <v>43</v>
      </c>
      <c r="F57" s="46">
        <v>30000</v>
      </c>
    </row>
    <row r="58" spans="2:6" x14ac:dyDescent="0.3">
      <c r="B58" s="44">
        <v>41400</v>
      </c>
      <c r="C58" s="47" t="s">
        <v>44</v>
      </c>
      <c r="D58" s="45" t="s">
        <v>41</v>
      </c>
      <c r="E58" s="45" t="s">
        <v>43</v>
      </c>
      <c r="F58" s="46">
        <v>60000</v>
      </c>
    </row>
    <row r="59" spans="2:6" x14ac:dyDescent="0.3">
      <c r="B59" s="44">
        <v>41400</v>
      </c>
      <c r="C59" s="45" t="s">
        <v>36</v>
      </c>
      <c r="D59" s="45" t="s">
        <v>48</v>
      </c>
      <c r="E59" s="45" t="s">
        <v>43</v>
      </c>
      <c r="F59" s="46">
        <v>45000</v>
      </c>
    </row>
    <row r="60" spans="2:6" x14ac:dyDescent="0.3">
      <c r="B60" s="44">
        <v>41400</v>
      </c>
      <c r="C60" s="47" t="s">
        <v>37</v>
      </c>
      <c r="D60" s="45" t="s">
        <v>47</v>
      </c>
      <c r="E60" s="45" t="s">
        <v>43</v>
      </c>
      <c r="F60" s="46">
        <v>15000</v>
      </c>
    </row>
    <row r="61" spans="2:6" x14ac:dyDescent="0.3">
      <c r="B61" s="44">
        <v>41400</v>
      </c>
      <c r="C61" s="31" t="s">
        <v>45</v>
      </c>
      <c r="D61" s="45" t="s">
        <v>48</v>
      </c>
      <c r="E61" s="45" t="s">
        <v>43</v>
      </c>
      <c r="F61" s="46">
        <v>40000</v>
      </c>
    </row>
    <row r="62" spans="2:6" x14ac:dyDescent="0.3">
      <c r="B62" s="44">
        <v>41400</v>
      </c>
      <c r="C62" s="31" t="s">
        <v>44</v>
      </c>
      <c r="D62" s="45" t="s">
        <v>49</v>
      </c>
      <c r="E62" s="45" t="s">
        <v>43</v>
      </c>
      <c r="F62" s="46">
        <v>50000</v>
      </c>
    </row>
    <row r="63" spans="2:6" x14ac:dyDescent="0.3">
      <c r="B63" s="44">
        <v>41400</v>
      </c>
      <c r="C63" s="31" t="s">
        <v>36</v>
      </c>
      <c r="D63" s="45" t="s">
        <v>41</v>
      </c>
      <c r="E63" s="45" t="s">
        <v>43</v>
      </c>
      <c r="F63" s="46">
        <v>15000</v>
      </c>
    </row>
    <row r="64" spans="2:6" x14ac:dyDescent="0.3">
      <c r="B64" s="44">
        <v>41401</v>
      </c>
      <c r="C64" s="31" t="s">
        <v>44</v>
      </c>
      <c r="D64" s="45" t="s">
        <v>49</v>
      </c>
      <c r="E64" s="45" t="s">
        <v>42</v>
      </c>
      <c r="F64" s="46">
        <v>50000</v>
      </c>
    </row>
    <row r="65" spans="2:6" x14ac:dyDescent="0.3">
      <c r="B65" s="44">
        <v>41401</v>
      </c>
      <c r="C65" s="31" t="s">
        <v>35</v>
      </c>
      <c r="D65" s="45" t="s">
        <v>48</v>
      </c>
      <c r="E65" s="45" t="s">
        <v>43</v>
      </c>
      <c r="F65" s="46">
        <v>15000</v>
      </c>
    </row>
    <row r="66" spans="2:6" x14ac:dyDescent="0.3">
      <c r="B66" s="44">
        <v>41401</v>
      </c>
      <c r="C66" s="48" t="s">
        <v>36</v>
      </c>
      <c r="D66" s="45" t="s">
        <v>49</v>
      </c>
      <c r="E66" s="45" t="s">
        <v>43</v>
      </c>
      <c r="F66" s="46">
        <v>50000</v>
      </c>
    </row>
    <row r="67" spans="2:6" x14ac:dyDescent="0.3">
      <c r="B67" s="44">
        <v>41401</v>
      </c>
      <c r="C67" s="49" t="s">
        <v>36</v>
      </c>
      <c r="D67" s="45" t="s">
        <v>40</v>
      </c>
      <c r="E67" s="45" t="s">
        <v>43</v>
      </c>
      <c r="F67" s="46">
        <v>30000</v>
      </c>
    </row>
    <row r="68" spans="2:6" x14ac:dyDescent="0.3">
      <c r="B68" s="44">
        <v>41401</v>
      </c>
      <c r="C68" s="31" t="s">
        <v>35</v>
      </c>
      <c r="D68" s="45" t="s">
        <v>48</v>
      </c>
      <c r="E68" s="45" t="s">
        <v>43</v>
      </c>
      <c r="F68" s="46">
        <v>15000</v>
      </c>
    </row>
    <row r="69" spans="2:6" x14ac:dyDescent="0.3">
      <c r="B69" s="44">
        <v>41401</v>
      </c>
      <c r="C69" s="31" t="s">
        <v>35</v>
      </c>
      <c r="D69" s="45" t="s">
        <v>47</v>
      </c>
      <c r="E69" s="45" t="s">
        <v>43</v>
      </c>
      <c r="F69" s="46">
        <v>15000</v>
      </c>
    </row>
    <row r="70" spans="2:6" x14ac:dyDescent="0.3">
      <c r="B70" s="44">
        <v>41402</v>
      </c>
      <c r="C70" s="47" t="s">
        <v>37</v>
      </c>
      <c r="D70" s="45" t="s">
        <v>46</v>
      </c>
      <c r="E70" s="45" t="s">
        <v>43</v>
      </c>
      <c r="F70" s="46">
        <v>15000</v>
      </c>
    </row>
    <row r="71" spans="2:6" x14ac:dyDescent="0.3">
      <c r="B71" s="44">
        <v>41402</v>
      </c>
      <c r="C71" s="31" t="s">
        <v>45</v>
      </c>
      <c r="D71" s="45" t="s">
        <v>48</v>
      </c>
      <c r="E71" s="45" t="s">
        <v>42</v>
      </c>
      <c r="F71" s="46">
        <v>40000</v>
      </c>
    </row>
    <row r="72" spans="2:6" x14ac:dyDescent="0.3">
      <c r="B72" s="44">
        <v>41402</v>
      </c>
      <c r="C72" s="31" t="s">
        <v>35</v>
      </c>
      <c r="D72" s="45" t="s">
        <v>46</v>
      </c>
      <c r="E72" s="45" t="s">
        <v>42</v>
      </c>
      <c r="F72" s="46">
        <v>15000</v>
      </c>
    </row>
    <row r="73" spans="2:6" x14ac:dyDescent="0.3">
      <c r="B73" s="44">
        <v>41402</v>
      </c>
      <c r="C73" s="31" t="s">
        <v>35</v>
      </c>
      <c r="D73" s="45" t="s">
        <v>48</v>
      </c>
      <c r="E73" s="45" t="s">
        <v>42</v>
      </c>
      <c r="F73" s="46">
        <v>15000</v>
      </c>
    </row>
    <row r="74" spans="2:6" x14ac:dyDescent="0.3">
      <c r="B74" s="44">
        <v>41402</v>
      </c>
      <c r="C74" s="31" t="s">
        <v>44</v>
      </c>
      <c r="D74" s="45" t="s">
        <v>47</v>
      </c>
      <c r="E74" s="45" t="s">
        <v>43</v>
      </c>
      <c r="F74" s="46">
        <v>50000</v>
      </c>
    </row>
    <row r="75" spans="2:6" x14ac:dyDescent="0.3">
      <c r="B75" s="44">
        <v>41402</v>
      </c>
      <c r="C75" s="31" t="s">
        <v>35</v>
      </c>
      <c r="D75" s="45" t="s">
        <v>41</v>
      </c>
      <c r="E75" s="45" t="s">
        <v>43</v>
      </c>
      <c r="F75" s="46">
        <v>15000</v>
      </c>
    </row>
    <row r="76" spans="2:6" x14ac:dyDescent="0.3">
      <c r="B76" s="44">
        <v>41402</v>
      </c>
      <c r="C76" s="48" t="s">
        <v>36</v>
      </c>
      <c r="D76" s="45" t="s">
        <v>48</v>
      </c>
      <c r="E76" s="45" t="s">
        <v>43</v>
      </c>
      <c r="F76" s="46">
        <v>50000</v>
      </c>
    </row>
    <row r="77" spans="2:6" x14ac:dyDescent="0.3">
      <c r="B77" s="44">
        <v>41402</v>
      </c>
      <c r="C77" s="49" t="s">
        <v>36</v>
      </c>
      <c r="D77" s="45" t="s">
        <v>48</v>
      </c>
      <c r="E77" s="45" t="s">
        <v>43</v>
      </c>
      <c r="F77" s="46">
        <v>30000</v>
      </c>
    </row>
    <row r="78" spans="2:6" x14ac:dyDescent="0.3">
      <c r="B78" s="44">
        <v>41402</v>
      </c>
      <c r="C78" s="31" t="s">
        <v>35</v>
      </c>
      <c r="D78" s="45" t="s">
        <v>48</v>
      </c>
      <c r="E78" s="45" t="s">
        <v>43</v>
      </c>
      <c r="F78" s="46">
        <v>15000</v>
      </c>
    </row>
    <row r="79" spans="2:6" x14ac:dyDescent="0.3">
      <c r="B79" s="44">
        <v>41402</v>
      </c>
      <c r="C79" s="31" t="s">
        <v>44</v>
      </c>
      <c r="D79" s="45" t="s">
        <v>41</v>
      </c>
      <c r="E79" s="45" t="s">
        <v>42</v>
      </c>
      <c r="F79" s="46">
        <v>50000</v>
      </c>
    </row>
    <row r="80" spans="2:6" x14ac:dyDescent="0.3">
      <c r="B80" s="44">
        <v>41402</v>
      </c>
      <c r="C80" s="31" t="s">
        <v>35</v>
      </c>
      <c r="D80" s="45" t="s">
        <v>49</v>
      </c>
      <c r="E80" s="45" t="s">
        <v>43</v>
      </c>
      <c r="F80" s="46">
        <v>15000</v>
      </c>
    </row>
    <row r="81" spans="2:6" x14ac:dyDescent="0.3">
      <c r="B81" s="44">
        <v>41402</v>
      </c>
      <c r="C81" s="31" t="s">
        <v>44</v>
      </c>
      <c r="D81" s="45" t="s">
        <v>39</v>
      </c>
      <c r="E81" s="45" t="s">
        <v>43</v>
      </c>
      <c r="F81" s="46">
        <v>50000</v>
      </c>
    </row>
    <row r="82" spans="2:6" x14ac:dyDescent="0.3">
      <c r="B82" s="44">
        <v>41402</v>
      </c>
      <c r="C82" s="31" t="s">
        <v>35</v>
      </c>
      <c r="D82" s="45" t="s">
        <v>47</v>
      </c>
      <c r="E82" s="45" t="s">
        <v>42</v>
      </c>
      <c r="F82" s="46">
        <v>15000</v>
      </c>
    </row>
    <row r="83" spans="2:6" x14ac:dyDescent="0.3">
      <c r="B83" s="44">
        <v>41403</v>
      </c>
      <c r="C83" s="31" t="s">
        <v>35</v>
      </c>
      <c r="D83" s="45" t="s">
        <v>47</v>
      </c>
      <c r="E83" s="45" t="s">
        <v>42</v>
      </c>
      <c r="F83" s="46">
        <v>15000</v>
      </c>
    </row>
    <row r="84" spans="2:6" x14ac:dyDescent="0.3">
      <c r="B84" s="44">
        <v>41403</v>
      </c>
      <c r="C84" s="31" t="s">
        <v>35</v>
      </c>
      <c r="D84" s="45" t="s">
        <v>48</v>
      </c>
      <c r="E84" s="45" t="s">
        <v>43</v>
      </c>
      <c r="F84" s="46">
        <v>15000</v>
      </c>
    </row>
    <row r="85" spans="2:6" x14ac:dyDescent="0.3">
      <c r="B85" s="44">
        <v>41403</v>
      </c>
      <c r="C85" s="31" t="s">
        <v>35</v>
      </c>
      <c r="D85" s="45" t="s">
        <v>48</v>
      </c>
      <c r="E85" s="45" t="s">
        <v>42</v>
      </c>
      <c r="F85" s="46">
        <v>15000</v>
      </c>
    </row>
    <row r="86" spans="2:6" x14ac:dyDescent="0.3">
      <c r="B86" s="44">
        <v>41403</v>
      </c>
      <c r="C86" s="48" t="s">
        <v>36</v>
      </c>
      <c r="D86" s="45" t="s">
        <v>39</v>
      </c>
      <c r="E86" s="45" t="s">
        <v>42</v>
      </c>
      <c r="F86" s="46">
        <v>50000</v>
      </c>
    </row>
    <row r="87" spans="2:6" x14ac:dyDescent="0.3">
      <c r="B87" s="44">
        <v>41403</v>
      </c>
      <c r="C87" s="49" t="s">
        <v>36</v>
      </c>
      <c r="D87" s="45" t="s">
        <v>46</v>
      </c>
      <c r="E87" s="45" t="s">
        <v>43</v>
      </c>
      <c r="F87" s="46">
        <v>30000</v>
      </c>
    </row>
    <row r="88" spans="2:6" x14ac:dyDescent="0.3">
      <c r="B88" s="44">
        <v>41403</v>
      </c>
      <c r="C88" s="31" t="s">
        <v>35</v>
      </c>
      <c r="D88" s="45" t="s">
        <v>48</v>
      </c>
      <c r="E88" s="45" t="s">
        <v>43</v>
      </c>
      <c r="F88" s="46">
        <v>15000</v>
      </c>
    </row>
    <row r="89" spans="2:6" x14ac:dyDescent="0.3">
      <c r="B89" s="44">
        <v>41403</v>
      </c>
      <c r="C89" s="31" t="s">
        <v>35</v>
      </c>
      <c r="D89" s="45" t="s">
        <v>47</v>
      </c>
      <c r="E89" s="45" t="s">
        <v>43</v>
      </c>
      <c r="F89" s="46">
        <v>15000</v>
      </c>
    </row>
    <row r="90" spans="2:6" x14ac:dyDescent="0.3">
      <c r="B90" s="44">
        <v>41403</v>
      </c>
      <c r="C90" s="47" t="s">
        <v>37</v>
      </c>
      <c r="D90" s="45" t="s">
        <v>48</v>
      </c>
      <c r="E90" s="45" t="s">
        <v>43</v>
      </c>
      <c r="F90" s="46">
        <v>24000</v>
      </c>
    </row>
    <row r="91" spans="2:6" x14ac:dyDescent="0.3">
      <c r="B91" s="44">
        <v>41403</v>
      </c>
      <c r="C91" s="31" t="s">
        <v>35</v>
      </c>
      <c r="D91" s="45" t="s">
        <v>40</v>
      </c>
      <c r="E91" s="45" t="s">
        <v>42</v>
      </c>
      <c r="F91" s="46">
        <v>15000</v>
      </c>
    </row>
    <row r="92" spans="2:6" x14ac:dyDescent="0.3">
      <c r="B92" s="44">
        <v>41403</v>
      </c>
      <c r="C92" s="47" t="s">
        <v>37</v>
      </c>
      <c r="D92" s="45" t="s">
        <v>46</v>
      </c>
      <c r="E92" s="45" t="s">
        <v>43</v>
      </c>
      <c r="F92" s="46">
        <v>15000</v>
      </c>
    </row>
    <row r="93" spans="2:6" x14ac:dyDescent="0.3">
      <c r="B93" s="44">
        <v>41404</v>
      </c>
      <c r="C93" s="31" t="s">
        <v>36</v>
      </c>
      <c r="D93" s="45" t="s">
        <v>39</v>
      </c>
      <c r="E93" s="45" t="s">
        <v>43</v>
      </c>
      <c r="F93" s="46">
        <v>15000</v>
      </c>
    </row>
    <row r="94" spans="2:6" x14ac:dyDescent="0.3">
      <c r="B94" s="44">
        <v>41404</v>
      </c>
      <c r="C94" s="31" t="s">
        <v>35</v>
      </c>
      <c r="D94" s="45" t="s">
        <v>48</v>
      </c>
      <c r="E94" s="45" t="s">
        <v>43</v>
      </c>
      <c r="F94" s="46">
        <v>15000</v>
      </c>
    </row>
    <row r="95" spans="2:6" x14ac:dyDescent="0.3">
      <c r="B95" s="44">
        <v>41404</v>
      </c>
      <c r="C95" s="31" t="s">
        <v>35</v>
      </c>
      <c r="D95" s="45" t="s">
        <v>48</v>
      </c>
      <c r="E95" s="45" t="s">
        <v>42</v>
      </c>
      <c r="F95" s="46">
        <v>15000</v>
      </c>
    </row>
    <row r="96" spans="2:6" x14ac:dyDescent="0.3">
      <c r="B96" s="44">
        <v>41404</v>
      </c>
      <c r="C96" s="48" t="s">
        <v>36</v>
      </c>
      <c r="D96" s="45" t="s">
        <v>41</v>
      </c>
      <c r="E96" s="45" t="s">
        <v>43</v>
      </c>
      <c r="F96" s="46">
        <v>50000</v>
      </c>
    </row>
    <row r="97" spans="2:6" x14ac:dyDescent="0.3">
      <c r="B97" s="44">
        <v>41404</v>
      </c>
      <c r="C97" s="31" t="s">
        <v>44</v>
      </c>
      <c r="D97" s="45" t="s">
        <v>48</v>
      </c>
      <c r="E97" s="45" t="s">
        <v>42</v>
      </c>
      <c r="F97" s="46">
        <v>50000</v>
      </c>
    </row>
    <row r="98" spans="2:6" x14ac:dyDescent="0.3">
      <c r="B98" s="44">
        <v>41404</v>
      </c>
      <c r="C98" s="47" t="s">
        <v>44</v>
      </c>
      <c r="D98" s="45" t="s">
        <v>47</v>
      </c>
      <c r="E98" s="45" t="s">
        <v>43</v>
      </c>
      <c r="F98" s="46">
        <v>60000</v>
      </c>
    </row>
    <row r="99" spans="2:6" x14ac:dyDescent="0.3">
      <c r="B99" s="44">
        <v>41404</v>
      </c>
      <c r="C99" s="45" t="s">
        <v>36</v>
      </c>
      <c r="D99" s="45" t="s">
        <v>41</v>
      </c>
      <c r="E99" s="45" t="s">
        <v>43</v>
      </c>
      <c r="F99" s="46">
        <v>45000</v>
      </c>
    </row>
    <row r="100" spans="2:6" x14ac:dyDescent="0.3">
      <c r="B100" s="44">
        <v>41404</v>
      </c>
      <c r="C100" s="47" t="s">
        <v>37</v>
      </c>
      <c r="D100" s="45" t="s">
        <v>41</v>
      </c>
      <c r="E100" s="45" t="s">
        <v>43</v>
      </c>
      <c r="F100" s="46">
        <v>15000</v>
      </c>
    </row>
    <row r="101" spans="2:6" x14ac:dyDescent="0.3">
      <c r="B101" s="44">
        <v>41404</v>
      </c>
      <c r="C101" s="31" t="s">
        <v>45</v>
      </c>
      <c r="D101" s="45" t="s">
        <v>47</v>
      </c>
      <c r="E101" s="45" t="s">
        <v>43</v>
      </c>
      <c r="F101" s="46">
        <v>40000</v>
      </c>
    </row>
    <row r="102" spans="2:6" x14ac:dyDescent="0.3">
      <c r="B102" s="44">
        <v>41404</v>
      </c>
      <c r="C102" s="31" t="s">
        <v>44</v>
      </c>
      <c r="D102" s="45" t="s">
        <v>48</v>
      </c>
      <c r="E102" s="45" t="s">
        <v>42</v>
      </c>
      <c r="F102" s="46">
        <v>50000</v>
      </c>
    </row>
    <row r="103" spans="2:6" x14ac:dyDescent="0.3">
      <c r="B103" s="44">
        <v>41404</v>
      </c>
      <c r="C103" s="31" t="s">
        <v>36</v>
      </c>
      <c r="D103" s="45" t="s">
        <v>39</v>
      </c>
      <c r="E103" s="45" t="s">
        <v>42</v>
      </c>
      <c r="F103" s="46">
        <v>15000</v>
      </c>
    </row>
    <row r="104" spans="2:6" x14ac:dyDescent="0.3">
      <c r="B104" s="44">
        <v>41405</v>
      </c>
      <c r="C104" s="31" t="s">
        <v>35</v>
      </c>
      <c r="D104" s="45" t="s">
        <v>49</v>
      </c>
      <c r="E104" s="45" t="s">
        <v>42</v>
      </c>
      <c r="F104" s="46">
        <v>15000</v>
      </c>
    </row>
    <row r="105" spans="2:6" x14ac:dyDescent="0.3">
      <c r="B105" s="44">
        <v>41405</v>
      </c>
      <c r="C105" s="31" t="s">
        <v>35</v>
      </c>
      <c r="D105" s="45" t="s">
        <v>41</v>
      </c>
      <c r="E105" s="45" t="s">
        <v>42</v>
      </c>
      <c r="F105" s="46">
        <v>15000</v>
      </c>
    </row>
    <row r="106" spans="2:6" x14ac:dyDescent="0.3">
      <c r="B106" s="44">
        <v>41405</v>
      </c>
      <c r="C106" s="48" t="s">
        <v>36</v>
      </c>
      <c r="D106" s="45" t="s">
        <v>49</v>
      </c>
      <c r="E106" s="45" t="s">
        <v>42</v>
      </c>
      <c r="F106" s="46">
        <v>50000</v>
      </c>
    </row>
    <row r="107" spans="2:6" x14ac:dyDescent="0.3">
      <c r="B107" s="44">
        <v>41405</v>
      </c>
      <c r="C107" s="31" t="s">
        <v>35</v>
      </c>
      <c r="D107" s="45" t="s">
        <v>40</v>
      </c>
      <c r="E107" s="45" t="s">
        <v>43</v>
      </c>
      <c r="F107" s="46">
        <v>15000</v>
      </c>
    </row>
    <row r="108" spans="2:6" x14ac:dyDescent="0.3">
      <c r="B108" s="44">
        <v>41405</v>
      </c>
      <c r="C108" s="47" t="s">
        <v>37</v>
      </c>
      <c r="D108" s="45" t="s">
        <v>47</v>
      </c>
      <c r="E108" s="45" t="s">
        <v>43</v>
      </c>
      <c r="F108" s="46">
        <v>15000</v>
      </c>
    </row>
    <row r="109" spans="2:6" x14ac:dyDescent="0.3">
      <c r="B109" s="44">
        <v>41405</v>
      </c>
      <c r="C109" s="47" t="s">
        <v>37</v>
      </c>
      <c r="D109" s="45" t="s">
        <v>40</v>
      </c>
      <c r="E109" s="45" t="s">
        <v>43</v>
      </c>
      <c r="F109" s="46">
        <v>15000</v>
      </c>
    </row>
    <row r="110" spans="2:6" x14ac:dyDescent="0.3">
      <c r="B110" s="44">
        <v>41405</v>
      </c>
      <c r="C110" s="47" t="s">
        <v>37</v>
      </c>
      <c r="D110" s="45" t="s">
        <v>48</v>
      </c>
      <c r="E110" s="45" t="s">
        <v>43</v>
      </c>
      <c r="F110" s="46">
        <v>24000</v>
      </c>
    </row>
    <row r="111" spans="2:6" x14ac:dyDescent="0.3">
      <c r="B111" s="44">
        <v>41405</v>
      </c>
      <c r="C111" s="31" t="s">
        <v>35</v>
      </c>
      <c r="D111" s="45" t="s">
        <v>41</v>
      </c>
      <c r="E111" s="45" t="s">
        <v>43</v>
      </c>
      <c r="F111" s="46">
        <v>15000</v>
      </c>
    </row>
    <row r="112" spans="2:6" x14ac:dyDescent="0.3">
      <c r="B112" s="44">
        <v>41405</v>
      </c>
      <c r="C112" s="31" t="s">
        <v>44</v>
      </c>
      <c r="D112" s="45" t="s">
        <v>46</v>
      </c>
      <c r="E112" s="45" t="s">
        <v>43</v>
      </c>
      <c r="F112" s="46">
        <v>50000</v>
      </c>
    </row>
    <row r="113" spans="2:6" x14ac:dyDescent="0.3">
      <c r="B113" s="44">
        <v>41405</v>
      </c>
      <c r="C113" s="31" t="s">
        <v>36</v>
      </c>
      <c r="D113" s="45" t="s">
        <v>41</v>
      </c>
      <c r="E113" s="45" t="s">
        <v>42</v>
      </c>
      <c r="F113" s="46">
        <v>15000</v>
      </c>
    </row>
    <row r="114" spans="2:6" x14ac:dyDescent="0.3">
      <c r="B114" s="44">
        <v>41406</v>
      </c>
      <c r="C114" s="31" t="s">
        <v>35</v>
      </c>
      <c r="D114" s="45" t="s">
        <v>47</v>
      </c>
      <c r="E114" s="45" t="s">
        <v>42</v>
      </c>
      <c r="F114" s="46">
        <v>15000</v>
      </c>
    </row>
    <row r="115" spans="2:6" x14ac:dyDescent="0.3">
      <c r="B115" s="44">
        <v>41406</v>
      </c>
      <c r="C115" s="31" t="s">
        <v>35</v>
      </c>
      <c r="D115" s="45" t="s">
        <v>47</v>
      </c>
      <c r="E115" s="45" t="s">
        <v>43</v>
      </c>
      <c r="F115" s="46">
        <v>15000</v>
      </c>
    </row>
    <row r="116" spans="2:6" x14ac:dyDescent="0.3">
      <c r="B116" s="44">
        <v>41406</v>
      </c>
      <c r="C116" s="47" t="s">
        <v>37</v>
      </c>
      <c r="D116" s="45" t="s">
        <v>47</v>
      </c>
      <c r="E116" s="45" t="s">
        <v>43</v>
      </c>
      <c r="F116" s="46">
        <v>15000</v>
      </c>
    </row>
    <row r="117" spans="2:6" x14ac:dyDescent="0.3">
      <c r="B117" s="44">
        <v>41406</v>
      </c>
      <c r="C117" s="31" t="s">
        <v>35</v>
      </c>
      <c r="D117" s="45" t="s">
        <v>39</v>
      </c>
      <c r="E117" s="45" t="s">
        <v>43</v>
      </c>
      <c r="F117" s="46">
        <v>15000</v>
      </c>
    </row>
    <row r="118" spans="2:6" x14ac:dyDescent="0.3">
      <c r="B118" s="44">
        <v>41406</v>
      </c>
      <c r="C118" s="31" t="s">
        <v>35</v>
      </c>
      <c r="D118" s="45" t="s">
        <v>47</v>
      </c>
      <c r="E118" s="45" t="s">
        <v>42</v>
      </c>
      <c r="F118" s="46">
        <v>15000</v>
      </c>
    </row>
    <row r="119" spans="2:6" x14ac:dyDescent="0.3">
      <c r="B119" s="44">
        <v>41406</v>
      </c>
      <c r="C119" s="45" t="s">
        <v>36</v>
      </c>
      <c r="D119" s="45" t="s">
        <v>46</v>
      </c>
      <c r="E119" s="45" t="s">
        <v>43</v>
      </c>
      <c r="F119" s="46">
        <v>45000</v>
      </c>
    </row>
    <row r="120" spans="2:6" x14ac:dyDescent="0.3">
      <c r="B120" s="44">
        <v>41406</v>
      </c>
      <c r="C120" s="47" t="s">
        <v>37</v>
      </c>
      <c r="D120" s="45" t="s">
        <v>39</v>
      </c>
      <c r="E120" s="45" t="s">
        <v>42</v>
      </c>
      <c r="F120" s="46">
        <v>18000</v>
      </c>
    </row>
    <row r="121" spans="2:6" x14ac:dyDescent="0.3">
      <c r="B121" s="44">
        <v>41406</v>
      </c>
      <c r="C121" s="31" t="s">
        <v>35</v>
      </c>
      <c r="D121" s="45" t="s">
        <v>39</v>
      </c>
      <c r="E121" s="45" t="s">
        <v>42</v>
      </c>
      <c r="F121" s="46">
        <v>15000</v>
      </c>
    </row>
    <row r="122" spans="2:6" x14ac:dyDescent="0.3">
      <c r="B122" s="44">
        <v>41407</v>
      </c>
      <c r="C122" s="31" t="s">
        <v>35</v>
      </c>
      <c r="D122" s="45" t="s">
        <v>46</v>
      </c>
      <c r="E122" s="45" t="s">
        <v>43</v>
      </c>
      <c r="F122" s="46">
        <v>15000</v>
      </c>
    </row>
    <row r="123" spans="2:6" x14ac:dyDescent="0.3">
      <c r="B123" s="44">
        <v>41407</v>
      </c>
      <c r="C123" s="47" t="s">
        <v>37</v>
      </c>
      <c r="D123" s="45" t="s">
        <v>39</v>
      </c>
      <c r="E123" s="45" t="s">
        <v>42</v>
      </c>
      <c r="F123" s="46">
        <v>18000</v>
      </c>
    </row>
    <row r="124" spans="2:6" x14ac:dyDescent="0.3">
      <c r="B124" s="44">
        <v>41407</v>
      </c>
      <c r="C124" s="31" t="s">
        <v>35</v>
      </c>
      <c r="D124" s="45" t="s">
        <v>48</v>
      </c>
      <c r="E124" s="45" t="s">
        <v>43</v>
      </c>
      <c r="F124" s="46">
        <v>15000</v>
      </c>
    </row>
    <row r="125" spans="2:6" x14ac:dyDescent="0.3">
      <c r="B125" s="44">
        <v>41407</v>
      </c>
      <c r="C125" s="31" t="s">
        <v>35</v>
      </c>
      <c r="D125" s="45" t="s">
        <v>48</v>
      </c>
      <c r="E125" s="45" t="s">
        <v>43</v>
      </c>
      <c r="F125" s="46">
        <v>15000</v>
      </c>
    </row>
    <row r="126" spans="2:6" x14ac:dyDescent="0.3">
      <c r="B126" s="44">
        <v>41407</v>
      </c>
      <c r="C126" s="48" t="s">
        <v>36</v>
      </c>
      <c r="D126" s="45" t="s">
        <v>41</v>
      </c>
      <c r="E126" s="45" t="s">
        <v>42</v>
      </c>
      <c r="F126" s="46">
        <v>50000</v>
      </c>
    </row>
    <row r="127" spans="2:6" x14ac:dyDescent="0.3">
      <c r="B127" s="44">
        <v>41407</v>
      </c>
      <c r="C127" s="47" t="s">
        <v>37</v>
      </c>
      <c r="D127" s="45" t="s">
        <v>40</v>
      </c>
      <c r="E127" s="45" t="s">
        <v>43</v>
      </c>
      <c r="F127" s="46">
        <v>24000</v>
      </c>
    </row>
    <row r="128" spans="2:6" x14ac:dyDescent="0.3">
      <c r="B128" s="44">
        <v>41407</v>
      </c>
      <c r="C128" s="47" t="s">
        <v>37</v>
      </c>
      <c r="D128" s="45" t="s">
        <v>48</v>
      </c>
      <c r="E128" s="45" t="s">
        <v>43</v>
      </c>
      <c r="F128" s="46">
        <v>15000</v>
      </c>
    </row>
    <row r="129" spans="2:6" x14ac:dyDescent="0.3">
      <c r="B129" s="44">
        <v>41407</v>
      </c>
      <c r="C129" s="47" t="s">
        <v>37</v>
      </c>
      <c r="D129" s="45" t="s">
        <v>49</v>
      </c>
      <c r="E129" s="45" t="s">
        <v>43</v>
      </c>
      <c r="F129" s="46">
        <v>15000</v>
      </c>
    </row>
    <row r="130" spans="2:6" x14ac:dyDescent="0.3">
      <c r="B130" s="44">
        <v>41407</v>
      </c>
      <c r="C130" s="47" t="s">
        <v>37</v>
      </c>
      <c r="D130" s="45" t="s">
        <v>46</v>
      </c>
      <c r="E130" s="45" t="s">
        <v>43</v>
      </c>
      <c r="F130" s="46">
        <v>18000</v>
      </c>
    </row>
    <row r="131" spans="2:6" x14ac:dyDescent="0.3">
      <c r="B131" s="44">
        <v>41407</v>
      </c>
      <c r="C131" s="31" t="s">
        <v>45</v>
      </c>
      <c r="D131" s="45" t="s">
        <v>49</v>
      </c>
      <c r="E131" s="45" t="s">
        <v>43</v>
      </c>
      <c r="F131" s="46">
        <v>40000</v>
      </c>
    </row>
    <row r="132" spans="2:6" x14ac:dyDescent="0.3">
      <c r="B132" s="44">
        <v>41407</v>
      </c>
      <c r="C132" s="47" t="s">
        <v>37</v>
      </c>
      <c r="D132" s="45" t="s">
        <v>49</v>
      </c>
      <c r="E132" s="45" t="s">
        <v>43</v>
      </c>
      <c r="F132" s="46">
        <v>24000</v>
      </c>
    </row>
    <row r="133" spans="2:6" x14ac:dyDescent="0.3">
      <c r="B133" s="44">
        <v>41407</v>
      </c>
      <c r="C133" s="31" t="s">
        <v>45</v>
      </c>
      <c r="D133" s="45" t="s">
        <v>48</v>
      </c>
      <c r="E133" s="45" t="s">
        <v>42</v>
      </c>
      <c r="F133" s="46">
        <v>40000</v>
      </c>
    </row>
    <row r="134" spans="2:6" x14ac:dyDescent="0.3">
      <c r="B134" s="44">
        <v>41407</v>
      </c>
      <c r="C134" s="31" t="s">
        <v>35</v>
      </c>
      <c r="D134" s="45" t="s">
        <v>41</v>
      </c>
      <c r="E134" s="45" t="s">
        <v>42</v>
      </c>
      <c r="F134" s="46">
        <v>15000</v>
      </c>
    </row>
    <row r="135" spans="2:6" x14ac:dyDescent="0.3">
      <c r="B135" s="44">
        <v>41407</v>
      </c>
      <c r="C135" s="31" t="s">
        <v>35</v>
      </c>
      <c r="D135" s="45" t="s">
        <v>40</v>
      </c>
      <c r="E135" s="45" t="s">
        <v>43</v>
      </c>
      <c r="F135" s="46">
        <v>15000</v>
      </c>
    </row>
    <row r="136" spans="2:6" x14ac:dyDescent="0.3">
      <c r="B136" s="44">
        <v>41408</v>
      </c>
      <c r="C136" s="48" t="s">
        <v>36</v>
      </c>
      <c r="D136" s="45" t="s">
        <v>39</v>
      </c>
      <c r="E136" s="45" t="s">
        <v>43</v>
      </c>
      <c r="F136" s="46">
        <v>50000</v>
      </c>
    </row>
    <row r="137" spans="2:6" x14ac:dyDescent="0.3">
      <c r="B137" s="44">
        <v>41408</v>
      </c>
      <c r="C137" s="47" t="s">
        <v>37</v>
      </c>
      <c r="D137" s="45" t="s">
        <v>40</v>
      </c>
      <c r="E137" s="45" t="s">
        <v>42</v>
      </c>
      <c r="F137" s="46">
        <v>15000</v>
      </c>
    </row>
    <row r="138" spans="2:6" x14ac:dyDescent="0.3">
      <c r="B138" s="44">
        <v>41408</v>
      </c>
      <c r="C138" s="47" t="s">
        <v>44</v>
      </c>
      <c r="D138" s="45" t="s">
        <v>40</v>
      </c>
      <c r="E138" s="45" t="s">
        <v>42</v>
      </c>
      <c r="F138" s="46">
        <v>60000</v>
      </c>
    </row>
    <row r="139" spans="2:6" x14ac:dyDescent="0.3">
      <c r="B139" s="44">
        <v>41408</v>
      </c>
      <c r="C139" s="31" t="s">
        <v>45</v>
      </c>
      <c r="D139" s="45" t="s">
        <v>46</v>
      </c>
      <c r="E139" s="45" t="s">
        <v>43</v>
      </c>
      <c r="F139" s="46">
        <v>40000</v>
      </c>
    </row>
    <row r="140" spans="2:6" x14ac:dyDescent="0.3">
      <c r="B140" s="44">
        <v>41408</v>
      </c>
      <c r="C140" s="31" t="s">
        <v>45</v>
      </c>
      <c r="D140" s="45" t="s">
        <v>46</v>
      </c>
      <c r="E140" s="45" t="s">
        <v>43</v>
      </c>
      <c r="F140" s="46">
        <v>40000</v>
      </c>
    </row>
    <row r="141" spans="2:6" x14ac:dyDescent="0.3">
      <c r="B141" s="44">
        <v>41408</v>
      </c>
      <c r="C141" s="47" t="s">
        <v>37</v>
      </c>
      <c r="D141" s="45" t="s">
        <v>41</v>
      </c>
      <c r="E141" s="45" t="s">
        <v>43</v>
      </c>
      <c r="F141" s="46">
        <v>15000</v>
      </c>
    </row>
    <row r="142" spans="2:6" x14ac:dyDescent="0.3">
      <c r="B142" s="44">
        <v>41408</v>
      </c>
      <c r="C142" s="47" t="s">
        <v>37</v>
      </c>
      <c r="D142" s="45" t="s">
        <v>47</v>
      </c>
      <c r="E142" s="45" t="s">
        <v>43</v>
      </c>
      <c r="F142" s="46">
        <v>15000</v>
      </c>
    </row>
    <row r="143" spans="2:6" x14ac:dyDescent="0.3">
      <c r="B143" s="44">
        <v>41408</v>
      </c>
      <c r="C143" s="31" t="s">
        <v>45</v>
      </c>
      <c r="D143" s="45" t="s">
        <v>48</v>
      </c>
      <c r="E143" s="45" t="s">
        <v>43</v>
      </c>
      <c r="F143" s="46">
        <v>40000</v>
      </c>
    </row>
    <row r="144" spans="2:6" x14ac:dyDescent="0.3">
      <c r="B144" s="44">
        <v>41408</v>
      </c>
      <c r="C144" s="47" t="s">
        <v>37</v>
      </c>
      <c r="D144" s="45" t="s">
        <v>40</v>
      </c>
      <c r="E144" s="45" t="s">
        <v>43</v>
      </c>
      <c r="F144" s="46">
        <v>15000</v>
      </c>
    </row>
    <row r="145" spans="2:6" x14ac:dyDescent="0.3">
      <c r="B145" s="44">
        <v>41409</v>
      </c>
      <c r="C145" s="31" t="s">
        <v>35</v>
      </c>
      <c r="D145" s="45" t="s">
        <v>47</v>
      </c>
      <c r="E145" s="45" t="s">
        <v>42</v>
      </c>
      <c r="F145" s="46">
        <v>15000</v>
      </c>
    </row>
    <row r="146" spans="2:6" x14ac:dyDescent="0.3">
      <c r="B146" s="44">
        <v>41409</v>
      </c>
      <c r="C146" s="48" t="s">
        <v>36</v>
      </c>
      <c r="D146" s="45" t="s">
        <v>41</v>
      </c>
      <c r="E146" s="45" t="s">
        <v>42</v>
      </c>
      <c r="F146" s="46">
        <v>50000</v>
      </c>
    </row>
    <row r="147" spans="2:6" x14ac:dyDescent="0.3">
      <c r="B147" s="44">
        <v>41409</v>
      </c>
      <c r="C147" s="49" t="s">
        <v>36</v>
      </c>
      <c r="D147" s="45" t="s">
        <v>48</v>
      </c>
      <c r="E147" s="45" t="s">
        <v>43</v>
      </c>
      <c r="F147" s="46">
        <v>30000</v>
      </c>
    </row>
    <row r="148" spans="2:6" x14ac:dyDescent="0.3">
      <c r="B148" s="44">
        <v>41409</v>
      </c>
      <c r="C148" s="47" t="s">
        <v>44</v>
      </c>
      <c r="D148" s="45" t="s">
        <v>39</v>
      </c>
      <c r="E148" s="45" t="s">
        <v>42</v>
      </c>
      <c r="F148" s="46">
        <v>60000</v>
      </c>
    </row>
    <row r="149" spans="2:6" x14ac:dyDescent="0.3">
      <c r="B149" s="44">
        <v>41409</v>
      </c>
      <c r="C149" s="47" t="s">
        <v>37</v>
      </c>
      <c r="D149" s="45" t="s">
        <v>41</v>
      </c>
      <c r="E149" s="45" t="s">
        <v>43</v>
      </c>
      <c r="F149" s="46">
        <v>24000</v>
      </c>
    </row>
    <row r="150" spans="2:6" x14ac:dyDescent="0.3">
      <c r="B150" s="44">
        <v>41409</v>
      </c>
      <c r="C150" s="47" t="s">
        <v>37</v>
      </c>
      <c r="D150" s="45" t="s">
        <v>48</v>
      </c>
      <c r="E150" s="45" t="s">
        <v>43</v>
      </c>
      <c r="F150" s="46">
        <v>24000</v>
      </c>
    </row>
    <row r="151" spans="2:6" x14ac:dyDescent="0.3">
      <c r="B151" s="44">
        <v>41409</v>
      </c>
      <c r="C151" s="31" t="s">
        <v>45</v>
      </c>
      <c r="D151" s="45" t="s">
        <v>40</v>
      </c>
      <c r="E151" s="45" t="s">
        <v>43</v>
      </c>
      <c r="F151" s="46">
        <v>40000</v>
      </c>
    </row>
    <row r="152" spans="2:6" x14ac:dyDescent="0.3">
      <c r="B152" s="44">
        <v>41409</v>
      </c>
      <c r="C152" s="31" t="s">
        <v>45</v>
      </c>
      <c r="D152" s="45" t="s">
        <v>39</v>
      </c>
      <c r="E152" s="45" t="s">
        <v>42</v>
      </c>
      <c r="F152" s="46">
        <v>40000</v>
      </c>
    </row>
    <row r="153" spans="2:6" x14ac:dyDescent="0.3">
      <c r="B153" s="44">
        <v>41409</v>
      </c>
      <c r="C153" s="31" t="s">
        <v>36</v>
      </c>
      <c r="D153" s="45" t="s">
        <v>49</v>
      </c>
      <c r="E153" s="45" t="s">
        <v>42</v>
      </c>
      <c r="F153" s="46">
        <v>15000</v>
      </c>
    </row>
    <row r="154" spans="2:6" x14ac:dyDescent="0.3">
      <c r="B154" s="44">
        <v>41410</v>
      </c>
      <c r="C154" s="31" t="s">
        <v>35</v>
      </c>
      <c r="D154" s="45" t="s">
        <v>49</v>
      </c>
      <c r="E154" s="45" t="s">
        <v>43</v>
      </c>
      <c r="F154" s="46">
        <v>15000</v>
      </c>
    </row>
    <row r="155" spans="2:6" x14ac:dyDescent="0.3">
      <c r="B155" s="44">
        <v>41410</v>
      </c>
      <c r="C155" s="31" t="s">
        <v>35</v>
      </c>
      <c r="D155" s="45" t="s">
        <v>47</v>
      </c>
      <c r="E155" s="45" t="s">
        <v>43</v>
      </c>
      <c r="F155" s="46">
        <v>15000</v>
      </c>
    </row>
    <row r="156" spans="2:6" x14ac:dyDescent="0.3">
      <c r="B156" s="44">
        <v>41410</v>
      </c>
      <c r="C156" s="47" t="s">
        <v>37</v>
      </c>
      <c r="D156" s="45" t="s">
        <v>49</v>
      </c>
      <c r="E156" s="45" t="s">
        <v>42</v>
      </c>
      <c r="F156" s="46">
        <v>15000</v>
      </c>
    </row>
    <row r="157" spans="2:6" x14ac:dyDescent="0.3">
      <c r="B157" s="44">
        <v>41410</v>
      </c>
      <c r="C157" s="47" t="s">
        <v>37</v>
      </c>
      <c r="D157" s="45" t="s">
        <v>40</v>
      </c>
      <c r="E157" s="45" t="s">
        <v>42</v>
      </c>
      <c r="F157" s="46">
        <v>15000</v>
      </c>
    </row>
    <row r="158" spans="2:6" x14ac:dyDescent="0.3">
      <c r="B158" s="44">
        <v>41410</v>
      </c>
      <c r="C158" s="47" t="s">
        <v>44</v>
      </c>
      <c r="D158" s="45" t="s">
        <v>47</v>
      </c>
      <c r="E158" s="45" t="s">
        <v>43</v>
      </c>
      <c r="F158" s="46">
        <v>60000</v>
      </c>
    </row>
    <row r="159" spans="2:6" x14ac:dyDescent="0.3">
      <c r="B159" s="44">
        <v>41410</v>
      </c>
      <c r="C159" s="45" t="s">
        <v>36</v>
      </c>
      <c r="D159" s="45" t="s">
        <v>49</v>
      </c>
      <c r="E159" s="45" t="s">
        <v>43</v>
      </c>
      <c r="F159" s="46">
        <v>45000</v>
      </c>
    </row>
    <row r="160" spans="2:6" x14ac:dyDescent="0.3">
      <c r="B160" s="44">
        <v>41410</v>
      </c>
      <c r="C160" s="47" t="s">
        <v>37</v>
      </c>
      <c r="D160" s="45" t="s">
        <v>39</v>
      </c>
      <c r="E160" s="45" t="s">
        <v>43</v>
      </c>
      <c r="F160" s="46">
        <v>24000</v>
      </c>
    </row>
    <row r="161" spans="2:6" x14ac:dyDescent="0.3">
      <c r="B161" s="44">
        <v>41410</v>
      </c>
      <c r="C161" s="31" t="s">
        <v>45</v>
      </c>
      <c r="D161" s="45" t="s">
        <v>47</v>
      </c>
      <c r="E161" s="45" t="s">
        <v>43</v>
      </c>
      <c r="F161" s="46">
        <v>40000</v>
      </c>
    </row>
    <row r="162" spans="2:6" x14ac:dyDescent="0.3">
      <c r="B162" s="44">
        <v>41410</v>
      </c>
      <c r="C162" s="31" t="s">
        <v>44</v>
      </c>
      <c r="D162" s="45" t="s">
        <v>41</v>
      </c>
      <c r="E162" s="45" t="s">
        <v>42</v>
      </c>
      <c r="F162" s="46">
        <v>50000</v>
      </c>
    </row>
    <row r="163" spans="2:6" x14ac:dyDescent="0.3">
      <c r="B163" s="44">
        <v>41410</v>
      </c>
      <c r="C163" s="31" t="s">
        <v>36</v>
      </c>
      <c r="D163" s="45" t="s">
        <v>49</v>
      </c>
      <c r="E163" s="45" t="s">
        <v>43</v>
      </c>
      <c r="F163" s="46">
        <v>15000</v>
      </c>
    </row>
    <row r="164" spans="2:6" x14ac:dyDescent="0.3">
      <c r="B164" s="44">
        <v>41410</v>
      </c>
      <c r="C164" s="31" t="s">
        <v>35</v>
      </c>
      <c r="D164" s="45" t="s">
        <v>48</v>
      </c>
      <c r="E164" s="45" t="s">
        <v>43</v>
      </c>
      <c r="F164" s="46">
        <v>15000</v>
      </c>
    </row>
    <row r="165" spans="2:6" x14ac:dyDescent="0.3">
      <c r="B165" s="44">
        <v>41410</v>
      </c>
      <c r="C165" s="31" t="s">
        <v>35</v>
      </c>
      <c r="D165" s="45" t="s">
        <v>46</v>
      </c>
      <c r="E165" s="45" t="s">
        <v>42</v>
      </c>
      <c r="F165" s="46">
        <v>15000</v>
      </c>
    </row>
    <row r="166" spans="2:6" x14ac:dyDescent="0.3">
      <c r="B166" s="44">
        <v>41410</v>
      </c>
      <c r="C166" s="48" t="s">
        <v>36</v>
      </c>
      <c r="D166" s="45" t="s">
        <v>48</v>
      </c>
      <c r="E166" s="45" t="s">
        <v>43</v>
      </c>
      <c r="F166" s="46">
        <v>50000</v>
      </c>
    </row>
    <row r="167" spans="2:6" x14ac:dyDescent="0.3">
      <c r="B167" s="44">
        <v>41411</v>
      </c>
      <c r="C167" s="47" t="s">
        <v>37</v>
      </c>
      <c r="D167" s="45" t="s">
        <v>47</v>
      </c>
      <c r="E167" s="45" t="s">
        <v>43</v>
      </c>
      <c r="F167" s="46">
        <v>15000</v>
      </c>
    </row>
    <row r="168" spans="2:6" x14ac:dyDescent="0.3">
      <c r="B168" s="44">
        <v>41411</v>
      </c>
      <c r="C168" s="47" t="s">
        <v>37</v>
      </c>
      <c r="D168" s="45" t="s">
        <v>49</v>
      </c>
      <c r="E168" s="45" t="s">
        <v>43</v>
      </c>
      <c r="F168" s="46">
        <v>15000</v>
      </c>
    </row>
    <row r="169" spans="2:6" x14ac:dyDescent="0.3">
      <c r="B169" s="44">
        <v>41411</v>
      </c>
      <c r="C169" s="45" t="s">
        <v>36</v>
      </c>
      <c r="D169" s="45" t="s">
        <v>48</v>
      </c>
      <c r="E169" s="45" t="s">
        <v>42</v>
      </c>
      <c r="F169" s="46">
        <v>45000</v>
      </c>
    </row>
    <row r="170" spans="2:6" x14ac:dyDescent="0.3">
      <c r="B170" s="44">
        <v>41411</v>
      </c>
      <c r="C170" s="47" t="s">
        <v>37</v>
      </c>
      <c r="D170" s="45" t="s">
        <v>49</v>
      </c>
      <c r="E170" s="45" t="s">
        <v>42</v>
      </c>
      <c r="F170" s="46">
        <v>15000</v>
      </c>
    </row>
    <row r="171" spans="2:6" x14ac:dyDescent="0.3">
      <c r="B171" s="44">
        <v>41411</v>
      </c>
      <c r="C171" s="31" t="s">
        <v>45</v>
      </c>
      <c r="D171" s="45" t="s">
        <v>40</v>
      </c>
      <c r="E171" s="45" t="s">
        <v>42</v>
      </c>
      <c r="F171" s="46">
        <v>40000</v>
      </c>
    </row>
    <row r="172" spans="2:6" x14ac:dyDescent="0.3">
      <c r="B172" s="44">
        <v>41411</v>
      </c>
      <c r="C172" s="31" t="s">
        <v>44</v>
      </c>
      <c r="D172" s="45" t="s">
        <v>48</v>
      </c>
      <c r="E172" s="45" t="s">
        <v>42</v>
      </c>
      <c r="F172" s="46">
        <v>50000</v>
      </c>
    </row>
    <row r="173" spans="2:6" x14ac:dyDescent="0.3">
      <c r="B173" s="44">
        <v>41411</v>
      </c>
      <c r="C173" s="47" t="s">
        <v>37</v>
      </c>
      <c r="D173" s="45" t="s">
        <v>48</v>
      </c>
      <c r="E173" s="45" t="s">
        <v>43</v>
      </c>
      <c r="F173" s="46">
        <v>15000</v>
      </c>
    </row>
    <row r="174" spans="2:6" x14ac:dyDescent="0.3">
      <c r="B174" s="44">
        <v>41411</v>
      </c>
      <c r="C174" s="31" t="s">
        <v>35</v>
      </c>
      <c r="D174" s="45" t="s">
        <v>49</v>
      </c>
      <c r="E174" s="45" t="s">
        <v>43</v>
      </c>
      <c r="F174" s="46">
        <v>15000</v>
      </c>
    </row>
    <row r="175" spans="2:6" x14ac:dyDescent="0.3">
      <c r="B175" s="44">
        <v>41412</v>
      </c>
      <c r="C175" s="31" t="s">
        <v>35</v>
      </c>
      <c r="D175" s="45" t="s">
        <v>46</v>
      </c>
      <c r="E175" s="45" t="s">
        <v>43</v>
      </c>
      <c r="F175" s="46">
        <v>15000</v>
      </c>
    </row>
    <row r="176" spans="2:6" x14ac:dyDescent="0.3">
      <c r="B176" s="44">
        <v>41412</v>
      </c>
      <c r="C176" s="31" t="s">
        <v>35</v>
      </c>
      <c r="D176" s="45" t="s">
        <v>47</v>
      </c>
      <c r="E176" s="45" t="s">
        <v>43</v>
      </c>
      <c r="F176" s="46">
        <v>15000</v>
      </c>
    </row>
    <row r="177" spans="2:6" x14ac:dyDescent="0.3">
      <c r="B177" s="44">
        <v>41412</v>
      </c>
      <c r="C177" s="31" t="s">
        <v>35</v>
      </c>
      <c r="D177" s="45" t="s">
        <v>39</v>
      </c>
      <c r="E177" s="45" t="s">
        <v>42</v>
      </c>
      <c r="F177" s="46">
        <v>15000</v>
      </c>
    </row>
    <row r="178" spans="2:6" x14ac:dyDescent="0.3">
      <c r="B178" s="44">
        <v>41412</v>
      </c>
      <c r="C178" s="47" t="s">
        <v>37</v>
      </c>
      <c r="D178" s="45" t="s">
        <v>40</v>
      </c>
      <c r="E178" s="45" t="s">
        <v>43</v>
      </c>
      <c r="F178" s="46">
        <v>15000</v>
      </c>
    </row>
    <row r="179" spans="2:6" x14ac:dyDescent="0.3">
      <c r="B179" s="44">
        <v>41412</v>
      </c>
      <c r="C179" s="31" t="s">
        <v>35</v>
      </c>
      <c r="D179" s="45" t="s">
        <v>49</v>
      </c>
      <c r="E179" s="45" t="s">
        <v>43</v>
      </c>
      <c r="F179" s="46">
        <v>15000</v>
      </c>
    </row>
    <row r="180" spans="2:6" x14ac:dyDescent="0.3">
      <c r="B180" s="44">
        <v>41412</v>
      </c>
      <c r="C180" s="31" t="s">
        <v>35</v>
      </c>
      <c r="D180" s="45" t="s">
        <v>46</v>
      </c>
      <c r="E180" s="45" t="s">
        <v>42</v>
      </c>
      <c r="F180" s="46">
        <v>15000</v>
      </c>
    </row>
    <row r="181" spans="2:6" x14ac:dyDescent="0.3">
      <c r="B181" s="44">
        <v>41412</v>
      </c>
      <c r="C181" s="47" t="s">
        <v>37</v>
      </c>
      <c r="D181" s="45" t="s">
        <v>40</v>
      </c>
      <c r="E181" s="45" t="s">
        <v>42</v>
      </c>
      <c r="F181" s="46">
        <v>15000</v>
      </c>
    </row>
    <row r="182" spans="2:6" x14ac:dyDescent="0.3">
      <c r="B182" s="44">
        <v>41413</v>
      </c>
      <c r="C182" s="31" t="s">
        <v>35</v>
      </c>
      <c r="D182" s="45" t="s">
        <v>49</v>
      </c>
      <c r="E182" s="45" t="s">
        <v>42</v>
      </c>
      <c r="F182" s="46">
        <v>15000</v>
      </c>
    </row>
    <row r="183" spans="2:6" x14ac:dyDescent="0.3">
      <c r="B183" s="44">
        <v>41414</v>
      </c>
      <c r="C183" s="31" t="s">
        <v>35</v>
      </c>
      <c r="D183" s="45" t="s">
        <v>41</v>
      </c>
      <c r="E183" s="45" t="s">
        <v>42</v>
      </c>
      <c r="F183" s="46">
        <v>15000</v>
      </c>
    </row>
    <row r="184" spans="2:6" x14ac:dyDescent="0.3">
      <c r="B184" s="44">
        <v>41414</v>
      </c>
      <c r="C184" s="47" t="s">
        <v>37</v>
      </c>
      <c r="D184" s="45" t="s">
        <v>49</v>
      </c>
      <c r="E184" s="45" t="s">
        <v>42</v>
      </c>
      <c r="F184" s="46">
        <v>15000</v>
      </c>
    </row>
    <row r="185" spans="2:6" x14ac:dyDescent="0.3">
      <c r="B185" s="44">
        <v>41414</v>
      </c>
      <c r="C185" s="31" t="s">
        <v>35</v>
      </c>
      <c r="D185" s="45" t="s">
        <v>48</v>
      </c>
      <c r="E185" s="45" t="s">
        <v>42</v>
      </c>
      <c r="F185" s="46">
        <v>15000</v>
      </c>
    </row>
    <row r="186" spans="2:6" x14ac:dyDescent="0.3">
      <c r="B186" s="44">
        <v>41415</v>
      </c>
      <c r="C186" s="31" t="s">
        <v>35</v>
      </c>
      <c r="D186" s="45" t="s">
        <v>47</v>
      </c>
      <c r="E186" s="45" t="s">
        <v>42</v>
      </c>
      <c r="F186" s="46">
        <v>15000</v>
      </c>
    </row>
    <row r="187" spans="2:6" x14ac:dyDescent="0.3">
      <c r="B187" s="44">
        <v>41415</v>
      </c>
      <c r="C187" s="31" t="s">
        <v>35</v>
      </c>
      <c r="D187" s="45" t="s">
        <v>48</v>
      </c>
      <c r="E187" s="45" t="s">
        <v>43</v>
      </c>
      <c r="F187" s="46">
        <v>15000</v>
      </c>
    </row>
    <row r="188" spans="2:6" x14ac:dyDescent="0.3">
      <c r="B188" s="44">
        <v>41415</v>
      </c>
      <c r="C188" s="47" t="s">
        <v>37</v>
      </c>
      <c r="D188" s="45" t="s">
        <v>48</v>
      </c>
      <c r="E188" s="45" t="s">
        <v>43</v>
      </c>
      <c r="F188" s="46">
        <v>15000</v>
      </c>
    </row>
    <row r="189" spans="2:6" x14ac:dyDescent="0.3">
      <c r="B189" s="44">
        <v>41416</v>
      </c>
      <c r="C189" s="47" t="s">
        <v>44</v>
      </c>
      <c r="D189" s="45" t="s">
        <v>40</v>
      </c>
      <c r="E189" s="45" t="s">
        <v>43</v>
      </c>
      <c r="F189" s="46">
        <v>60000</v>
      </c>
    </row>
    <row r="190" spans="2:6" x14ac:dyDescent="0.3">
      <c r="B190" s="44">
        <v>41417</v>
      </c>
      <c r="C190" s="47" t="s">
        <v>37</v>
      </c>
      <c r="D190" s="45" t="s">
        <v>40</v>
      </c>
      <c r="E190" s="45" t="s">
        <v>42</v>
      </c>
      <c r="F190" s="46">
        <v>15000</v>
      </c>
    </row>
    <row r="191" spans="2:6" x14ac:dyDescent="0.3">
      <c r="B191" s="44">
        <v>41417</v>
      </c>
      <c r="C191" s="47" t="s">
        <v>44</v>
      </c>
      <c r="D191" s="45" t="s">
        <v>41</v>
      </c>
      <c r="E191" s="45" t="s">
        <v>43</v>
      </c>
      <c r="F191" s="46">
        <v>60000</v>
      </c>
    </row>
    <row r="192" spans="2:6" x14ac:dyDescent="0.3">
      <c r="B192" s="44">
        <v>41418</v>
      </c>
      <c r="C192" s="31" t="s">
        <v>44</v>
      </c>
      <c r="D192" s="45" t="s">
        <v>48</v>
      </c>
      <c r="E192" s="45" t="s">
        <v>42</v>
      </c>
      <c r="F192" s="46">
        <v>50000</v>
      </c>
    </row>
    <row r="193" spans="2:6" x14ac:dyDescent="0.3">
      <c r="B193" s="44">
        <v>41418</v>
      </c>
      <c r="C193" s="31" t="s">
        <v>44</v>
      </c>
      <c r="D193" s="45" t="s">
        <v>48</v>
      </c>
      <c r="E193" s="45" t="s">
        <v>43</v>
      </c>
      <c r="F193" s="46">
        <v>50000</v>
      </c>
    </row>
    <row r="194" spans="2:6" x14ac:dyDescent="0.3">
      <c r="B194" s="44">
        <v>41418</v>
      </c>
      <c r="C194" s="31" t="s">
        <v>44</v>
      </c>
      <c r="D194" s="45" t="s">
        <v>40</v>
      </c>
      <c r="E194" s="45" t="s">
        <v>43</v>
      </c>
      <c r="F194" s="46">
        <v>50000</v>
      </c>
    </row>
    <row r="195" spans="2:6" x14ac:dyDescent="0.3">
      <c r="B195" s="44">
        <v>41418</v>
      </c>
      <c r="C195" s="45" t="s">
        <v>36</v>
      </c>
      <c r="D195" s="45" t="s">
        <v>46</v>
      </c>
      <c r="E195" s="45" t="s">
        <v>42</v>
      </c>
      <c r="F195" s="46">
        <v>45000</v>
      </c>
    </row>
    <row r="196" spans="2:6" x14ac:dyDescent="0.3">
      <c r="B196" s="44">
        <v>41418</v>
      </c>
      <c r="C196" s="47" t="s">
        <v>37</v>
      </c>
      <c r="D196" s="45" t="s">
        <v>39</v>
      </c>
      <c r="E196" s="45" t="s">
        <v>43</v>
      </c>
      <c r="F196" s="46">
        <v>15000</v>
      </c>
    </row>
    <row r="197" spans="2:6" x14ac:dyDescent="0.3">
      <c r="B197" s="44">
        <v>41418</v>
      </c>
      <c r="C197" s="45" t="s">
        <v>36</v>
      </c>
      <c r="D197" s="45" t="s">
        <v>40</v>
      </c>
      <c r="E197" s="45" t="s">
        <v>42</v>
      </c>
      <c r="F197" s="46">
        <v>45000</v>
      </c>
    </row>
    <row r="198" spans="2:6" x14ac:dyDescent="0.3">
      <c r="B198" s="44">
        <v>41419</v>
      </c>
      <c r="C198" s="31" t="s">
        <v>35</v>
      </c>
      <c r="D198" s="45" t="s">
        <v>46</v>
      </c>
      <c r="E198" s="45" t="s">
        <v>42</v>
      </c>
      <c r="F198" s="46">
        <v>15000</v>
      </c>
    </row>
    <row r="199" spans="2:6" x14ac:dyDescent="0.3">
      <c r="B199" s="44">
        <v>41419</v>
      </c>
      <c r="C199" s="47" t="s">
        <v>37</v>
      </c>
      <c r="D199" s="45" t="s">
        <v>48</v>
      </c>
      <c r="E199" s="45" t="s">
        <v>42</v>
      </c>
      <c r="F199" s="46">
        <v>15000</v>
      </c>
    </row>
    <row r="200" spans="2:6" x14ac:dyDescent="0.3">
      <c r="B200" s="44">
        <v>41419</v>
      </c>
      <c r="C200" s="45" t="s">
        <v>36</v>
      </c>
      <c r="D200" s="45" t="s">
        <v>49</v>
      </c>
      <c r="E200" s="45" t="s">
        <v>43</v>
      </c>
      <c r="F200" s="46">
        <v>45000</v>
      </c>
    </row>
    <row r="201" spans="2:6" x14ac:dyDescent="0.3">
      <c r="B201" s="44">
        <v>41419</v>
      </c>
      <c r="C201" s="45" t="s">
        <v>36</v>
      </c>
      <c r="D201" s="45" t="s">
        <v>46</v>
      </c>
      <c r="E201" s="45" t="s">
        <v>43</v>
      </c>
      <c r="F201" s="46">
        <v>45000</v>
      </c>
    </row>
    <row r="202" spans="2:6" x14ac:dyDescent="0.3">
      <c r="B202" s="44">
        <v>41420</v>
      </c>
      <c r="C202" s="31" t="s">
        <v>35</v>
      </c>
      <c r="D202" s="45" t="s">
        <v>48</v>
      </c>
      <c r="E202" s="45" t="s">
        <v>43</v>
      </c>
      <c r="F202" s="46">
        <v>15000</v>
      </c>
    </row>
    <row r="203" spans="2:6" x14ac:dyDescent="0.3">
      <c r="B203" s="44">
        <v>41420</v>
      </c>
      <c r="C203" s="31" t="s">
        <v>35</v>
      </c>
      <c r="D203" s="45" t="s">
        <v>40</v>
      </c>
      <c r="E203" s="45" t="s">
        <v>43</v>
      </c>
      <c r="F203" s="46">
        <v>15000</v>
      </c>
    </row>
    <row r="204" spans="2:6" x14ac:dyDescent="0.3">
      <c r="B204" s="44">
        <v>41420</v>
      </c>
      <c r="C204" s="47" t="s">
        <v>37</v>
      </c>
      <c r="D204" s="45" t="s">
        <v>49</v>
      </c>
      <c r="E204" s="45" t="s">
        <v>42</v>
      </c>
      <c r="F204" s="46">
        <v>15000</v>
      </c>
    </row>
  </sheetData>
  <mergeCells count="2">
    <mergeCell ref="B3:F3"/>
    <mergeCell ref="B2:F2"/>
  </mergeCells>
  <dataValidations count="2">
    <dataValidation type="list" allowBlank="1" showInputMessage="1" showErrorMessage="1" sqref="L6:L11 L15:L20">
      <formula1>$H$6:$H$12</formula1>
    </dataValidation>
    <dataValidation type="list" allowBlank="1" showInputMessage="1" showErrorMessage="1" sqref="M15:M20">
      <formula1>$H$15:$H$16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N2:CF53"/>
  <sheetViews>
    <sheetView topLeftCell="BG1" workbookViewId="0">
      <selection activeCell="CI14" sqref="CI14"/>
    </sheetView>
  </sheetViews>
  <sheetFormatPr defaultRowHeight="15" x14ac:dyDescent="0.25"/>
  <cols>
    <col min="66" max="66" width="15" bestFit="1" customWidth="1"/>
    <col min="67" max="67" width="14.42578125" bestFit="1" customWidth="1"/>
    <col min="68" max="68" width="0" hidden="1" customWidth="1"/>
    <col min="69" max="69" width="27.5703125" hidden="1" customWidth="1"/>
    <col min="70" max="70" width="6.5703125" style="16" hidden="1" customWidth="1"/>
    <col min="71" max="71" width="13.42578125" hidden="1" customWidth="1"/>
    <col min="72" max="72" width="13.140625" hidden="1" customWidth="1"/>
    <col min="73" max="73" width="13.5703125" style="16" hidden="1" customWidth="1"/>
    <col min="74" max="74" width="2.42578125" hidden="1" customWidth="1"/>
    <col min="75" max="75" width="2.42578125" style="12" hidden="1" customWidth="1"/>
    <col min="76" max="76" width="2.42578125" hidden="1" customWidth="1"/>
    <col min="77" max="77" width="27.5703125" hidden="1" customWidth="1"/>
    <col min="78" max="78" width="15" style="16" hidden="1" customWidth="1"/>
    <col min="79" max="79" width="0" hidden="1" customWidth="1"/>
    <col min="80" max="80" width="15" hidden="1" customWidth="1"/>
    <col min="81" max="81" width="15" style="16" hidden="1" customWidth="1"/>
    <col min="82" max="82" width="13.42578125" hidden="1" customWidth="1"/>
    <col min="83" max="83" width="12.5703125" hidden="1" customWidth="1"/>
  </cols>
  <sheetData>
    <row r="2" spans="69:82" x14ac:dyDescent="0.25">
      <c r="BQ2" t="s">
        <v>59</v>
      </c>
    </row>
    <row r="3" spans="69:82" x14ac:dyDescent="0.25">
      <c r="BQ3" s="7" t="s">
        <v>3</v>
      </c>
      <c r="BR3" s="15"/>
      <c r="BS3" s="5"/>
      <c r="BT3" s="8" t="s">
        <v>4</v>
      </c>
      <c r="BU3" s="17"/>
      <c r="BY3" s="7" t="s">
        <v>3</v>
      </c>
      <c r="BZ3" s="15"/>
      <c r="CA3" s="5"/>
      <c r="CB3" s="8" t="s">
        <v>4</v>
      </c>
      <c r="CC3" s="17"/>
    </row>
    <row r="4" spans="69:82" x14ac:dyDescent="0.25">
      <c r="BQ4" s="6" t="s">
        <v>0</v>
      </c>
      <c r="BR4" s="14" t="s">
        <v>23</v>
      </c>
      <c r="BS4" s="1"/>
      <c r="BT4" s="1" t="s">
        <v>5</v>
      </c>
      <c r="BU4" s="15"/>
      <c r="BY4" s="6" t="s">
        <v>0</v>
      </c>
      <c r="BZ4" s="14" t="s">
        <v>23</v>
      </c>
      <c r="CA4" s="1"/>
      <c r="CB4" s="1" t="s">
        <v>5</v>
      </c>
      <c r="CC4" s="15" t="s">
        <v>13</v>
      </c>
    </row>
    <row r="5" spans="69:82" x14ac:dyDescent="0.25">
      <c r="BQ5" s="3" t="s">
        <v>11</v>
      </c>
      <c r="BR5" s="13">
        <f>'Latihan 1'!K8</f>
        <v>0</v>
      </c>
      <c r="BS5" s="1"/>
      <c r="BT5" s="6" t="s">
        <v>6</v>
      </c>
      <c r="BU5" s="14" t="s">
        <v>23</v>
      </c>
      <c r="BY5" s="3" t="s">
        <v>11</v>
      </c>
      <c r="BZ5" s="13">
        <v>159</v>
      </c>
      <c r="CA5" s="2">
        <f>IF(BR5=BZ5,1,0)</f>
        <v>0</v>
      </c>
      <c r="CB5" s="6" t="s">
        <v>6</v>
      </c>
      <c r="CC5" s="14" t="s">
        <v>23</v>
      </c>
    </row>
    <row r="6" spans="69:82" x14ac:dyDescent="0.25">
      <c r="BQ6" s="3" t="s">
        <v>15</v>
      </c>
      <c r="BR6" s="13">
        <f>'Latihan 1'!K9</f>
        <v>0</v>
      </c>
      <c r="BS6" s="1"/>
      <c r="BT6" s="3" t="s">
        <v>9</v>
      </c>
      <c r="BU6" s="13">
        <f>'Latihan 1'!N9</f>
        <v>0</v>
      </c>
      <c r="BY6" s="3" t="s">
        <v>15</v>
      </c>
      <c r="BZ6" s="13">
        <v>25</v>
      </c>
      <c r="CA6" s="2">
        <f t="shared" ref="CA6:CA15" si="0">IF(BR6=BZ6,1,0)</f>
        <v>0</v>
      </c>
      <c r="CB6" s="3" t="s">
        <v>9</v>
      </c>
      <c r="CC6" s="13">
        <v>25</v>
      </c>
      <c r="CD6" s="2">
        <f>IF(BU6=CC6,1,0)</f>
        <v>0</v>
      </c>
    </row>
    <row r="7" spans="69:82" x14ac:dyDescent="0.25">
      <c r="BQ7" s="3" t="s">
        <v>13</v>
      </c>
      <c r="BR7" s="13">
        <f>'Latihan 1'!K10</f>
        <v>0</v>
      </c>
      <c r="BS7" s="1"/>
      <c r="BT7" s="3" t="s">
        <v>10</v>
      </c>
      <c r="BU7" s="13">
        <f>'Latihan 1'!N10</f>
        <v>0</v>
      </c>
      <c r="BY7" s="3" t="s">
        <v>13</v>
      </c>
      <c r="BZ7" s="13">
        <v>118</v>
      </c>
      <c r="CA7" s="2">
        <f t="shared" si="0"/>
        <v>0</v>
      </c>
      <c r="CB7" s="3" t="s">
        <v>10</v>
      </c>
      <c r="CC7" s="13">
        <v>30</v>
      </c>
      <c r="CD7" s="2">
        <f t="shared" ref="CD7:CD9" si="1">IF(BU7=CC7,1,0)</f>
        <v>0</v>
      </c>
    </row>
    <row r="8" spans="69:82" x14ac:dyDescent="0.25">
      <c r="BQ8" s="3" t="s">
        <v>14</v>
      </c>
      <c r="BR8" s="13">
        <f>'Latihan 1'!K11</f>
        <v>0</v>
      </c>
      <c r="BS8" s="1"/>
      <c r="BT8" s="3" t="s">
        <v>8</v>
      </c>
      <c r="BU8" s="13">
        <f>'Latihan 1'!N11</f>
        <v>0</v>
      </c>
      <c r="BY8" s="3" t="s">
        <v>14</v>
      </c>
      <c r="BZ8" s="13">
        <v>102</v>
      </c>
      <c r="CA8" s="2">
        <f t="shared" si="0"/>
        <v>0</v>
      </c>
      <c r="CB8" s="3" t="s">
        <v>8</v>
      </c>
      <c r="CC8" s="13">
        <v>33</v>
      </c>
      <c r="CD8" s="2">
        <f t="shared" si="1"/>
        <v>0</v>
      </c>
    </row>
    <row r="9" spans="69:82" x14ac:dyDescent="0.25">
      <c r="BQ9" s="3" t="s">
        <v>12</v>
      </c>
      <c r="BR9" s="13">
        <f>'Latihan 1'!K12</f>
        <v>0</v>
      </c>
      <c r="BS9" s="1"/>
      <c r="BT9" s="3" t="s">
        <v>7</v>
      </c>
      <c r="BU9" s="13">
        <f>'Latihan 1'!N12</f>
        <v>0</v>
      </c>
      <c r="BY9" s="3" t="s">
        <v>12</v>
      </c>
      <c r="BZ9" s="13">
        <v>147</v>
      </c>
      <c r="CA9" s="2">
        <f t="shared" si="0"/>
        <v>0</v>
      </c>
      <c r="CB9" s="3" t="s">
        <v>7</v>
      </c>
      <c r="CC9" s="13">
        <v>30</v>
      </c>
      <c r="CD9" s="2">
        <f t="shared" si="1"/>
        <v>0</v>
      </c>
    </row>
    <row r="10" spans="69:82" x14ac:dyDescent="0.25">
      <c r="BQ10" s="1"/>
      <c r="BR10" s="15"/>
      <c r="BS10" s="1"/>
      <c r="BT10" s="1"/>
      <c r="BU10" s="15"/>
      <c r="BY10" s="1"/>
      <c r="BZ10" s="15"/>
      <c r="CA10" s="2"/>
      <c r="CB10" s="1"/>
      <c r="CC10" s="15"/>
    </row>
    <row r="11" spans="69:82" x14ac:dyDescent="0.25">
      <c r="BQ11" s="6" t="s">
        <v>6</v>
      </c>
      <c r="BR11" s="14" t="s">
        <v>23</v>
      </c>
      <c r="BS11" s="1"/>
      <c r="BT11" s="1"/>
      <c r="BU11" s="15"/>
      <c r="BY11" s="6" t="s">
        <v>6</v>
      </c>
      <c r="BZ11" s="14" t="s">
        <v>23</v>
      </c>
      <c r="CA11" s="2"/>
      <c r="CB11" s="1"/>
      <c r="CC11" s="15"/>
    </row>
    <row r="12" spans="69:82" x14ac:dyDescent="0.25">
      <c r="BQ12" s="3" t="s">
        <v>9</v>
      </c>
      <c r="BR12" s="13">
        <f>'Latihan 1'!K15</f>
        <v>0</v>
      </c>
      <c r="BS12" s="1"/>
      <c r="BT12" s="1"/>
      <c r="BU12" s="15"/>
      <c r="BY12" s="3" t="s">
        <v>9</v>
      </c>
      <c r="BZ12" s="13">
        <v>105</v>
      </c>
      <c r="CA12" s="2">
        <f t="shared" si="0"/>
        <v>0</v>
      </c>
      <c r="CB12" s="1"/>
      <c r="CC12" s="15"/>
    </row>
    <row r="13" spans="69:82" x14ac:dyDescent="0.25">
      <c r="BQ13" s="3" t="s">
        <v>10</v>
      </c>
      <c r="BR13" s="13">
        <f>'Latihan 1'!K16</f>
        <v>0</v>
      </c>
      <c r="BS13" s="1"/>
      <c r="BT13" s="1"/>
      <c r="BU13" s="15"/>
      <c r="BY13" s="3" t="s">
        <v>10</v>
      </c>
      <c r="BZ13" s="13">
        <v>120</v>
      </c>
      <c r="CA13" s="2">
        <f t="shared" si="0"/>
        <v>0</v>
      </c>
      <c r="CB13" s="1"/>
      <c r="CC13" s="15"/>
    </row>
    <row r="14" spans="69:82" x14ac:dyDescent="0.25">
      <c r="BQ14" s="3" t="s">
        <v>8</v>
      </c>
      <c r="BR14" s="13">
        <f>'Latihan 1'!K17</f>
        <v>0</v>
      </c>
      <c r="BS14" s="1"/>
      <c r="BT14" s="1"/>
      <c r="BU14" s="15"/>
      <c r="BY14" s="3" t="s">
        <v>8</v>
      </c>
      <c r="BZ14" s="13">
        <v>164</v>
      </c>
      <c r="CA14" s="2">
        <f t="shared" si="0"/>
        <v>0</v>
      </c>
      <c r="CB14" s="1"/>
      <c r="CC14" s="15"/>
    </row>
    <row r="15" spans="69:82" x14ac:dyDescent="0.25">
      <c r="BQ15" s="3" t="s">
        <v>7</v>
      </c>
      <c r="BR15" s="13">
        <f>'Latihan 1'!K18</f>
        <v>0</v>
      </c>
      <c r="BS15" s="1"/>
      <c r="BT15" s="1"/>
      <c r="BU15" s="15"/>
      <c r="BY15" s="3" t="s">
        <v>7</v>
      </c>
      <c r="BZ15" s="13">
        <v>162</v>
      </c>
      <c r="CA15" s="2">
        <f t="shared" si="0"/>
        <v>0</v>
      </c>
      <c r="CC15" s="15"/>
    </row>
    <row r="17" spans="66:83" x14ac:dyDescent="0.25">
      <c r="CC17" s="15"/>
    </row>
    <row r="18" spans="66:83" x14ac:dyDescent="0.25">
      <c r="BQ18" s="7" t="s">
        <v>3</v>
      </c>
      <c r="BR18" s="1"/>
      <c r="BY18" s="7" t="s">
        <v>3</v>
      </c>
      <c r="BZ18" s="1"/>
      <c r="CC18" s="15"/>
    </row>
    <row r="19" spans="66:83" x14ac:dyDescent="0.25">
      <c r="BQ19" s="11" t="s">
        <v>51</v>
      </c>
      <c r="BR19" s="11" t="s">
        <v>53</v>
      </c>
      <c r="BY19" s="11" t="s">
        <v>51</v>
      </c>
      <c r="BZ19" s="11" t="s">
        <v>53</v>
      </c>
      <c r="CC19" s="15"/>
    </row>
    <row r="20" spans="66:83" x14ac:dyDescent="0.25">
      <c r="BQ20" s="9" t="s">
        <v>54</v>
      </c>
      <c r="BR20" s="9">
        <f>'Latihan 2'!G10</f>
        <v>0</v>
      </c>
      <c r="BY20" s="9" t="s">
        <v>54</v>
      </c>
      <c r="BZ20" s="10">
        <v>39</v>
      </c>
      <c r="CA20" s="2">
        <f>IF(BR20=BZ20,1,0)</f>
        <v>0</v>
      </c>
      <c r="CC20" s="15"/>
    </row>
    <row r="21" spans="66:83" x14ac:dyDescent="0.25">
      <c r="BQ21" s="9" t="s">
        <v>55</v>
      </c>
      <c r="BR21" s="9">
        <f>'Latihan 2'!G11</f>
        <v>0</v>
      </c>
      <c r="BY21" s="9" t="s">
        <v>55</v>
      </c>
      <c r="BZ21" s="10">
        <v>15</v>
      </c>
      <c r="CA21" s="2">
        <f t="shared" ref="CA21:CA24" si="2">IF(BR21=BZ21,1,0)</f>
        <v>0</v>
      </c>
      <c r="CC21" s="15"/>
    </row>
    <row r="22" spans="66:83" x14ac:dyDescent="0.25">
      <c r="BQ22" s="9" t="s">
        <v>56</v>
      </c>
      <c r="BR22" s="9">
        <f>'Latihan 2'!G12</f>
        <v>0</v>
      </c>
      <c r="BY22" s="9" t="s">
        <v>56</v>
      </c>
      <c r="BZ22" s="10">
        <v>6</v>
      </c>
      <c r="CA22" s="2">
        <f t="shared" si="2"/>
        <v>0</v>
      </c>
      <c r="CC22" s="15"/>
    </row>
    <row r="23" spans="66:83" x14ac:dyDescent="0.25">
      <c r="BQ23" s="9" t="s">
        <v>57</v>
      </c>
      <c r="BR23" s="9">
        <f>'Latihan 2'!G13</f>
        <v>0</v>
      </c>
      <c r="BY23" s="9" t="s">
        <v>57</v>
      </c>
      <c r="BZ23" s="10">
        <v>9</v>
      </c>
      <c r="CA23" s="2">
        <f t="shared" si="2"/>
        <v>0</v>
      </c>
      <c r="CC23" s="15"/>
    </row>
    <row r="24" spans="66:83" x14ac:dyDescent="0.25">
      <c r="BQ24" s="9" t="s">
        <v>58</v>
      </c>
      <c r="BR24" s="9">
        <f>'Latihan 2'!G14</f>
        <v>0</v>
      </c>
      <c r="BY24" s="9" t="s">
        <v>58</v>
      </c>
      <c r="BZ24" s="10">
        <v>12</v>
      </c>
      <c r="CA24" s="2">
        <f t="shared" si="2"/>
        <v>0</v>
      </c>
    </row>
    <row r="25" spans="66:83" x14ac:dyDescent="0.25">
      <c r="CA25" s="2"/>
    </row>
    <row r="26" spans="66:83" x14ac:dyDescent="0.25">
      <c r="BN26" s="7" t="s">
        <v>3</v>
      </c>
      <c r="BO26" s="1"/>
      <c r="BP26" s="1"/>
      <c r="BQ26" s="7" t="s">
        <v>4</v>
      </c>
      <c r="BR26" s="7"/>
      <c r="BS26" s="7"/>
      <c r="BT26" s="1"/>
      <c r="BY26" s="7" t="s">
        <v>3</v>
      </c>
      <c r="BZ26" s="1"/>
      <c r="CA26" s="2"/>
      <c r="CB26" s="7" t="s">
        <v>4</v>
      </c>
      <c r="CC26" s="7"/>
      <c r="CD26" s="7"/>
      <c r="CE26" s="1"/>
    </row>
    <row r="27" spans="66:83" x14ac:dyDescent="0.25">
      <c r="BN27" s="6" t="s">
        <v>0</v>
      </c>
      <c r="BO27" s="6" t="s">
        <v>34</v>
      </c>
      <c r="BP27" s="1"/>
      <c r="BQ27" s="6" t="s">
        <v>31</v>
      </c>
      <c r="BR27" s="6" t="s">
        <v>32</v>
      </c>
      <c r="BS27" s="6" t="s">
        <v>34</v>
      </c>
      <c r="BT27" s="1"/>
      <c r="BY27" s="6" t="s">
        <v>0</v>
      </c>
      <c r="BZ27" s="6" t="s">
        <v>34</v>
      </c>
      <c r="CA27" s="2"/>
      <c r="CB27" s="6" t="s">
        <v>31</v>
      </c>
      <c r="CC27" s="6" t="s">
        <v>32</v>
      </c>
      <c r="CD27" s="6" t="s">
        <v>34</v>
      </c>
      <c r="CE27" s="1"/>
    </row>
    <row r="28" spans="66:83" x14ac:dyDescent="0.25">
      <c r="BN28" s="3" t="s">
        <v>47</v>
      </c>
      <c r="BO28" s="4">
        <f>'Latihan 3'!I6</f>
        <v>0</v>
      </c>
      <c r="BP28" s="1"/>
      <c r="BQ28" s="3" t="s">
        <v>44</v>
      </c>
      <c r="BR28" s="3" t="s">
        <v>47</v>
      </c>
      <c r="BS28" s="4">
        <v>170000</v>
      </c>
      <c r="BT28" s="1"/>
      <c r="BY28" s="3" t="s">
        <v>47</v>
      </c>
      <c r="BZ28" s="4">
        <v>562000</v>
      </c>
      <c r="CA28" s="2">
        <f>IF(BO28=BZ28,1,0)</f>
        <v>0</v>
      </c>
      <c r="CB28" s="3" t="s">
        <v>44</v>
      </c>
      <c r="CC28" s="3" t="s">
        <v>47</v>
      </c>
      <c r="CD28" s="4">
        <v>170000</v>
      </c>
      <c r="CE28" s="1">
        <f>IF(BS28=CD28,1,0)</f>
        <v>1</v>
      </c>
    </row>
    <row r="29" spans="66:83" x14ac:dyDescent="0.25">
      <c r="BN29" s="3" t="s">
        <v>40</v>
      </c>
      <c r="BO29" s="4">
        <f>'Latihan 3'!I7</f>
        <v>0</v>
      </c>
      <c r="BP29" s="1"/>
      <c r="BQ29" s="3" t="s">
        <v>45</v>
      </c>
      <c r="BR29" s="3" t="s">
        <v>47</v>
      </c>
      <c r="BS29" s="4">
        <v>80000</v>
      </c>
      <c r="BT29" s="1"/>
      <c r="BY29" s="3" t="s">
        <v>40</v>
      </c>
      <c r="BZ29" s="4">
        <v>746000</v>
      </c>
      <c r="CA29" s="2">
        <f t="shared" ref="CA29:CA46" si="3">IF(BO29=BZ29,1,0)</f>
        <v>0</v>
      </c>
      <c r="CB29" s="3" t="s">
        <v>45</v>
      </c>
      <c r="CC29" s="3" t="s">
        <v>47</v>
      </c>
      <c r="CD29" s="4">
        <v>80000</v>
      </c>
      <c r="CE29" s="1">
        <f t="shared" ref="CE29:CE33" si="4">IF(BS29=CD29,1,0)</f>
        <v>1</v>
      </c>
    </row>
    <row r="30" spans="66:83" x14ac:dyDescent="0.25">
      <c r="BN30" s="3" t="s">
        <v>46</v>
      </c>
      <c r="BO30" s="4">
        <f>'Latihan 3'!I8</f>
        <v>0</v>
      </c>
      <c r="BP30" s="1"/>
      <c r="BQ30" s="3" t="s">
        <v>35</v>
      </c>
      <c r="BR30" s="3" t="s">
        <v>47</v>
      </c>
      <c r="BS30" s="4">
        <v>225000</v>
      </c>
      <c r="BT30" s="1"/>
      <c r="BY30" s="3" t="s">
        <v>46</v>
      </c>
      <c r="BZ30" s="4">
        <v>615000</v>
      </c>
      <c r="CA30" s="2">
        <f t="shared" si="3"/>
        <v>0</v>
      </c>
      <c r="CB30" s="3" t="s">
        <v>35</v>
      </c>
      <c r="CC30" s="3" t="s">
        <v>47</v>
      </c>
      <c r="CD30" s="4">
        <v>225000</v>
      </c>
      <c r="CE30" s="1">
        <f t="shared" si="4"/>
        <v>1</v>
      </c>
    </row>
    <row r="31" spans="66:83" x14ac:dyDescent="0.25">
      <c r="BN31" s="3" t="s">
        <v>39</v>
      </c>
      <c r="BO31" s="4">
        <f>'Latihan 3'!I9</f>
        <v>0</v>
      </c>
      <c r="BP31" s="1"/>
      <c r="BQ31" s="3" t="s">
        <v>36</v>
      </c>
      <c r="BR31" s="3" t="s">
        <v>47</v>
      </c>
      <c r="BS31" s="4">
        <v>0</v>
      </c>
      <c r="BT31" s="1"/>
      <c r="BY31" s="3" t="s">
        <v>39</v>
      </c>
      <c r="BZ31" s="4">
        <v>522000</v>
      </c>
      <c r="CA31" s="2">
        <f t="shared" si="3"/>
        <v>0</v>
      </c>
      <c r="CB31" s="3" t="s">
        <v>36</v>
      </c>
      <c r="CC31" s="3" t="s">
        <v>47</v>
      </c>
      <c r="CD31" s="4">
        <v>0</v>
      </c>
      <c r="CE31" s="1">
        <f t="shared" si="4"/>
        <v>1</v>
      </c>
    </row>
    <row r="32" spans="66:83" x14ac:dyDescent="0.25">
      <c r="BN32" s="3" t="s">
        <v>49</v>
      </c>
      <c r="BO32" s="4">
        <f>'Latihan 3'!I10</f>
        <v>0</v>
      </c>
      <c r="BP32" s="1"/>
      <c r="BQ32" s="3" t="s">
        <v>50</v>
      </c>
      <c r="BR32" s="3" t="s">
        <v>47</v>
      </c>
      <c r="BS32" s="4">
        <v>0</v>
      </c>
      <c r="BT32" s="1"/>
      <c r="BY32" s="3" t="s">
        <v>49</v>
      </c>
      <c r="BZ32" s="4">
        <v>858000</v>
      </c>
      <c r="CA32" s="2">
        <f t="shared" si="3"/>
        <v>0</v>
      </c>
      <c r="CB32" s="3" t="s">
        <v>50</v>
      </c>
      <c r="CC32" s="3" t="s">
        <v>47</v>
      </c>
      <c r="CD32" s="4">
        <v>0</v>
      </c>
      <c r="CE32" s="1">
        <f t="shared" si="4"/>
        <v>1</v>
      </c>
    </row>
    <row r="33" spans="66:84" x14ac:dyDescent="0.25">
      <c r="BN33" s="3" t="s">
        <v>48</v>
      </c>
      <c r="BO33" s="4">
        <f>'Latihan 3'!I11</f>
        <v>0</v>
      </c>
      <c r="BP33" s="1"/>
      <c r="BQ33" s="3" t="s">
        <v>38</v>
      </c>
      <c r="BR33" s="3" t="s">
        <v>47</v>
      </c>
      <c r="BS33" s="4">
        <v>12000</v>
      </c>
      <c r="BT33" s="1"/>
      <c r="BY33" s="3" t="s">
        <v>48</v>
      </c>
      <c r="BZ33" s="4">
        <v>1344000</v>
      </c>
      <c r="CA33" s="2">
        <f t="shared" si="3"/>
        <v>0</v>
      </c>
      <c r="CB33" s="3" t="s">
        <v>38</v>
      </c>
      <c r="CC33" s="3" t="s">
        <v>47</v>
      </c>
      <c r="CD33" s="4">
        <v>12000</v>
      </c>
      <c r="CE33" s="1">
        <f t="shared" si="4"/>
        <v>1</v>
      </c>
    </row>
    <row r="34" spans="66:84" x14ac:dyDescent="0.25">
      <c r="BN34" s="3" t="s">
        <v>41</v>
      </c>
      <c r="BO34" s="4">
        <f>'Latihan 3'!I12</f>
        <v>0</v>
      </c>
      <c r="BP34" s="1"/>
      <c r="BQ34" s="1"/>
      <c r="BR34" s="1"/>
      <c r="BS34" s="1"/>
      <c r="BT34" s="1"/>
      <c r="BY34" s="3" t="s">
        <v>41</v>
      </c>
      <c r="BZ34" s="4">
        <v>736000</v>
      </c>
      <c r="CA34" s="2">
        <f t="shared" si="3"/>
        <v>0</v>
      </c>
      <c r="CB34" s="1"/>
      <c r="CC34" s="1"/>
      <c r="CD34" s="1"/>
      <c r="CE34" s="1"/>
    </row>
    <row r="35" spans="66:84" x14ac:dyDescent="0.25">
      <c r="BN35" s="1"/>
      <c r="BO35" s="1"/>
      <c r="BP35" s="1"/>
      <c r="BQ35" s="1"/>
      <c r="BR35" s="1"/>
      <c r="BS35" s="1"/>
      <c r="BT35" s="1"/>
      <c r="BY35" s="1"/>
      <c r="BZ35" s="1"/>
      <c r="CA35" s="2"/>
      <c r="CB35" s="1"/>
      <c r="CC35" s="1"/>
      <c r="CD35" s="1"/>
      <c r="CE35" s="1"/>
    </row>
    <row r="36" spans="66:84" x14ac:dyDescent="0.25">
      <c r="BN36" s="6" t="s">
        <v>33</v>
      </c>
      <c r="BO36" s="6" t="s">
        <v>34</v>
      </c>
      <c r="BP36" s="1"/>
      <c r="BQ36" s="6" t="s">
        <v>31</v>
      </c>
      <c r="BR36" s="6" t="s">
        <v>32</v>
      </c>
      <c r="BS36" s="6" t="s">
        <v>33</v>
      </c>
      <c r="BT36" s="6" t="s">
        <v>34</v>
      </c>
      <c r="BY36" s="6" t="s">
        <v>33</v>
      </c>
      <c r="BZ36" s="6" t="s">
        <v>34</v>
      </c>
      <c r="CA36" s="2"/>
      <c r="CB36" s="6" t="s">
        <v>31</v>
      </c>
      <c r="CC36" s="6" t="s">
        <v>32</v>
      </c>
      <c r="CD36" s="6" t="s">
        <v>33</v>
      </c>
      <c r="CE36" s="6" t="s">
        <v>34</v>
      </c>
    </row>
    <row r="37" spans="66:84" x14ac:dyDescent="0.25">
      <c r="BN37" s="3" t="s">
        <v>43</v>
      </c>
      <c r="BO37" s="4">
        <f>'Latihan 3'!I15</f>
        <v>0</v>
      </c>
      <c r="BP37" s="1"/>
      <c r="BQ37" s="3" t="s">
        <v>44</v>
      </c>
      <c r="BR37" s="3" t="s">
        <v>47</v>
      </c>
      <c r="BS37" s="3" t="s">
        <v>43</v>
      </c>
      <c r="BT37" s="4">
        <v>170000</v>
      </c>
      <c r="BY37" s="3" t="s">
        <v>43</v>
      </c>
      <c r="BZ37" s="4">
        <v>3536000</v>
      </c>
      <c r="CA37" s="2">
        <f t="shared" si="3"/>
        <v>0</v>
      </c>
      <c r="CB37" s="3" t="s">
        <v>44</v>
      </c>
      <c r="CC37" s="3" t="s">
        <v>47</v>
      </c>
      <c r="CD37" s="3" t="s">
        <v>43</v>
      </c>
      <c r="CE37" s="4">
        <v>170000</v>
      </c>
      <c r="CF37" s="1">
        <f>IF(BT37=CE37,1,0)</f>
        <v>1</v>
      </c>
    </row>
    <row r="38" spans="66:84" x14ac:dyDescent="0.25">
      <c r="BN38" s="3" t="s">
        <v>42</v>
      </c>
      <c r="BO38" s="4">
        <f>'Latihan 3'!I16</f>
        <v>0</v>
      </c>
      <c r="BP38" s="1"/>
      <c r="BQ38" s="3" t="s">
        <v>45</v>
      </c>
      <c r="BR38" s="3" t="s">
        <v>47</v>
      </c>
      <c r="BS38" s="3" t="s">
        <v>43</v>
      </c>
      <c r="BT38" s="4">
        <v>80000</v>
      </c>
      <c r="BY38" s="3" t="s">
        <v>42</v>
      </c>
      <c r="BZ38" s="4">
        <v>1847000</v>
      </c>
      <c r="CA38" s="2">
        <f t="shared" si="3"/>
        <v>0</v>
      </c>
      <c r="CB38" s="3" t="s">
        <v>45</v>
      </c>
      <c r="CC38" s="3" t="s">
        <v>47</v>
      </c>
      <c r="CD38" s="3" t="s">
        <v>43</v>
      </c>
      <c r="CE38" s="4">
        <v>80000</v>
      </c>
      <c r="CF38" s="1">
        <f t="shared" ref="CF38:CF42" si="5">IF(BT38=CE38,1,0)</f>
        <v>1</v>
      </c>
    </row>
    <row r="39" spans="66:84" x14ac:dyDescent="0.25">
      <c r="BN39" s="1"/>
      <c r="BO39" s="1"/>
      <c r="BP39" s="1"/>
      <c r="BQ39" s="3" t="s">
        <v>35</v>
      </c>
      <c r="BR39" s="3" t="s">
        <v>47</v>
      </c>
      <c r="BS39" s="3" t="s">
        <v>43</v>
      </c>
      <c r="BT39" s="4">
        <v>120000</v>
      </c>
      <c r="BY39" s="1"/>
      <c r="BZ39" s="1"/>
      <c r="CA39" s="2"/>
      <c r="CB39" s="3" t="s">
        <v>35</v>
      </c>
      <c r="CC39" s="3" t="s">
        <v>47</v>
      </c>
      <c r="CD39" s="3" t="s">
        <v>43</v>
      </c>
      <c r="CE39" s="4">
        <v>120000</v>
      </c>
      <c r="CF39" s="1">
        <f t="shared" si="5"/>
        <v>1</v>
      </c>
    </row>
    <row r="40" spans="66:84" x14ac:dyDescent="0.25">
      <c r="BN40" s="6" t="s">
        <v>31</v>
      </c>
      <c r="BO40" s="6" t="s">
        <v>34</v>
      </c>
      <c r="BP40" s="1"/>
      <c r="BQ40" s="3" t="s">
        <v>36</v>
      </c>
      <c r="BR40" s="3" t="s">
        <v>47</v>
      </c>
      <c r="BS40" s="3" t="s">
        <v>43</v>
      </c>
      <c r="BT40" s="4">
        <v>0</v>
      </c>
      <c r="BY40" s="6" t="s">
        <v>31</v>
      </c>
      <c r="BZ40" s="6" t="s">
        <v>34</v>
      </c>
      <c r="CA40" s="2"/>
      <c r="CB40" s="3" t="s">
        <v>36</v>
      </c>
      <c r="CC40" s="3" t="s">
        <v>47</v>
      </c>
      <c r="CD40" s="3" t="s">
        <v>43</v>
      </c>
      <c r="CE40" s="4">
        <v>0</v>
      </c>
      <c r="CF40" s="1">
        <f t="shared" si="5"/>
        <v>1</v>
      </c>
    </row>
    <row r="41" spans="66:84" x14ac:dyDescent="0.25">
      <c r="BN41" s="3" t="s">
        <v>44</v>
      </c>
      <c r="BO41" s="4">
        <f>'Latihan 3'!I19</f>
        <v>0</v>
      </c>
      <c r="BP41" s="1"/>
      <c r="BQ41" s="3" t="s">
        <v>50</v>
      </c>
      <c r="BR41" s="3" t="s">
        <v>47</v>
      </c>
      <c r="BS41" s="3" t="s">
        <v>43</v>
      </c>
      <c r="BT41" s="4">
        <v>0</v>
      </c>
      <c r="BY41" s="3" t="s">
        <v>44</v>
      </c>
      <c r="BZ41" s="4">
        <v>1540000</v>
      </c>
      <c r="CA41" s="2">
        <f t="shared" si="3"/>
        <v>0</v>
      </c>
      <c r="CB41" s="3" t="s">
        <v>50</v>
      </c>
      <c r="CC41" s="3" t="s">
        <v>47</v>
      </c>
      <c r="CD41" s="3" t="s">
        <v>43</v>
      </c>
      <c r="CE41" s="4">
        <v>0</v>
      </c>
      <c r="CF41" s="1">
        <f t="shared" si="5"/>
        <v>1</v>
      </c>
    </row>
    <row r="42" spans="66:84" x14ac:dyDescent="0.25">
      <c r="BN42" s="3" t="s">
        <v>45</v>
      </c>
      <c r="BO42" s="4">
        <f>'Latihan 3'!I20</f>
        <v>0</v>
      </c>
      <c r="BP42" s="1"/>
      <c r="BQ42" s="3" t="s">
        <v>38</v>
      </c>
      <c r="BR42" s="3" t="s">
        <v>47</v>
      </c>
      <c r="BS42" s="3" t="s">
        <v>43</v>
      </c>
      <c r="BT42" s="4">
        <v>12000</v>
      </c>
      <c r="BY42" s="3" t="s">
        <v>45</v>
      </c>
      <c r="BZ42" s="4">
        <v>640000</v>
      </c>
      <c r="CA42" s="2">
        <f t="shared" si="3"/>
        <v>0</v>
      </c>
      <c r="CB42" s="3" t="s">
        <v>38</v>
      </c>
      <c r="CC42" s="3" t="s">
        <v>47</v>
      </c>
      <c r="CD42" s="3" t="s">
        <v>43</v>
      </c>
      <c r="CE42" s="4">
        <v>12000</v>
      </c>
      <c r="CF42" s="1">
        <f t="shared" si="5"/>
        <v>1</v>
      </c>
    </row>
    <row r="43" spans="66:84" x14ac:dyDescent="0.25">
      <c r="BN43" s="3" t="s">
        <v>35</v>
      </c>
      <c r="BO43" s="4">
        <f>'Latihan 3'!I21</f>
        <v>0</v>
      </c>
      <c r="BP43" s="1"/>
      <c r="BQ43" s="1"/>
      <c r="BR43" s="1"/>
      <c r="BS43" s="1"/>
      <c r="BT43" s="1"/>
      <c r="BY43" s="3" t="s">
        <v>35</v>
      </c>
      <c r="BZ43" s="4">
        <v>1020000</v>
      </c>
      <c r="CA43" s="2">
        <f t="shared" si="3"/>
        <v>0</v>
      </c>
      <c r="CB43" s="1"/>
      <c r="CC43" s="1"/>
      <c r="CD43" s="1"/>
      <c r="CE43" s="1"/>
    </row>
    <row r="44" spans="66:84" x14ac:dyDescent="0.25">
      <c r="BN44" s="3" t="s">
        <v>36</v>
      </c>
      <c r="BO44" s="4">
        <f>'Latihan 3'!I22</f>
        <v>0</v>
      </c>
      <c r="BP44" s="1"/>
      <c r="BQ44" s="1"/>
      <c r="BR44" s="1"/>
      <c r="BS44" s="1"/>
      <c r="BT44" s="1"/>
      <c r="BY44" s="3" t="s">
        <v>36</v>
      </c>
      <c r="BZ44" s="4">
        <v>1385000</v>
      </c>
      <c r="CA44" s="2">
        <f t="shared" si="3"/>
        <v>0</v>
      </c>
      <c r="CB44" s="1"/>
      <c r="CC44" s="1"/>
      <c r="CD44" s="1"/>
      <c r="CE44" s="1"/>
    </row>
    <row r="45" spans="66:84" x14ac:dyDescent="0.25">
      <c r="BN45" s="3" t="s">
        <v>50</v>
      </c>
      <c r="BO45" s="4">
        <f>'Latihan 3'!I23</f>
        <v>0</v>
      </c>
      <c r="BP45" s="1"/>
      <c r="BQ45" s="1"/>
      <c r="BR45" s="1"/>
      <c r="BS45" s="1"/>
      <c r="BT45" s="1"/>
      <c r="BY45" s="3" t="s">
        <v>37</v>
      </c>
      <c r="BZ45" s="4">
        <v>690000</v>
      </c>
      <c r="CA45" s="2">
        <f t="shared" si="3"/>
        <v>0</v>
      </c>
      <c r="CB45" s="1"/>
      <c r="CC45" s="1"/>
      <c r="CD45" s="1"/>
      <c r="CE45" s="1"/>
    </row>
    <row r="46" spans="66:84" x14ac:dyDescent="0.25">
      <c r="BN46" s="3" t="s">
        <v>38</v>
      </c>
      <c r="BO46" s="4">
        <f>'Latihan 3'!I24</f>
        <v>0</v>
      </c>
      <c r="BP46" s="1"/>
      <c r="BQ46" s="1"/>
      <c r="BR46" s="1"/>
      <c r="BS46" s="1"/>
      <c r="BT46" s="1"/>
      <c r="BY46" s="3" t="s">
        <v>38</v>
      </c>
      <c r="BZ46" s="4">
        <v>108000</v>
      </c>
      <c r="CA46" s="2">
        <f t="shared" si="3"/>
        <v>0</v>
      </c>
      <c r="CB46" s="1"/>
      <c r="CC46" s="1"/>
      <c r="CD46" s="1"/>
      <c r="CE46" s="1"/>
    </row>
    <row r="49" spans="80:81" x14ac:dyDescent="0.25">
      <c r="CB49" s="1" t="s">
        <v>60</v>
      </c>
      <c r="CC49" s="15">
        <f>SUM(CA5:CA15,CD6:CD9)</f>
        <v>0</v>
      </c>
    </row>
    <row r="50" spans="80:81" x14ac:dyDescent="0.25">
      <c r="CB50" s="1" t="s">
        <v>61</v>
      </c>
      <c r="CC50" s="15">
        <f>SUM(CA20:CA24)</f>
        <v>0</v>
      </c>
    </row>
    <row r="51" spans="80:81" x14ac:dyDescent="0.25">
      <c r="CB51" s="1" t="s">
        <v>62</v>
      </c>
      <c r="CC51" s="15">
        <f>SUM(CC49:CC50)</f>
        <v>0</v>
      </c>
    </row>
    <row r="52" spans="80:81" x14ac:dyDescent="0.25">
      <c r="CB52" s="1" t="s">
        <v>2</v>
      </c>
      <c r="CC52" s="15">
        <f>SUM(CC49:CC51)</f>
        <v>0</v>
      </c>
    </row>
    <row r="53" spans="80:81" x14ac:dyDescent="0.25">
      <c r="CB53" s="19" t="s">
        <v>63</v>
      </c>
      <c r="CC53" s="18">
        <f>(CC52*2.75)+1</f>
        <v>1</v>
      </c>
    </row>
  </sheetData>
  <dataValidations count="3">
    <dataValidation type="list" allowBlank="1" showInputMessage="1" showErrorMessage="1" sqref="BU4 CC4">
      <formula1>$J$10:$J$14</formula1>
    </dataValidation>
    <dataValidation type="list" allowBlank="1" showInputMessage="1" showErrorMessage="1" sqref="BS37:BS42 CD37:CD42">
      <formula1>$H$18:$H$19</formula1>
    </dataValidation>
    <dataValidation type="list" allowBlank="1" showInputMessage="1" showErrorMessage="1" sqref="BR28:BR33 BR37:BR42 CC28:CC33 CC37:CC42">
      <formula1>$H$9:$H$15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9"/>
  <sheetViews>
    <sheetView tabSelected="1" workbookViewId="0">
      <selection activeCell="H10" sqref="H10"/>
    </sheetView>
  </sheetViews>
  <sheetFormatPr defaultRowHeight="16.5" x14ac:dyDescent="0.3"/>
  <cols>
    <col min="1" max="1" width="9.140625" style="20"/>
    <col min="2" max="2" width="4.7109375" style="20" customWidth="1"/>
    <col min="3" max="3" width="16" style="20" customWidth="1"/>
    <col min="4" max="4" width="10.7109375" style="25" customWidth="1"/>
    <col min="5" max="5" width="16.85546875" style="20" bestFit="1" customWidth="1"/>
    <col min="6" max="6" width="9.140625" style="20"/>
    <col min="7" max="7" width="11" style="20" bestFit="1" customWidth="1"/>
    <col min="8" max="8" width="17.42578125" style="20" customWidth="1"/>
    <col min="9" max="16384" width="9.140625" style="20"/>
  </cols>
  <sheetData>
    <row r="2" spans="2:8" ht="22.5" x14ac:dyDescent="0.4">
      <c r="B2" s="57" t="s">
        <v>90</v>
      </c>
      <c r="C2" s="57"/>
      <c r="D2" s="57"/>
      <c r="E2" s="57"/>
    </row>
    <row r="4" spans="2:8" x14ac:dyDescent="0.3">
      <c r="B4" s="26" t="s">
        <v>66</v>
      </c>
      <c r="C4" s="26" t="s">
        <v>67</v>
      </c>
      <c r="D4" s="26" t="s">
        <v>68</v>
      </c>
      <c r="E4" s="26" t="s">
        <v>69</v>
      </c>
      <c r="G4" s="26" t="s">
        <v>87</v>
      </c>
      <c r="H4" s="26" t="s">
        <v>91</v>
      </c>
    </row>
    <row r="5" spans="2:8" x14ac:dyDescent="0.3">
      <c r="B5" s="55">
        <v>1</v>
      </c>
      <c r="C5" s="55" t="s">
        <v>70</v>
      </c>
      <c r="D5" s="34" t="s">
        <v>89</v>
      </c>
      <c r="E5" s="56">
        <v>4000000</v>
      </c>
      <c r="G5" s="29" t="s">
        <v>80</v>
      </c>
      <c r="H5" s="58"/>
    </row>
    <row r="6" spans="2:8" x14ac:dyDescent="0.3">
      <c r="B6" s="55">
        <v>2</v>
      </c>
      <c r="C6" s="55" t="s">
        <v>71</v>
      </c>
      <c r="D6" s="34" t="s">
        <v>88</v>
      </c>
      <c r="E6" s="56">
        <v>3900000</v>
      </c>
      <c r="G6" s="29" t="s">
        <v>73</v>
      </c>
      <c r="H6" s="58"/>
    </row>
    <row r="7" spans="2:8" x14ac:dyDescent="0.3">
      <c r="B7" s="55">
        <v>3</v>
      </c>
      <c r="C7" s="55" t="s">
        <v>72</v>
      </c>
      <c r="D7" s="34" t="s">
        <v>73</v>
      </c>
      <c r="E7" s="56">
        <v>2000000</v>
      </c>
      <c r="G7" s="29" t="s">
        <v>88</v>
      </c>
      <c r="H7" s="58"/>
    </row>
    <row r="8" spans="2:8" x14ac:dyDescent="0.3">
      <c r="B8" s="55">
        <v>4</v>
      </c>
      <c r="C8" s="55" t="s">
        <v>74</v>
      </c>
      <c r="D8" s="34" t="s">
        <v>88</v>
      </c>
      <c r="E8" s="56">
        <v>3900000</v>
      </c>
      <c r="G8" s="29" t="s">
        <v>89</v>
      </c>
      <c r="H8" s="58"/>
    </row>
    <row r="9" spans="2:8" x14ac:dyDescent="0.3">
      <c r="B9" s="55">
        <v>5</v>
      </c>
      <c r="C9" s="55" t="s">
        <v>75</v>
      </c>
      <c r="D9" s="34" t="s">
        <v>73</v>
      </c>
      <c r="E9" s="56">
        <v>2500000</v>
      </c>
    </row>
    <row r="10" spans="2:8" x14ac:dyDescent="0.3">
      <c r="B10" s="55">
        <v>6</v>
      </c>
      <c r="C10" s="55" t="s">
        <v>76</v>
      </c>
      <c r="D10" s="34" t="s">
        <v>73</v>
      </c>
      <c r="E10" s="56">
        <v>2400000</v>
      </c>
    </row>
    <row r="11" spans="2:8" x14ac:dyDescent="0.3">
      <c r="B11" s="55">
        <v>7</v>
      </c>
      <c r="C11" s="55" t="s">
        <v>77</v>
      </c>
      <c r="D11" s="34" t="s">
        <v>73</v>
      </c>
      <c r="E11" s="56">
        <v>2400000</v>
      </c>
    </row>
    <row r="12" spans="2:8" x14ac:dyDescent="0.3">
      <c r="B12" s="55">
        <v>8</v>
      </c>
      <c r="C12" s="55" t="s">
        <v>78</v>
      </c>
      <c r="D12" s="34" t="s">
        <v>73</v>
      </c>
      <c r="E12" s="56">
        <v>2300000</v>
      </c>
    </row>
    <row r="13" spans="2:8" x14ac:dyDescent="0.3">
      <c r="B13" s="55">
        <v>9</v>
      </c>
      <c r="C13" s="55" t="s">
        <v>79</v>
      </c>
      <c r="D13" s="34" t="s">
        <v>80</v>
      </c>
      <c r="E13" s="56">
        <v>1500000</v>
      </c>
    </row>
    <row r="14" spans="2:8" x14ac:dyDescent="0.3">
      <c r="B14" s="55">
        <v>10</v>
      </c>
      <c r="C14" s="55" t="s">
        <v>81</v>
      </c>
      <c r="D14" s="34" t="s">
        <v>89</v>
      </c>
      <c r="E14" s="56">
        <v>4000000</v>
      </c>
    </row>
    <row r="15" spans="2:8" x14ac:dyDescent="0.3">
      <c r="B15" s="55">
        <v>11</v>
      </c>
      <c r="C15" s="55" t="s">
        <v>82</v>
      </c>
      <c r="D15" s="34" t="s">
        <v>80</v>
      </c>
      <c r="E15" s="56">
        <v>1500000</v>
      </c>
    </row>
    <row r="16" spans="2:8" x14ac:dyDescent="0.3">
      <c r="B16" s="55">
        <v>12</v>
      </c>
      <c r="C16" s="55" t="s">
        <v>83</v>
      </c>
      <c r="D16" s="34" t="s">
        <v>80</v>
      </c>
      <c r="E16" s="56">
        <v>1700000</v>
      </c>
    </row>
    <row r="17" spans="2:5" x14ac:dyDescent="0.3">
      <c r="B17" s="55">
        <v>13</v>
      </c>
      <c r="C17" s="55" t="s">
        <v>84</v>
      </c>
      <c r="D17" s="34" t="s">
        <v>88</v>
      </c>
      <c r="E17" s="56">
        <v>3900000</v>
      </c>
    </row>
    <row r="18" spans="2:5" x14ac:dyDescent="0.3">
      <c r="B18" s="55">
        <v>14</v>
      </c>
      <c r="C18" s="55" t="s">
        <v>85</v>
      </c>
      <c r="D18" s="34" t="s">
        <v>80</v>
      </c>
      <c r="E18" s="56">
        <v>1200000</v>
      </c>
    </row>
    <row r="19" spans="2:5" x14ac:dyDescent="0.3">
      <c r="B19" s="55">
        <v>15</v>
      </c>
      <c r="C19" s="55" t="s">
        <v>86</v>
      </c>
      <c r="D19" s="34" t="s">
        <v>73</v>
      </c>
      <c r="E19" s="56">
        <v>2600000</v>
      </c>
    </row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Latihan 1</vt:lpstr>
      <vt:lpstr>Latihan 2</vt:lpstr>
      <vt:lpstr>Latihan 3</vt:lpstr>
      <vt:lpstr>Sheet1</vt:lpstr>
      <vt:lpstr>Latihan 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DESIGN</cp:lastModifiedBy>
  <dcterms:created xsi:type="dcterms:W3CDTF">2020-06-03T02:27:20Z</dcterms:created>
  <dcterms:modified xsi:type="dcterms:W3CDTF">2022-07-28T23:16:25Z</dcterms:modified>
</cp:coreProperties>
</file>