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90" windowWidth="14955" windowHeight="10740" firstSheet="1" activeTab="2"/>
  </bookViews>
  <sheets>
    <sheet name="Sheet2" sheetId="5" state="hidden" r:id="rId1"/>
    <sheet name="Invoice" sheetId="3" r:id="rId2"/>
    <sheet name="Invoice (2)" sheetId="4" r:id="rId3"/>
  </sheets>
  <externalReferences>
    <externalReference r:id="rId4"/>
  </externalReferences>
  <definedNames>
    <definedName name="Package">product[Packaging]</definedName>
    <definedName name="_xlnm.Print_Area" localSheetId="1">Invoice!$A$1:$F$40</definedName>
    <definedName name="_xlnm.Print_Area" localSheetId="2">'Invoice (2)'!$A$1:$F$40</definedName>
    <definedName name="products">product[]</definedName>
    <definedName name="valuevx">42.314159</definedName>
    <definedName name="vertex42_copyright" hidden="1">"© 2010-2014 Vertex42 LLC"</definedName>
    <definedName name="vertex42_id" hidden="1">"invoice-template.xlsx"</definedName>
    <definedName name="vertex42_title" hidden="1">"Invoice Template"</definedName>
  </definedNames>
  <calcPr calcId="145621"/>
</workbook>
</file>

<file path=xl/calcChain.xml><?xml version="1.0" encoding="utf-8"?>
<calcChain xmlns="http://schemas.openxmlformats.org/spreadsheetml/2006/main">
  <c r="F32" i="3" l="1"/>
  <c r="C26" i="4"/>
  <c r="C25" i="4"/>
  <c r="C24" i="4"/>
  <c r="C23" i="4"/>
  <c r="C22" i="4"/>
  <c r="C21" i="4"/>
  <c r="C20" i="4"/>
  <c r="C19" i="4"/>
  <c r="C18" i="4"/>
  <c r="C17" i="4"/>
  <c r="F18" i="4"/>
  <c r="D16" i="4"/>
  <c r="D17" i="4"/>
  <c r="F17" i="4" s="1"/>
  <c r="D18" i="4"/>
  <c r="D19" i="4"/>
  <c r="D20" i="4"/>
  <c r="D21" i="4"/>
  <c r="D22" i="4"/>
  <c r="D23" i="4"/>
  <c r="D24" i="4"/>
  <c r="D25" i="4"/>
  <c r="D26" i="4"/>
  <c r="F16" i="4"/>
  <c r="D15" i="4"/>
  <c r="F15" i="4" s="1"/>
  <c r="C15" i="4"/>
  <c r="C16" i="4"/>
  <c r="F32" i="4" l="1"/>
  <c r="F23" i="3"/>
  <c r="F21" i="3"/>
  <c r="F19" i="3"/>
  <c r="F16" i="3"/>
</calcChain>
</file>

<file path=xl/sharedStrings.xml><?xml version="1.0" encoding="utf-8"?>
<sst xmlns="http://schemas.openxmlformats.org/spreadsheetml/2006/main" count="199" uniqueCount="121">
  <si>
    <t>DESCRIPTION</t>
  </si>
  <si>
    <t>AMOUNT</t>
  </si>
  <si>
    <t>[42]</t>
  </si>
  <si>
    <t>DATE</t>
  </si>
  <si>
    <t>TOTAL</t>
  </si>
  <si>
    <t>Fayyoumed</t>
  </si>
  <si>
    <t>Beirut- Lebanon</t>
  </si>
  <si>
    <t>fayyoumed@gmail.com</t>
  </si>
  <si>
    <t>Phone: 03-903750</t>
  </si>
  <si>
    <t>QUANTITY</t>
  </si>
  <si>
    <t>COMMENTS</t>
  </si>
  <si>
    <t xml:space="preserve">If you have any questions about this invoice, please contact
</t>
  </si>
  <si>
    <t>Fayyoumed, 03-903750, fayyoumed@gmail.com</t>
  </si>
  <si>
    <t>Clent</t>
  </si>
  <si>
    <t>Unit Price</t>
  </si>
  <si>
    <t>Gauze sponge  2"x2" 16 Ply-200/Box</t>
  </si>
  <si>
    <t>ZD-Zhende- Made in China</t>
  </si>
  <si>
    <t>Latex Gloves- large- Powdered-80/Box-Made in Thailand</t>
  </si>
  <si>
    <t>Latex Gloves- Small- Powdered-80/Box-Made in Thailand</t>
  </si>
  <si>
    <t>Latex Gloves- XSmall- Powdered-80/Box-Made in Thailand</t>
  </si>
  <si>
    <t>Invoice</t>
  </si>
  <si>
    <t>25/3/2019</t>
  </si>
  <si>
    <t>Company Name: مستوصف إبن النفيس</t>
  </si>
  <si>
    <t xml:space="preserve">Address:البسطة الفوقا </t>
  </si>
  <si>
    <t>Phone: 01-664242</t>
  </si>
  <si>
    <t>Only Thirty Four dollars and 60 cents.</t>
  </si>
  <si>
    <t>Item</t>
  </si>
  <si>
    <t>Packaging</t>
  </si>
  <si>
    <t>Unit 
Price</t>
  </si>
  <si>
    <t>Adhesive Paper Tape 1"</t>
  </si>
  <si>
    <t>12/Box</t>
  </si>
  <si>
    <t>Alcohol Pads</t>
  </si>
  <si>
    <t>100/Box</t>
  </si>
  <si>
    <t>Antimicrobial Hand rub (Stericare)</t>
  </si>
  <si>
    <t>1L</t>
  </si>
  <si>
    <t>5L/Gallon</t>
  </si>
  <si>
    <t>Antiseptic Pads Chlorhexidine2%</t>
  </si>
  <si>
    <t>Betadine Solution</t>
  </si>
  <si>
    <t>Cohesive elastic bandage 10cmx20m</t>
  </si>
  <si>
    <t>Roll</t>
  </si>
  <si>
    <t>Cohesive elastic bandage 8cmx20m</t>
  </si>
  <si>
    <t>Copper T</t>
  </si>
  <si>
    <t>PC</t>
  </si>
  <si>
    <t>Cotton Baby buds</t>
  </si>
  <si>
    <t>60/Box</t>
  </si>
  <si>
    <t>Cotton bag</t>
  </si>
  <si>
    <t>50/bag</t>
  </si>
  <si>
    <t>Cotton swab applicator with gel</t>
  </si>
  <si>
    <t>Dental Bibs 33cm X 45cm</t>
  </si>
  <si>
    <t>125/Bag</t>
  </si>
  <si>
    <t>Dental Cotton Roll Size 2</t>
  </si>
  <si>
    <t>50/Band</t>
  </si>
  <si>
    <t>Disinfecting cleaner(ultrasonic cleaner)</t>
  </si>
  <si>
    <t>Disposable ECG electrode</t>
  </si>
  <si>
    <t>40/Bag</t>
  </si>
  <si>
    <t>Disposable Latex Gloves-non sterile-Large</t>
  </si>
  <si>
    <t>80/Box</t>
  </si>
  <si>
    <t>Disposable Latex Gloves-non sterile-Medium</t>
  </si>
  <si>
    <t>Disposable Latex Gloves-non sterile-Small</t>
  </si>
  <si>
    <t>Disposable Latex Gloves-non sterile-Xsmall</t>
  </si>
  <si>
    <t>Disposable needle 18G</t>
  </si>
  <si>
    <t>Disposable needle 19G</t>
  </si>
  <si>
    <t>Disposable needle 21G</t>
  </si>
  <si>
    <t>Disposable needle 23G</t>
  </si>
  <si>
    <t>Disposable needle 25G</t>
  </si>
  <si>
    <t>Distilled water</t>
  </si>
  <si>
    <t>Dressing Roll 10cmx10m</t>
  </si>
  <si>
    <t>Examination Paper roll 100 M</t>
  </si>
  <si>
    <t>Face Mask 3 Ply TIE</t>
  </si>
  <si>
    <t>50/Box</t>
  </si>
  <si>
    <t>Gauze Roll 36" x 100YD-4Ply</t>
  </si>
  <si>
    <t>Gauze sponge  2x2 12 Ply</t>
  </si>
  <si>
    <t>Gauze sponge  2x2 16 Ply</t>
  </si>
  <si>
    <t>200/Box</t>
  </si>
  <si>
    <t>Gauze sponge  3x3 12 Ply</t>
  </si>
  <si>
    <t>Gauze swab-2x2-sterile 12 Ply</t>
  </si>
  <si>
    <t>Gauze swab-3x3-sterile 12 Ply</t>
  </si>
  <si>
    <t>Gauze swab-3x3-sterile 16 Ply</t>
  </si>
  <si>
    <t>Gauze swab-5x5-sterile 16 Ply</t>
  </si>
  <si>
    <t>10/Box</t>
  </si>
  <si>
    <t>Gauze swab-7.5x7.5-sterile 16 Ply</t>
  </si>
  <si>
    <t>Hydrogen Peroxide 10v</t>
  </si>
  <si>
    <t>Nitril Gloves-Medium</t>
  </si>
  <si>
    <t>Non Woven Wound Dressing 5x 7 cm</t>
  </si>
  <si>
    <t>25/Box</t>
  </si>
  <si>
    <t>Plaster of Paris Bandage 5cmx2.7m</t>
  </si>
  <si>
    <t>Poly Cast- 2"</t>
  </si>
  <si>
    <t>Poly Cast- 3"</t>
  </si>
  <si>
    <t>Poly Cast- 4"</t>
  </si>
  <si>
    <t>Poly Cast- 5"</t>
  </si>
  <si>
    <t>Pure Alcohol 95%</t>
  </si>
  <si>
    <t>4L/Gallon</t>
  </si>
  <si>
    <t>Schiller ECG 90 mm x 90 mm/400SH</t>
  </si>
  <si>
    <t>Pkt</t>
  </si>
  <si>
    <t>Speculum otoscope 2.75 mm</t>
  </si>
  <si>
    <t>34/Bag</t>
  </si>
  <si>
    <t>Sterilant for surgical instrument (steroxi)</t>
  </si>
  <si>
    <t>Sterilization Roll 10cmx200m</t>
  </si>
  <si>
    <t>Sterilization Roll 25cm x 200m</t>
  </si>
  <si>
    <t>Surface dIsinfectant spray</t>
  </si>
  <si>
    <t>750/Bottle</t>
  </si>
  <si>
    <t>Surgical sterile Glove P 7.5</t>
  </si>
  <si>
    <t>Pair</t>
  </si>
  <si>
    <t>Surgical sterile Glove P 8.0</t>
  </si>
  <si>
    <t>Syringes+ needles 20 ml 21G</t>
  </si>
  <si>
    <t>Syringes+ needles 3 ml 23G sterile</t>
  </si>
  <si>
    <t>Syringes+ needles 5 ml 22G</t>
  </si>
  <si>
    <t>Syringes+ needles 5 ml 23G sterile</t>
  </si>
  <si>
    <t>Tongue depressor</t>
  </si>
  <si>
    <t>Transparent Dressing W. Pad 6*7 cm (Bi-oclusive)</t>
  </si>
  <si>
    <t>Ultrasound Gel</t>
  </si>
  <si>
    <t>500ml</t>
  </si>
  <si>
    <t>Undercast Padding 4"</t>
  </si>
  <si>
    <t>Underpad 60x40 cm</t>
  </si>
  <si>
    <t>Urine cups 60 ml sterile</t>
  </si>
  <si>
    <t xml:space="preserve"> 6 PC</t>
  </si>
  <si>
    <t>Wedge Pillow-Adult</t>
  </si>
  <si>
    <t>Wooden Spatula</t>
  </si>
  <si>
    <t>50/Bag</t>
  </si>
  <si>
    <t>Made in Thailand</t>
  </si>
  <si>
    <t>Zd-Made in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</si>
</sst>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0" x14ac:knownFonts="1">
    <font>
      <sz val="10"/>
      <name val="Trebuchet MS"/>
      <family val="2"/>
    </font>
    <font>
      <sz val="8"/>
      <name val="Trebuchet MS"/>
      <family val="2"/>
    </font>
    <font>
      <b/>
      <sz val="11"/>
      <color indexed="9"/>
      <name val="Arial"/>
      <family val="2"/>
      <scheme val="major"/>
    </font>
    <font>
      <b/>
      <sz val="10"/>
      <color indexed="9"/>
      <name val="Arial"/>
      <family val="2"/>
      <scheme val="major"/>
    </font>
    <font>
      <sz val="10"/>
      <name val="Trebuchet MS"/>
      <family val="2"/>
      <scheme val="minor"/>
    </font>
    <font>
      <b/>
      <sz val="10"/>
      <name val="Trebuchet MS"/>
      <family val="2"/>
      <scheme val="minor"/>
    </font>
    <font>
      <sz val="11"/>
      <color indexed="9"/>
      <name val="Trebuchet MS"/>
      <family val="2"/>
      <scheme val="minor"/>
    </font>
    <font>
      <b/>
      <sz val="11"/>
      <name val="Trebuchet MS"/>
      <family val="2"/>
      <scheme val="minor"/>
    </font>
    <font>
      <b/>
      <i/>
      <sz val="12"/>
      <name val="Trebuchet MS"/>
      <family val="2"/>
      <scheme val="minor"/>
    </font>
    <font>
      <sz val="1"/>
      <color indexed="9"/>
      <name val="Trebuchet MS"/>
      <family val="2"/>
      <scheme val="minor"/>
    </font>
    <font>
      <u/>
      <sz val="10"/>
      <color indexed="12"/>
      <name val="Arial"/>
      <family val="2"/>
    </font>
    <font>
      <b/>
      <sz val="28"/>
      <color theme="4" tint="0.39997558519241921"/>
      <name val="Arial"/>
      <family val="2"/>
      <scheme val="major"/>
    </font>
    <font>
      <sz val="24"/>
      <color theme="4" tint="-0.249977111117893"/>
      <name val="Arial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2"/>
      <name val="Trebuchet MS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EDEDED"/>
      </bottom>
      <diagonal/>
    </border>
    <border>
      <left/>
      <right style="thin">
        <color indexed="64"/>
      </right>
      <top style="thin">
        <color indexed="64"/>
      </top>
      <bottom style="medium">
        <color rgb="FFEDEDED"/>
      </bottom>
      <diagonal/>
    </border>
    <border>
      <left/>
      <right style="thin">
        <color indexed="64"/>
      </right>
      <top style="medium">
        <color rgb="FFEDEDED"/>
      </top>
      <bottom style="medium">
        <color rgb="FFEDEDED"/>
      </bottom>
      <diagonal/>
    </border>
    <border>
      <left style="thin">
        <color indexed="64"/>
      </left>
      <right style="thin">
        <color indexed="64"/>
      </right>
      <top/>
      <bottom style="medium">
        <color rgb="FFEDEDED"/>
      </bottom>
      <diagonal/>
    </border>
    <border>
      <left/>
      <right style="thin">
        <color indexed="64"/>
      </right>
      <top style="medium">
        <color rgb="FFEDEDED"/>
      </top>
      <bottom style="thin">
        <color indexed="64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44" fontId="13" fillId="0" borderId="0" applyFont="0" applyFill="0" applyBorder="0" applyAlignment="0" applyProtection="0"/>
    <xf numFmtId="0" fontId="16" fillId="0" borderId="0" applyBorder="0"/>
    <xf numFmtId="44" fontId="16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Font="1"/>
    <xf numFmtId="0" fontId="0" fillId="0" borderId="4" xfId="0" applyFont="1" applyBorder="1" applyAlignment="1" applyProtection="1">
      <alignment horizontal="center"/>
      <protection locked="0"/>
    </xf>
    <xf numFmtId="0" fontId="0" fillId="0" borderId="0" xfId="0" applyFont="1" applyAlignment="1" applyProtection="1">
      <alignment horizontal="left" indent="1"/>
      <protection locked="0"/>
    </xf>
    <xf numFmtId="0" fontId="0" fillId="0" borderId="0" xfId="0" applyFont="1" applyAlignment="1">
      <alignment horizontal="left" indent="1"/>
    </xf>
    <xf numFmtId="0" fontId="0" fillId="0" borderId="3" xfId="0" applyFont="1" applyBorder="1" applyAlignment="1">
      <alignment horizontal="left" indent="1"/>
    </xf>
    <xf numFmtId="0" fontId="9" fillId="0" borderId="3" xfId="0" applyFont="1" applyBorder="1" applyAlignment="1">
      <alignment horizontal="left" indent="1"/>
    </xf>
    <xf numFmtId="0" fontId="0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 indent="1"/>
    </xf>
    <xf numFmtId="0" fontId="4" fillId="0" borderId="0" xfId="0" applyFont="1" applyFill="1" applyAlignment="1">
      <alignment horizontal="right" indent="1"/>
    </xf>
    <xf numFmtId="0" fontId="4" fillId="0" borderId="0" xfId="0" applyFont="1" applyAlignment="1">
      <alignment horizontal="right" indent="1"/>
    </xf>
    <xf numFmtId="0" fontId="2" fillId="2" borderId="0" xfId="0" applyFont="1" applyFill="1" applyBorder="1" applyAlignment="1">
      <alignment horizontal="left" indent="1"/>
    </xf>
    <xf numFmtId="43" fontId="4" fillId="0" borderId="3" xfId="0" applyNumberFormat="1" applyFont="1" applyFill="1" applyBorder="1"/>
    <xf numFmtId="43" fontId="4" fillId="0" borderId="0" xfId="0" applyNumberFormat="1" applyFont="1" applyFill="1" applyBorder="1"/>
    <xf numFmtId="43" fontId="4" fillId="0" borderId="0" xfId="0" applyNumberFormat="1" applyFont="1" applyFill="1"/>
    <xf numFmtId="0" fontId="4" fillId="0" borderId="3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44" fontId="5" fillId="3" borderId="0" xfId="0" applyNumberFormat="1" applyFont="1" applyFill="1"/>
    <xf numFmtId="0" fontId="10" fillId="0" borderId="0" xfId="1" applyAlignment="1" applyProtection="1">
      <alignment horizontal="left" indent="1"/>
      <protection locked="0"/>
    </xf>
    <xf numFmtId="14" fontId="0" fillId="0" borderId="0" xfId="0" applyNumberFormat="1" applyFont="1" applyFill="1" applyBorder="1" applyAlignment="1" applyProtection="1">
      <alignment horizontal="center"/>
      <protection locked="0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44" fontId="0" fillId="0" borderId="0" xfId="2" applyFont="1" applyBorder="1" applyAlignment="1" applyProtection="1">
      <alignment horizontal="left" indent="1"/>
      <protection locked="0"/>
    </xf>
    <xf numFmtId="44" fontId="0" fillId="0" borderId="5" xfId="2" applyFont="1" applyBorder="1" applyAlignment="1" applyProtection="1">
      <alignment horizontal="left" indent="1"/>
      <protection locked="0"/>
    </xf>
    <xf numFmtId="44" fontId="0" fillId="0" borderId="4" xfId="2" applyFont="1" applyBorder="1" applyProtection="1">
      <protection locked="0"/>
    </xf>
    <xf numFmtId="0" fontId="12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indent="1"/>
      <protection locked="0"/>
    </xf>
    <xf numFmtId="0" fontId="2" fillId="2" borderId="23" xfId="0" applyFont="1" applyFill="1" applyBorder="1" applyAlignment="1">
      <alignment horizontal="center" vertical="center"/>
    </xf>
    <xf numFmtId="44" fontId="0" fillId="0" borderId="20" xfId="2" applyFont="1" applyBorder="1"/>
    <xf numFmtId="44" fontId="0" fillId="0" borderId="24" xfId="2" applyFont="1" applyBorder="1" applyProtection="1">
      <protection locked="0"/>
    </xf>
    <xf numFmtId="0" fontId="0" fillId="0" borderId="2" xfId="0" applyFont="1" applyBorder="1" applyAlignment="1" applyProtection="1">
      <alignment horizontal="left" indent="1"/>
      <protection locked="0"/>
    </xf>
    <xf numFmtId="0" fontId="0" fillId="0" borderId="0" xfId="0" applyFont="1" applyBorder="1" applyAlignment="1" applyProtection="1">
      <alignment horizontal="left" indent="1"/>
      <protection locked="0"/>
    </xf>
    <xf numFmtId="0" fontId="0" fillId="0" borderId="20" xfId="0" applyFont="1" applyBorder="1" applyAlignment="1" applyProtection="1">
      <alignment horizontal="left" indent="1"/>
      <protection locked="0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>
      <alignment horizontal="center" vertical="top"/>
    </xf>
    <xf numFmtId="0" fontId="5" fillId="0" borderId="0" xfId="0" applyFont="1" applyAlignment="1" applyProtection="1">
      <alignment horizontal="center" vertical="top"/>
      <protection locked="0"/>
    </xf>
    <xf numFmtId="0" fontId="0" fillId="0" borderId="12" xfId="0" applyFont="1" applyBorder="1" applyAlignment="1" applyProtection="1">
      <alignment horizontal="left" vertical="top" indent="1"/>
      <protection locked="0"/>
    </xf>
    <xf numFmtId="0" fontId="0" fillId="0" borderId="0" xfId="0" applyFont="1" applyBorder="1" applyAlignment="1" applyProtection="1">
      <alignment horizontal="left" vertical="top" indent="1"/>
      <protection locked="0"/>
    </xf>
    <xf numFmtId="0" fontId="0" fillId="0" borderId="13" xfId="0" applyFont="1" applyBorder="1" applyAlignment="1" applyProtection="1">
      <alignment horizontal="left" vertical="top" indent="1"/>
      <protection locked="0"/>
    </xf>
    <xf numFmtId="0" fontId="0" fillId="0" borderId="14" xfId="0" applyFont="1" applyBorder="1" applyAlignment="1" applyProtection="1">
      <alignment horizontal="left" vertical="top" indent="1"/>
      <protection locked="0"/>
    </xf>
    <xf numFmtId="0" fontId="0" fillId="0" borderId="15" xfId="0" applyFont="1" applyBorder="1" applyAlignment="1" applyProtection="1">
      <alignment horizontal="left" vertical="top" indent="1"/>
      <protection locked="0"/>
    </xf>
    <xf numFmtId="0" fontId="0" fillId="0" borderId="16" xfId="0" applyFont="1" applyBorder="1" applyAlignment="1" applyProtection="1">
      <alignment horizontal="left" vertical="top" indent="1"/>
      <protection locked="0"/>
    </xf>
    <xf numFmtId="0" fontId="11" fillId="0" borderId="0" xfId="0" applyFont="1" applyAlignment="1">
      <alignment horizontal="right"/>
    </xf>
    <xf numFmtId="0" fontId="3" fillId="2" borderId="6" xfId="0" applyFont="1" applyFill="1" applyBorder="1" applyAlignment="1">
      <alignment horizontal="left" indent="1"/>
    </xf>
    <xf numFmtId="0" fontId="3" fillId="2" borderId="7" xfId="0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0" fontId="0" fillId="0" borderId="9" xfId="0" applyFont="1" applyBorder="1" applyAlignment="1" applyProtection="1">
      <alignment horizontal="left" vertical="top" indent="1"/>
      <protection locked="0"/>
    </xf>
    <xf numFmtId="0" fontId="0" fillId="0" borderId="10" xfId="0" applyFont="1" applyBorder="1" applyAlignment="1" applyProtection="1">
      <alignment horizontal="left" vertical="top" indent="1"/>
      <protection locked="0"/>
    </xf>
    <xf numFmtId="0" fontId="0" fillId="0" borderId="11" xfId="0" applyFont="1" applyBorder="1" applyAlignment="1" applyProtection="1">
      <alignment horizontal="left" vertical="top" indent="1"/>
      <protection locked="0"/>
    </xf>
    <xf numFmtId="0" fontId="0" fillId="0" borderId="12" xfId="0" applyFont="1" applyBorder="1" applyAlignment="1" applyProtection="1">
      <alignment vertical="top"/>
      <protection locked="0"/>
    </xf>
    <xf numFmtId="0" fontId="0" fillId="0" borderId="0" xfId="0" applyFont="1" applyBorder="1" applyAlignment="1" applyProtection="1">
      <alignment vertical="top"/>
      <protection locked="0"/>
    </xf>
    <xf numFmtId="0" fontId="0" fillId="0" borderId="13" xfId="0" applyFont="1" applyBorder="1" applyAlignment="1" applyProtection="1">
      <alignment vertical="top"/>
      <protection locked="0"/>
    </xf>
    <xf numFmtId="0" fontId="14" fillId="0" borderId="17" xfId="0" applyFont="1" applyBorder="1" applyAlignment="1" applyProtection="1">
      <alignment horizontal="left" indent="1"/>
      <protection locked="0"/>
    </xf>
    <xf numFmtId="0" fontId="14" fillId="0" borderId="18" xfId="0" applyFont="1" applyBorder="1" applyAlignment="1" applyProtection="1">
      <alignment horizontal="left" indent="1"/>
      <protection locked="0"/>
    </xf>
    <xf numFmtId="0" fontId="14" fillId="0" borderId="19" xfId="0" applyFont="1" applyBorder="1" applyAlignment="1" applyProtection="1">
      <alignment horizontal="left" indent="1"/>
      <protection locked="0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0" fillId="0" borderId="21" xfId="0" applyFont="1" applyBorder="1" applyAlignment="1" applyProtection="1">
      <alignment horizontal="left" indent="1"/>
      <protection locked="0"/>
    </xf>
    <xf numFmtId="0" fontId="0" fillId="0" borderId="5" xfId="0" applyFont="1" applyBorder="1" applyAlignment="1" applyProtection="1">
      <alignment horizontal="left" indent="1"/>
      <protection locked="0"/>
    </xf>
    <xf numFmtId="0" fontId="0" fillId="0" borderId="22" xfId="0" applyFont="1" applyBorder="1" applyAlignment="1" applyProtection="1">
      <alignment horizontal="left" indent="1"/>
      <protection locked="0"/>
    </xf>
    <xf numFmtId="0" fontId="17" fillId="0" borderId="22" xfId="3" applyNumberFormat="1" applyFont="1" applyBorder="1" applyAlignment="1">
      <alignment horizontal="center" vertical="center"/>
    </xf>
    <xf numFmtId="0" fontId="17" fillId="0" borderId="24" xfId="3" applyNumberFormat="1" applyFont="1" applyBorder="1" applyAlignment="1">
      <alignment horizontal="center" vertical="center"/>
    </xf>
    <xf numFmtId="0" fontId="17" fillId="0" borderId="21" xfId="3" applyNumberFormat="1" applyFont="1" applyFill="1" applyBorder="1" applyAlignment="1">
      <alignment horizontal="center" vertical="center" wrapText="1"/>
    </xf>
    <xf numFmtId="0" fontId="16" fillId="0" borderId="0" xfId="3" applyNumberFormat="1" applyFill="1" applyAlignment="1" applyProtection="1"/>
    <xf numFmtId="0" fontId="16" fillId="0" borderId="25" xfId="3" applyNumberFormat="1" applyFont="1" applyFill="1" applyBorder="1" applyAlignment="1">
      <alignment horizontal="center" vertical="center"/>
    </xf>
    <xf numFmtId="0" fontId="16" fillId="0" borderId="26" xfId="3" applyNumberFormat="1" applyFont="1" applyFill="1" applyBorder="1" applyAlignment="1">
      <alignment horizontal="center" vertical="center"/>
    </xf>
    <xf numFmtId="44" fontId="0" fillId="0" borderId="27" xfId="4" applyFont="1" applyBorder="1"/>
    <xf numFmtId="0" fontId="16" fillId="0" borderId="25" xfId="3" applyFont="1" applyBorder="1" applyAlignment="1">
      <alignment horizontal="center" vertical="center"/>
    </xf>
    <xf numFmtId="0" fontId="16" fillId="0" borderId="25" xfId="3" applyBorder="1" applyAlignment="1">
      <alignment horizontal="center" vertical="center"/>
    </xf>
    <xf numFmtId="0" fontId="16" fillId="0" borderId="26" xfId="3" applyBorder="1" applyAlignment="1">
      <alignment horizontal="center" vertical="center"/>
    </xf>
    <xf numFmtId="0" fontId="18" fillId="0" borderId="25" xfId="3" applyNumberFormat="1" applyFont="1" applyFill="1" applyBorder="1" applyAlignment="1">
      <alignment horizontal="center" vertical="center"/>
    </xf>
    <xf numFmtId="0" fontId="18" fillId="0" borderId="26" xfId="3" applyNumberFormat="1" applyFont="1" applyFill="1" applyBorder="1" applyAlignment="1">
      <alignment horizontal="center" vertical="center"/>
    </xf>
    <xf numFmtId="44" fontId="18" fillId="0" borderId="27" xfId="3" applyNumberFormat="1" applyFont="1" applyFill="1" applyBorder="1" applyAlignment="1">
      <alignment horizontal="center" vertical="center"/>
    </xf>
    <xf numFmtId="44" fontId="0" fillId="0" borderId="27" xfId="4" applyFont="1" applyFill="1" applyBorder="1"/>
    <xf numFmtId="0" fontId="18" fillId="0" borderId="25" xfId="3" applyNumberFormat="1" applyFont="1" applyBorder="1" applyAlignment="1">
      <alignment horizontal="center" vertical="center"/>
    </xf>
    <xf numFmtId="0" fontId="18" fillId="0" borderId="26" xfId="3" applyNumberFormat="1" applyFont="1" applyBorder="1" applyAlignment="1">
      <alignment horizontal="center" vertical="center"/>
    </xf>
    <xf numFmtId="44" fontId="18" fillId="0" borderId="27" xfId="3" applyNumberFormat="1" applyFont="1" applyBorder="1" applyAlignment="1">
      <alignment horizontal="center" vertical="center"/>
    </xf>
    <xf numFmtId="44" fontId="0" fillId="0" borderId="27" xfId="4" applyFont="1" applyBorder="1" applyAlignment="1">
      <alignment horizontal="center" vertical="center"/>
    </xf>
    <xf numFmtId="0" fontId="16" fillId="0" borderId="25" xfId="3" applyNumberFormat="1" applyFont="1" applyBorder="1" applyAlignment="1">
      <alignment horizontal="center" vertical="center"/>
    </xf>
    <xf numFmtId="0" fontId="16" fillId="0" borderId="26" xfId="3" applyNumberFormat="1" applyFont="1" applyBorder="1" applyAlignment="1">
      <alignment horizontal="center" vertical="center"/>
    </xf>
    <xf numFmtId="0" fontId="16" fillId="0" borderId="28" xfId="3" applyFont="1" applyBorder="1" applyAlignment="1">
      <alignment horizontal="center" vertical="center"/>
    </xf>
    <xf numFmtId="0" fontId="16" fillId="0" borderId="29" xfId="3" applyNumberFormat="1" applyFont="1" applyFill="1" applyBorder="1" applyAlignment="1">
      <alignment horizontal="center" vertical="center"/>
    </xf>
    <xf numFmtId="44" fontId="0" fillId="0" borderId="30" xfId="4" applyFont="1" applyBorder="1"/>
    <xf numFmtId="0" fontId="2" fillId="2" borderId="26" xfId="0" applyFont="1" applyFill="1" applyBorder="1" applyAlignment="1"/>
    <xf numFmtId="0" fontId="2" fillId="2" borderId="26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0" fillId="0" borderId="29" xfId="0" applyFont="1" applyBorder="1" applyAlignment="1" applyProtection="1">
      <alignment horizontal="center"/>
      <protection locked="0"/>
    </xf>
    <xf numFmtId="0" fontId="0" fillId="0" borderId="28" xfId="0" applyFont="1" applyBorder="1" applyAlignment="1" applyProtection="1">
      <alignment horizontal="center"/>
      <protection locked="0"/>
    </xf>
    <xf numFmtId="0" fontId="0" fillId="0" borderId="20" xfId="0" applyFont="1" applyBorder="1" applyAlignment="1" applyProtection="1">
      <alignment horizontal="center"/>
      <protection locked="0"/>
    </xf>
    <xf numFmtId="0" fontId="0" fillId="0" borderId="22" xfId="0" applyFont="1" applyBorder="1" applyAlignment="1" applyProtection="1">
      <alignment horizontal="center"/>
      <protection locked="0"/>
    </xf>
    <xf numFmtId="0" fontId="9" fillId="0" borderId="0" xfId="0" applyFont="1" applyBorder="1" applyAlignment="1">
      <alignment horizontal="left" indent="1"/>
    </xf>
    <xf numFmtId="0" fontId="19" fillId="0" borderId="31" xfId="0" applyNumberFormat="1" applyFont="1" applyFill="1" applyBorder="1" applyAlignment="1" applyProtection="1">
      <alignment horizontal="left" vertical="center" indent="2"/>
    </xf>
    <xf numFmtId="0" fontId="19" fillId="0" borderId="26" xfId="0" applyNumberFormat="1" applyFont="1" applyFill="1" applyBorder="1" applyAlignment="1" applyProtection="1">
      <alignment horizontal="left" vertical="center" indent="2"/>
    </xf>
    <xf numFmtId="0" fontId="2" fillId="2" borderId="29" xfId="0" applyFont="1" applyFill="1" applyBorder="1" applyAlignment="1">
      <alignment horizontal="center" vertical="center" wrapText="1"/>
    </xf>
    <xf numFmtId="0" fontId="19" fillId="0" borderId="34" xfId="0" applyNumberFormat="1" applyFont="1" applyFill="1" applyBorder="1" applyAlignment="1" applyProtection="1">
      <alignment horizontal="left" vertical="center" indent="2"/>
    </xf>
    <xf numFmtId="0" fontId="0" fillId="0" borderId="2" xfId="0" applyNumberFormat="1" applyFont="1" applyFill="1" applyBorder="1" applyAlignment="1" applyProtection="1"/>
    <xf numFmtId="0" fontId="0" fillId="0" borderId="21" xfId="0" applyNumberFormat="1" applyFont="1" applyFill="1" applyBorder="1" applyAlignment="1" applyProtection="1"/>
    <xf numFmtId="0" fontId="19" fillId="0" borderId="32" xfId="0" applyNumberFormat="1" applyFont="1" applyFill="1" applyBorder="1" applyAlignment="1" applyProtection="1">
      <alignment horizontal="left" vertical="center" indent="2"/>
    </xf>
    <xf numFmtId="0" fontId="19" fillId="0" borderId="33" xfId="0" applyNumberFormat="1" applyFont="1" applyFill="1" applyBorder="1" applyAlignment="1" applyProtection="1">
      <alignment horizontal="left" vertical="center" indent="2"/>
    </xf>
    <xf numFmtId="0" fontId="19" fillId="0" borderId="35" xfId="0" applyNumberFormat="1" applyFont="1" applyFill="1" applyBorder="1" applyAlignment="1" applyProtection="1">
      <alignment horizontal="left" vertical="center" indent="2"/>
    </xf>
    <xf numFmtId="0" fontId="19" fillId="0" borderId="20" xfId="0" applyNumberFormat="1" applyFont="1" applyFill="1" applyBorder="1" applyAlignment="1" applyProtection="1">
      <alignment horizontal="left" vertical="center" indent="2"/>
    </xf>
  </cellXfs>
  <cellStyles count="5">
    <cellStyle name="Currency" xfId="2" builtinId="4"/>
    <cellStyle name="Currency 2" xfId="4"/>
    <cellStyle name="Hyperlink" xfId="1" builtinId="8" customBuiltin="1"/>
    <cellStyle name="Normal" xfId="0" builtinId="0" customBuiltin="1"/>
    <cellStyle name="Normal 2" xfId="3"/>
  </cellStyles>
  <dxfs count="1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152401</xdr:rowOff>
    </xdr:from>
    <xdr:to>
      <xdr:col>3</xdr:col>
      <xdr:colOff>9525</xdr:colOff>
      <xdr:row>3</xdr:row>
      <xdr:rowOff>152400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152401"/>
          <a:ext cx="1057275" cy="914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0</xdr:row>
      <xdr:rowOff>152401</xdr:rowOff>
    </xdr:from>
    <xdr:to>
      <xdr:col>2</xdr:col>
      <xdr:colOff>257175</xdr:colOff>
      <xdr:row>3</xdr:row>
      <xdr:rowOff>152400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6600" y="152401"/>
          <a:ext cx="1057275" cy="9143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ny/Downloads/Product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 0"/>
      <sheetName val="Sheet2"/>
      <sheetName val="Sheet3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product" displayName="product" ref="A1:C71" totalsRowShown="0" headerRowBorderDxfId="15" tableBorderDxfId="16" totalsRowBorderDxfId="14">
  <tableColumns count="3">
    <tableColumn id="1" name="Item" dataDxfId="13"/>
    <tableColumn id="2" name="Packaging"/>
    <tableColumn id="3" name="Unit _x000a_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yyoumed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fayyoume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51" workbookViewId="0">
      <selection sqref="A1:C71"/>
    </sheetView>
  </sheetViews>
  <sheetFormatPr defaultRowHeight="15" x14ac:dyDescent="0.25"/>
  <cols>
    <col min="1" max="1" width="48.7109375" style="69" bestFit="1" customWidth="1"/>
    <col min="2" max="2" width="13" style="69" customWidth="1"/>
    <col min="3" max="3" width="8.7109375" style="69" bestFit="1" customWidth="1"/>
    <col min="4" max="16384" width="9.140625" style="69"/>
  </cols>
  <sheetData>
    <row r="1" spans="1:3" ht="31.5" x14ac:dyDescent="0.25">
      <c r="A1" s="66" t="s">
        <v>26</v>
      </c>
      <c r="B1" s="67" t="s">
        <v>27</v>
      </c>
      <c r="C1" s="68" t="s">
        <v>28</v>
      </c>
    </row>
    <row r="2" spans="1:3" ht="15.75" x14ac:dyDescent="0.3">
      <c r="A2" s="70" t="s">
        <v>29</v>
      </c>
      <c r="B2" s="71" t="s">
        <v>30</v>
      </c>
      <c r="C2" s="72">
        <v>4</v>
      </c>
    </row>
    <row r="3" spans="1:3" ht="15.75" x14ac:dyDescent="0.3">
      <c r="A3" s="73" t="s">
        <v>31</v>
      </c>
      <c r="B3" s="71" t="s">
        <v>32</v>
      </c>
      <c r="C3" s="72">
        <v>2</v>
      </c>
    </row>
    <row r="4" spans="1:3" ht="15.75" x14ac:dyDescent="0.3">
      <c r="A4" s="73" t="s">
        <v>33</v>
      </c>
      <c r="B4" s="71" t="s">
        <v>34</v>
      </c>
      <c r="C4" s="72">
        <v>10</v>
      </c>
    </row>
    <row r="5" spans="1:3" ht="15.75" x14ac:dyDescent="0.3">
      <c r="A5" s="73" t="s">
        <v>33</v>
      </c>
      <c r="B5" s="71" t="s">
        <v>35</v>
      </c>
      <c r="C5" s="72">
        <v>29</v>
      </c>
    </row>
    <row r="6" spans="1:3" ht="15.75" x14ac:dyDescent="0.3">
      <c r="A6" s="73" t="s">
        <v>36</v>
      </c>
      <c r="B6" s="71" t="s">
        <v>32</v>
      </c>
      <c r="C6" s="72">
        <v>3.5</v>
      </c>
    </row>
    <row r="7" spans="1:3" ht="15.75" x14ac:dyDescent="0.3">
      <c r="A7" s="74" t="s">
        <v>37</v>
      </c>
      <c r="B7" s="75" t="s">
        <v>35</v>
      </c>
      <c r="C7" s="72">
        <v>21</v>
      </c>
    </row>
    <row r="8" spans="1:3" ht="15.75" x14ac:dyDescent="0.25">
      <c r="A8" s="76" t="s">
        <v>38</v>
      </c>
      <c r="B8" s="77" t="s">
        <v>39</v>
      </c>
      <c r="C8" s="78">
        <v>2.75</v>
      </c>
    </row>
    <row r="9" spans="1:3" ht="15.75" x14ac:dyDescent="0.25">
      <c r="A9" s="76" t="s">
        <v>40</v>
      </c>
      <c r="B9" s="77" t="s">
        <v>39</v>
      </c>
      <c r="C9" s="78">
        <v>2.5</v>
      </c>
    </row>
    <row r="10" spans="1:3" ht="15.75" x14ac:dyDescent="0.3">
      <c r="A10" s="74" t="s">
        <v>41</v>
      </c>
      <c r="B10" s="75" t="s">
        <v>42</v>
      </c>
      <c r="C10" s="79">
        <v>4</v>
      </c>
    </row>
    <row r="11" spans="1:3" ht="15.75" x14ac:dyDescent="0.3">
      <c r="A11" s="70" t="s">
        <v>43</v>
      </c>
      <c r="B11" s="71" t="s">
        <v>44</v>
      </c>
      <c r="C11" s="72">
        <v>0.75</v>
      </c>
    </row>
    <row r="12" spans="1:3" ht="15.75" x14ac:dyDescent="0.25">
      <c r="A12" s="80" t="s">
        <v>45</v>
      </c>
      <c r="B12" s="81" t="s">
        <v>46</v>
      </c>
      <c r="C12" s="82">
        <v>0.5</v>
      </c>
    </row>
    <row r="13" spans="1:3" ht="15.75" x14ac:dyDescent="0.3">
      <c r="A13" s="73" t="s">
        <v>47</v>
      </c>
      <c r="B13" s="75" t="s">
        <v>42</v>
      </c>
      <c r="C13" s="79">
        <v>0.75</v>
      </c>
    </row>
    <row r="14" spans="1:3" ht="15.75" x14ac:dyDescent="0.3">
      <c r="A14" s="73" t="s">
        <v>48</v>
      </c>
      <c r="B14" s="71" t="s">
        <v>49</v>
      </c>
      <c r="C14" s="72">
        <v>5.5</v>
      </c>
    </row>
    <row r="15" spans="1:3" x14ac:dyDescent="0.25">
      <c r="A15" s="73" t="s">
        <v>50</v>
      </c>
      <c r="B15" s="75" t="s">
        <v>51</v>
      </c>
      <c r="C15" s="83">
        <v>0.5</v>
      </c>
    </row>
    <row r="16" spans="1:3" ht="15.75" x14ac:dyDescent="0.3">
      <c r="A16" s="73" t="s">
        <v>52</v>
      </c>
      <c r="B16" s="71" t="s">
        <v>34</v>
      </c>
      <c r="C16" s="72">
        <v>12</v>
      </c>
    </row>
    <row r="17" spans="1:3" ht="15.75" x14ac:dyDescent="0.3">
      <c r="A17" s="70" t="s">
        <v>53</v>
      </c>
      <c r="B17" s="71" t="s">
        <v>54</v>
      </c>
      <c r="C17" s="72">
        <v>10</v>
      </c>
    </row>
    <row r="18" spans="1:3" ht="15.75" x14ac:dyDescent="0.3">
      <c r="A18" s="74" t="s">
        <v>55</v>
      </c>
      <c r="B18" s="75" t="s">
        <v>56</v>
      </c>
      <c r="C18" s="72">
        <v>3.7</v>
      </c>
    </row>
    <row r="19" spans="1:3" ht="15.75" x14ac:dyDescent="0.3">
      <c r="A19" s="74" t="s">
        <v>55</v>
      </c>
      <c r="B19" s="75" t="s">
        <v>32</v>
      </c>
      <c r="C19" s="72">
        <v>4.4000000000000004</v>
      </c>
    </row>
    <row r="20" spans="1:3" ht="15.75" x14ac:dyDescent="0.3">
      <c r="A20" s="74" t="s">
        <v>57</v>
      </c>
      <c r="B20" s="75" t="s">
        <v>56</v>
      </c>
      <c r="C20" s="72">
        <v>3.7</v>
      </c>
    </row>
    <row r="21" spans="1:3" ht="15.75" x14ac:dyDescent="0.3">
      <c r="A21" s="74" t="s">
        <v>57</v>
      </c>
      <c r="B21" s="75" t="s">
        <v>32</v>
      </c>
      <c r="C21" s="72">
        <v>4.4000000000000004</v>
      </c>
    </row>
    <row r="22" spans="1:3" ht="15.75" x14ac:dyDescent="0.3">
      <c r="A22" s="74" t="s">
        <v>58</v>
      </c>
      <c r="B22" s="75" t="s">
        <v>56</v>
      </c>
      <c r="C22" s="72">
        <v>3.7</v>
      </c>
    </row>
    <row r="23" spans="1:3" ht="15.75" x14ac:dyDescent="0.3">
      <c r="A23" s="74" t="s">
        <v>58</v>
      </c>
      <c r="B23" s="75" t="s">
        <v>32</v>
      </c>
      <c r="C23" s="72">
        <v>4.4000000000000004</v>
      </c>
    </row>
    <row r="24" spans="1:3" ht="15.75" x14ac:dyDescent="0.3">
      <c r="A24" s="74" t="s">
        <v>59</v>
      </c>
      <c r="B24" s="75" t="s">
        <v>56</v>
      </c>
      <c r="C24" s="72">
        <v>3.7</v>
      </c>
    </row>
    <row r="25" spans="1:3" ht="15.75" x14ac:dyDescent="0.25">
      <c r="A25" s="80" t="s">
        <v>60</v>
      </c>
      <c r="B25" s="81" t="s">
        <v>32</v>
      </c>
      <c r="C25" s="82">
        <v>2</v>
      </c>
    </row>
    <row r="26" spans="1:3" ht="15.75" x14ac:dyDescent="0.25">
      <c r="A26" s="80" t="s">
        <v>61</v>
      </c>
      <c r="B26" s="81" t="s">
        <v>32</v>
      </c>
      <c r="C26" s="82">
        <v>2</v>
      </c>
    </row>
    <row r="27" spans="1:3" ht="15.75" x14ac:dyDescent="0.25">
      <c r="A27" s="80" t="s">
        <v>62</v>
      </c>
      <c r="B27" s="81" t="s">
        <v>32</v>
      </c>
      <c r="C27" s="82">
        <v>2</v>
      </c>
    </row>
    <row r="28" spans="1:3" ht="15.75" x14ac:dyDescent="0.25">
      <c r="A28" s="80" t="s">
        <v>63</v>
      </c>
      <c r="B28" s="81" t="s">
        <v>32</v>
      </c>
      <c r="C28" s="82">
        <v>2</v>
      </c>
    </row>
    <row r="29" spans="1:3" ht="15.75" x14ac:dyDescent="0.25">
      <c r="A29" s="80" t="s">
        <v>64</v>
      </c>
      <c r="B29" s="81" t="s">
        <v>32</v>
      </c>
      <c r="C29" s="82">
        <v>2</v>
      </c>
    </row>
    <row r="30" spans="1:3" ht="15.75" x14ac:dyDescent="0.3">
      <c r="A30" s="74" t="s">
        <v>65</v>
      </c>
      <c r="B30" s="75" t="s">
        <v>35</v>
      </c>
      <c r="C30" s="72">
        <v>5</v>
      </c>
    </row>
    <row r="31" spans="1:3" ht="15.75" x14ac:dyDescent="0.25">
      <c r="A31" s="76" t="s">
        <v>66</v>
      </c>
      <c r="B31" s="81" t="s">
        <v>39</v>
      </c>
      <c r="C31" s="78">
        <v>2.5</v>
      </c>
    </row>
    <row r="32" spans="1:3" ht="15.75" x14ac:dyDescent="0.25">
      <c r="A32" s="80" t="s">
        <v>67</v>
      </c>
      <c r="B32" s="81" t="s">
        <v>39</v>
      </c>
      <c r="C32" s="82">
        <v>7</v>
      </c>
    </row>
    <row r="33" spans="1:3" ht="15.75" x14ac:dyDescent="0.25">
      <c r="A33" s="76" t="s">
        <v>68</v>
      </c>
      <c r="B33" s="77" t="s">
        <v>69</v>
      </c>
      <c r="C33" s="78">
        <v>2</v>
      </c>
    </row>
    <row r="34" spans="1:3" ht="15.75" x14ac:dyDescent="0.25">
      <c r="A34" s="76" t="s">
        <v>70</v>
      </c>
      <c r="B34" s="77" t="s">
        <v>39</v>
      </c>
      <c r="C34" s="78">
        <v>15</v>
      </c>
    </row>
    <row r="35" spans="1:3" ht="15.75" x14ac:dyDescent="0.25">
      <c r="A35" s="80" t="s">
        <v>71</v>
      </c>
      <c r="B35" s="81" t="s">
        <v>32</v>
      </c>
      <c r="C35" s="82">
        <v>1.5</v>
      </c>
    </row>
    <row r="36" spans="1:3" ht="15.75" x14ac:dyDescent="0.25">
      <c r="A36" s="80" t="s">
        <v>72</v>
      </c>
      <c r="B36" s="81" t="s">
        <v>73</v>
      </c>
      <c r="C36" s="82">
        <v>2.5</v>
      </c>
    </row>
    <row r="37" spans="1:3" ht="15.75" x14ac:dyDescent="0.25">
      <c r="A37" s="80" t="s">
        <v>74</v>
      </c>
      <c r="B37" s="81" t="s">
        <v>32</v>
      </c>
      <c r="C37" s="82">
        <v>2</v>
      </c>
    </row>
    <row r="38" spans="1:3" ht="15.75" x14ac:dyDescent="0.3">
      <c r="A38" s="84" t="s">
        <v>75</v>
      </c>
      <c r="B38" s="85" t="s">
        <v>32</v>
      </c>
      <c r="C38" s="72">
        <v>3.5</v>
      </c>
    </row>
    <row r="39" spans="1:3" ht="15.75" x14ac:dyDescent="0.3">
      <c r="A39" s="84" t="s">
        <v>76</v>
      </c>
      <c r="B39" s="85" t="s">
        <v>32</v>
      </c>
      <c r="C39" s="72">
        <v>4.5</v>
      </c>
    </row>
    <row r="40" spans="1:3" ht="15.75" x14ac:dyDescent="0.3">
      <c r="A40" s="84" t="s">
        <v>77</v>
      </c>
      <c r="B40" s="85" t="s">
        <v>32</v>
      </c>
      <c r="C40" s="72">
        <v>5</v>
      </c>
    </row>
    <row r="41" spans="1:3" ht="15.75" x14ac:dyDescent="0.25">
      <c r="A41" s="80" t="s">
        <v>78</v>
      </c>
      <c r="B41" s="81" t="s">
        <v>79</v>
      </c>
      <c r="C41" s="82">
        <v>0.7</v>
      </c>
    </row>
    <row r="42" spans="1:3" ht="15.75" x14ac:dyDescent="0.25">
      <c r="A42" s="80" t="s">
        <v>80</v>
      </c>
      <c r="B42" s="81" t="s">
        <v>79</v>
      </c>
      <c r="C42" s="82">
        <v>0.7</v>
      </c>
    </row>
    <row r="43" spans="1:3" ht="15.75" x14ac:dyDescent="0.3">
      <c r="A43" s="73" t="s">
        <v>81</v>
      </c>
      <c r="B43" s="71" t="s">
        <v>34</v>
      </c>
      <c r="C43" s="72">
        <v>2</v>
      </c>
    </row>
    <row r="44" spans="1:3" ht="15.75" x14ac:dyDescent="0.3">
      <c r="A44" s="73" t="s">
        <v>82</v>
      </c>
      <c r="B44" s="71" t="s">
        <v>32</v>
      </c>
      <c r="C44" s="72">
        <v>5</v>
      </c>
    </row>
    <row r="45" spans="1:3" ht="15.75" x14ac:dyDescent="0.3">
      <c r="A45" s="70" t="s">
        <v>83</v>
      </c>
      <c r="B45" s="71" t="s">
        <v>84</v>
      </c>
      <c r="C45" s="72">
        <v>1.5</v>
      </c>
    </row>
    <row r="46" spans="1:3" ht="15.75" x14ac:dyDescent="0.25">
      <c r="A46" s="76" t="s">
        <v>85</v>
      </c>
      <c r="B46" s="77" t="s">
        <v>42</v>
      </c>
      <c r="C46" s="78">
        <v>0.34</v>
      </c>
    </row>
    <row r="47" spans="1:3" ht="15.75" x14ac:dyDescent="0.25">
      <c r="A47" s="80" t="s">
        <v>86</v>
      </c>
      <c r="B47" s="81" t="s">
        <v>42</v>
      </c>
      <c r="C47" s="82">
        <v>2.5</v>
      </c>
    </row>
    <row r="48" spans="1:3" ht="15.75" x14ac:dyDescent="0.25">
      <c r="A48" s="80" t="s">
        <v>87</v>
      </c>
      <c r="B48" s="81" t="s">
        <v>42</v>
      </c>
      <c r="C48" s="82">
        <v>3</v>
      </c>
    </row>
    <row r="49" spans="1:3" ht="15.75" x14ac:dyDescent="0.25">
      <c r="A49" s="80" t="s">
        <v>88</v>
      </c>
      <c r="B49" s="81" t="s">
        <v>42</v>
      </c>
      <c r="C49" s="82">
        <v>3.5</v>
      </c>
    </row>
    <row r="50" spans="1:3" ht="15.75" x14ac:dyDescent="0.25">
      <c r="A50" s="80" t="s">
        <v>89</v>
      </c>
      <c r="B50" s="81" t="s">
        <v>42</v>
      </c>
      <c r="C50" s="82">
        <v>4</v>
      </c>
    </row>
    <row r="51" spans="1:3" ht="15.75" x14ac:dyDescent="0.3">
      <c r="A51" s="74" t="s">
        <v>90</v>
      </c>
      <c r="B51" s="75" t="s">
        <v>91</v>
      </c>
      <c r="C51" s="72">
        <v>11</v>
      </c>
    </row>
    <row r="52" spans="1:3" ht="15.75" x14ac:dyDescent="0.3">
      <c r="A52" s="70" t="s">
        <v>92</v>
      </c>
      <c r="B52" s="71" t="s">
        <v>93</v>
      </c>
      <c r="C52" s="72">
        <v>4</v>
      </c>
    </row>
    <row r="53" spans="1:3" ht="15.75" x14ac:dyDescent="0.3">
      <c r="A53" s="73" t="s">
        <v>94</v>
      </c>
      <c r="B53" s="71" t="s">
        <v>95</v>
      </c>
      <c r="C53" s="72">
        <v>6.5</v>
      </c>
    </row>
    <row r="54" spans="1:3" ht="15.75" x14ac:dyDescent="0.3">
      <c r="A54" s="73" t="s">
        <v>96</v>
      </c>
      <c r="B54" s="71" t="s">
        <v>34</v>
      </c>
      <c r="C54" s="72">
        <v>12</v>
      </c>
    </row>
    <row r="55" spans="1:3" ht="15.75" x14ac:dyDescent="0.3">
      <c r="A55" s="73" t="s">
        <v>97</v>
      </c>
      <c r="B55" s="75" t="s">
        <v>39</v>
      </c>
      <c r="C55" s="72">
        <v>26</v>
      </c>
    </row>
    <row r="56" spans="1:3" ht="15.75" x14ac:dyDescent="0.25">
      <c r="A56" s="80" t="s">
        <v>98</v>
      </c>
      <c r="B56" s="77" t="s">
        <v>39</v>
      </c>
      <c r="C56" s="78">
        <v>40</v>
      </c>
    </row>
    <row r="57" spans="1:3" ht="15.75" x14ac:dyDescent="0.3">
      <c r="A57" s="73" t="s">
        <v>99</v>
      </c>
      <c r="B57" s="71" t="s">
        <v>100</v>
      </c>
      <c r="C57" s="72">
        <v>15</v>
      </c>
    </row>
    <row r="58" spans="1:3" ht="15.75" x14ac:dyDescent="0.3">
      <c r="A58" s="70" t="s">
        <v>101</v>
      </c>
      <c r="B58" s="71" t="s">
        <v>102</v>
      </c>
      <c r="C58" s="72">
        <v>0.5</v>
      </c>
    </row>
    <row r="59" spans="1:3" ht="15.75" x14ac:dyDescent="0.3">
      <c r="A59" s="70" t="s">
        <v>103</v>
      </c>
      <c r="B59" s="71" t="s">
        <v>102</v>
      </c>
      <c r="C59" s="72">
        <v>0.5</v>
      </c>
    </row>
    <row r="60" spans="1:3" ht="15.75" x14ac:dyDescent="0.25">
      <c r="A60" s="80" t="s">
        <v>104</v>
      </c>
      <c r="B60" s="81" t="s">
        <v>69</v>
      </c>
      <c r="C60" s="82">
        <v>0.5</v>
      </c>
    </row>
    <row r="61" spans="1:3" ht="15.75" x14ac:dyDescent="0.25">
      <c r="A61" s="80" t="s">
        <v>105</v>
      </c>
      <c r="B61" s="81" t="s">
        <v>32</v>
      </c>
      <c r="C61" s="82">
        <v>4.75</v>
      </c>
    </row>
    <row r="62" spans="1:3" ht="15.75" x14ac:dyDescent="0.25">
      <c r="A62" s="80" t="s">
        <v>106</v>
      </c>
      <c r="B62" s="81" t="s">
        <v>32</v>
      </c>
      <c r="C62" s="82">
        <v>4.5</v>
      </c>
    </row>
    <row r="63" spans="1:3" ht="15.75" x14ac:dyDescent="0.25">
      <c r="A63" s="80" t="s">
        <v>107</v>
      </c>
      <c r="B63" s="81" t="s">
        <v>32</v>
      </c>
      <c r="C63" s="82">
        <v>4.5</v>
      </c>
    </row>
    <row r="64" spans="1:3" ht="15.75" x14ac:dyDescent="0.25">
      <c r="A64" s="80" t="s">
        <v>108</v>
      </c>
      <c r="B64" s="81" t="s">
        <v>32</v>
      </c>
      <c r="C64" s="82">
        <v>1</v>
      </c>
    </row>
    <row r="65" spans="1:3" ht="15.75" x14ac:dyDescent="0.25">
      <c r="A65" s="76" t="s">
        <v>109</v>
      </c>
      <c r="B65" s="77" t="s">
        <v>84</v>
      </c>
      <c r="C65" s="78">
        <v>4</v>
      </c>
    </row>
    <row r="66" spans="1:3" ht="15.75" x14ac:dyDescent="0.3">
      <c r="A66" s="73" t="s">
        <v>110</v>
      </c>
      <c r="B66" s="71" t="s">
        <v>111</v>
      </c>
      <c r="C66" s="72">
        <v>2</v>
      </c>
    </row>
    <row r="67" spans="1:3" ht="15.75" x14ac:dyDescent="0.25">
      <c r="A67" s="80" t="s">
        <v>112</v>
      </c>
      <c r="B67" s="77" t="s">
        <v>42</v>
      </c>
      <c r="C67" s="78">
        <v>0.75</v>
      </c>
    </row>
    <row r="68" spans="1:3" ht="15.75" x14ac:dyDescent="0.25">
      <c r="A68" s="80" t="s">
        <v>113</v>
      </c>
      <c r="B68" s="81" t="s">
        <v>42</v>
      </c>
      <c r="C68" s="82">
        <v>0.35</v>
      </c>
    </row>
    <row r="69" spans="1:3" ht="15.75" x14ac:dyDescent="0.25">
      <c r="A69" s="80" t="s">
        <v>114</v>
      </c>
      <c r="B69" s="81" t="s">
        <v>115</v>
      </c>
      <c r="C69" s="82">
        <v>1</v>
      </c>
    </row>
    <row r="70" spans="1:3" ht="15.75" x14ac:dyDescent="0.3">
      <c r="A70" s="70" t="s">
        <v>116</v>
      </c>
      <c r="B70" s="71" t="s">
        <v>42</v>
      </c>
      <c r="C70" s="72">
        <v>47</v>
      </c>
    </row>
    <row r="71" spans="1:3" ht="15.75" x14ac:dyDescent="0.3">
      <c r="A71" s="86" t="s">
        <v>117</v>
      </c>
      <c r="B71" s="87" t="s">
        <v>118</v>
      </c>
      <c r="C71" s="88">
        <v>1.5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showGridLines="0" zoomScaleNormal="100" workbookViewId="0">
      <selection activeCell="F33" sqref="F33"/>
    </sheetView>
  </sheetViews>
  <sheetFormatPr defaultRowHeight="15" x14ac:dyDescent="0.3"/>
  <cols>
    <col min="1" max="1" width="40.7109375" style="1" customWidth="1"/>
    <col min="2" max="2" width="8.7109375" style="1" customWidth="1"/>
    <col min="3" max="3" width="11" style="1" customWidth="1"/>
    <col min="4" max="4" width="11" style="1" bestFit="1" customWidth="1"/>
    <col min="5" max="5" width="14.42578125" style="1" bestFit="1" customWidth="1"/>
    <col min="6" max="6" width="14.85546875" style="1" customWidth="1"/>
    <col min="7" max="16384" width="9.140625" style="1"/>
  </cols>
  <sheetData>
    <row r="1" spans="1:6" ht="42" customHeight="1" x14ac:dyDescent="0.5">
      <c r="A1" s="28" t="s">
        <v>5</v>
      </c>
      <c r="B1" s="28"/>
      <c r="C1" s="28"/>
      <c r="E1" s="48" t="s">
        <v>20</v>
      </c>
      <c r="F1" s="48"/>
    </row>
    <row r="2" spans="1:6" x14ac:dyDescent="0.3">
      <c r="A2" s="3" t="s">
        <v>6</v>
      </c>
      <c r="B2" s="3"/>
      <c r="C2" s="3"/>
      <c r="D2" s="4"/>
    </row>
    <row r="3" spans="1:6" x14ac:dyDescent="0.3">
      <c r="A3" s="21" t="s">
        <v>7</v>
      </c>
      <c r="B3" s="4"/>
      <c r="C3" s="4"/>
      <c r="D3" s="4"/>
      <c r="E3" s="9" t="s">
        <v>3</v>
      </c>
      <c r="F3" s="22" t="s">
        <v>21</v>
      </c>
    </row>
    <row r="4" spans="1:6" x14ac:dyDescent="0.3">
      <c r="A4" s="3" t="s">
        <v>8</v>
      </c>
      <c r="B4" s="4"/>
      <c r="C4" s="4"/>
      <c r="D4" s="4"/>
      <c r="E4" s="9"/>
      <c r="F4" s="9"/>
    </row>
    <row r="5" spans="1:6" x14ac:dyDescent="0.3">
      <c r="A5" s="3"/>
      <c r="B5" s="4"/>
      <c r="C5" s="4"/>
      <c r="D5" s="4"/>
      <c r="E5" s="10"/>
      <c r="F5" s="10"/>
    </row>
    <row r="6" spans="1:6" x14ac:dyDescent="0.3">
      <c r="A6" s="3"/>
      <c r="B6" s="4"/>
      <c r="C6" s="4"/>
      <c r="D6" s="4"/>
      <c r="E6" s="10"/>
      <c r="F6" s="10"/>
    </row>
    <row r="7" spans="1:6" x14ac:dyDescent="0.3">
      <c r="A7" s="3"/>
      <c r="B7" s="4"/>
      <c r="C7" s="4"/>
      <c r="D7" s="4"/>
    </row>
    <row r="8" spans="1:6" x14ac:dyDescent="0.3">
      <c r="A8" s="4"/>
      <c r="B8" s="4"/>
      <c r="C8" s="4"/>
      <c r="D8" s="4"/>
    </row>
    <row r="9" spans="1:6" ht="15.75" x14ac:dyDescent="0.3">
      <c r="A9" s="11" t="s">
        <v>13</v>
      </c>
      <c r="B9" s="4"/>
      <c r="C9" s="4"/>
      <c r="D9" s="4"/>
    </row>
    <row r="10" spans="1:6" ht="18" x14ac:dyDescent="0.35">
      <c r="A10" s="29" t="s">
        <v>22</v>
      </c>
      <c r="B10" s="4"/>
      <c r="C10" s="4"/>
      <c r="D10" s="4"/>
    </row>
    <row r="11" spans="1:6" ht="18" x14ac:dyDescent="0.35">
      <c r="A11" s="29" t="s">
        <v>23</v>
      </c>
      <c r="B11" s="4"/>
      <c r="C11" s="4"/>
      <c r="D11" s="4"/>
    </row>
    <row r="12" spans="1:6" ht="18" x14ac:dyDescent="0.35">
      <c r="A12" s="29" t="s">
        <v>24</v>
      </c>
      <c r="B12" s="4"/>
      <c r="C12" s="4"/>
      <c r="D12" s="4"/>
    </row>
    <row r="13" spans="1:6" x14ac:dyDescent="0.3">
      <c r="A13" s="4"/>
      <c r="B13" s="4"/>
      <c r="C13" s="4"/>
      <c r="D13" s="4"/>
    </row>
    <row r="14" spans="1:6" ht="15.75" x14ac:dyDescent="0.3">
      <c r="A14" s="61" t="s">
        <v>0</v>
      </c>
      <c r="B14" s="62"/>
      <c r="C14" s="62"/>
      <c r="D14" s="23" t="s">
        <v>14</v>
      </c>
      <c r="E14" s="24" t="s">
        <v>9</v>
      </c>
      <c r="F14" s="30" t="s">
        <v>1</v>
      </c>
    </row>
    <row r="15" spans="1:6" x14ac:dyDescent="0.3">
      <c r="A15" s="58"/>
      <c r="B15" s="59"/>
      <c r="C15" s="60"/>
      <c r="D15" s="25"/>
      <c r="E15" s="2"/>
      <c r="F15" s="31"/>
    </row>
    <row r="16" spans="1:6" x14ac:dyDescent="0.3">
      <c r="A16" s="33" t="s">
        <v>15</v>
      </c>
      <c r="B16" s="34"/>
      <c r="C16" s="35"/>
      <c r="D16" s="25">
        <v>2.5</v>
      </c>
      <c r="E16" s="2">
        <v>2</v>
      </c>
      <c r="F16" s="27">
        <f>E16*D16</f>
        <v>5</v>
      </c>
    </row>
    <row r="17" spans="1:6" x14ac:dyDescent="0.3">
      <c r="A17" s="33" t="s">
        <v>16</v>
      </c>
      <c r="B17" s="34"/>
      <c r="C17" s="35"/>
      <c r="D17" s="25"/>
      <c r="E17" s="2"/>
      <c r="F17" s="27"/>
    </row>
    <row r="18" spans="1:6" x14ac:dyDescent="0.3">
      <c r="A18" s="33"/>
      <c r="B18" s="34"/>
      <c r="C18" s="35"/>
      <c r="D18" s="25"/>
      <c r="E18" s="2"/>
      <c r="F18" s="27"/>
    </row>
    <row r="19" spans="1:6" x14ac:dyDescent="0.3">
      <c r="A19" s="33" t="s">
        <v>17</v>
      </c>
      <c r="B19" s="34"/>
      <c r="C19" s="35"/>
      <c r="D19" s="25">
        <v>3.7</v>
      </c>
      <c r="E19" s="2">
        <v>2</v>
      </c>
      <c r="F19" s="27">
        <f>E19*D19</f>
        <v>7.4</v>
      </c>
    </row>
    <row r="20" spans="1:6" x14ac:dyDescent="0.3">
      <c r="A20" s="33"/>
      <c r="B20" s="34"/>
      <c r="C20" s="35"/>
      <c r="D20" s="25"/>
      <c r="E20" s="2"/>
      <c r="F20" s="27"/>
    </row>
    <row r="21" spans="1:6" x14ac:dyDescent="0.3">
      <c r="A21" s="33" t="s">
        <v>18</v>
      </c>
      <c r="B21" s="34"/>
      <c r="C21" s="35"/>
      <c r="D21" s="25">
        <v>3.7</v>
      </c>
      <c r="E21" s="2">
        <v>3</v>
      </c>
      <c r="F21" s="27">
        <f>E21*D21</f>
        <v>11.100000000000001</v>
      </c>
    </row>
    <row r="22" spans="1:6" x14ac:dyDescent="0.3">
      <c r="A22" s="33"/>
      <c r="B22" s="34"/>
      <c r="C22" s="35"/>
      <c r="D22" s="25"/>
      <c r="E22" s="2"/>
      <c r="F22" s="27"/>
    </row>
    <row r="23" spans="1:6" x14ac:dyDescent="0.3">
      <c r="A23" s="33" t="s">
        <v>19</v>
      </c>
      <c r="B23" s="34"/>
      <c r="C23" s="35"/>
      <c r="D23" s="25">
        <v>3.7</v>
      </c>
      <c r="E23" s="2">
        <v>3</v>
      </c>
      <c r="F23" s="27">
        <f>E23*D23</f>
        <v>11.100000000000001</v>
      </c>
    </row>
    <row r="24" spans="1:6" x14ac:dyDescent="0.3">
      <c r="A24" s="33"/>
      <c r="B24" s="34"/>
      <c r="C24" s="35"/>
      <c r="D24" s="25"/>
      <c r="E24" s="2"/>
      <c r="F24" s="27"/>
    </row>
    <row r="25" spans="1:6" x14ac:dyDescent="0.3">
      <c r="A25" s="33"/>
      <c r="B25" s="34"/>
      <c r="C25" s="35"/>
      <c r="D25" s="25"/>
      <c r="E25" s="2"/>
      <c r="F25" s="27"/>
    </row>
    <row r="26" spans="1:6" x14ac:dyDescent="0.3">
      <c r="A26" s="63"/>
      <c r="B26" s="64"/>
      <c r="C26" s="65"/>
      <c r="D26" s="26"/>
      <c r="E26" s="2"/>
      <c r="F26" s="32"/>
    </row>
    <row r="27" spans="1:6" x14ac:dyDescent="0.3">
      <c r="A27" s="5"/>
      <c r="B27" s="5"/>
      <c r="C27" s="5"/>
      <c r="D27" s="6" t="s">
        <v>2</v>
      </c>
      <c r="E27" s="15"/>
      <c r="F27" s="12"/>
    </row>
    <row r="28" spans="1:6" ht="16.5" x14ac:dyDescent="0.3">
      <c r="A28" s="7"/>
      <c r="B28" s="7"/>
      <c r="C28" s="7"/>
      <c r="D28" s="8"/>
      <c r="E28" s="16"/>
      <c r="F28" s="13"/>
    </row>
    <row r="29" spans="1:6" x14ac:dyDescent="0.3">
      <c r="A29" s="49" t="s">
        <v>10</v>
      </c>
      <c r="B29" s="50"/>
      <c r="C29" s="51"/>
      <c r="D29" s="4"/>
      <c r="E29" s="17"/>
    </row>
    <row r="30" spans="1:6" x14ac:dyDescent="0.3">
      <c r="A30" s="52"/>
      <c r="B30" s="53"/>
      <c r="C30" s="54"/>
      <c r="D30" s="4"/>
      <c r="E30" s="17"/>
      <c r="F30" s="14"/>
    </row>
    <row r="31" spans="1:6" ht="15.75" thickBot="1" x14ac:dyDescent="0.35">
      <c r="A31" s="55"/>
      <c r="B31" s="56"/>
      <c r="C31" s="57"/>
      <c r="D31" s="4"/>
      <c r="E31" s="18"/>
    </row>
    <row r="32" spans="1:6" ht="17.25" thickTop="1" x14ac:dyDescent="0.3">
      <c r="A32" s="42" t="s">
        <v>25</v>
      </c>
      <c r="B32" s="43"/>
      <c r="C32" s="44"/>
      <c r="D32" s="4"/>
      <c r="E32" s="19" t="s">
        <v>4</v>
      </c>
      <c r="F32" s="20">
        <f>SUM(F16:F26)</f>
        <v>34.6</v>
      </c>
    </row>
    <row r="33" spans="1:6" x14ac:dyDescent="0.3">
      <c r="A33" s="42"/>
      <c r="B33" s="43"/>
      <c r="C33" s="44"/>
      <c r="D33" s="4"/>
    </row>
    <row r="34" spans="1:6" x14ac:dyDescent="0.3">
      <c r="A34" s="42"/>
      <c r="B34" s="43"/>
      <c r="C34" s="44"/>
      <c r="D34" s="4"/>
      <c r="E34" s="40"/>
      <c r="F34" s="40"/>
    </row>
    <row r="35" spans="1:6" x14ac:dyDescent="0.3">
      <c r="A35" s="45"/>
      <c r="B35" s="46"/>
      <c r="C35" s="47"/>
      <c r="D35" s="4"/>
      <c r="E35" s="41"/>
      <c r="F35" s="41"/>
    </row>
    <row r="38" spans="1:6" x14ac:dyDescent="0.3">
      <c r="A38" s="37" t="s">
        <v>11</v>
      </c>
      <c r="B38" s="38"/>
      <c r="C38" s="38"/>
      <c r="D38" s="38"/>
      <c r="E38" s="38"/>
      <c r="F38" s="38"/>
    </row>
    <row r="39" spans="1:6" x14ac:dyDescent="0.3">
      <c r="A39" s="39" t="s">
        <v>12</v>
      </c>
      <c r="B39" s="39"/>
      <c r="C39" s="39"/>
      <c r="D39" s="39"/>
      <c r="E39" s="39"/>
      <c r="F39" s="39"/>
    </row>
    <row r="40" spans="1:6" ht="18" x14ac:dyDescent="0.35">
      <c r="A40" s="36"/>
      <c r="B40" s="36"/>
      <c r="C40" s="36"/>
      <c r="D40" s="36"/>
      <c r="E40" s="36"/>
      <c r="F40" s="36"/>
    </row>
  </sheetData>
  <mergeCells count="26">
    <mergeCell ref="E1:F1"/>
    <mergeCell ref="A33:C33"/>
    <mergeCell ref="A29:C29"/>
    <mergeCell ref="A30:C30"/>
    <mergeCell ref="A31:C31"/>
    <mergeCell ref="A32:C32"/>
    <mergeCell ref="A24:C24"/>
    <mergeCell ref="A15:C15"/>
    <mergeCell ref="A16:C16"/>
    <mergeCell ref="A18:C18"/>
    <mergeCell ref="A19:C19"/>
    <mergeCell ref="A20:C20"/>
    <mergeCell ref="A14:C14"/>
    <mergeCell ref="A25:C25"/>
    <mergeCell ref="A26:C26"/>
    <mergeCell ref="A21:C21"/>
    <mergeCell ref="A17:C17"/>
    <mergeCell ref="A40:F40"/>
    <mergeCell ref="A38:F38"/>
    <mergeCell ref="A39:F39"/>
    <mergeCell ref="E34:F34"/>
    <mergeCell ref="E35:F35"/>
    <mergeCell ref="A34:C34"/>
    <mergeCell ref="A35:C35"/>
    <mergeCell ref="A22:C22"/>
    <mergeCell ref="A23:C23"/>
  </mergeCells>
  <phoneticPr fontId="1" type="noConversion"/>
  <conditionalFormatting sqref="A15:E15 A16:F26">
    <cfRule type="expression" dxfId="17" priority="5" stopIfTrue="1">
      <formula>MOD(ROW(),2)=1</formula>
    </cfRule>
  </conditionalFormatting>
  <hyperlinks>
    <hyperlink ref="A3" r:id="rId1"/>
  </hyperlinks>
  <printOptions horizontalCentered="1"/>
  <pageMargins left="0.5" right="0.5" top="0.5" bottom="0.5" header="0.5" footer="0.25"/>
  <pageSetup fitToHeight="0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showGridLines="0" tabSelected="1" topLeftCell="A10" zoomScaleNormal="100" workbookViewId="0">
      <selection activeCell="B19" sqref="B19"/>
    </sheetView>
  </sheetViews>
  <sheetFormatPr defaultRowHeight="15" x14ac:dyDescent="0.3"/>
  <cols>
    <col min="1" max="1" width="40.42578125" style="1" customWidth="1"/>
    <col min="2" max="2" width="20.7109375" style="1" bestFit="1" customWidth="1"/>
    <col min="3" max="3" width="13.140625" style="1" customWidth="1"/>
    <col min="4" max="4" width="11" style="1" bestFit="1" customWidth="1"/>
    <col min="5" max="5" width="14.42578125" style="1" bestFit="1" customWidth="1"/>
    <col min="6" max="6" width="14.85546875" style="1" customWidth="1"/>
    <col min="7" max="16384" width="9.140625" style="1"/>
  </cols>
  <sheetData>
    <row r="1" spans="1:6" ht="42" customHeight="1" x14ac:dyDescent="0.5">
      <c r="A1" s="28" t="s">
        <v>5</v>
      </c>
      <c r="B1" s="28"/>
      <c r="C1" s="28"/>
      <c r="E1" s="48" t="s">
        <v>20</v>
      </c>
      <c r="F1" s="48"/>
    </row>
    <row r="2" spans="1:6" x14ac:dyDescent="0.3">
      <c r="A2" s="3" t="s">
        <v>6</v>
      </c>
      <c r="B2" s="3"/>
      <c r="C2" s="3"/>
      <c r="D2" s="4"/>
    </row>
    <row r="3" spans="1:6" x14ac:dyDescent="0.3">
      <c r="A3" s="21" t="s">
        <v>7</v>
      </c>
      <c r="B3" s="4"/>
      <c r="C3" s="4"/>
      <c r="D3" s="4"/>
      <c r="E3" s="9" t="s">
        <v>3</v>
      </c>
      <c r="F3" s="22" t="s">
        <v>21</v>
      </c>
    </row>
    <row r="4" spans="1:6" x14ac:dyDescent="0.3">
      <c r="A4" s="3" t="s">
        <v>8</v>
      </c>
      <c r="B4" s="4"/>
      <c r="C4" s="4"/>
      <c r="D4" s="4"/>
      <c r="E4" s="9"/>
      <c r="F4" s="9"/>
    </row>
    <row r="5" spans="1:6" x14ac:dyDescent="0.3">
      <c r="A5" s="3"/>
      <c r="B5" s="4"/>
      <c r="C5" s="4"/>
      <c r="D5" s="4"/>
      <c r="E5" s="10"/>
      <c r="F5" s="10"/>
    </row>
    <row r="6" spans="1:6" x14ac:dyDescent="0.3">
      <c r="A6" s="3"/>
      <c r="B6" s="4"/>
      <c r="C6" s="4"/>
      <c r="D6" s="4"/>
      <c r="E6" s="10"/>
      <c r="F6" s="10"/>
    </row>
    <row r="7" spans="1:6" x14ac:dyDescent="0.3">
      <c r="A7" s="3"/>
      <c r="B7" s="4"/>
      <c r="C7" s="4"/>
      <c r="D7" s="4"/>
    </row>
    <row r="8" spans="1:6" x14ac:dyDescent="0.3">
      <c r="A8" s="4"/>
      <c r="B8" s="4"/>
      <c r="C8" s="4"/>
      <c r="D8" s="4"/>
    </row>
    <row r="9" spans="1:6" ht="15.75" x14ac:dyDescent="0.3">
      <c r="A9" s="11" t="s">
        <v>13</v>
      </c>
      <c r="B9" s="4"/>
      <c r="C9" s="4"/>
      <c r="D9" s="4"/>
    </row>
    <row r="10" spans="1:6" ht="18" x14ac:dyDescent="0.35">
      <c r="A10" s="29" t="s">
        <v>22</v>
      </c>
      <c r="B10" s="4"/>
      <c r="C10" s="4"/>
      <c r="D10" s="4"/>
    </row>
    <row r="11" spans="1:6" ht="18" x14ac:dyDescent="0.35">
      <c r="A11" s="29" t="s">
        <v>23</v>
      </c>
      <c r="B11" s="4"/>
      <c r="C11" s="4"/>
      <c r="D11" s="4"/>
    </row>
    <row r="12" spans="1:6" ht="18" x14ac:dyDescent="0.35">
      <c r="A12" s="29" t="s">
        <v>24</v>
      </c>
      <c r="B12" s="4"/>
      <c r="C12" s="4"/>
      <c r="D12" s="4"/>
    </row>
    <row r="13" spans="1:6" x14ac:dyDescent="0.3">
      <c r="A13" s="4"/>
      <c r="B13" s="4"/>
      <c r="C13" s="4"/>
      <c r="D13" s="4"/>
    </row>
    <row r="14" spans="1:6" ht="15.75" x14ac:dyDescent="0.3">
      <c r="A14" s="91" t="s">
        <v>0</v>
      </c>
      <c r="B14" s="91"/>
      <c r="C14" s="89" t="s">
        <v>27</v>
      </c>
      <c r="D14" s="99" t="s">
        <v>14</v>
      </c>
      <c r="E14" s="90" t="s">
        <v>9</v>
      </c>
      <c r="F14" s="90" t="s">
        <v>1</v>
      </c>
    </row>
    <row r="15" spans="1:6" ht="15.75" thickBot="1" x14ac:dyDescent="0.35">
      <c r="A15" s="101" t="s">
        <v>55</v>
      </c>
      <c r="B15" s="106" t="s">
        <v>119</v>
      </c>
      <c r="C15" s="103" t="str">
        <f>IFERROR(VLOOKUP(A15,[1]!product[#All],2,0),"")</f>
        <v>80/Box</v>
      </c>
      <c r="D15" s="92">
        <f>IFERROR(VLOOKUP(A15,[1]!product[#All],3,0),"")</f>
        <v>3.7</v>
      </c>
      <c r="E15" s="93">
        <v>2</v>
      </c>
      <c r="F15" s="27">
        <f>E15*D15</f>
        <v>7.4</v>
      </c>
    </row>
    <row r="16" spans="1:6" ht="15.75" thickBot="1" x14ac:dyDescent="0.35">
      <c r="A16" s="101" t="s">
        <v>59</v>
      </c>
      <c r="B16" s="106" t="s">
        <v>119</v>
      </c>
      <c r="C16" s="104" t="str">
        <f>IFERROR(VLOOKUP(A16,[1]!product[#All],2,0),"")</f>
        <v>80/Box</v>
      </c>
      <c r="D16" s="100">
        <f>IFERROR(VLOOKUP(A16,[1]!product[#All],3,0),"")</f>
        <v>3.7</v>
      </c>
      <c r="E16" s="94">
        <v>3</v>
      </c>
      <c r="F16" s="27">
        <f t="shared" ref="F16:F26" si="0">E16*D16</f>
        <v>11.100000000000001</v>
      </c>
    </row>
    <row r="17" spans="1:6" ht="15.75" thickBot="1" x14ac:dyDescent="0.35">
      <c r="A17" s="101" t="s">
        <v>58</v>
      </c>
      <c r="B17" s="106" t="s">
        <v>119</v>
      </c>
      <c r="C17" s="104" t="str">
        <f>IFERROR(VLOOKUP(A17,[1]!product[#All],2,0),"")</f>
        <v>80/Box</v>
      </c>
      <c r="D17" s="97">
        <f>IFERROR(VLOOKUP(A17,[1]!product[#All],3,0),"")</f>
        <v>3.7</v>
      </c>
      <c r="E17" s="94">
        <v>3</v>
      </c>
      <c r="F17" s="27">
        <f t="shared" si="0"/>
        <v>11.100000000000001</v>
      </c>
    </row>
    <row r="18" spans="1:6" ht="15.75" thickBot="1" x14ac:dyDescent="0.35">
      <c r="A18" s="101" t="s">
        <v>72</v>
      </c>
      <c r="B18" s="106" t="s">
        <v>120</v>
      </c>
      <c r="C18" s="104" t="str">
        <f>IFERROR(VLOOKUP(A18,[1]!product[#All],2,0),"")</f>
        <v>200/Box</v>
      </c>
      <c r="D18" s="97">
        <f>IFERROR(VLOOKUP(A18,[1]!product[#All],3,0),"")</f>
        <v>2.5</v>
      </c>
      <c r="E18" s="94">
        <v>2</v>
      </c>
      <c r="F18" s="27">
        <f t="shared" si="0"/>
        <v>5</v>
      </c>
    </row>
    <row r="19" spans="1:6" ht="15.75" thickBot="1" x14ac:dyDescent="0.35">
      <c r="A19" s="101"/>
      <c r="B19" s="106"/>
      <c r="C19" s="104" t="str">
        <f>IFERROR(VLOOKUP(A19,[1]!product[#All],2,0),"")</f>
        <v/>
      </c>
      <c r="D19" s="97" t="str">
        <f>IFERROR(VLOOKUP(A19,[1]!product[#All],3,0),"")</f>
        <v/>
      </c>
      <c r="E19" s="94"/>
      <c r="F19" s="27"/>
    </row>
    <row r="20" spans="1:6" ht="15.75" thickBot="1" x14ac:dyDescent="0.35">
      <c r="A20" s="101"/>
      <c r="B20" s="106"/>
      <c r="C20" s="104" t="str">
        <f>IFERROR(VLOOKUP(A20,[1]!product[#All],2,0),"")</f>
        <v/>
      </c>
      <c r="D20" s="97" t="str">
        <f>IFERROR(VLOOKUP(A20,[1]!product[#All],3,0),"")</f>
        <v/>
      </c>
      <c r="E20" s="94"/>
      <c r="F20" s="27"/>
    </row>
    <row r="21" spans="1:6" ht="15.75" thickBot="1" x14ac:dyDescent="0.35">
      <c r="A21" s="101"/>
      <c r="B21" s="106"/>
      <c r="C21" s="104" t="str">
        <f>IFERROR(VLOOKUP(A21,[1]!product[#All],2,0),"")</f>
        <v/>
      </c>
      <c r="D21" s="97" t="str">
        <f>IFERROR(VLOOKUP(A21,[1]!product[#All],3,0),"")</f>
        <v/>
      </c>
      <c r="E21" s="94"/>
      <c r="F21" s="27"/>
    </row>
    <row r="22" spans="1:6" ht="15.75" thickBot="1" x14ac:dyDescent="0.35">
      <c r="A22" s="101"/>
      <c r="B22" s="106"/>
      <c r="C22" s="104" t="str">
        <f>IFERROR(VLOOKUP(A22,[1]!product[#All],2,0),"")</f>
        <v/>
      </c>
      <c r="D22" s="97" t="str">
        <f>IFERROR(VLOOKUP(A22,[1]!product[#All],3,0),"")</f>
        <v/>
      </c>
      <c r="E22" s="94"/>
      <c r="F22" s="27"/>
    </row>
    <row r="23" spans="1:6" ht="15.75" thickBot="1" x14ac:dyDescent="0.35">
      <c r="A23" s="101"/>
      <c r="B23" s="106"/>
      <c r="C23" s="104" t="str">
        <f>IFERROR(VLOOKUP(A23,[1]!product[#All],2,0),"")</f>
        <v/>
      </c>
      <c r="D23" s="97" t="str">
        <f>IFERROR(VLOOKUP(A23,[1]!product[#All],3,0),"")</f>
        <v/>
      </c>
      <c r="E23" s="94"/>
      <c r="F23" s="27"/>
    </row>
    <row r="24" spans="1:6" ht="15.75" thickBot="1" x14ac:dyDescent="0.35">
      <c r="A24" s="101"/>
      <c r="B24" s="106"/>
      <c r="C24" s="104" t="str">
        <f>IFERROR(VLOOKUP(A24,[1]!product[#All],2,0),"")</f>
        <v/>
      </c>
      <c r="D24" s="97" t="str">
        <f>IFERROR(VLOOKUP(A24,[1]!product[#All],3,0),"")</f>
        <v/>
      </c>
      <c r="E24" s="94"/>
      <c r="F24" s="27"/>
    </row>
    <row r="25" spans="1:6" ht="15.75" thickBot="1" x14ac:dyDescent="0.35">
      <c r="A25" s="101"/>
      <c r="B25" s="106"/>
      <c r="C25" s="104" t="str">
        <f>IFERROR(VLOOKUP(A25,[1]!product[#All],2,0),"")</f>
        <v/>
      </c>
      <c r="D25" s="97" t="str">
        <f>IFERROR(VLOOKUP(A25,[1]!product[#All],3,0),"")</f>
        <v/>
      </c>
      <c r="E25" s="94"/>
      <c r="F25" s="27"/>
    </row>
    <row r="26" spans="1:6" x14ac:dyDescent="0.3">
      <c r="A26" s="102"/>
      <c r="B26" s="105"/>
      <c r="C26" s="105" t="str">
        <f>IFERROR(VLOOKUP(A26,[1]!product[#All],2,0),"")</f>
        <v/>
      </c>
      <c r="D26" s="98" t="str">
        <f>IFERROR(VLOOKUP(A26,[1]!product[#All],3,0),"")</f>
        <v/>
      </c>
      <c r="E26" s="95"/>
      <c r="F26" s="32"/>
    </row>
    <row r="27" spans="1:6" x14ac:dyDescent="0.3">
      <c r="A27" s="7"/>
      <c r="B27" s="7"/>
      <c r="C27" s="7"/>
      <c r="D27" s="96" t="s">
        <v>2</v>
      </c>
      <c r="E27" s="15"/>
      <c r="F27" s="12"/>
    </row>
    <row r="28" spans="1:6" ht="16.5" x14ac:dyDescent="0.3">
      <c r="A28" s="7"/>
      <c r="B28" s="7"/>
      <c r="C28" s="7"/>
      <c r="D28" s="8"/>
      <c r="E28" s="16"/>
      <c r="F28" s="13"/>
    </row>
    <row r="29" spans="1:6" x14ac:dyDescent="0.3">
      <c r="A29" s="49" t="s">
        <v>10</v>
      </c>
      <c r="B29" s="50"/>
      <c r="C29" s="51"/>
      <c r="D29" s="4"/>
      <c r="E29" s="17"/>
    </row>
    <row r="30" spans="1:6" x14ac:dyDescent="0.3">
      <c r="A30" s="52"/>
      <c r="B30" s="53"/>
      <c r="C30" s="54"/>
      <c r="D30" s="4"/>
      <c r="E30" s="17"/>
      <c r="F30" s="14"/>
    </row>
    <row r="31" spans="1:6" ht="15.75" thickBot="1" x14ac:dyDescent="0.35">
      <c r="A31" s="55"/>
      <c r="B31" s="56"/>
      <c r="C31" s="57"/>
      <c r="D31" s="4"/>
      <c r="E31" s="18"/>
    </row>
    <row r="32" spans="1:6" ht="17.25" thickTop="1" x14ac:dyDescent="0.3">
      <c r="A32" s="42" t="s">
        <v>25</v>
      </c>
      <c r="B32" s="43"/>
      <c r="C32" s="44"/>
      <c r="D32" s="4"/>
      <c r="E32" s="19" t="s">
        <v>4</v>
      </c>
      <c r="F32" s="20">
        <f>SUM(F15:F26)</f>
        <v>34.6</v>
      </c>
    </row>
    <row r="33" spans="1:6" x14ac:dyDescent="0.3">
      <c r="A33" s="42"/>
      <c r="B33" s="43"/>
      <c r="C33" s="44"/>
      <c r="D33" s="4"/>
    </row>
    <row r="34" spans="1:6" x14ac:dyDescent="0.3">
      <c r="A34" s="42"/>
      <c r="B34" s="43"/>
      <c r="C34" s="44"/>
      <c r="D34" s="4"/>
      <c r="E34" s="40"/>
      <c r="F34" s="40"/>
    </row>
    <row r="35" spans="1:6" x14ac:dyDescent="0.3">
      <c r="A35" s="45"/>
      <c r="B35" s="46"/>
      <c r="C35" s="47"/>
      <c r="D35" s="4"/>
      <c r="E35" s="41"/>
      <c r="F35" s="41"/>
    </row>
    <row r="38" spans="1:6" x14ac:dyDescent="0.3">
      <c r="A38" s="37" t="s">
        <v>11</v>
      </c>
      <c r="B38" s="38"/>
      <c r="C38" s="38"/>
      <c r="D38" s="38"/>
      <c r="E38" s="38"/>
      <c r="F38" s="38"/>
    </row>
    <row r="39" spans="1:6" x14ac:dyDescent="0.3">
      <c r="A39" s="39" t="s">
        <v>12</v>
      </c>
      <c r="B39" s="39"/>
      <c r="C39" s="39"/>
      <c r="D39" s="39"/>
      <c r="E39" s="39"/>
      <c r="F39" s="39"/>
    </row>
    <row r="40" spans="1:6" ht="18" x14ac:dyDescent="0.35">
      <c r="A40" s="36"/>
      <c r="B40" s="36"/>
      <c r="C40" s="36"/>
      <c r="D40" s="36"/>
      <c r="E40" s="36"/>
      <c r="F40" s="36"/>
    </row>
  </sheetData>
  <mergeCells count="14">
    <mergeCell ref="A39:F39"/>
    <mergeCell ref="A40:F40"/>
    <mergeCell ref="A14:B14"/>
    <mergeCell ref="A33:C33"/>
    <mergeCell ref="A34:C34"/>
    <mergeCell ref="E34:F34"/>
    <mergeCell ref="A35:C35"/>
    <mergeCell ref="E35:F35"/>
    <mergeCell ref="A38:F38"/>
    <mergeCell ref="A29:C29"/>
    <mergeCell ref="A30:C30"/>
    <mergeCell ref="A31:C31"/>
    <mergeCell ref="A32:C32"/>
    <mergeCell ref="E1:F1"/>
  </mergeCells>
  <conditionalFormatting sqref="A15:A26 C15:F26">
    <cfRule type="expression" dxfId="12" priority="4" stopIfTrue="1">
      <formula>MOD(ROW(),2)=1</formula>
    </cfRule>
  </conditionalFormatting>
  <conditionalFormatting sqref="B15:B17">
    <cfRule type="expression" dxfId="6" priority="3" stopIfTrue="1">
      <formula>MOD(ROW(),2)=1</formula>
    </cfRule>
  </conditionalFormatting>
  <conditionalFormatting sqref="B18:B25">
    <cfRule type="expression" dxfId="4" priority="2" stopIfTrue="1">
      <formula>MOD(ROW(),2)=1</formula>
    </cfRule>
  </conditionalFormatting>
  <conditionalFormatting sqref="B26">
    <cfRule type="expression" dxfId="2" priority="1" stopIfTrue="1">
      <formula>MOD(ROW(),2)=1</formula>
    </cfRule>
  </conditionalFormatting>
  <hyperlinks>
    <hyperlink ref="A3" r:id="rId1"/>
  </hyperlinks>
  <printOptions horizontalCentered="1"/>
  <pageMargins left="0.5" right="0.5" top="0.5" bottom="0.5" header="0.5" footer="0.25"/>
  <pageSetup scale="89" fitToHeight="0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Sheet2!$A$1:$A$71</xm:f>
          </x14:formula1>
          <xm:sqref>A15:A26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Sheet2</vt:lpstr>
      <vt:lpstr>Invoice</vt:lpstr>
      <vt:lpstr>Invoice (2)</vt:lpstr>
      <vt:lpstr>Package</vt:lpstr>
      <vt:lpstr>Invoice!Print_Area</vt:lpstr>
      <vt:lpstr>'Invoice (2)'!Print_Area</vt:lpstr>
      <vt:lpstr>products</vt:lpstr>
    </vt:vector>
  </TitlesOfParts>
  <Company>Vertex42 LLC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creator>Vertex42.com</dc:creator>
  <dc:description>(c) 2010-2014 Vertex42 LLC. All Rights Reserved.</dc:description>
  <cp:lastModifiedBy>Sony</cp:lastModifiedBy>
  <cp:lastPrinted>2019-04-07T21:24:26Z</cp:lastPrinted>
  <dcterms:created xsi:type="dcterms:W3CDTF">2004-08-16T18:44:14Z</dcterms:created>
  <dcterms:modified xsi:type="dcterms:W3CDTF">2019-04-07T21:25:09Z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1.3.1</vt:lpwstr>
  </property>
  <property fmtid="{D5CDD505-2E9C-101B-9397-08002B2CF9AE}" pid="4" name="Source">
    <vt:lpwstr>https://www.vertex42.com/ExcelTemplates/excel-invoice-template.html</vt:lpwstr>
  </property>
</Properties>
</file>