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Aerospace Engineering\Thesis\Word,Excel,PPT\"/>
    </mc:Choice>
  </mc:AlternateContent>
  <xr:revisionPtr revIDLastSave="0" documentId="13_ncr:1_{237B31B1-5D52-4810-8C4E-1CA7CCD3AF7C}" xr6:coauthVersionLast="41" xr6:coauthVersionMax="41" xr10:uidLastSave="{00000000-0000-0000-0000-000000000000}"/>
  <bookViews>
    <workbookView xWindow="-108" yWindow="-108" windowWidth="23256" windowHeight="12576" xr2:uid="{B7C14AF4-B401-4E2C-AB7B-088E41EB9180}"/>
  </bookViews>
  <sheets>
    <sheet name="Sheet1" sheetId="1" r:id="rId1"/>
    <sheet name="acc_test" sheetId="8" r:id="rId2"/>
    <sheet name="Average" sheetId="2" r:id="rId3"/>
    <sheet name="KPLS1" sheetId="7" r:id="rId4"/>
    <sheet name="KPLS2" sheetId="4" r:id="rId5"/>
    <sheet name="KPLS3" sheetId="5" r:id="rId6"/>
    <sheet name="KPLS4" sheetId="3" r:id="rId7"/>
    <sheet name="Kriging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8" l="1"/>
  <c r="C64" i="8"/>
  <c r="C65" i="8"/>
  <c r="C62" i="8"/>
  <c r="G65" i="8" l="1"/>
  <c r="F65" i="8"/>
  <c r="E65" i="8"/>
  <c r="D65" i="8"/>
  <c r="G64" i="8"/>
  <c r="F64" i="8"/>
  <c r="E64" i="8"/>
  <c r="D64" i="8"/>
  <c r="G63" i="8"/>
  <c r="F63" i="8"/>
  <c r="E63" i="8"/>
  <c r="D63" i="8"/>
  <c r="G62" i="8"/>
  <c r="F62" i="8"/>
  <c r="E62" i="8"/>
  <c r="D62" i="8"/>
  <c r="R4" i="2" l="1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S3" i="2"/>
  <c r="T3" i="2"/>
  <c r="R3" i="2"/>
  <c r="I39" i="1"/>
  <c r="H39" i="1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X3" i="2"/>
  <c r="Y3" i="2"/>
  <c r="W3" i="2"/>
  <c r="K39" i="1"/>
  <c r="J39" i="1"/>
  <c r="M4" i="2" l="1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N3" i="2"/>
  <c r="O3" i="2"/>
  <c r="M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I3" i="2"/>
  <c r="J3" i="2"/>
  <c r="H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C3" i="2"/>
  <c r="D3" i="2"/>
  <c r="B3" i="2"/>
  <c r="G39" i="1" l="1"/>
  <c r="F39" i="1"/>
  <c r="E39" i="1"/>
  <c r="D39" i="1"/>
  <c r="C39" i="1"/>
  <c r="B39" i="1"/>
</calcChain>
</file>

<file path=xl/sharedStrings.xml><?xml version="1.0" encoding="utf-8"?>
<sst xmlns="http://schemas.openxmlformats.org/spreadsheetml/2006/main" count="290" uniqueCount="23">
  <si>
    <t>AKMCS</t>
  </si>
  <si>
    <t>KPLS1</t>
  </si>
  <si>
    <t>KPLS2</t>
  </si>
  <si>
    <t>KPLS3</t>
  </si>
  <si>
    <t>KPLS4</t>
  </si>
  <si>
    <t>Kriging</t>
  </si>
  <si>
    <t>Pf</t>
  </si>
  <si>
    <t>t (s)</t>
  </si>
  <si>
    <t>Pf Pred</t>
  </si>
  <si>
    <t>Pf Real</t>
  </si>
  <si>
    <t>AKMCS Average</t>
  </si>
  <si>
    <t># iter</t>
  </si>
  <si>
    <t>minU</t>
  </si>
  <si>
    <t>time(s)</t>
  </si>
  <si>
    <t>RealPf</t>
  </si>
  <si>
    <t>stopcrit</t>
  </si>
  <si>
    <t>OK</t>
  </si>
  <si>
    <t>NegLnLike</t>
  </si>
  <si>
    <t>LOOCV MAPE</t>
  </si>
  <si>
    <t>Val RMSE</t>
  </si>
  <si>
    <t>Val MAPE</t>
  </si>
  <si>
    <t>Average</t>
  </si>
  <si>
    <t>n_krigsamp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</si>
</sst>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Pf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Average!$A$3:$A$72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Average!$E$3:$E$72</c:f>
              <c:numCache>
                <c:formatCode>General</c:formatCode>
                <c:ptCount val="70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4.1000000000000002E-2</c:v>
                </c:pt>
                <c:pt idx="60">
                  <c:v>4.1000000000000002E-2</c:v>
                </c:pt>
                <c:pt idx="61">
                  <c:v>4.1000000000000002E-2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4.1000000000000002E-2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C-4FD1-868C-CE505D05CE38}"/>
            </c:ext>
          </c:extLst>
        </c:ser>
        <c:ser>
          <c:idx val="1"/>
          <c:order val="1"/>
          <c:tx>
            <c:v>KPLS1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Average!$A$3:$A$72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  <c:extLst xmlns:c15="http://schemas.microsoft.com/office/drawing/2012/chart"/>
            </c:numRef>
          </c:xVal>
          <c:yVal>
            <c:numRef>
              <c:f>Average!$B$3:$B$72</c:f>
              <c:numCache>
                <c:formatCode>0.00E+00</c:formatCode>
                <c:ptCount val="70"/>
                <c:pt idx="0">
                  <c:v>1.4299999999999933E-2</c:v>
                </c:pt>
                <c:pt idx="1">
                  <c:v>1.5966666666666563E-2</c:v>
                </c:pt>
                <c:pt idx="2">
                  <c:v>1.5633333333333336E-2</c:v>
                </c:pt>
                <c:pt idx="3">
                  <c:v>1.7566666666666602E-2</c:v>
                </c:pt>
                <c:pt idx="4">
                  <c:v>1.7966666666666662E-2</c:v>
                </c:pt>
                <c:pt idx="5">
                  <c:v>1.7266666666666663E-2</c:v>
                </c:pt>
                <c:pt idx="6">
                  <c:v>1.7533333333333335E-2</c:v>
                </c:pt>
                <c:pt idx="7">
                  <c:v>2.0466666666666602E-2</c:v>
                </c:pt>
                <c:pt idx="8">
                  <c:v>2.1099999999999966E-2</c:v>
                </c:pt>
                <c:pt idx="9">
                  <c:v>2.3166666666666599E-2</c:v>
                </c:pt>
                <c:pt idx="10">
                  <c:v>2.3633333333333301E-2</c:v>
                </c:pt>
                <c:pt idx="11">
                  <c:v>2.3766666666666603E-2</c:v>
                </c:pt>
                <c:pt idx="12">
                  <c:v>2.4566666666666598E-2</c:v>
                </c:pt>
                <c:pt idx="13">
                  <c:v>2.8966666666666599E-2</c:v>
                </c:pt>
                <c:pt idx="14">
                  <c:v>2.8566666666666601E-2</c:v>
                </c:pt>
                <c:pt idx="15">
                  <c:v>3.2033333333333268E-2</c:v>
                </c:pt>
                <c:pt idx="16">
                  <c:v>3.1666666666666635E-2</c:v>
                </c:pt>
                <c:pt idx="17">
                  <c:v>3.1733333333333266E-2</c:v>
                </c:pt>
                <c:pt idx="18">
                  <c:v>3.1233333333333266E-2</c:v>
                </c:pt>
                <c:pt idx="19">
                  <c:v>3.2333333333333297E-2</c:v>
                </c:pt>
                <c:pt idx="20">
                  <c:v>3.2399999999999936E-2</c:v>
                </c:pt>
                <c:pt idx="21">
                  <c:v>3.2799999999999933E-2</c:v>
                </c:pt>
                <c:pt idx="22">
                  <c:v>3.2933333333333301E-2</c:v>
                </c:pt>
                <c:pt idx="23">
                  <c:v>3.4033333333333304E-2</c:v>
                </c:pt>
                <c:pt idx="24">
                  <c:v>3.399999999999994E-2</c:v>
                </c:pt>
                <c:pt idx="25">
                  <c:v>3.3966666666666596E-2</c:v>
                </c:pt>
                <c:pt idx="26">
                  <c:v>3.6166666666666632E-2</c:v>
                </c:pt>
                <c:pt idx="27">
                  <c:v>3.6666666666666632E-2</c:v>
                </c:pt>
                <c:pt idx="28">
                  <c:v>3.6599999999999903E-2</c:v>
                </c:pt>
                <c:pt idx="29">
                  <c:v>3.5199999999999974E-2</c:v>
                </c:pt>
                <c:pt idx="30">
                  <c:v>3.6899999999999933E-2</c:v>
                </c:pt>
                <c:pt idx="31">
                  <c:v>3.699999999999997E-2</c:v>
                </c:pt>
                <c:pt idx="32">
                  <c:v>3.7766666666666664E-2</c:v>
                </c:pt>
                <c:pt idx="33">
                  <c:v>3.6766666666666635E-2</c:v>
                </c:pt>
                <c:pt idx="34">
                  <c:v>3.7233333333333334E-2</c:v>
                </c:pt>
                <c:pt idx="35">
                  <c:v>3.6633333333333268E-2</c:v>
                </c:pt>
                <c:pt idx="36">
                  <c:v>3.7133333333333234E-2</c:v>
                </c:pt>
                <c:pt idx="37">
                  <c:v>3.8266666666666602E-2</c:v>
                </c:pt>
                <c:pt idx="38">
                  <c:v>3.7133333333333268E-2</c:v>
                </c:pt>
                <c:pt idx="39">
                  <c:v>3.6733333333333305E-2</c:v>
                </c:pt>
                <c:pt idx="40">
                  <c:v>3.6799999999999937E-2</c:v>
                </c:pt>
                <c:pt idx="41">
                  <c:v>3.6433333333333297E-2</c:v>
                </c:pt>
                <c:pt idx="42">
                  <c:v>3.6399999999999967E-2</c:v>
                </c:pt>
                <c:pt idx="43">
                  <c:v>3.6599999999999903E-2</c:v>
                </c:pt>
                <c:pt idx="44">
                  <c:v>3.6400000000000002E-2</c:v>
                </c:pt>
                <c:pt idx="45">
                  <c:v>3.8300000000000001E-2</c:v>
                </c:pt>
                <c:pt idx="46">
                  <c:v>3.8066666666666575E-2</c:v>
                </c:pt>
                <c:pt idx="47">
                  <c:v>3.7166666666666633E-2</c:v>
                </c:pt>
                <c:pt idx="48">
                  <c:v>3.6833333333333274E-2</c:v>
                </c:pt>
                <c:pt idx="49">
                  <c:v>3.8233333333333307E-2</c:v>
                </c:pt>
                <c:pt idx="50">
                  <c:v>3.8466666666666566E-2</c:v>
                </c:pt>
                <c:pt idx="51">
                  <c:v>3.8666666666666606E-2</c:v>
                </c:pt>
                <c:pt idx="52">
                  <c:v>3.8666666666666599E-2</c:v>
                </c:pt>
                <c:pt idx="53">
                  <c:v>3.8499999999999965E-2</c:v>
                </c:pt>
                <c:pt idx="54">
                  <c:v>3.9433333333333265E-2</c:v>
                </c:pt>
                <c:pt idx="55">
                  <c:v>3.9099999999999968E-2</c:v>
                </c:pt>
                <c:pt idx="56">
                  <c:v>3.9633333333333236E-2</c:v>
                </c:pt>
                <c:pt idx="57">
                  <c:v>3.9733333333333266E-2</c:v>
                </c:pt>
                <c:pt idx="58">
                  <c:v>3.9699999999999964E-2</c:v>
                </c:pt>
                <c:pt idx="59">
                  <c:v>3.9766666666666638E-2</c:v>
                </c:pt>
                <c:pt idx="60">
                  <c:v>3.979999999999994E-2</c:v>
                </c:pt>
                <c:pt idx="61">
                  <c:v>4.0366666666666599E-2</c:v>
                </c:pt>
                <c:pt idx="62">
                  <c:v>4.0399999999999964E-2</c:v>
                </c:pt>
                <c:pt idx="63">
                  <c:v>3.9466666666666601E-2</c:v>
                </c:pt>
                <c:pt idx="64">
                  <c:v>3.9599999999999934E-2</c:v>
                </c:pt>
                <c:pt idx="65">
                  <c:v>3.9999999999999966E-2</c:v>
                </c:pt>
                <c:pt idx="66">
                  <c:v>4.0533333333333331E-2</c:v>
                </c:pt>
                <c:pt idx="67">
                  <c:v>4.0099999999999969E-2</c:v>
                </c:pt>
                <c:pt idx="68">
                  <c:v>4.0133333333333299E-2</c:v>
                </c:pt>
                <c:pt idx="69">
                  <c:v>4.0566666666666605E-2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FEC-4FD1-868C-CE505D05CE38}"/>
            </c:ext>
          </c:extLst>
        </c:ser>
        <c:ser>
          <c:idx val="2"/>
          <c:order val="2"/>
          <c:tx>
            <c:v>KPLS2</c:v>
          </c:tx>
          <c:spPr>
            <a:ln w="19050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xVal>
            <c:numRef>
              <c:f>Average!$G$3:$G$72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  <c:extLst xmlns:c15="http://schemas.microsoft.com/office/drawing/2012/chart"/>
            </c:numRef>
          </c:xVal>
          <c:yVal>
            <c:numRef>
              <c:f>Average!$H$3:$H$72</c:f>
              <c:numCache>
                <c:formatCode>0.00E+00</c:formatCode>
                <c:ptCount val="70"/>
                <c:pt idx="0">
                  <c:v>1.5266666666666595E-2</c:v>
                </c:pt>
                <c:pt idx="1">
                  <c:v>1.9333333333333268E-2</c:v>
                </c:pt>
                <c:pt idx="2">
                  <c:v>1.7699999999999935E-2</c:v>
                </c:pt>
                <c:pt idx="3">
                  <c:v>1.8666666666666568E-2</c:v>
                </c:pt>
                <c:pt idx="4">
                  <c:v>2.019999999999993E-2</c:v>
                </c:pt>
                <c:pt idx="5">
                  <c:v>2.21333333333333E-2</c:v>
                </c:pt>
                <c:pt idx="6">
                  <c:v>2.1666666666666629E-2</c:v>
                </c:pt>
                <c:pt idx="7">
                  <c:v>2.0899999999999964E-2</c:v>
                </c:pt>
                <c:pt idx="8">
                  <c:v>2.1799999999999969E-2</c:v>
                </c:pt>
                <c:pt idx="9">
                  <c:v>2.3266666666666633E-2</c:v>
                </c:pt>
                <c:pt idx="10">
                  <c:v>2.3833333333333265E-2</c:v>
                </c:pt>
                <c:pt idx="11">
                  <c:v>2.7299999999999967E-2</c:v>
                </c:pt>
                <c:pt idx="12">
                  <c:v>2.8899999999999999E-2</c:v>
                </c:pt>
                <c:pt idx="13">
                  <c:v>2.8699999999999934E-2</c:v>
                </c:pt>
                <c:pt idx="14">
                  <c:v>2.8766666666666604E-2</c:v>
                </c:pt>
                <c:pt idx="15">
                  <c:v>3.0899999999999938E-2</c:v>
                </c:pt>
                <c:pt idx="16">
                  <c:v>3.1366666666666633E-2</c:v>
                </c:pt>
                <c:pt idx="17">
                  <c:v>3.1499999999999938E-2</c:v>
                </c:pt>
                <c:pt idx="18">
                  <c:v>3.1866666666666633E-2</c:v>
                </c:pt>
                <c:pt idx="19">
                  <c:v>3.3233333333333233E-2</c:v>
                </c:pt>
                <c:pt idx="20">
                  <c:v>3.546666666666657E-2</c:v>
                </c:pt>
                <c:pt idx="21">
                  <c:v>3.5133333333333266E-2</c:v>
                </c:pt>
                <c:pt idx="22">
                  <c:v>3.5299999999999963E-2</c:v>
                </c:pt>
                <c:pt idx="23">
                  <c:v>3.5033333333333271E-2</c:v>
                </c:pt>
                <c:pt idx="24">
                  <c:v>3.5933333333333303E-2</c:v>
                </c:pt>
                <c:pt idx="25">
                  <c:v>3.5933333333333296E-2</c:v>
                </c:pt>
                <c:pt idx="26">
                  <c:v>3.5799999999999971E-2</c:v>
                </c:pt>
                <c:pt idx="27">
                  <c:v>3.6166666666666569E-2</c:v>
                </c:pt>
                <c:pt idx="28">
                  <c:v>3.6466666666666599E-2</c:v>
                </c:pt>
                <c:pt idx="29">
                  <c:v>3.5733333333333304E-2</c:v>
                </c:pt>
                <c:pt idx="30">
                  <c:v>3.5633333333333302E-2</c:v>
                </c:pt>
                <c:pt idx="31">
                  <c:v>3.6299999999999964E-2</c:v>
                </c:pt>
                <c:pt idx="32">
                  <c:v>3.6466666666666599E-2</c:v>
                </c:pt>
                <c:pt idx="33">
                  <c:v>3.663333333333333E-2</c:v>
                </c:pt>
                <c:pt idx="34">
                  <c:v>3.7166666666666633E-2</c:v>
                </c:pt>
                <c:pt idx="35">
                  <c:v>3.799999999999993E-2</c:v>
                </c:pt>
                <c:pt idx="36">
                  <c:v>3.8299999999999897E-2</c:v>
                </c:pt>
                <c:pt idx="37">
                  <c:v>3.8166666666666633E-2</c:v>
                </c:pt>
                <c:pt idx="38">
                  <c:v>3.8799999999999897E-2</c:v>
                </c:pt>
                <c:pt idx="39">
                  <c:v>3.8700000000000005E-2</c:v>
                </c:pt>
                <c:pt idx="40">
                  <c:v>3.8399999999999997E-2</c:v>
                </c:pt>
                <c:pt idx="41">
                  <c:v>3.7666666666666598E-2</c:v>
                </c:pt>
                <c:pt idx="42">
                  <c:v>3.8233333333333265E-2</c:v>
                </c:pt>
                <c:pt idx="43">
                  <c:v>3.7166666666666598E-2</c:v>
                </c:pt>
                <c:pt idx="44">
                  <c:v>3.6999999999999998E-2</c:v>
                </c:pt>
                <c:pt idx="45">
                  <c:v>3.8099999999999933E-2</c:v>
                </c:pt>
                <c:pt idx="46">
                  <c:v>3.8399999999999997E-2</c:v>
                </c:pt>
                <c:pt idx="47">
                  <c:v>3.8666666666666669E-2</c:v>
                </c:pt>
                <c:pt idx="48">
                  <c:v>3.88999999999999E-2</c:v>
                </c:pt>
                <c:pt idx="49">
                  <c:v>3.8966666666666629E-2</c:v>
                </c:pt>
                <c:pt idx="50">
                  <c:v>3.8899999999999935E-2</c:v>
                </c:pt>
                <c:pt idx="51">
                  <c:v>3.8666666666666669E-2</c:v>
                </c:pt>
                <c:pt idx="52">
                  <c:v>3.8899999999999935E-2</c:v>
                </c:pt>
                <c:pt idx="53">
                  <c:v>3.9133333333333235E-2</c:v>
                </c:pt>
                <c:pt idx="54">
                  <c:v>3.9266666666666637E-2</c:v>
                </c:pt>
                <c:pt idx="55">
                  <c:v>3.9233333333333335E-2</c:v>
                </c:pt>
                <c:pt idx="56">
                  <c:v>3.9666666666666635E-2</c:v>
                </c:pt>
                <c:pt idx="57">
                  <c:v>3.9599999999999934E-2</c:v>
                </c:pt>
                <c:pt idx="58">
                  <c:v>3.9699999999999964E-2</c:v>
                </c:pt>
                <c:pt idx="59">
                  <c:v>3.939999999999997E-2</c:v>
                </c:pt>
                <c:pt idx="60">
                  <c:v>3.9866666666666668E-2</c:v>
                </c:pt>
                <c:pt idx="61">
                  <c:v>3.9466666666666636E-2</c:v>
                </c:pt>
                <c:pt idx="62">
                  <c:v>3.9733333333333308E-2</c:v>
                </c:pt>
                <c:pt idx="63">
                  <c:v>3.9499999999999973E-2</c:v>
                </c:pt>
                <c:pt idx="64">
                  <c:v>3.9733333333333308E-2</c:v>
                </c:pt>
                <c:pt idx="65">
                  <c:v>3.9666666666666635E-2</c:v>
                </c:pt>
                <c:pt idx="66">
                  <c:v>3.9666666666666635E-2</c:v>
                </c:pt>
                <c:pt idx="67">
                  <c:v>4.0199999999999937E-2</c:v>
                </c:pt>
                <c:pt idx="68">
                  <c:v>4.0433333333333231E-2</c:v>
                </c:pt>
                <c:pt idx="69">
                  <c:v>4.0466666666666672E-2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FEC-4FD1-868C-CE505D05CE38}"/>
            </c:ext>
          </c:extLst>
        </c:ser>
        <c:ser>
          <c:idx val="3"/>
          <c:order val="3"/>
          <c:tx>
            <c:v>KPLS3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Average!$L$3:$L$72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  <c:extLst xmlns:c15="http://schemas.microsoft.com/office/drawing/2012/chart"/>
            </c:numRef>
          </c:xVal>
          <c:yVal>
            <c:numRef>
              <c:f>Average!$M$4:$M$72</c:f>
              <c:numCache>
                <c:formatCode>0.00E+00</c:formatCode>
                <c:ptCount val="69"/>
                <c:pt idx="0">
                  <c:v>1.7099999999999966E-2</c:v>
                </c:pt>
                <c:pt idx="1">
                  <c:v>1.96666666666666E-2</c:v>
                </c:pt>
                <c:pt idx="2">
                  <c:v>2.1333333333333301E-2</c:v>
                </c:pt>
                <c:pt idx="3">
                  <c:v>2.0833333333333235E-2</c:v>
                </c:pt>
                <c:pt idx="4">
                  <c:v>2.2899999999999966E-2</c:v>
                </c:pt>
                <c:pt idx="5">
                  <c:v>2.3166666666666599E-2</c:v>
                </c:pt>
                <c:pt idx="6">
                  <c:v>2.4233333333333235E-2</c:v>
                </c:pt>
                <c:pt idx="7">
                  <c:v>2.5333333333333301E-2</c:v>
                </c:pt>
                <c:pt idx="8">
                  <c:v>2.7599999999999968E-2</c:v>
                </c:pt>
                <c:pt idx="9">
                  <c:v>2.8466666666666567E-2</c:v>
                </c:pt>
                <c:pt idx="10">
                  <c:v>2.8533333333333268E-2</c:v>
                </c:pt>
                <c:pt idx="11">
                  <c:v>2.9633333333333272E-2</c:v>
                </c:pt>
                <c:pt idx="12">
                  <c:v>2.9233333333333267E-2</c:v>
                </c:pt>
                <c:pt idx="13">
                  <c:v>3.0599999999999933E-2</c:v>
                </c:pt>
                <c:pt idx="14">
                  <c:v>3.1399999999999935E-2</c:v>
                </c:pt>
                <c:pt idx="15">
                  <c:v>3.1366666666666633E-2</c:v>
                </c:pt>
                <c:pt idx="16">
                  <c:v>3.1599999999999934E-2</c:v>
                </c:pt>
                <c:pt idx="17">
                  <c:v>3.2566666666666598E-2</c:v>
                </c:pt>
                <c:pt idx="18">
                  <c:v>3.239999999999997E-2</c:v>
                </c:pt>
                <c:pt idx="19">
                  <c:v>3.359999999999997E-2</c:v>
                </c:pt>
                <c:pt idx="20">
                  <c:v>3.30999999999999E-2</c:v>
                </c:pt>
                <c:pt idx="21">
                  <c:v>3.3500000000000002E-2</c:v>
                </c:pt>
                <c:pt idx="22">
                  <c:v>3.5066666666666635E-2</c:v>
                </c:pt>
                <c:pt idx="23">
                  <c:v>3.5233333333333304E-2</c:v>
                </c:pt>
                <c:pt idx="24">
                  <c:v>3.5199999999999933E-2</c:v>
                </c:pt>
                <c:pt idx="25">
                  <c:v>3.5666666666666673E-2</c:v>
                </c:pt>
                <c:pt idx="26">
                  <c:v>3.6466666666666599E-2</c:v>
                </c:pt>
                <c:pt idx="27">
                  <c:v>3.699999999999997E-2</c:v>
                </c:pt>
                <c:pt idx="28">
                  <c:v>3.646666666666664E-2</c:v>
                </c:pt>
                <c:pt idx="29">
                  <c:v>3.689999999999994E-2</c:v>
                </c:pt>
                <c:pt idx="30">
                  <c:v>3.7133333333333268E-2</c:v>
                </c:pt>
                <c:pt idx="31">
                  <c:v>3.7133333333333296E-2</c:v>
                </c:pt>
                <c:pt idx="32">
                  <c:v>3.7333333333333302E-2</c:v>
                </c:pt>
                <c:pt idx="33">
                  <c:v>3.7266666666666663E-2</c:v>
                </c:pt>
                <c:pt idx="34">
                  <c:v>3.6966666666666599E-2</c:v>
                </c:pt>
                <c:pt idx="35">
                  <c:v>3.6833333333333336E-2</c:v>
                </c:pt>
                <c:pt idx="36">
                  <c:v>3.6866666666666666E-2</c:v>
                </c:pt>
                <c:pt idx="37">
                  <c:v>3.6699999999999969E-2</c:v>
                </c:pt>
                <c:pt idx="38">
                  <c:v>3.7099999999999939E-2</c:v>
                </c:pt>
                <c:pt idx="39">
                  <c:v>3.7433333333333339E-2</c:v>
                </c:pt>
                <c:pt idx="40">
                  <c:v>3.7299999999999972E-2</c:v>
                </c:pt>
                <c:pt idx="41">
                  <c:v>3.7966666666666565E-2</c:v>
                </c:pt>
                <c:pt idx="42">
                  <c:v>3.7433333333333339E-2</c:v>
                </c:pt>
                <c:pt idx="43">
                  <c:v>3.7733333333333299E-2</c:v>
                </c:pt>
                <c:pt idx="44">
                  <c:v>3.8333333333333303E-2</c:v>
                </c:pt>
                <c:pt idx="45">
                  <c:v>3.8566666666666603E-2</c:v>
                </c:pt>
                <c:pt idx="46">
                  <c:v>3.9466666666666629E-2</c:v>
                </c:pt>
                <c:pt idx="47">
                  <c:v>3.9433333333333237E-2</c:v>
                </c:pt>
                <c:pt idx="48">
                  <c:v>3.9433333333333299E-2</c:v>
                </c:pt>
                <c:pt idx="49">
                  <c:v>3.979999999999994E-2</c:v>
                </c:pt>
                <c:pt idx="50">
                  <c:v>3.9766666666666638E-2</c:v>
                </c:pt>
                <c:pt idx="51">
                  <c:v>4.0100000000000004E-2</c:v>
                </c:pt>
                <c:pt idx="52">
                  <c:v>4.0266666666666596E-2</c:v>
                </c:pt>
                <c:pt idx="53">
                  <c:v>3.9533333333333302E-2</c:v>
                </c:pt>
                <c:pt idx="54">
                  <c:v>4.0566666666666598E-2</c:v>
                </c:pt>
                <c:pt idx="55">
                  <c:v>4.033333333333327E-2</c:v>
                </c:pt>
                <c:pt idx="56">
                  <c:v>4.0233333333333308E-2</c:v>
                </c:pt>
                <c:pt idx="57">
                  <c:v>4.0366666666666634E-2</c:v>
                </c:pt>
                <c:pt idx="58">
                  <c:v>4.0433333333333266E-2</c:v>
                </c:pt>
                <c:pt idx="59">
                  <c:v>4.0633333333333237E-2</c:v>
                </c:pt>
                <c:pt idx="60">
                  <c:v>4.0499999999999974E-2</c:v>
                </c:pt>
                <c:pt idx="61">
                  <c:v>4.0399999999999971E-2</c:v>
                </c:pt>
                <c:pt idx="62">
                  <c:v>4.0633333333333237E-2</c:v>
                </c:pt>
                <c:pt idx="63">
                  <c:v>4.0666666666666601E-2</c:v>
                </c:pt>
                <c:pt idx="64">
                  <c:v>4.0566666666666598E-2</c:v>
                </c:pt>
                <c:pt idx="65">
                  <c:v>4.0699999999999938E-2</c:v>
                </c:pt>
                <c:pt idx="66">
                  <c:v>4.0599999999999935E-2</c:v>
                </c:pt>
                <c:pt idx="67">
                  <c:v>4.0466666666666602E-2</c:v>
                </c:pt>
                <c:pt idx="68">
                  <c:v>4.0399999999999971E-2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FEC-4FD1-868C-CE505D05CE38}"/>
            </c:ext>
          </c:extLst>
        </c:ser>
        <c:ser>
          <c:idx val="4"/>
          <c:order val="4"/>
          <c:tx>
            <c:v>KPLS4</c:v>
          </c:tx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Average!$Q$3:$Q$72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Average!$R$3:$R$72</c:f>
              <c:numCache>
                <c:formatCode>0.00E+00</c:formatCode>
                <c:ptCount val="70"/>
                <c:pt idx="0">
                  <c:v>2.0900000000000002E-2</c:v>
                </c:pt>
                <c:pt idx="1">
                  <c:v>2.4119999999999957E-2</c:v>
                </c:pt>
                <c:pt idx="2">
                  <c:v>2.4799999999999961E-2</c:v>
                </c:pt>
                <c:pt idx="3">
                  <c:v>2.4619999999999899E-2</c:v>
                </c:pt>
                <c:pt idx="4">
                  <c:v>2.4459999999999944E-2</c:v>
                </c:pt>
                <c:pt idx="5">
                  <c:v>2.5319999999999943E-2</c:v>
                </c:pt>
                <c:pt idx="6">
                  <c:v>2.6059999999999924E-2</c:v>
                </c:pt>
                <c:pt idx="7">
                  <c:v>2.6159999999999916E-2</c:v>
                </c:pt>
                <c:pt idx="8">
                  <c:v>2.8019999999999941E-2</c:v>
                </c:pt>
                <c:pt idx="9">
                  <c:v>2.7079999999999944E-2</c:v>
                </c:pt>
                <c:pt idx="10">
                  <c:v>2.771999999999996E-2</c:v>
                </c:pt>
                <c:pt idx="11">
                  <c:v>2.9039999999999962E-2</c:v>
                </c:pt>
                <c:pt idx="12">
                  <c:v>2.9779999999999963E-2</c:v>
                </c:pt>
                <c:pt idx="13">
                  <c:v>3.045999999999998E-2</c:v>
                </c:pt>
                <c:pt idx="14">
                  <c:v>3.0979999999999942E-2</c:v>
                </c:pt>
                <c:pt idx="15">
                  <c:v>3.1619999999999981E-2</c:v>
                </c:pt>
                <c:pt idx="16">
                  <c:v>3.1619999999999961E-2</c:v>
                </c:pt>
                <c:pt idx="17">
                  <c:v>3.2699999999999986E-2</c:v>
                </c:pt>
                <c:pt idx="18">
                  <c:v>3.313999999999994E-2</c:v>
                </c:pt>
                <c:pt idx="19">
                  <c:v>3.3619999999999921E-2</c:v>
                </c:pt>
                <c:pt idx="20">
                  <c:v>3.508E-2</c:v>
                </c:pt>
                <c:pt idx="21">
                  <c:v>3.6659999999999943E-2</c:v>
                </c:pt>
                <c:pt idx="22">
                  <c:v>3.6479999999999943E-2</c:v>
                </c:pt>
                <c:pt idx="23">
                  <c:v>3.773999999999994E-2</c:v>
                </c:pt>
                <c:pt idx="24">
                  <c:v>3.7959999999999959E-2</c:v>
                </c:pt>
                <c:pt idx="25">
                  <c:v>3.809999999999996E-2</c:v>
                </c:pt>
                <c:pt idx="26">
                  <c:v>3.8299999999999966E-2</c:v>
                </c:pt>
                <c:pt idx="27">
                  <c:v>3.8539999999999963E-2</c:v>
                </c:pt>
                <c:pt idx="28">
                  <c:v>3.879999999999998E-2</c:v>
                </c:pt>
                <c:pt idx="29">
                  <c:v>3.8819999999999945E-2</c:v>
                </c:pt>
                <c:pt idx="30">
                  <c:v>3.9019999999999957E-2</c:v>
                </c:pt>
                <c:pt idx="31">
                  <c:v>3.8959999999999897E-2</c:v>
                </c:pt>
                <c:pt idx="32">
                  <c:v>3.9039999999999984E-2</c:v>
                </c:pt>
                <c:pt idx="33">
                  <c:v>3.9239999999999962E-2</c:v>
                </c:pt>
                <c:pt idx="34">
                  <c:v>3.895999999999996E-2</c:v>
                </c:pt>
                <c:pt idx="35">
                  <c:v>3.8819999999999924E-2</c:v>
                </c:pt>
                <c:pt idx="36">
                  <c:v>3.8999999999999937E-2</c:v>
                </c:pt>
                <c:pt idx="37">
                  <c:v>3.9019999999999964E-2</c:v>
                </c:pt>
                <c:pt idx="38">
                  <c:v>3.8819999999999938E-2</c:v>
                </c:pt>
                <c:pt idx="39">
                  <c:v>3.9099999999999961E-2</c:v>
                </c:pt>
                <c:pt idx="40">
                  <c:v>3.927999999999994E-2</c:v>
                </c:pt>
                <c:pt idx="41">
                  <c:v>3.9299999999999939E-2</c:v>
                </c:pt>
                <c:pt idx="42">
                  <c:v>3.9739999999999942E-2</c:v>
                </c:pt>
                <c:pt idx="43">
                  <c:v>4.0219999999999964E-2</c:v>
                </c:pt>
                <c:pt idx="44">
                  <c:v>3.9659999999999959E-2</c:v>
                </c:pt>
                <c:pt idx="45">
                  <c:v>3.9859999999999965E-2</c:v>
                </c:pt>
                <c:pt idx="46">
                  <c:v>3.945999999999994E-2</c:v>
                </c:pt>
                <c:pt idx="47">
                  <c:v>3.929999999999996E-2</c:v>
                </c:pt>
                <c:pt idx="48">
                  <c:v>3.9539999999999964E-2</c:v>
                </c:pt>
                <c:pt idx="49">
                  <c:v>3.9539999999999957E-2</c:v>
                </c:pt>
                <c:pt idx="50">
                  <c:v>3.9739999999999984E-2</c:v>
                </c:pt>
                <c:pt idx="51">
                  <c:v>3.9339999999999958E-2</c:v>
                </c:pt>
                <c:pt idx="52">
                  <c:v>3.9519999999999937E-2</c:v>
                </c:pt>
                <c:pt idx="53">
                  <c:v>3.9519999999999944E-2</c:v>
                </c:pt>
                <c:pt idx="54">
                  <c:v>3.9379999999999943E-2</c:v>
                </c:pt>
                <c:pt idx="55">
                  <c:v>3.9679999999999958E-2</c:v>
                </c:pt>
                <c:pt idx="56">
                  <c:v>3.9739999999999984E-2</c:v>
                </c:pt>
                <c:pt idx="57">
                  <c:v>3.9939999999999962E-2</c:v>
                </c:pt>
                <c:pt idx="58">
                  <c:v>4.013999999999996E-2</c:v>
                </c:pt>
                <c:pt idx="59">
                  <c:v>4.0279999999999941E-2</c:v>
                </c:pt>
                <c:pt idx="60">
                  <c:v>4.0239999999999963E-2</c:v>
                </c:pt>
                <c:pt idx="61">
                  <c:v>4.0239999999999942E-2</c:v>
                </c:pt>
                <c:pt idx="62">
                  <c:v>4.037999999999993E-2</c:v>
                </c:pt>
                <c:pt idx="63">
                  <c:v>4.0299999999999989E-2</c:v>
                </c:pt>
                <c:pt idx="64">
                  <c:v>4.0099999999999948E-2</c:v>
                </c:pt>
                <c:pt idx="65">
                  <c:v>4.0320000000000009E-2</c:v>
                </c:pt>
                <c:pt idx="66">
                  <c:v>4.0379999999999965E-2</c:v>
                </c:pt>
                <c:pt idx="67">
                  <c:v>4.047999999999996E-2</c:v>
                </c:pt>
                <c:pt idx="68">
                  <c:v>4.0419999999999963E-2</c:v>
                </c:pt>
                <c:pt idx="69">
                  <c:v>4.0539999999999979E-2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EC-4FD1-868C-CE505D05CE38}"/>
            </c:ext>
          </c:extLst>
        </c:ser>
        <c:ser>
          <c:idx val="5"/>
          <c:order val="5"/>
          <c:tx>
            <c:v>OK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Average!$V$3:$V$72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Average!$W$3:$W$72</c:f>
              <c:numCache>
                <c:formatCode>0.00E+00</c:formatCode>
                <c:ptCount val="70"/>
                <c:pt idx="0">
                  <c:v>3.383999999999996E-2</c:v>
                </c:pt>
                <c:pt idx="1">
                  <c:v>3.487999999999996E-2</c:v>
                </c:pt>
                <c:pt idx="2">
                  <c:v>3.4759999999999978E-2</c:v>
                </c:pt>
                <c:pt idx="3">
                  <c:v>3.3579999999999922E-2</c:v>
                </c:pt>
                <c:pt idx="4">
                  <c:v>3.7299999999999944E-2</c:v>
                </c:pt>
                <c:pt idx="5">
                  <c:v>3.3779999999999935E-2</c:v>
                </c:pt>
                <c:pt idx="6">
                  <c:v>3.8339999999999964E-2</c:v>
                </c:pt>
                <c:pt idx="7">
                  <c:v>3.7199999999999976E-2</c:v>
                </c:pt>
                <c:pt idx="8">
                  <c:v>3.9719999999999922E-2</c:v>
                </c:pt>
                <c:pt idx="9">
                  <c:v>4.2520000000000002E-2</c:v>
                </c:pt>
                <c:pt idx="10">
                  <c:v>4.1019999999999938E-2</c:v>
                </c:pt>
                <c:pt idx="11">
                  <c:v>4.0559999999999985E-2</c:v>
                </c:pt>
                <c:pt idx="12">
                  <c:v>3.9159999999999959E-2</c:v>
                </c:pt>
                <c:pt idx="13">
                  <c:v>4.013999999999996E-2</c:v>
                </c:pt>
                <c:pt idx="14">
                  <c:v>3.8859999999999964E-2</c:v>
                </c:pt>
                <c:pt idx="15">
                  <c:v>4.4639999999999964E-2</c:v>
                </c:pt>
                <c:pt idx="16">
                  <c:v>5.5159999999999966E-2</c:v>
                </c:pt>
                <c:pt idx="17">
                  <c:v>4.777999999999992E-2</c:v>
                </c:pt>
                <c:pt idx="18">
                  <c:v>5.4059999999999962E-2</c:v>
                </c:pt>
                <c:pt idx="19">
                  <c:v>5.0720000000000001E-2</c:v>
                </c:pt>
                <c:pt idx="20">
                  <c:v>5.1199999999999933E-2</c:v>
                </c:pt>
                <c:pt idx="21">
                  <c:v>5.5639999999999724E-2</c:v>
                </c:pt>
                <c:pt idx="22">
                  <c:v>5.7599999999999964E-2</c:v>
                </c:pt>
                <c:pt idx="23">
                  <c:v>4.7919999999999942E-2</c:v>
                </c:pt>
                <c:pt idx="24">
                  <c:v>4.607999999999992E-2</c:v>
                </c:pt>
                <c:pt idx="25">
                  <c:v>4.0999999999999939E-2</c:v>
                </c:pt>
                <c:pt idx="26">
                  <c:v>4.1479999999999982E-2</c:v>
                </c:pt>
                <c:pt idx="27">
                  <c:v>4.1159999999999905E-2</c:v>
                </c:pt>
                <c:pt idx="28">
                  <c:v>3.9959999999999926E-2</c:v>
                </c:pt>
                <c:pt idx="29">
                  <c:v>4.1299999999999962E-2</c:v>
                </c:pt>
                <c:pt idx="30">
                  <c:v>4.0919999999999943E-2</c:v>
                </c:pt>
                <c:pt idx="31">
                  <c:v>4.1439999999999942E-2</c:v>
                </c:pt>
                <c:pt idx="32">
                  <c:v>4.2099999999999964E-2</c:v>
                </c:pt>
                <c:pt idx="33">
                  <c:v>4.2219999999999959E-2</c:v>
                </c:pt>
                <c:pt idx="34">
                  <c:v>4.2259999999999964E-2</c:v>
                </c:pt>
                <c:pt idx="35">
                  <c:v>4.1699999999999945E-2</c:v>
                </c:pt>
                <c:pt idx="36">
                  <c:v>4.2479999999999921E-2</c:v>
                </c:pt>
                <c:pt idx="37">
                  <c:v>4.199999999999994E-2</c:v>
                </c:pt>
                <c:pt idx="38">
                  <c:v>4.2059999999999965E-2</c:v>
                </c:pt>
                <c:pt idx="39">
                  <c:v>4.2399999999999896E-2</c:v>
                </c:pt>
                <c:pt idx="40">
                  <c:v>4.269999999999996E-2</c:v>
                </c:pt>
                <c:pt idx="41">
                  <c:v>4.2199999999999946E-2</c:v>
                </c:pt>
                <c:pt idx="42">
                  <c:v>4.2159999999999968E-2</c:v>
                </c:pt>
                <c:pt idx="43">
                  <c:v>4.2439999999999943E-2</c:v>
                </c:pt>
                <c:pt idx="44">
                  <c:v>4.2379999999999966E-2</c:v>
                </c:pt>
                <c:pt idx="45">
                  <c:v>4.2199999999999946E-2</c:v>
                </c:pt>
                <c:pt idx="46">
                  <c:v>4.2279999999999922E-2</c:v>
                </c:pt>
                <c:pt idx="47">
                  <c:v>4.2059999999999965E-2</c:v>
                </c:pt>
                <c:pt idx="48">
                  <c:v>4.197999999999992E-2</c:v>
                </c:pt>
                <c:pt idx="49">
                  <c:v>4.1939999999999963E-2</c:v>
                </c:pt>
                <c:pt idx="50">
                  <c:v>4.1819999999999954E-2</c:v>
                </c:pt>
                <c:pt idx="51">
                  <c:v>4.2339999999999947E-2</c:v>
                </c:pt>
                <c:pt idx="52">
                  <c:v>4.2979999999999956E-2</c:v>
                </c:pt>
                <c:pt idx="53">
                  <c:v>4.2999999999999962E-2</c:v>
                </c:pt>
                <c:pt idx="54">
                  <c:v>4.1619999999999921E-2</c:v>
                </c:pt>
                <c:pt idx="55">
                  <c:v>4.1799999999999983E-2</c:v>
                </c:pt>
                <c:pt idx="56">
                  <c:v>4.1199999999999966E-2</c:v>
                </c:pt>
                <c:pt idx="57">
                  <c:v>4.167999999999996E-2</c:v>
                </c:pt>
                <c:pt idx="58">
                  <c:v>4.1259999999999963E-2</c:v>
                </c:pt>
                <c:pt idx="59">
                  <c:v>4.147999999999992E-2</c:v>
                </c:pt>
                <c:pt idx="60">
                  <c:v>4.1519999999999946E-2</c:v>
                </c:pt>
                <c:pt idx="61">
                  <c:v>4.1239999999999943E-2</c:v>
                </c:pt>
                <c:pt idx="62">
                  <c:v>4.1459999999999983E-2</c:v>
                </c:pt>
                <c:pt idx="63">
                  <c:v>4.1479999999999982E-2</c:v>
                </c:pt>
                <c:pt idx="64">
                  <c:v>4.131999999999994E-2</c:v>
                </c:pt>
                <c:pt idx="65">
                  <c:v>4.1299999999999927E-2</c:v>
                </c:pt>
                <c:pt idx="66">
                  <c:v>4.1059999999999923E-2</c:v>
                </c:pt>
                <c:pt idx="67">
                  <c:v>4.1179999999999946E-2</c:v>
                </c:pt>
                <c:pt idx="68">
                  <c:v>4.1299999999999941E-2</c:v>
                </c:pt>
                <c:pt idx="69">
                  <c:v>4.1279999999999921E-2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EC-4FD1-868C-CE505D05C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61968"/>
        <c:axId val="341262624"/>
        <c:extLst/>
      </c:scatterChart>
      <c:valAx>
        <c:axId val="34126196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62624"/>
        <c:crosses val="autoZero"/>
        <c:crossBetween val="midCat"/>
      </c:valAx>
      <c:valAx>
        <c:axId val="341262624"/>
        <c:scaling>
          <c:orientation val="minMax"/>
          <c:max val="6.0000000000000012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2734033245845"/>
          <c:y val="8.5067804024496943E-2"/>
          <c:w val="0.17408377077865267"/>
          <c:h val="0.320605132691746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40710336739826E-2"/>
          <c:y val="1.947702015971408E-2"/>
          <c:w val="0.90136354498240912"/>
          <c:h val="0.87872954710448425"/>
        </c:manualLayout>
      </c:layout>
      <c:scatterChart>
        <c:scatterStyle val="smoothMarker"/>
        <c:varyColors val="0"/>
        <c:ser>
          <c:idx val="0"/>
          <c:order val="0"/>
          <c:tx>
            <c:v>Real Pf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Average!$A$3:$A$72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Average!$E$3:$E$72</c:f>
              <c:numCache>
                <c:formatCode>General</c:formatCode>
                <c:ptCount val="70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4.1000000000000002E-2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4.1000000000000002E-2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4.1000000000000002E-2</c:v>
                </c:pt>
                <c:pt idx="25">
                  <c:v>4.1000000000000002E-2</c:v>
                </c:pt>
                <c:pt idx="26">
                  <c:v>4.1000000000000002E-2</c:v>
                </c:pt>
                <c:pt idx="27">
                  <c:v>4.1000000000000002E-2</c:v>
                </c:pt>
                <c:pt idx="28">
                  <c:v>4.1000000000000002E-2</c:v>
                </c:pt>
                <c:pt idx="29">
                  <c:v>4.1000000000000002E-2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4.1000000000000002E-2</c:v>
                </c:pt>
                <c:pt idx="52">
                  <c:v>4.1000000000000002E-2</c:v>
                </c:pt>
                <c:pt idx="53">
                  <c:v>4.1000000000000002E-2</c:v>
                </c:pt>
                <c:pt idx="54">
                  <c:v>4.1000000000000002E-2</c:v>
                </c:pt>
                <c:pt idx="55">
                  <c:v>4.1000000000000002E-2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4.1000000000000002E-2</c:v>
                </c:pt>
                <c:pt idx="59">
                  <c:v>4.1000000000000002E-2</c:v>
                </c:pt>
                <c:pt idx="60">
                  <c:v>4.1000000000000002E-2</c:v>
                </c:pt>
                <c:pt idx="61">
                  <c:v>4.1000000000000002E-2</c:v>
                </c:pt>
                <c:pt idx="62">
                  <c:v>4.1000000000000002E-2</c:v>
                </c:pt>
                <c:pt idx="63">
                  <c:v>4.1000000000000002E-2</c:v>
                </c:pt>
                <c:pt idx="64">
                  <c:v>4.1000000000000002E-2</c:v>
                </c:pt>
                <c:pt idx="65">
                  <c:v>4.1000000000000002E-2</c:v>
                </c:pt>
                <c:pt idx="66">
                  <c:v>4.1000000000000002E-2</c:v>
                </c:pt>
                <c:pt idx="67">
                  <c:v>4.1000000000000002E-2</c:v>
                </c:pt>
                <c:pt idx="68">
                  <c:v>4.1000000000000002E-2</c:v>
                </c:pt>
                <c:pt idx="69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9-408C-BA92-149596CFA5F7}"/>
            </c:ext>
          </c:extLst>
        </c:ser>
        <c:ser>
          <c:idx val="1"/>
          <c:order val="1"/>
          <c:tx>
            <c:v>KPLS4_1</c:v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KPLS4!$A$2:$A$71</c:f>
              <c:numCache>
                <c:formatCode>0.00E+00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KPLS4!$B$2:$B$71</c:f>
              <c:numCache>
                <c:formatCode>0.00E+00</c:formatCode>
                <c:ptCount val="70"/>
                <c:pt idx="0">
                  <c:v>1.9300000000000001E-2</c:v>
                </c:pt>
                <c:pt idx="1">
                  <c:v>2.7799999999999901E-2</c:v>
                </c:pt>
                <c:pt idx="2">
                  <c:v>2.4099999999999899E-2</c:v>
                </c:pt>
                <c:pt idx="3">
                  <c:v>2.5299999999999899E-2</c:v>
                </c:pt>
                <c:pt idx="4">
                  <c:v>2.63E-2</c:v>
                </c:pt>
                <c:pt idx="5">
                  <c:v>2.4199999999999899E-2</c:v>
                </c:pt>
                <c:pt idx="6">
                  <c:v>2.5399999999999898E-2</c:v>
                </c:pt>
                <c:pt idx="7">
                  <c:v>2.4799999999999899E-2</c:v>
                </c:pt>
                <c:pt idx="8">
                  <c:v>2.4500000000000001E-2</c:v>
                </c:pt>
                <c:pt idx="9">
                  <c:v>2.3199999999999901E-2</c:v>
                </c:pt>
                <c:pt idx="10">
                  <c:v>2.29E-2</c:v>
                </c:pt>
                <c:pt idx="11">
                  <c:v>2.6100000000000002E-2</c:v>
                </c:pt>
                <c:pt idx="12">
                  <c:v>2.6200000000000001E-2</c:v>
                </c:pt>
                <c:pt idx="13">
                  <c:v>2.69E-2</c:v>
                </c:pt>
                <c:pt idx="14">
                  <c:v>2.6599999999999902E-2</c:v>
                </c:pt>
                <c:pt idx="15">
                  <c:v>2.7799999999999901E-2</c:v>
                </c:pt>
                <c:pt idx="16">
                  <c:v>2.6499999999999899E-2</c:v>
                </c:pt>
                <c:pt idx="17">
                  <c:v>2.8400000000000002E-2</c:v>
                </c:pt>
                <c:pt idx="18">
                  <c:v>2.9899999999999899E-2</c:v>
                </c:pt>
                <c:pt idx="19">
                  <c:v>3.1199999999999901E-2</c:v>
                </c:pt>
                <c:pt idx="20">
                  <c:v>3.2000000000000001E-2</c:v>
                </c:pt>
                <c:pt idx="21">
                  <c:v>3.6900000000000002E-2</c:v>
                </c:pt>
                <c:pt idx="22">
                  <c:v>3.6400000000000002E-2</c:v>
                </c:pt>
                <c:pt idx="23">
                  <c:v>3.6700000000000003E-2</c:v>
                </c:pt>
                <c:pt idx="24">
                  <c:v>3.8100000000000002E-2</c:v>
                </c:pt>
                <c:pt idx="25">
                  <c:v>3.93999999999999E-2</c:v>
                </c:pt>
                <c:pt idx="26">
                  <c:v>3.9100000000000003E-2</c:v>
                </c:pt>
                <c:pt idx="27">
                  <c:v>3.9600000000000003E-2</c:v>
                </c:pt>
                <c:pt idx="28">
                  <c:v>3.9800000000000002E-2</c:v>
                </c:pt>
                <c:pt idx="29">
                  <c:v>3.95E-2</c:v>
                </c:pt>
                <c:pt idx="30">
                  <c:v>4.0500000000000001E-2</c:v>
                </c:pt>
                <c:pt idx="31">
                  <c:v>4.0899999999999902E-2</c:v>
                </c:pt>
                <c:pt idx="32">
                  <c:v>3.9300000000000002E-2</c:v>
                </c:pt>
                <c:pt idx="33">
                  <c:v>3.8999999999999903E-2</c:v>
                </c:pt>
                <c:pt idx="34">
                  <c:v>3.9300000000000002E-2</c:v>
                </c:pt>
                <c:pt idx="35">
                  <c:v>4.0199999999999902E-2</c:v>
                </c:pt>
                <c:pt idx="36">
                  <c:v>4.0199999999999902E-2</c:v>
                </c:pt>
                <c:pt idx="37">
                  <c:v>4.0399999999999901E-2</c:v>
                </c:pt>
                <c:pt idx="38">
                  <c:v>4.00999999999999E-2</c:v>
                </c:pt>
                <c:pt idx="39">
                  <c:v>4.0500000000000001E-2</c:v>
                </c:pt>
                <c:pt idx="40">
                  <c:v>4.1300000000000003E-2</c:v>
                </c:pt>
                <c:pt idx="41">
                  <c:v>4.1500000000000002E-2</c:v>
                </c:pt>
                <c:pt idx="42">
                  <c:v>4.1099999999999901E-2</c:v>
                </c:pt>
                <c:pt idx="43">
                  <c:v>4.1300000000000003E-2</c:v>
                </c:pt>
                <c:pt idx="44">
                  <c:v>4.0399999999999901E-2</c:v>
                </c:pt>
                <c:pt idx="45">
                  <c:v>4.0199999999999902E-2</c:v>
                </c:pt>
                <c:pt idx="46">
                  <c:v>4.0399999999999901E-2</c:v>
                </c:pt>
                <c:pt idx="47">
                  <c:v>4.07E-2</c:v>
                </c:pt>
                <c:pt idx="48">
                  <c:v>4.07E-2</c:v>
                </c:pt>
                <c:pt idx="49">
                  <c:v>4.0500000000000001E-2</c:v>
                </c:pt>
                <c:pt idx="50">
                  <c:v>4.07E-2</c:v>
                </c:pt>
                <c:pt idx="51">
                  <c:v>4.07E-2</c:v>
                </c:pt>
                <c:pt idx="52">
                  <c:v>4.0500000000000001E-2</c:v>
                </c:pt>
                <c:pt idx="53">
                  <c:v>4.0399999999999901E-2</c:v>
                </c:pt>
                <c:pt idx="54">
                  <c:v>4.0399999999999901E-2</c:v>
                </c:pt>
                <c:pt idx="55">
                  <c:v>4.0500000000000001E-2</c:v>
                </c:pt>
                <c:pt idx="56">
                  <c:v>4.0300000000000002E-2</c:v>
                </c:pt>
                <c:pt idx="57">
                  <c:v>4.1200000000000001E-2</c:v>
                </c:pt>
                <c:pt idx="58">
                  <c:v>4.1200000000000001E-2</c:v>
                </c:pt>
                <c:pt idx="59">
                  <c:v>4.1300000000000003E-2</c:v>
                </c:pt>
                <c:pt idx="60">
                  <c:v>4.1300000000000003E-2</c:v>
                </c:pt>
                <c:pt idx="61">
                  <c:v>4.1099999999999901E-2</c:v>
                </c:pt>
                <c:pt idx="62">
                  <c:v>4.0800000000000003E-2</c:v>
                </c:pt>
                <c:pt idx="63">
                  <c:v>4.1000000000000002E-2</c:v>
                </c:pt>
                <c:pt idx="64">
                  <c:v>4.0899999999999902E-2</c:v>
                </c:pt>
                <c:pt idx="65">
                  <c:v>4.1200000000000001E-2</c:v>
                </c:pt>
                <c:pt idx="66">
                  <c:v>4.1000000000000002E-2</c:v>
                </c:pt>
                <c:pt idx="67">
                  <c:v>4.0800000000000003E-2</c:v>
                </c:pt>
                <c:pt idx="68">
                  <c:v>4.05999999999999E-2</c:v>
                </c:pt>
                <c:pt idx="69">
                  <c:v>4.05999999999999E-2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9-408C-BA92-149596CFA5F7}"/>
            </c:ext>
          </c:extLst>
        </c:ser>
        <c:ser>
          <c:idx val="4"/>
          <c:order val="4"/>
          <c:tx>
            <c:v>OK_1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Kriging!$A$2:$A$71</c:f>
              <c:numCache>
                <c:formatCode>0.00E+00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Kriging!$B$2:$B$71</c:f>
              <c:numCache>
                <c:formatCode>0.00E+00</c:formatCode>
                <c:ptCount val="70"/>
                <c:pt idx="0">
                  <c:v>2.8199999999999899E-2</c:v>
                </c:pt>
                <c:pt idx="1">
                  <c:v>2.9499999999999901E-2</c:v>
                </c:pt>
                <c:pt idx="2">
                  <c:v>2.7300000000000001E-2</c:v>
                </c:pt>
                <c:pt idx="3">
                  <c:v>3.54999999999999E-2</c:v>
                </c:pt>
                <c:pt idx="4">
                  <c:v>3.2899999999999902E-2</c:v>
                </c:pt>
                <c:pt idx="5">
                  <c:v>3.4000000000000002E-2</c:v>
                </c:pt>
                <c:pt idx="6">
                  <c:v>3.6200000000000003E-2</c:v>
                </c:pt>
                <c:pt idx="7">
                  <c:v>3.5900000000000001E-2</c:v>
                </c:pt>
                <c:pt idx="8">
                  <c:v>3.7100000000000001E-2</c:v>
                </c:pt>
                <c:pt idx="9">
                  <c:v>3.49E-2</c:v>
                </c:pt>
                <c:pt idx="10">
                  <c:v>3.8399999999999899E-2</c:v>
                </c:pt>
                <c:pt idx="11">
                  <c:v>3.7100000000000001E-2</c:v>
                </c:pt>
                <c:pt idx="12">
                  <c:v>3.76999999999999E-2</c:v>
                </c:pt>
                <c:pt idx="13">
                  <c:v>3.8300000000000001E-2</c:v>
                </c:pt>
                <c:pt idx="14">
                  <c:v>3.9300000000000002E-2</c:v>
                </c:pt>
                <c:pt idx="15">
                  <c:v>5.72999999999999E-2</c:v>
                </c:pt>
                <c:pt idx="16">
                  <c:v>8.4299999999999903E-2</c:v>
                </c:pt>
                <c:pt idx="17">
                  <c:v>8.75999999999999E-2</c:v>
                </c:pt>
                <c:pt idx="18">
                  <c:v>0.10630000000000001</c:v>
                </c:pt>
                <c:pt idx="19">
                  <c:v>9.4500000000000001E-2</c:v>
                </c:pt>
                <c:pt idx="20">
                  <c:v>9.5399999999999902E-2</c:v>
                </c:pt>
                <c:pt idx="21">
                  <c:v>0.121099999999999</c:v>
                </c:pt>
                <c:pt idx="22">
                  <c:v>0.127</c:v>
                </c:pt>
                <c:pt idx="23">
                  <c:v>7.9899999999999902E-2</c:v>
                </c:pt>
                <c:pt idx="24">
                  <c:v>7.0599999999999899E-2</c:v>
                </c:pt>
                <c:pt idx="25">
                  <c:v>4.00999999999999E-2</c:v>
                </c:pt>
                <c:pt idx="26">
                  <c:v>4.2500000000000003E-2</c:v>
                </c:pt>
                <c:pt idx="27">
                  <c:v>4.1099999999999901E-2</c:v>
                </c:pt>
                <c:pt idx="28">
                  <c:v>3.8999999999999903E-2</c:v>
                </c:pt>
                <c:pt idx="29">
                  <c:v>4.0399999999999901E-2</c:v>
                </c:pt>
                <c:pt idx="30">
                  <c:v>4.05999999999999E-2</c:v>
                </c:pt>
                <c:pt idx="31">
                  <c:v>4.2599999999999902E-2</c:v>
                </c:pt>
                <c:pt idx="32">
                  <c:v>4.1500000000000002E-2</c:v>
                </c:pt>
                <c:pt idx="33">
                  <c:v>4.22999999999999E-2</c:v>
                </c:pt>
                <c:pt idx="34">
                  <c:v>4.2799999999999901E-2</c:v>
                </c:pt>
                <c:pt idx="35">
                  <c:v>4.2700000000000002E-2</c:v>
                </c:pt>
                <c:pt idx="36">
                  <c:v>4.46999999999999E-2</c:v>
                </c:pt>
                <c:pt idx="37">
                  <c:v>4.4999999999999901E-2</c:v>
                </c:pt>
                <c:pt idx="38">
                  <c:v>4.4900000000000002E-2</c:v>
                </c:pt>
                <c:pt idx="39">
                  <c:v>4.2799999999999901E-2</c:v>
                </c:pt>
                <c:pt idx="40">
                  <c:v>4.2599999999999902E-2</c:v>
                </c:pt>
                <c:pt idx="41">
                  <c:v>4.1899999999999903E-2</c:v>
                </c:pt>
                <c:pt idx="42">
                  <c:v>4.1700000000000001E-2</c:v>
                </c:pt>
                <c:pt idx="43">
                  <c:v>4.5600000000000002E-2</c:v>
                </c:pt>
                <c:pt idx="44">
                  <c:v>4.5499999999999902E-2</c:v>
                </c:pt>
                <c:pt idx="45">
                  <c:v>4.41E-2</c:v>
                </c:pt>
                <c:pt idx="46">
                  <c:v>4.1500000000000002E-2</c:v>
                </c:pt>
                <c:pt idx="47">
                  <c:v>4.2900000000000001E-2</c:v>
                </c:pt>
                <c:pt idx="48">
                  <c:v>4.1899999999999903E-2</c:v>
                </c:pt>
                <c:pt idx="49">
                  <c:v>4.1300000000000003E-2</c:v>
                </c:pt>
                <c:pt idx="50">
                  <c:v>4.2000000000000003E-2</c:v>
                </c:pt>
                <c:pt idx="51">
                  <c:v>4.4900000000000002E-2</c:v>
                </c:pt>
                <c:pt idx="52">
                  <c:v>4.4400000000000002E-2</c:v>
                </c:pt>
                <c:pt idx="53">
                  <c:v>4.4600000000000001E-2</c:v>
                </c:pt>
                <c:pt idx="54">
                  <c:v>4.2599999999999902E-2</c:v>
                </c:pt>
                <c:pt idx="55">
                  <c:v>4.3400000000000001E-2</c:v>
                </c:pt>
                <c:pt idx="56">
                  <c:v>4.2000000000000003E-2</c:v>
                </c:pt>
                <c:pt idx="57">
                  <c:v>4.2200000000000001E-2</c:v>
                </c:pt>
                <c:pt idx="58">
                  <c:v>4.1700000000000001E-2</c:v>
                </c:pt>
                <c:pt idx="59">
                  <c:v>4.2099999999999901E-2</c:v>
                </c:pt>
                <c:pt idx="60">
                  <c:v>4.3299999999999901E-2</c:v>
                </c:pt>
                <c:pt idx="61">
                  <c:v>4.24E-2</c:v>
                </c:pt>
                <c:pt idx="62">
                  <c:v>4.2500000000000003E-2</c:v>
                </c:pt>
                <c:pt idx="63">
                  <c:v>4.24E-2</c:v>
                </c:pt>
                <c:pt idx="64">
                  <c:v>4.2000000000000003E-2</c:v>
                </c:pt>
                <c:pt idx="65">
                  <c:v>4.1399999999999902E-2</c:v>
                </c:pt>
                <c:pt idx="66">
                  <c:v>4.2500000000000003E-2</c:v>
                </c:pt>
                <c:pt idx="67">
                  <c:v>4.2099999999999901E-2</c:v>
                </c:pt>
                <c:pt idx="68">
                  <c:v>4.2799999999999901E-2</c:v>
                </c:pt>
                <c:pt idx="69">
                  <c:v>4.2099999999999901E-2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49-408C-BA92-149596CFA5F7}"/>
            </c:ext>
          </c:extLst>
        </c:ser>
        <c:ser>
          <c:idx val="5"/>
          <c:order val="5"/>
          <c:tx>
            <c:v>OK_2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Kriging!$F$2:$F$71</c:f>
              <c:numCache>
                <c:formatCode>0.00E+00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Kriging!$G$2:$G$71</c:f>
              <c:numCache>
                <c:formatCode>0.00E+00</c:formatCode>
                <c:ptCount val="70"/>
                <c:pt idx="0">
                  <c:v>4.2000000000000003E-2</c:v>
                </c:pt>
                <c:pt idx="1">
                  <c:v>4.6800000000000001E-2</c:v>
                </c:pt>
                <c:pt idx="2">
                  <c:v>4.3400000000000001E-2</c:v>
                </c:pt>
                <c:pt idx="3">
                  <c:v>3.93999999999999E-2</c:v>
                </c:pt>
                <c:pt idx="4">
                  <c:v>4.4200000000000003E-2</c:v>
                </c:pt>
                <c:pt idx="5">
                  <c:v>3.3899999999999902E-2</c:v>
                </c:pt>
                <c:pt idx="6">
                  <c:v>4.0399999999999901E-2</c:v>
                </c:pt>
                <c:pt idx="7">
                  <c:v>3.78E-2</c:v>
                </c:pt>
                <c:pt idx="8">
                  <c:v>3.7999999999999902E-2</c:v>
                </c:pt>
                <c:pt idx="9">
                  <c:v>4.7E-2</c:v>
                </c:pt>
                <c:pt idx="10">
                  <c:v>4.8500000000000001E-2</c:v>
                </c:pt>
                <c:pt idx="11">
                  <c:v>4.7E-2</c:v>
                </c:pt>
                <c:pt idx="12">
                  <c:v>4.5400000000000003E-2</c:v>
                </c:pt>
                <c:pt idx="13">
                  <c:v>4.4799999999999902E-2</c:v>
                </c:pt>
                <c:pt idx="14">
                  <c:v>4.2000000000000003E-2</c:v>
                </c:pt>
                <c:pt idx="15">
                  <c:v>4.8300000000000003E-2</c:v>
                </c:pt>
                <c:pt idx="16">
                  <c:v>4.4400000000000002E-2</c:v>
                </c:pt>
                <c:pt idx="17">
                  <c:v>4.7899999999999901E-2</c:v>
                </c:pt>
                <c:pt idx="18">
                  <c:v>4.97999999999999E-2</c:v>
                </c:pt>
                <c:pt idx="19">
                  <c:v>5.04E-2</c:v>
                </c:pt>
                <c:pt idx="20">
                  <c:v>4.9099999999999901E-2</c:v>
                </c:pt>
                <c:pt idx="21">
                  <c:v>4.51999999999999E-2</c:v>
                </c:pt>
                <c:pt idx="22">
                  <c:v>4.4900000000000002E-2</c:v>
                </c:pt>
                <c:pt idx="23">
                  <c:v>4.51999999999999E-2</c:v>
                </c:pt>
                <c:pt idx="24">
                  <c:v>4.6100000000000002E-2</c:v>
                </c:pt>
                <c:pt idx="25">
                  <c:v>4.7399999999999901E-2</c:v>
                </c:pt>
                <c:pt idx="26">
                  <c:v>4.4200000000000003E-2</c:v>
                </c:pt>
                <c:pt idx="27">
                  <c:v>4.3299999999999901E-2</c:v>
                </c:pt>
                <c:pt idx="28">
                  <c:v>4.3599999999999903E-2</c:v>
                </c:pt>
                <c:pt idx="29">
                  <c:v>4.58E-2</c:v>
                </c:pt>
                <c:pt idx="30">
                  <c:v>4.4900000000000002E-2</c:v>
                </c:pt>
                <c:pt idx="31">
                  <c:v>4.3799999999999902E-2</c:v>
                </c:pt>
                <c:pt idx="32">
                  <c:v>4.56999999999999E-2</c:v>
                </c:pt>
                <c:pt idx="33">
                  <c:v>4.5100000000000001E-2</c:v>
                </c:pt>
                <c:pt idx="34">
                  <c:v>4.2000000000000003E-2</c:v>
                </c:pt>
                <c:pt idx="35">
                  <c:v>4.1200000000000001E-2</c:v>
                </c:pt>
                <c:pt idx="36">
                  <c:v>4.1599999999999901E-2</c:v>
                </c:pt>
                <c:pt idx="37">
                  <c:v>4.0300000000000002E-2</c:v>
                </c:pt>
                <c:pt idx="38">
                  <c:v>4.00999999999999E-2</c:v>
                </c:pt>
                <c:pt idx="39">
                  <c:v>4.1899999999999903E-2</c:v>
                </c:pt>
                <c:pt idx="40">
                  <c:v>4.1099999999999901E-2</c:v>
                </c:pt>
                <c:pt idx="41">
                  <c:v>4.05999999999999E-2</c:v>
                </c:pt>
                <c:pt idx="42">
                  <c:v>4.22999999999999E-2</c:v>
                </c:pt>
                <c:pt idx="43">
                  <c:v>4.0899999999999902E-2</c:v>
                </c:pt>
                <c:pt idx="44">
                  <c:v>4.1000000000000002E-2</c:v>
                </c:pt>
                <c:pt idx="45">
                  <c:v>4.2700000000000002E-2</c:v>
                </c:pt>
                <c:pt idx="46">
                  <c:v>4.4999999999999901E-2</c:v>
                </c:pt>
                <c:pt idx="47">
                  <c:v>4.2200000000000001E-2</c:v>
                </c:pt>
                <c:pt idx="48">
                  <c:v>4.22999999999999E-2</c:v>
                </c:pt>
                <c:pt idx="49">
                  <c:v>4.22999999999999E-2</c:v>
                </c:pt>
                <c:pt idx="50">
                  <c:v>4.24E-2</c:v>
                </c:pt>
                <c:pt idx="51">
                  <c:v>4.2099999999999901E-2</c:v>
                </c:pt>
                <c:pt idx="52">
                  <c:v>4.2000000000000003E-2</c:v>
                </c:pt>
                <c:pt idx="53">
                  <c:v>4.46999999999999E-2</c:v>
                </c:pt>
                <c:pt idx="54">
                  <c:v>4.2599999999999902E-2</c:v>
                </c:pt>
                <c:pt idx="55">
                  <c:v>4.2500000000000003E-2</c:v>
                </c:pt>
                <c:pt idx="56">
                  <c:v>4.1700000000000001E-2</c:v>
                </c:pt>
                <c:pt idx="57">
                  <c:v>4.22999999999999E-2</c:v>
                </c:pt>
                <c:pt idx="58">
                  <c:v>4.2200000000000001E-2</c:v>
                </c:pt>
                <c:pt idx="59">
                  <c:v>4.1500000000000002E-2</c:v>
                </c:pt>
                <c:pt idx="60">
                  <c:v>4.17999999999999E-2</c:v>
                </c:pt>
                <c:pt idx="61">
                  <c:v>4.17999999999999E-2</c:v>
                </c:pt>
                <c:pt idx="62">
                  <c:v>4.22999999999999E-2</c:v>
                </c:pt>
                <c:pt idx="63">
                  <c:v>4.2200000000000001E-2</c:v>
                </c:pt>
                <c:pt idx="64">
                  <c:v>4.1700000000000001E-2</c:v>
                </c:pt>
                <c:pt idx="65">
                  <c:v>4.1599999999999901E-2</c:v>
                </c:pt>
                <c:pt idx="66">
                  <c:v>4.00999999999999E-2</c:v>
                </c:pt>
                <c:pt idx="67">
                  <c:v>4.0800000000000003E-2</c:v>
                </c:pt>
                <c:pt idx="68">
                  <c:v>4.0899999999999902E-2</c:v>
                </c:pt>
                <c:pt idx="69">
                  <c:v>4.05999999999999E-2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49-408C-BA92-149596CFA5F7}"/>
            </c:ext>
          </c:extLst>
        </c:ser>
        <c:ser>
          <c:idx val="6"/>
          <c:order val="6"/>
          <c:tx>
            <c:v>OK_3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Kriging!$K$2:$K$71</c:f>
              <c:numCache>
                <c:formatCode>0.00E+00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Kriging!$L$2:$L$71</c:f>
              <c:numCache>
                <c:formatCode>0.00E+00</c:formatCode>
                <c:ptCount val="70"/>
                <c:pt idx="0">
                  <c:v>3.9600000000000003E-2</c:v>
                </c:pt>
                <c:pt idx="1">
                  <c:v>3.4000000000000002E-2</c:v>
                </c:pt>
                <c:pt idx="2">
                  <c:v>3.4599999999999902E-2</c:v>
                </c:pt>
                <c:pt idx="3">
                  <c:v>2.8500000000000001E-2</c:v>
                </c:pt>
                <c:pt idx="4">
                  <c:v>3.7400000000000003E-2</c:v>
                </c:pt>
                <c:pt idx="5">
                  <c:v>2.8799999999999899E-2</c:v>
                </c:pt>
                <c:pt idx="6">
                  <c:v>3.2000000000000001E-2</c:v>
                </c:pt>
                <c:pt idx="7">
                  <c:v>3.1699999999999902E-2</c:v>
                </c:pt>
                <c:pt idx="8">
                  <c:v>4.46999999999999E-2</c:v>
                </c:pt>
                <c:pt idx="9">
                  <c:v>4.7300000000000002E-2</c:v>
                </c:pt>
                <c:pt idx="10">
                  <c:v>4.0399999999999901E-2</c:v>
                </c:pt>
                <c:pt idx="11">
                  <c:v>4.1200000000000001E-2</c:v>
                </c:pt>
                <c:pt idx="12">
                  <c:v>3.4700000000000002E-2</c:v>
                </c:pt>
                <c:pt idx="13">
                  <c:v>3.3000000000000002E-2</c:v>
                </c:pt>
                <c:pt idx="14">
                  <c:v>3.54999999999999E-2</c:v>
                </c:pt>
                <c:pt idx="15">
                  <c:v>3.3300000000000003E-2</c:v>
                </c:pt>
                <c:pt idx="16">
                  <c:v>3.2800000000000003E-2</c:v>
                </c:pt>
                <c:pt idx="17">
                  <c:v>3.2899999999999902E-2</c:v>
                </c:pt>
                <c:pt idx="18">
                  <c:v>3.7400000000000003E-2</c:v>
                </c:pt>
                <c:pt idx="19">
                  <c:v>3.6700000000000003E-2</c:v>
                </c:pt>
                <c:pt idx="20">
                  <c:v>3.8499999999999902E-2</c:v>
                </c:pt>
                <c:pt idx="21">
                  <c:v>3.8399999999999899E-2</c:v>
                </c:pt>
                <c:pt idx="22">
                  <c:v>4.0199999999999902E-2</c:v>
                </c:pt>
                <c:pt idx="23">
                  <c:v>3.95E-2</c:v>
                </c:pt>
                <c:pt idx="24">
                  <c:v>3.9699999999999902E-2</c:v>
                </c:pt>
                <c:pt idx="25">
                  <c:v>3.95E-2</c:v>
                </c:pt>
                <c:pt idx="26">
                  <c:v>4.0500000000000001E-2</c:v>
                </c:pt>
                <c:pt idx="27">
                  <c:v>3.93999999999999E-2</c:v>
                </c:pt>
                <c:pt idx="28">
                  <c:v>3.9300000000000002E-2</c:v>
                </c:pt>
                <c:pt idx="29">
                  <c:v>4.1300000000000003E-2</c:v>
                </c:pt>
                <c:pt idx="30">
                  <c:v>4.05999999999999E-2</c:v>
                </c:pt>
                <c:pt idx="31">
                  <c:v>4.0800000000000003E-2</c:v>
                </c:pt>
                <c:pt idx="32">
                  <c:v>4.2599999999999902E-2</c:v>
                </c:pt>
                <c:pt idx="33">
                  <c:v>3.8999999999999903E-2</c:v>
                </c:pt>
                <c:pt idx="34">
                  <c:v>4.3700000000000003E-2</c:v>
                </c:pt>
                <c:pt idx="35">
                  <c:v>4.1399999999999902E-2</c:v>
                </c:pt>
                <c:pt idx="36">
                  <c:v>4.2999999999999899E-2</c:v>
                </c:pt>
                <c:pt idx="37">
                  <c:v>4.3400000000000001E-2</c:v>
                </c:pt>
                <c:pt idx="38">
                  <c:v>4.3599999999999903E-2</c:v>
                </c:pt>
                <c:pt idx="39">
                  <c:v>4.4799999999999902E-2</c:v>
                </c:pt>
                <c:pt idx="40">
                  <c:v>4.4400000000000002E-2</c:v>
                </c:pt>
                <c:pt idx="41">
                  <c:v>4.3599999999999903E-2</c:v>
                </c:pt>
                <c:pt idx="42">
                  <c:v>4.3700000000000003E-2</c:v>
                </c:pt>
                <c:pt idx="43">
                  <c:v>4.2099999999999901E-2</c:v>
                </c:pt>
                <c:pt idx="44">
                  <c:v>4.2000000000000003E-2</c:v>
                </c:pt>
                <c:pt idx="45">
                  <c:v>4.1899999999999903E-2</c:v>
                </c:pt>
                <c:pt idx="46">
                  <c:v>4.3599999999999903E-2</c:v>
                </c:pt>
                <c:pt idx="47">
                  <c:v>4.3599999999999903E-2</c:v>
                </c:pt>
                <c:pt idx="48">
                  <c:v>4.3700000000000003E-2</c:v>
                </c:pt>
                <c:pt idx="49">
                  <c:v>4.3799999999999902E-2</c:v>
                </c:pt>
                <c:pt idx="50">
                  <c:v>4.3400000000000001E-2</c:v>
                </c:pt>
                <c:pt idx="51">
                  <c:v>4.34999999999999E-2</c:v>
                </c:pt>
                <c:pt idx="52">
                  <c:v>4.4400000000000002E-2</c:v>
                </c:pt>
                <c:pt idx="53">
                  <c:v>4.4799999999999902E-2</c:v>
                </c:pt>
                <c:pt idx="54">
                  <c:v>4.2999999999999899E-2</c:v>
                </c:pt>
                <c:pt idx="55">
                  <c:v>4.3900000000000002E-2</c:v>
                </c:pt>
                <c:pt idx="56">
                  <c:v>4.3599999999999903E-2</c:v>
                </c:pt>
                <c:pt idx="57">
                  <c:v>4.3799999999999902E-2</c:v>
                </c:pt>
                <c:pt idx="58">
                  <c:v>4.2999999999999899E-2</c:v>
                </c:pt>
                <c:pt idx="59">
                  <c:v>4.34999999999999E-2</c:v>
                </c:pt>
                <c:pt idx="60">
                  <c:v>4.2900000000000001E-2</c:v>
                </c:pt>
                <c:pt idx="61">
                  <c:v>4.2599999999999902E-2</c:v>
                </c:pt>
                <c:pt idx="62">
                  <c:v>4.24E-2</c:v>
                </c:pt>
                <c:pt idx="63">
                  <c:v>4.24E-2</c:v>
                </c:pt>
                <c:pt idx="64">
                  <c:v>4.22999999999999E-2</c:v>
                </c:pt>
                <c:pt idx="65">
                  <c:v>4.2200000000000001E-2</c:v>
                </c:pt>
                <c:pt idx="66">
                  <c:v>4.2599999999999902E-2</c:v>
                </c:pt>
                <c:pt idx="67">
                  <c:v>4.2900000000000001E-2</c:v>
                </c:pt>
                <c:pt idx="68">
                  <c:v>4.2999999999999899E-2</c:v>
                </c:pt>
                <c:pt idx="69">
                  <c:v>4.2799999999999901E-2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49-408C-BA92-149596CFA5F7}"/>
            </c:ext>
          </c:extLst>
        </c:ser>
        <c:ser>
          <c:idx val="7"/>
          <c:order val="7"/>
          <c:tx>
            <c:v>OK_4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Kriging!$P$2:$P$71</c:f>
              <c:numCache>
                <c:formatCode>0.00E+00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Kriging!$Q$2:$Q$71</c:f>
              <c:numCache>
                <c:formatCode>0.00E+00</c:formatCode>
                <c:ptCount val="70"/>
                <c:pt idx="0">
                  <c:v>4.7199999999999902E-2</c:v>
                </c:pt>
                <c:pt idx="1">
                  <c:v>4.6800000000000001E-2</c:v>
                </c:pt>
                <c:pt idx="2">
                  <c:v>4.9200000000000001E-2</c:v>
                </c:pt>
                <c:pt idx="3">
                  <c:v>3.9699999999999902E-2</c:v>
                </c:pt>
                <c:pt idx="4">
                  <c:v>3.76999999999999E-2</c:v>
                </c:pt>
                <c:pt idx="5">
                  <c:v>3.5200000000000002E-2</c:v>
                </c:pt>
                <c:pt idx="6">
                  <c:v>4.22999999999999E-2</c:v>
                </c:pt>
                <c:pt idx="7">
                  <c:v>4.2700000000000002E-2</c:v>
                </c:pt>
                <c:pt idx="8">
                  <c:v>4.34999999999999E-2</c:v>
                </c:pt>
                <c:pt idx="9">
                  <c:v>4.2900000000000001E-2</c:v>
                </c:pt>
                <c:pt idx="10">
                  <c:v>4.5600000000000002E-2</c:v>
                </c:pt>
                <c:pt idx="11">
                  <c:v>4.3700000000000003E-2</c:v>
                </c:pt>
                <c:pt idx="12">
                  <c:v>4.39999999999999E-2</c:v>
                </c:pt>
                <c:pt idx="13">
                  <c:v>4.3700000000000003E-2</c:v>
                </c:pt>
                <c:pt idx="14">
                  <c:v>4.1599999999999901E-2</c:v>
                </c:pt>
                <c:pt idx="15">
                  <c:v>4.2000000000000003E-2</c:v>
                </c:pt>
                <c:pt idx="16">
                  <c:v>4.1899999999999903E-2</c:v>
                </c:pt>
                <c:pt idx="17">
                  <c:v>3.9300000000000002E-2</c:v>
                </c:pt>
                <c:pt idx="18">
                  <c:v>4.0800000000000003E-2</c:v>
                </c:pt>
                <c:pt idx="19">
                  <c:v>3.8300000000000001E-2</c:v>
                </c:pt>
                <c:pt idx="20">
                  <c:v>3.8600000000000002E-2</c:v>
                </c:pt>
                <c:pt idx="21">
                  <c:v>3.8699999999999901E-2</c:v>
                </c:pt>
                <c:pt idx="22">
                  <c:v>3.9600000000000003E-2</c:v>
                </c:pt>
                <c:pt idx="23">
                  <c:v>3.88999999999999E-2</c:v>
                </c:pt>
                <c:pt idx="24">
                  <c:v>3.7499999999999901E-2</c:v>
                </c:pt>
                <c:pt idx="25">
                  <c:v>3.9100000000000003E-2</c:v>
                </c:pt>
                <c:pt idx="26">
                  <c:v>4.0500000000000001E-2</c:v>
                </c:pt>
                <c:pt idx="27">
                  <c:v>3.9199999999999902E-2</c:v>
                </c:pt>
                <c:pt idx="28">
                  <c:v>3.8499999999999902E-2</c:v>
                </c:pt>
                <c:pt idx="29">
                  <c:v>3.9600000000000003E-2</c:v>
                </c:pt>
                <c:pt idx="30">
                  <c:v>3.9600000000000003E-2</c:v>
                </c:pt>
                <c:pt idx="31">
                  <c:v>4.1399999999999902E-2</c:v>
                </c:pt>
                <c:pt idx="32">
                  <c:v>4.1200000000000001E-2</c:v>
                </c:pt>
                <c:pt idx="33">
                  <c:v>4.1000000000000002E-2</c:v>
                </c:pt>
                <c:pt idx="34">
                  <c:v>4.1099999999999901E-2</c:v>
                </c:pt>
                <c:pt idx="35">
                  <c:v>4.1099999999999901E-2</c:v>
                </c:pt>
                <c:pt idx="36">
                  <c:v>4.1599999999999901E-2</c:v>
                </c:pt>
                <c:pt idx="37">
                  <c:v>4.0899999999999902E-2</c:v>
                </c:pt>
                <c:pt idx="38">
                  <c:v>3.9300000000000002E-2</c:v>
                </c:pt>
                <c:pt idx="39">
                  <c:v>4.1099999999999901E-2</c:v>
                </c:pt>
                <c:pt idx="40">
                  <c:v>4.1700000000000001E-2</c:v>
                </c:pt>
                <c:pt idx="41">
                  <c:v>4.1200000000000001E-2</c:v>
                </c:pt>
                <c:pt idx="42">
                  <c:v>4.05999999999999E-2</c:v>
                </c:pt>
                <c:pt idx="43">
                  <c:v>4.1500000000000002E-2</c:v>
                </c:pt>
                <c:pt idx="44">
                  <c:v>4.0899999999999902E-2</c:v>
                </c:pt>
                <c:pt idx="45">
                  <c:v>4.0399999999999901E-2</c:v>
                </c:pt>
                <c:pt idx="46">
                  <c:v>3.8999999999999903E-2</c:v>
                </c:pt>
                <c:pt idx="47">
                  <c:v>3.9899999999999901E-2</c:v>
                </c:pt>
                <c:pt idx="48">
                  <c:v>4.05999999999999E-2</c:v>
                </c:pt>
                <c:pt idx="49">
                  <c:v>4.1000000000000002E-2</c:v>
                </c:pt>
                <c:pt idx="50">
                  <c:v>3.9699999999999902E-2</c:v>
                </c:pt>
                <c:pt idx="51">
                  <c:v>3.9199999999999902E-2</c:v>
                </c:pt>
                <c:pt idx="52">
                  <c:v>4.22999999999999E-2</c:v>
                </c:pt>
                <c:pt idx="53">
                  <c:v>3.9600000000000003E-2</c:v>
                </c:pt>
                <c:pt idx="54">
                  <c:v>3.8699999999999901E-2</c:v>
                </c:pt>
                <c:pt idx="55">
                  <c:v>3.9100000000000003E-2</c:v>
                </c:pt>
                <c:pt idx="56">
                  <c:v>3.8699999999999901E-2</c:v>
                </c:pt>
                <c:pt idx="57">
                  <c:v>3.9600000000000003E-2</c:v>
                </c:pt>
                <c:pt idx="58">
                  <c:v>3.88999999999999E-2</c:v>
                </c:pt>
                <c:pt idx="59">
                  <c:v>3.9899999999999901E-2</c:v>
                </c:pt>
                <c:pt idx="60">
                  <c:v>3.88999999999999E-2</c:v>
                </c:pt>
                <c:pt idx="61">
                  <c:v>3.8699999999999901E-2</c:v>
                </c:pt>
                <c:pt idx="62">
                  <c:v>3.8800000000000001E-2</c:v>
                </c:pt>
                <c:pt idx="63">
                  <c:v>3.88999999999999E-2</c:v>
                </c:pt>
                <c:pt idx="64">
                  <c:v>4.0199999999999902E-2</c:v>
                </c:pt>
                <c:pt idx="65">
                  <c:v>4.0199999999999902E-2</c:v>
                </c:pt>
                <c:pt idx="66">
                  <c:v>3.9699999999999902E-2</c:v>
                </c:pt>
                <c:pt idx="67">
                  <c:v>3.9899999999999901E-2</c:v>
                </c:pt>
                <c:pt idx="68">
                  <c:v>3.95E-2</c:v>
                </c:pt>
                <c:pt idx="69">
                  <c:v>4.0500000000000001E-2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2-4343-B8AF-E54B24019C27}"/>
            </c:ext>
          </c:extLst>
        </c:ser>
        <c:ser>
          <c:idx val="8"/>
          <c:order val="8"/>
          <c:tx>
            <c:v>OK_5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Kriging!$U$2:$U$71</c:f>
              <c:numCache>
                <c:formatCode>0.00E+00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Kriging!$V$2:$V$71</c:f>
              <c:numCache>
                <c:formatCode>0.00E+00</c:formatCode>
                <c:ptCount val="70"/>
                <c:pt idx="0">
                  <c:v>1.2200000000000001E-2</c:v>
                </c:pt>
                <c:pt idx="1">
                  <c:v>1.7299999999999899E-2</c:v>
                </c:pt>
                <c:pt idx="2">
                  <c:v>1.9300000000000001E-2</c:v>
                </c:pt>
                <c:pt idx="3">
                  <c:v>2.4799999999999899E-2</c:v>
                </c:pt>
                <c:pt idx="4">
                  <c:v>3.42999999999999E-2</c:v>
                </c:pt>
                <c:pt idx="5">
                  <c:v>3.6999999999999901E-2</c:v>
                </c:pt>
                <c:pt idx="6">
                  <c:v>4.0800000000000003E-2</c:v>
                </c:pt>
                <c:pt idx="7">
                  <c:v>3.7900000000000003E-2</c:v>
                </c:pt>
                <c:pt idx="8">
                  <c:v>3.5299999999999901E-2</c:v>
                </c:pt>
                <c:pt idx="9">
                  <c:v>4.0500000000000001E-2</c:v>
                </c:pt>
                <c:pt idx="10">
                  <c:v>3.2199999999999902E-2</c:v>
                </c:pt>
                <c:pt idx="11">
                  <c:v>3.37999999999999E-2</c:v>
                </c:pt>
                <c:pt idx="12">
                  <c:v>3.4000000000000002E-2</c:v>
                </c:pt>
                <c:pt idx="13">
                  <c:v>4.0899999999999902E-2</c:v>
                </c:pt>
                <c:pt idx="14">
                  <c:v>3.5900000000000001E-2</c:v>
                </c:pt>
                <c:pt idx="15">
                  <c:v>4.22999999999999E-2</c:v>
                </c:pt>
                <c:pt idx="16">
                  <c:v>7.2400000000000006E-2</c:v>
                </c:pt>
                <c:pt idx="17">
                  <c:v>3.1199999999999901E-2</c:v>
                </c:pt>
                <c:pt idx="18">
                  <c:v>3.59999999999999E-2</c:v>
                </c:pt>
                <c:pt idx="19">
                  <c:v>3.3700000000000001E-2</c:v>
                </c:pt>
                <c:pt idx="20">
                  <c:v>3.44E-2</c:v>
                </c:pt>
                <c:pt idx="21">
                  <c:v>3.47999999999999E-2</c:v>
                </c:pt>
                <c:pt idx="22">
                  <c:v>3.6299999999999902E-2</c:v>
                </c:pt>
                <c:pt idx="23">
                  <c:v>3.61E-2</c:v>
                </c:pt>
                <c:pt idx="24">
                  <c:v>3.6499999999999901E-2</c:v>
                </c:pt>
                <c:pt idx="25">
                  <c:v>3.88999999999999E-2</c:v>
                </c:pt>
                <c:pt idx="26">
                  <c:v>3.9699999999999902E-2</c:v>
                </c:pt>
                <c:pt idx="27">
                  <c:v>4.2799999999999901E-2</c:v>
                </c:pt>
                <c:pt idx="28">
                  <c:v>3.93999999999999E-2</c:v>
                </c:pt>
                <c:pt idx="29">
                  <c:v>3.93999999999999E-2</c:v>
                </c:pt>
                <c:pt idx="30">
                  <c:v>3.88999999999999E-2</c:v>
                </c:pt>
                <c:pt idx="31">
                  <c:v>3.8600000000000002E-2</c:v>
                </c:pt>
                <c:pt idx="32">
                  <c:v>3.95E-2</c:v>
                </c:pt>
                <c:pt idx="33">
                  <c:v>4.3700000000000003E-2</c:v>
                </c:pt>
                <c:pt idx="34">
                  <c:v>4.1700000000000001E-2</c:v>
                </c:pt>
                <c:pt idx="35">
                  <c:v>4.2099999999999901E-2</c:v>
                </c:pt>
                <c:pt idx="36">
                  <c:v>4.1500000000000002E-2</c:v>
                </c:pt>
                <c:pt idx="37">
                  <c:v>4.0399999999999901E-2</c:v>
                </c:pt>
                <c:pt idx="38">
                  <c:v>4.24E-2</c:v>
                </c:pt>
                <c:pt idx="39">
                  <c:v>4.1399999999999902E-2</c:v>
                </c:pt>
                <c:pt idx="40">
                  <c:v>4.3700000000000003E-2</c:v>
                </c:pt>
                <c:pt idx="41">
                  <c:v>4.3700000000000003E-2</c:v>
                </c:pt>
                <c:pt idx="42">
                  <c:v>4.2500000000000003E-2</c:v>
                </c:pt>
                <c:pt idx="43">
                  <c:v>4.2099999999999901E-2</c:v>
                </c:pt>
                <c:pt idx="44">
                  <c:v>4.2500000000000003E-2</c:v>
                </c:pt>
                <c:pt idx="45">
                  <c:v>4.1899999999999903E-2</c:v>
                </c:pt>
                <c:pt idx="46">
                  <c:v>4.22999999999999E-2</c:v>
                </c:pt>
                <c:pt idx="47">
                  <c:v>4.1700000000000001E-2</c:v>
                </c:pt>
                <c:pt idx="48">
                  <c:v>4.1399999999999902E-2</c:v>
                </c:pt>
                <c:pt idx="49">
                  <c:v>4.1300000000000003E-2</c:v>
                </c:pt>
                <c:pt idx="50">
                  <c:v>4.1599999999999901E-2</c:v>
                </c:pt>
                <c:pt idx="51">
                  <c:v>4.2000000000000003E-2</c:v>
                </c:pt>
                <c:pt idx="52">
                  <c:v>4.17999999999999E-2</c:v>
                </c:pt>
                <c:pt idx="53">
                  <c:v>4.1300000000000003E-2</c:v>
                </c:pt>
                <c:pt idx="54">
                  <c:v>4.1200000000000001E-2</c:v>
                </c:pt>
                <c:pt idx="55">
                  <c:v>4.00999999999999E-2</c:v>
                </c:pt>
                <c:pt idx="56">
                  <c:v>0.04</c:v>
                </c:pt>
                <c:pt idx="57">
                  <c:v>4.0500000000000001E-2</c:v>
                </c:pt>
                <c:pt idx="58">
                  <c:v>4.0500000000000001E-2</c:v>
                </c:pt>
                <c:pt idx="59">
                  <c:v>4.0399999999999901E-2</c:v>
                </c:pt>
                <c:pt idx="60">
                  <c:v>4.07E-2</c:v>
                </c:pt>
                <c:pt idx="61">
                  <c:v>4.07E-2</c:v>
                </c:pt>
                <c:pt idx="62">
                  <c:v>4.1300000000000003E-2</c:v>
                </c:pt>
                <c:pt idx="63">
                  <c:v>4.1500000000000002E-2</c:v>
                </c:pt>
                <c:pt idx="64">
                  <c:v>4.0399999999999901E-2</c:v>
                </c:pt>
                <c:pt idx="65">
                  <c:v>4.1099999999999901E-2</c:v>
                </c:pt>
                <c:pt idx="66">
                  <c:v>4.0399999999999901E-2</c:v>
                </c:pt>
                <c:pt idx="67">
                  <c:v>4.0199999999999902E-2</c:v>
                </c:pt>
                <c:pt idx="68">
                  <c:v>4.0300000000000002E-2</c:v>
                </c:pt>
                <c:pt idx="69">
                  <c:v>4.0399999999999901E-2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2-4343-B8AF-E54B2401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61968"/>
        <c:axId val="3412626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KPLS4_2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KPLS4!$F$2:$F$71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KPLS4!$G$2:$G$71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2.7300000000000001E-2</c:v>
                      </c:pt>
                      <c:pt idx="1">
                        <c:v>3.0800000000000001E-2</c:v>
                      </c:pt>
                      <c:pt idx="2">
                        <c:v>3.0599999999999902E-2</c:v>
                      </c:pt>
                      <c:pt idx="3">
                        <c:v>2.5899999999999899E-2</c:v>
                      </c:pt>
                      <c:pt idx="4">
                        <c:v>3.1199999999999901E-2</c:v>
                      </c:pt>
                      <c:pt idx="5">
                        <c:v>3.25999999999999E-2</c:v>
                      </c:pt>
                      <c:pt idx="6">
                        <c:v>3.0599999999999902E-2</c:v>
                      </c:pt>
                      <c:pt idx="7">
                        <c:v>3.0200000000000001E-2</c:v>
                      </c:pt>
                      <c:pt idx="8">
                        <c:v>3.25999999999999E-2</c:v>
                      </c:pt>
                      <c:pt idx="9">
                        <c:v>3.15E-2</c:v>
                      </c:pt>
                      <c:pt idx="10">
                        <c:v>3.4500000000000003E-2</c:v>
                      </c:pt>
                      <c:pt idx="11">
                        <c:v>3.4000000000000002E-2</c:v>
                      </c:pt>
                      <c:pt idx="12">
                        <c:v>3.42999999999999E-2</c:v>
                      </c:pt>
                      <c:pt idx="13">
                        <c:v>3.3500000000000002E-2</c:v>
                      </c:pt>
                      <c:pt idx="14">
                        <c:v>3.3599999999999901E-2</c:v>
                      </c:pt>
                      <c:pt idx="15">
                        <c:v>3.3700000000000001E-2</c:v>
                      </c:pt>
                      <c:pt idx="16">
                        <c:v>3.37999999999999E-2</c:v>
                      </c:pt>
                      <c:pt idx="17">
                        <c:v>3.2800000000000003E-2</c:v>
                      </c:pt>
                      <c:pt idx="18">
                        <c:v>3.2699999999999903E-2</c:v>
                      </c:pt>
                      <c:pt idx="19">
                        <c:v>3.3599999999999901E-2</c:v>
                      </c:pt>
                      <c:pt idx="20">
                        <c:v>3.5400000000000001E-2</c:v>
                      </c:pt>
                      <c:pt idx="21">
                        <c:v>3.54999999999999E-2</c:v>
                      </c:pt>
                      <c:pt idx="22">
                        <c:v>3.6799999999999902E-2</c:v>
                      </c:pt>
                      <c:pt idx="23">
                        <c:v>4.0800000000000003E-2</c:v>
                      </c:pt>
                      <c:pt idx="24">
                        <c:v>4.1000000000000002E-2</c:v>
                      </c:pt>
                      <c:pt idx="25">
                        <c:v>4.17999999999999E-2</c:v>
                      </c:pt>
                      <c:pt idx="26">
                        <c:v>4.1700000000000001E-2</c:v>
                      </c:pt>
                      <c:pt idx="27">
                        <c:v>4.1599999999999901E-2</c:v>
                      </c:pt>
                      <c:pt idx="28">
                        <c:v>4.1300000000000003E-2</c:v>
                      </c:pt>
                      <c:pt idx="29">
                        <c:v>4.1099999999999901E-2</c:v>
                      </c:pt>
                      <c:pt idx="30">
                        <c:v>4.0899999999999902E-2</c:v>
                      </c:pt>
                      <c:pt idx="31">
                        <c:v>4.0399999999999901E-2</c:v>
                      </c:pt>
                      <c:pt idx="32">
                        <c:v>4.0500000000000001E-2</c:v>
                      </c:pt>
                      <c:pt idx="33">
                        <c:v>4.0500000000000001E-2</c:v>
                      </c:pt>
                      <c:pt idx="34">
                        <c:v>3.93999999999999E-2</c:v>
                      </c:pt>
                      <c:pt idx="35">
                        <c:v>3.88999999999999E-2</c:v>
                      </c:pt>
                      <c:pt idx="36">
                        <c:v>3.8800000000000001E-2</c:v>
                      </c:pt>
                      <c:pt idx="37">
                        <c:v>3.8800000000000001E-2</c:v>
                      </c:pt>
                      <c:pt idx="38">
                        <c:v>3.8399999999999899E-2</c:v>
                      </c:pt>
                      <c:pt idx="39">
                        <c:v>3.9100000000000003E-2</c:v>
                      </c:pt>
                      <c:pt idx="40">
                        <c:v>4.00999999999999E-2</c:v>
                      </c:pt>
                      <c:pt idx="41">
                        <c:v>3.9800000000000002E-2</c:v>
                      </c:pt>
                      <c:pt idx="42">
                        <c:v>4.00999999999999E-2</c:v>
                      </c:pt>
                      <c:pt idx="43">
                        <c:v>4.05999999999999E-2</c:v>
                      </c:pt>
                      <c:pt idx="44">
                        <c:v>3.9600000000000003E-2</c:v>
                      </c:pt>
                      <c:pt idx="45">
                        <c:v>3.95E-2</c:v>
                      </c:pt>
                      <c:pt idx="46">
                        <c:v>3.93999999999999E-2</c:v>
                      </c:pt>
                      <c:pt idx="47">
                        <c:v>3.8999999999999903E-2</c:v>
                      </c:pt>
                      <c:pt idx="48">
                        <c:v>3.9199999999999902E-2</c:v>
                      </c:pt>
                      <c:pt idx="49">
                        <c:v>3.93999999999999E-2</c:v>
                      </c:pt>
                      <c:pt idx="50">
                        <c:v>3.95E-2</c:v>
                      </c:pt>
                      <c:pt idx="51">
                        <c:v>3.88999999999999E-2</c:v>
                      </c:pt>
                      <c:pt idx="52">
                        <c:v>3.93999999999999E-2</c:v>
                      </c:pt>
                      <c:pt idx="53">
                        <c:v>3.9300000000000002E-2</c:v>
                      </c:pt>
                      <c:pt idx="54">
                        <c:v>3.8600000000000002E-2</c:v>
                      </c:pt>
                      <c:pt idx="55">
                        <c:v>3.93999999999999E-2</c:v>
                      </c:pt>
                      <c:pt idx="56">
                        <c:v>3.9600000000000003E-2</c:v>
                      </c:pt>
                      <c:pt idx="57">
                        <c:v>3.9699999999999902E-2</c:v>
                      </c:pt>
                      <c:pt idx="58">
                        <c:v>4.0399999999999901E-2</c:v>
                      </c:pt>
                      <c:pt idx="59">
                        <c:v>3.9899999999999901E-2</c:v>
                      </c:pt>
                      <c:pt idx="60">
                        <c:v>3.8999999999999903E-2</c:v>
                      </c:pt>
                      <c:pt idx="61">
                        <c:v>3.9300000000000002E-2</c:v>
                      </c:pt>
                      <c:pt idx="62">
                        <c:v>4.0199999999999902E-2</c:v>
                      </c:pt>
                      <c:pt idx="63">
                        <c:v>4.0300000000000002E-2</c:v>
                      </c:pt>
                      <c:pt idx="64">
                        <c:v>3.9800000000000002E-2</c:v>
                      </c:pt>
                      <c:pt idx="65">
                        <c:v>4.0300000000000002E-2</c:v>
                      </c:pt>
                      <c:pt idx="66">
                        <c:v>4.0300000000000002E-2</c:v>
                      </c:pt>
                      <c:pt idx="67">
                        <c:v>4.0300000000000002E-2</c:v>
                      </c:pt>
                      <c:pt idx="68">
                        <c:v>4.0300000000000002E-2</c:v>
                      </c:pt>
                      <c:pt idx="69">
                        <c:v>4.0300000000000002E-2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149-408C-BA92-149596CFA5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KPLS4_3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KPLS4!$K$2:$K$71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KPLS4!$L$2:$L$71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0.02</c:v>
                      </c:pt>
                      <c:pt idx="1">
                        <c:v>2.0199999999999899E-2</c:v>
                      </c:pt>
                      <c:pt idx="2">
                        <c:v>2.0500000000000001E-2</c:v>
                      </c:pt>
                      <c:pt idx="3">
                        <c:v>2.2399999999999899E-2</c:v>
                      </c:pt>
                      <c:pt idx="4">
                        <c:v>1.8200000000000001E-2</c:v>
                      </c:pt>
                      <c:pt idx="5">
                        <c:v>2.0400000000000001E-2</c:v>
                      </c:pt>
                      <c:pt idx="6">
                        <c:v>2.7400000000000001E-2</c:v>
                      </c:pt>
                      <c:pt idx="7">
                        <c:v>2.5899999999999899E-2</c:v>
                      </c:pt>
                      <c:pt idx="8">
                        <c:v>2.8699999999999899E-2</c:v>
                      </c:pt>
                      <c:pt idx="9">
                        <c:v>2.6499999999999899E-2</c:v>
                      </c:pt>
                      <c:pt idx="10">
                        <c:v>2.7099999999999898E-2</c:v>
                      </c:pt>
                      <c:pt idx="11">
                        <c:v>2.8799999999999899E-2</c:v>
                      </c:pt>
                      <c:pt idx="12">
                        <c:v>2.8099999999999899E-2</c:v>
                      </c:pt>
                      <c:pt idx="13">
                        <c:v>3.15E-2</c:v>
                      </c:pt>
                      <c:pt idx="14">
                        <c:v>3.3599999999999901E-2</c:v>
                      </c:pt>
                      <c:pt idx="15">
                        <c:v>3.44E-2</c:v>
                      </c:pt>
                      <c:pt idx="16">
                        <c:v>3.5000000000000003E-2</c:v>
                      </c:pt>
                      <c:pt idx="17">
                        <c:v>3.7400000000000003E-2</c:v>
                      </c:pt>
                      <c:pt idx="18">
                        <c:v>3.5799999999999901E-2</c:v>
                      </c:pt>
                      <c:pt idx="19">
                        <c:v>3.5700000000000003E-2</c:v>
                      </c:pt>
                      <c:pt idx="20">
                        <c:v>3.6700000000000003E-2</c:v>
                      </c:pt>
                      <c:pt idx="21">
                        <c:v>3.8699999999999901E-2</c:v>
                      </c:pt>
                      <c:pt idx="22">
                        <c:v>3.9199999999999902E-2</c:v>
                      </c:pt>
                      <c:pt idx="23">
                        <c:v>3.93999999999999E-2</c:v>
                      </c:pt>
                      <c:pt idx="24">
                        <c:v>3.8999999999999903E-2</c:v>
                      </c:pt>
                      <c:pt idx="25">
                        <c:v>3.8300000000000001E-2</c:v>
                      </c:pt>
                      <c:pt idx="26">
                        <c:v>3.8199999999999901E-2</c:v>
                      </c:pt>
                      <c:pt idx="27">
                        <c:v>3.7900000000000003E-2</c:v>
                      </c:pt>
                      <c:pt idx="28">
                        <c:v>3.8800000000000001E-2</c:v>
                      </c:pt>
                      <c:pt idx="29">
                        <c:v>3.8800000000000001E-2</c:v>
                      </c:pt>
                      <c:pt idx="30">
                        <c:v>3.9300000000000002E-2</c:v>
                      </c:pt>
                      <c:pt idx="31">
                        <c:v>3.88999999999999E-2</c:v>
                      </c:pt>
                      <c:pt idx="32">
                        <c:v>3.8499999999999902E-2</c:v>
                      </c:pt>
                      <c:pt idx="33">
                        <c:v>3.8999999999999903E-2</c:v>
                      </c:pt>
                      <c:pt idx="34">
                        <c:v>3.8600000000000002E-2</c:v>
                      </c:pt>
                      <c:pt idx="35">
                        <c:v>3.8199999999999901E-2</c:v>
                      </c:pt>
                      <c:pt idx="36">
                        <c:v>3.8800000000000001E-2</c:v>
                      </c:pt>
                      <c:pt idx="37">
                        <c:v>3.8399999999999899E-2</c:v>
                      </c:pt>
                      <c:pt idx="38">
                        <c:v>3.8499999999999902E-2</c:v>
                      </c:pt>
                      <c:pt idx="39">
                        <c:v>3.9199999999999902E-2</c:v>
                      </c:pt>
                      <c:pt idx="40">
                        <c:v>3.8499999999999902E-2</c:v>
                      </c:pt>
                      <c:pt idx="41">
                        <c:v>3.8499999999999902E-2</c:v>
                      </c:pt>
                      <c:pt idx="42">
                        <c:v>3.8800000000000001E-2</c:v>
                      </c:pt>
                      <c:pt idx="43">
                        <c:v>3.95E-2</c:v>
                      </c:pt>
                      <c:pt idx="44">
                        <c:v>3.8399999999999899E-2</c:v>
                      </c:pt>
                      <c:pt idx="45">
                        <c:v>3.9600000000000003E-2</c:v>
                      </c:pt>
                      <c:pt idx="46">
                        <c:v>3.9300000000000002E-2</c:v>
                      </c:pt>
                      <c:pt idx="47">
                        <c:v>3.9100000000000003E-2</c:v>
                      </c:pt>
                      <c:pt idx="48">
                        <c:v>3.95E-2</c:v>
                      </c:pt>
                      <c:pt idx="49">
                        <c:v>3.9300000000000002E-2</c:v>
                      </c:pt>
                      <c:pt idx="50">
                        <c:v>3.9899999999999901E-2</c:v>
                      </c:pt>
                      <c:pt idx="51">
                        <c:v>3.9600000000000003E-2</c:v>
                      </c:pt>
                      <c:pt idx="52">
                        <c:v>3.9699999999999902E-2</c:v>
                      </c:pt>
                      <c:pt idx="53">
                        <c:v>3.9699999999999902E-2</c:v>
                      </c:pt>
                      <c:pt idx="54">
                        <c:v>3.95E-2</c:v>
                      </c:pt>
                      <c:pt idx="55">
                        <c:v>3.95E-2</c:v>
                      </c:pt>
                      <c:pt idx="56">
                        <c:v>3.9600000000000003E-2</c:v>
                      </c:pt>
                      <c:pt idx="57">
                        <c:v>3.95E-2</c:v>
                      </c:pt>
                      <c:pt idx="58">
                        <c:v>3.9699999999999902E-2</c:v>
                      </c:pt>
                      <c:pt idx="59">
                        <c:v>3.9800000000000002E-2</c:v>
                      </c:pt>
                      <c:pt idx="60">
                        <c:v>3.95E-2</c:v>
                      </c:pt>
                      <c:pt idx="61">
                        <c:v>4.0199999999999902E-2</c:v>
                      </c:pt>
                      <c:pt idx="62">
                        <c:v>4.0199999999999902E-2</c:v>
                      </c:pt>
                      <c:pt idx="63">
                        <c:v>0.04</c:v>
                      </c:pt>
                      <c:pt idx="64">
                        <c:v>3.95E-2</c:v>
                      </c:pt>
                      <c:pt idx="65">
                        <c:v>4.0300000000000002E-2</c:v>
                      </c:pt>
                      <c:pt idx="66">
                        <c:v>4.0399999999999901E-2</c:v>
                      </c:pt>
                      <c:pt idx="67">
                        <c:v>4.05999999999999E-2</c:v>
                      </c:pt>
                      <c:pt idx="68">
                        <c:v>4.0500000000000001E-2</c:v>
                      </c:pt>
                      <c:pt idx="69">
                        <c:v>4.0500000000000001E-2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49-408C-BA92-149596CFA5F7}"/>
                  </c:ext>
                </c:extLst>
              </c15:ser>
            </c15:filteredScatterSeries>
          </c:ext>
        </c:extLst>
      </c:scatterChart>
      <c:valAx>
        <c:axId val="34126196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62624"/>
        <c:crosses val="autoZero"/>
        <c:crossBetween val="midCat"/>
      </c:valAx>
      <c:valAx>
        <c:axId val="34126262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6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7294354163176"/>
          <c:y val="0.22691182219243869"/>
          <c:w val="0.1454151449153962"/>
          <c:h val="0.418885910537778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</xdr:row>
      <xdr:rowOff>0</xdr:rowOff>
    </xdr:from>
    <xdr:to>
      <xdr:col>21</xdr:col>
      <xdr:colOff>299720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3578C-AE75-45E7-9C1B-447D3530A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21</xdr:row>
      <xdr:rowOff>99060</xdr:rowOff>
    </xdr:from>
    <xdr:to>
      <xdr:col>21</xdr:col>
      <xdr:colOff>414020</xdr:colOff>
      <xdr:row>41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8D3DD-8D5F-497D-8DC9-5E88321A9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5C82-8D37-4588-A22E-00F0B19BAD69}">
  <dimension ref="A1:K40"/>
  <sheetViews>
    <sheetView tabSelected="1" zoomScale="85" zoomScaleNormal="85" workbookViewId="0">
      <selection activeCell="X15" sqref="X15"/>
    </sheetView>
  </sheetViews>
  <sheetFormatPr defaultRowHeight="14.4" x14ac:dyDescent="0.3"/>
  <sheetData>
    <row r="1" spans="1:11" x14ac:dyDescent="0.3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3">
      <c r="A2" s="22"/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</row>
    <row r="3" spans="1:11" x14ac:dyDescent="0.3">
      <c r="A3" s="22"/>
      <c r="B3" s="2" t="s">
        <v>6</v>
      </c>
      <c r="C3" s="2" t="s">
        <v>7</v>
      </c>
      <c r="D3" s="2" t="s">
        <v>6</v>
      </c>
      <c r="E3" s="2" t="s">
        <v>7</v>
      </c>
      <c r="F3" s="2" t="s">
        <v>6</v>
      </c>
      <c r="G3" s="2" t="s">
        <v>7</v>
      </c>
      <c r="H3" s="2" t="s">
        <v>6</v>
      </c>
      <c r="I3" s="2" t="s">
        <v>7</v>
      </c>
      <c r="J3" s="2" t="s">
        <v>6</v>
      </c>
      <c r="K3" s="2" t="s">
        <v>7</v>
      </c>
    </row>
    <row r="4" spans="1:11" x14ac:dyDescent="0.3">
      <c r="A4" s="3" t="s">
        <v>8</v>
      </c>
      <c r="B4" s="8">
        <v>3.8899999999999997E-2</v>
      </c>
      <c r="C4" s="23">
        <v>943.56125235000002</v>
      </c>
      <c r="D4" s="5">
        <v>4.0300000000000002E-2</v>
      </c>
      <c r="E4" s="23">
        <v>1015.0487611293</v>
      </c>
      <c r="F4" s="4">
        <v>4.2099999999999999E-2</v>
      </c>
      <c r="G4" s="23">
        <v>1117.2486249999999</v>
      </c>
      <c r="H4" s="4">
        <v>4.0599999999999997E-2</v>
      </c>
      <c r="I4" s="23">
        <v>1354.8856954574501</v>
      </c>
      <c r="J4" s="9">
        <v>4.2099999999999999E-2</v>
      </c>
      <c r="K4" s="23">
        <v>14409.318673</v>
      </c>
    </row>
    <row r="5" spans="1:11" x14ac:dyDescent="0.3">
      <c r="A5" s="3" t="s">
        <v>9</v>
      </c>
      <c r="B5" s="6">
        <v>4.1000000000000002E-2</v>
      </c>
      <c r="C5" s="23"/>
      <c r="D5" s="6">
        <v>4.1000000000000002E-2</v>
      </c>
      <c r="E5" s="23"/>
      <c r="F5" s="6">
        <v>4.1000000000000002E-2</v>
      </c>
      <c r="G5" s="23"/>
      <c r="H5" s="6">
        <v>4.1000000000000002E-2</v>
      </c>
      <c r="I5" s="23"/>
      <c r="J5" s="6">
        <v>4.1000000000000002E-2</v>
      </c>
      <c r="K5" s="23"/>
    </row>
    <row r="8" spans="1:11" x14ac:dyDescent="0.3">
      <c r="A8" s="21" t="s">
        <v>0</v>
      </c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x14ac:dyDescent="0.3">
      <c r="A9" s="22"/>
      <c r="B9" s="1" t="s">
        <v>1</v>
      </c>
      <c r="C9" s="1"/>
      <c r="D9" s="1" t="s">
        <v>2</v>
      </c>
      <c r="E9" s="1"/>
      <c r="F9" s="1" t="s">
        <v>3</v>
      </c>
      <c r="G9" s="1"/>
      <c r="H9" s="1" t="s">
        <v>4</v>
      </c>
      <c r="I9" s="1"/>
      <c r="J9" s="1" t="s">
        <v>5</v>
      </c>
      <c r="K9" s="1"/>
    </row>
    <row r="10" spans="1:11" x14ac:dyDescent="0.3">
      <c r="A10" s="22"/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</row>
    <row r="11" spans="1:11" x14ac:dyDescent="0.3">
      <c r="A11" s="3" t="s">
        <v>8</v>
      </c>
      <c r="B11" s="8">
        <v>4.0500000000000001E-2</v>
      </c>
      <c r="C11" s="23">
        <v>945.65876197809996</v>
      </c>
      <c r="D11" s="5">
        <v>3.9600000000000003E-2</v>
      </c>
      <c r="E11" s="23">
        <v>1059.9354052000001</v>
      </c>
      <c r="F11" s="5">
        <v>3.9100000000000003E-2</v>
      </c>
      <c r="G11" s="23">
        <v>1198.9569382</v>
      </c>
      <c r="H11" s="5">
        <v>4.0300000000000002E-2</v>
      </c>
      <c r="I11" s="23">
        <v>1219.7097618</v>
      </c>
      <c r="J11" s="9">
        <v>4.0599999999999997E-2</v>
      </c>
      <c r="K11" s="23">
        <v>14409.939463999999</v>
      </c>
    </row>
    <row r="12" spans="1:11" x14ac:dyDescent="0.3">
      <c r="A12" s="3" t="s">
        <v>9</v>
      </c>
      <c r="B12" s="6">
        <v>4.1000000000000002E-2</v>
      </c>
      <c r="C12" s="23"/>
      <c r="D12" s="6">
        <v>4.1000000000000002E-2</v>
      </c>
      <c r="E12" s="23"/>
      <c r="F12" s="6">
        <v>4.1000000000000002E-2</v>
      </c>
      <c r="G12" s="23"/>
      <c r="H12" s="6">
        <v>4.1000000000000002E-2</v>
      </c>
      <c r="I12" s="23"/>
      <c r="J12" s="6">
        <v>4.1000000000000002E-2</v>
      </c>
      <c r="K12" s="23"/>
    </row>
    <row r="15" spans="1:11" x14ac:dyDescent="0.3">
      <c r="A15" s="21" t="s">
        <v>0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3">
      <c r="A16" s="22"/>
      <c r="B16" s="1" t="s">
        <v>1</v>
      </c>
      <c r="C16" s="1"/>
      <c r="D16" s="1" t="s">
        <v>2</v>
      </c>
      <c r="E16" s="1"/>
      <c r="F16" s="1" t="s">
        <v>3</v>
      </c>
      <c r="G16" s="1"/>
      <c r="H16" s="1" t="s">
        <v>4</v>
      </c>
      <c r="I16" s="1"/>
      <c r="J16" s="1" t="s">
        <v>5</v>
      </c>
      <c r="K16" s="1"/>
    </row>
    <row r="17" spans="1:11" x14ac:dyDescent="0.3">
      <c r="A17" s="22"/>
      <c r="B17" s="2" t="s">
        <v>6</v>
      </c>
      <c r="C17" s="2" t="s">
        <v>7</v>
      </c>
      <c r="D17" s="2" t="s">
        <v>6</v>
      </c>
      <c r="E17" s="2" t="s">
        <v>7</v>
      </c>
      <c r="F17" s="2" t="s">
        <v>6</v>
      </c>
      <c r="G17" s="2" t="s">
        <v>7</v>
      </c>
      <c r="H17" s="2" t="s">
        <v>6</v>
      </c>
      <c r="I17" s="2" t="s">
        <v>7</v>
      </c>
      <c r="J17" s="2" t="s">
        <v>6</v>
      </c>
      <c r="K17" s="2" t="s">
        <v>7</v>
      </c>
    </row>
    <row r="18" spans="1:11" x14ac:dyDescent="0.3">
      <c r="A18" s="3" t="s">
        <v>8</v>
      </c>
      <c r="B18" s="8">
        <v>4.2299999999999997E-2</v>
      </c>
      <c r="C18" s="23">
        <v>974.27320956999995</v>
      </c>
      <c r="D18" s="5">
        <v>4.1500000000000002E-2</v>
      </c>
      <c r="E18" s="23">
        <v>1036.04620862</v>
      </c>
      <c r="F18" s="5">
        <v>0.04</v>
      </c>
      <c r="G18" s="23">
        <v>1193.103042</v>
      </c>
      <c r="H18" s="5">
        <v>4.0500000000000001E-2</v>
      </c>
      <c r="I18" s="23">
        <v>1333.9022755000001</v>
      </c>
      <c r="J18" s="6">
        <v>4.2799999999999998E-2</v>
      </c>
      <c r="K18" s="23">
        <v>14255.5895292</v>
      </c>
    </row>
    <row r="19" spans="1:11" x14ac:dyDescent="0.3">
      <c r="A19" s="3" t="s">
        <v>9</v>
      </c>
      <c r="B19" s="6">
        <v>4.1000000000000002E-2</v>
      </c>
      <c r="C19" s="23"/>
      <c r="D19" s="6">
        <v>4.1000000000000002E-2</v>
      </c>
      <c r="E19" s="23"/>
      <c r="F19" s="6">
        <v>4.1000000000000002E-2</v>
      </c>
      <c r="G19" s="23"/>
      <c r="H19" s="6">
        <v>4.1000000000000002E-2</v>
      </c>
      <c r="I19" s="23"/>
      <c r="J19" s="6">
        <v>4.1000000000000002E-2</v>
      </c>
      <c r="K19" s="23"/>
    </row>
    <row r="22" spans="1:11" x14ac:dyDescent="0.3">
      <c r="A22" s="21" t="s">
        <v>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3" spans="1:11" x14ac:dyDescent="0.3">
      <c r="A23" s="22"/>
      <c r="B23" s="11" t="s">
        <v>1</v>
      </c>
      <c r="C23" s="11"/>
      <c r="D23" s="11" t="s">
        <v>2</v>
      </c>
      <c r="E23" s="11"/>
      <c r="F23" s="11" t="s">
        <v>3</v>
      </c>
      <c r="G23" s="11"/>
      <c r="H23" s="11" t="s">
        <v>4</v>
      </c>
      <c r="I23" s="11"/>
      <c r="J23" s="11" t="s">
        <v>5</v>
      </c>
      <c r="K23" s="11"/>
    </row>
    <row r="24" spans="1:11" x14ac:dyDescent="0.3">
      <c r="A24" s="22"/>
      <c r="B24" s="2" t="s">
        <v>6</v>
      </c>
      <c r="C24" s="2" t="s">
        <v>7</v>
      </c>
      <c r="D24" s="2" t="s">
        <v>6</v>
      </c>
      <c r="E24" s="2" t="s">
        <v>7</v>
      </c>
      <c r="F24" s="2" t="s">
        <v>6</v>
      </c>
      <c r="G24" s="2" t="s">
        <v>7</v>
      </c>
      <c r="H24" s="2" t="s">
        <v>6</v>
      </c>
      <c r="I24" s="2" t="s">
        <v>7</v>
      </c>
      <c r="J24" s="2" t="s">
        <v>6</v>
      </c>
      <c r="K24" s="2" t="s">
        <v>7</v>
      </c>
    </row>
    <row r="25" spans="1:11" x14ac:dyDescent="0.3">
      <c r="A25" s="3" t="s">
        <v>8</v>
      </c>
      <c r="B25" s="12"/>
      <c r="C25" s="23"/>
      <c r="D25" s="12"/>
      <c r="E25" s="23"/>
      <c r="F25" s="12"/>
      <c r="G25" s="23"/>
      <c r="H25" s="12">
        <v>4.0300000000000002E-2</v>
      </c>
      <c r="I25" s="23">
        <v>1325.172</v>
      </c>
      <c r="J25" s="6">
        <v>4.0500000000000001E-2</v>
      </c>
      <c r="K25" s="23">
        <v>13065</v>
      </c>
    </row>
    <row r="26" spans="1:11" x14ac:dyDescent="0.3">
      <c r="A26" s="3" t="s">
        <v>9</v>
      </c>
      <c r="B26" s="6"/>
      <c r="C26" s="23"/>
      <c r="D26" s="6"/>
      <c r="E26" s="23"/>
      <c r="F26" s="6"/>
      <c r="G26" s="23"/>
      <c r="H26" s="6">
        <v>4.1000000000000002E-2</v>
      </c>
      <c r="I26" s="23"/>
      <c r="J26" s="6">
        <v>4.1000000000000002E-2</v>
      </c>
      <c r="K26" s="23"/>
    </row>
    <row r="29" spans="1:11" x14ac:dyDescent="0.3">
      <c r="A29" s="21" t="s">
        <v>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3">
      <c r="A30" s="22"/>
      <c r="B30" s="11" t="s">
        <v>1</v>
      </c>
      <c r="C30" s="11"/>
      <c r="D30" s="11" t="s">
        <v>2</v>
      </c>
      <c r="E30" s="11"/>
      <c r="F30" s="11" t="s">
        <v>3</v>
      </c>
      <c r="G30" s="11"/>
      <c r="H30" s="11" t="s">
        <v>4</v>
      </c>
      <c r="I30" s="11"/>
      <c r="J30" s="11" t="s">
        <v>5</v>
      </c>
      <c r="K30" s="11"/>
    </row>
    <row r="31" spans="1:11" x14ac:dyDescent="0.3">
      <c r="A31" s="22"/>
      <c r="B31" s="2" t="s">
        <v>6</v>
      </c>
      <c r="C31" s="2" t="s">
        <v>7</v>
      </c>
      <c r="D31" s="2" t="s">
        <v>6</v>
      </c>
      <c r="E31" s="2" t="s">
        <v>7</v>
      </c>
      <c r="F31" s="2" t="s">
        <v>6</v>
      </c>
      <c r="G31" s="2" t="s">
        <v>7</v>
      </c>
      <c r="H31" s="2" t="s">
        <v>6</v>
      </c>
      <c r="I31" s="2" t="s">
        <v>7</v>
      </c>
      <c r="J31" s="2" t="s">
        <v>6</v>
      </c>
      <c r="K31" s="2" t="s">
        <v>7</v>
      </c>
    </row>
    <row r="32" spans="1:11" x14ac:dyDescent="0.3">
      <c r="A32" s="3" t="s">
        <v>8</v>
      </c>
      <c r="B32" s="12"/>
      <c r="C32" s="23"/>
      <c r="D32" s="12"/>
      <c r="E32" s="23"/>
      <c r="F32" s="12"/>
      <c r="G32" s="23"/>
      <c r="H32" s="12">
        <v>4.1000000000000002E-2</v>
      </c>
      <c r="I32" s="23">
        <v>1317.69</v>
      </c>
      <c r="J32" s="6">
        <v>4.0399999999999998E-2</v>
      </c>
      <c r="K32" s="23">
        <v>15160</v>
      </c>
    </row>
    <row r="33" spans="1:11" x14ac:dyDescent="0.3">
      <c r="A33" s="3" t="s">
        <v>9</v>
      </c>
      <c r="B33" s="6"/>
      <c r="C33" s="23"/>
      <c r="D33" s="6"/>
      <c r="E33" s="23"/>
      <c r="F33" s="6"/>
      <c r="G33" s="23"/>
      <c r="H33" s="6">
        <v>4.1000000000000002E-2</v>
      </c>
      <c r="I33" s="23"/>
      <c r="J33" s="6">
        <v>4.1000000000000002E-2</v>
      </c>
      <c r="K33" s="23"/>
    </row>
    <row r="36" spans="1:11" x14ac:dyDescent="0.3">
      <c r="A36" s="21" t="s">
        <v>10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</row>
    <row r="37" spans="1:11" x14ac:dyDescent="0.3">
      <c r="A37" s="22"/>
      <c r="B37" s="1" t="s">
        <v>1</v>
      </c>
      <c r="C37" s="1"/>
      <c r="D37" s="1" t="s">
        <v>2</v>
      </c>
      <c r="E37" s="1"/>
      <c r="F37" s="1" t="s">
        <v>3</v>
      </c>
      <c r="G37" s="1"/>
      <c r="H37" s="1" t="s">
        <v>4</v>
      </c>
      <c r="I37" s="1"/>
      <c r="J37" s="1" t="s">
        <v>5</v>
      </c>
      <c r="K37" s="1"/>
    </row>
    <row r="38" spans="1:11" x14ac:dyDescent="0.3">
      <c r="A38" s="22"/>
      <c r="B38" s="2" t="s">
        <v>6</v>
      </c>
      <c r="C38" s="2" t="s">
        <v>7</v>
      </c>
      <c r="D38" s="2" t="s">
        <v>6</v>
      </c>
      <c r="E38" s="2" t="s">
        <v>7</v>
      </c>
      <c r="F38" s="2" t="s">
        <v>6</v>
      </c>
      <c r="G38" s="2" t="s">
        <v>7</v>
      </c>
      <c r="H38" s="2" t="s">
        <v>6</v>
      </c>
      <c r="I38" s="2" t="s">
        <v>7</v>
      </c>
      <c r="J38" s="2" t="s">
        <v>6</v>
      </c>
      <c r="K38" s="2" t="s">
        <v>7</v>
      </c>
    </row>
    <row r="39" spans="1:11" x14ac:dyDescent="0.3">
      <c r="A39" s="3" t="s">
        <v>8</v>
      </c>
      <c r="B39" s="4">
        <f t="shared" ref="B39:G39" si="0">AVERAGE(B18,B11,B4)</f>
        <v>4.0566666666666668E-2</v>
      </c>
      <c r="C39" s="23">
        <f t="shared" si="0"/>
        <v>954.49774129936668</v>
      </c>
      <c r="D39" s="4">
        <f t="shared" si="0"/>
        <v>4.0466666666666672E-2</v>
      </c>
      <c r="E39" s="23">
        <f t="shared" si="0"/>
        <v>1037.0101249831002</v>
      </c>
      <c r="F39" s="4">
        <f t="shared" si="0"/>
        <v>4.0399999999999998E-2</v>
      </c>
      <c r="G39" s="23">
        <f t="shared" si="0"/>
        <v>1169.7695350666665</v>
      </c>
      <c r="H39" s="4">
        <f>AVERAGE(H18,H11,H4,H25,H32)</f>
        <v>4.0540000000000007E-2</v>
      </c>
      <c r="I39" s="23">
        <f>AVERAGE(I18,I11,I4,I25,I32)</f>
        <v>1310.2719465514904</v>
      </c>
      <c r="J39" s="4">
        <f>AVERAGE(J18,J11,J4,J25,J32)</f>
        <v>4.1279999999999997E-2</v>
      </c>
      <c r="K39" s="23">
        <f>AVERAGE(K18,K11,K4,K25,K32)</f>
        <v>14259.969533240001</v>
      </c>
    </row>
    <row r="40" spans="1:11" x14ac:dyDescent="0.3">
      <c r="A40" s="3" t="s">
        <v>9</v>
      </c>
      <c r="B40" s="6">
        <v>4.1000000000000002E-2</v>
      </c>
      <c r="C40" s="23"/>
      <c r="D40" s="6">
        <v>4.1000000000000002E-2</v>
      </c>
      <c r="E40" s="23"/>
      <c r="F40" s="6">
        <v>4.1000000000000002E-2</v>
      </c>
      <c r="G40" s="23"/>
      <c r="H40" s="6">
        <v>4.1000000000000002E-2</v>
      </c>
      <c r="I40" s="23"/>
      <c r="J40" s="6">
        <v>4.1000000000000002E-2</v>
      </c>
      <c r="K40" s="23"/>
    </row>
  </sheetData>
  <mergeCells count="42">
    <mergeCell ref="A1:K1"/>
    <mergeCell ref="A2:A3"/>
    <mergeCell ref="C4:C5"/>
    <mergeCell ref="E4:E5"/>
    <mergeCell ref="G4:G5"/>
    <mergeCell ref="I4:I5"/>
    <mergeCell ref="K4:K5"/>
    <mergeCell ref="A8:K8"/>
    <mergeCell ref="A9:A10"/>
    <mergeCell ref="C11:C12"/>
    <mergeCell ref="E11:E12"/>
    <mergeCell ref="G11:G12"/>
    <mergeCell ref="I11:I12"/>
    <mergeCell ref="K11:K12"/>
    <mergeCell ref="A15:K15"/>
    <mergeCell ref="A16:A17"/>
    <mergeCell ref="C18:C19"/>
    <mergeCell ref="E18:E19"/>
    <mergeCell ref="G18:G19"/>
    <mergeCell ref="I18:I19"/>
    <mergeCell ref="K18:K19"/>
    <mergeCell ref="A36:K36"/>
    <mergeCell ref="A37:A38"/>
    <mergeCell ref="C39:C40"/>
    <mergeCell ref="E39:E40"/>
    <mergeCell ref="G39:G40"/>
    <mergeCell ref="I39:I40"/>
    <mergeCell ref="K39:K40"/>
    <mergeCell ref="A22:K22"/>
    <mergeCell ref="A23:A24"/>
    <mergeCell ref="C25:C26"/>
    <mergeCell ref="E25:E26"/>
    <mergeCell ref="G25:G26"/>
    <mergeCell ref="I25:I26"/>
    <mergeCell ref="K25:K26"/>
    <mergeCell ref="A29:K29"/>
    <mergeCell ref="A30:A31"/>
    <mergeCell ref="C32:C33"/>
    <mergeCell ref="E32:E33"/>
    <mergeCell ref="G32:G33"/>
    <mergeCell ref="I32:I33"/>
    <mergeCell ref="K32:K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BB4A-A71A-4918-AC0D-635D23687BD9}">
  <dimension ref="A1:N65"/>
  <sheetViews>
    <sheetView topLeftCell="A10" workbookViewId="0">
      <selection activeCell="J9" sqref="J9"/>
    </sheetView>
  </sheetViews>
  <sheetFormatPr defaultRowHeight="14.4" x14ac:dyDescent="0.3"/>
  <cols>
    <col min="2" max="2" width="12.44140625" customWidth="1"/>
    <col min="9" max="9" width="15.33203125" customWidth="1"/>
  </cols>
  <sheetData>
    <row r="1" spans="1:14" ht="15" thickBot="1" x14ac:dyDescent="0.35">
      <c r="A1" s="27" t="s">
        <v>22</v>
      </c>
      <c r="B1" s="28"/>
      <c r="C1" s="13" t="s">
        <v>1</v>
      </c>
      <c r="D1" s="13" t="s">
        <v>2</v>
      </c>
      <c r="E1" s="13" t="s">
        <v>3</v>
      </c>
      <c r="F1" s="13" t="s">
        <v>4</v>
      </c>
      <c r="G1" s="13" t="s">
        <v>16</v>
      </c>
      <c r="I1" s="6"/>
      <c r="J1" s="6" t="s">
        <v>1</v>
      </c>
      <c r="K1" s="6" t="s">
        <v>2</v>
      </c>
      <c r="L1" s="6" t="s">
        <v>3</v>
      </c>
      <c r="M1" s="6" t="s">
        <v>4</v>
      </c>
      <c r="N1" s="6" t="s">
        <v>16</v>
      </c>
    </row>
    <row r="2" spans="1:14" x14ac:dyDescent="0.3">
      <c r="A2" s="24">
        <v>1</v>
      </c>
      <c r="B2" s="14" t="s">
        <v>17</v>
      </c>
      <c r="C2" s="15">
        <v>-68.963753999999994</v>
      </c>
      <c r="D2" s="15">
        <v>-70.355941403000003</v>
      </c>
      <c r="E2" s="15">
        <v>-68.218547246</v>
      </c>
      <c r="F2" s="15">
        <v>-73.149003800910194</v>
      </c>
      <c r="G2" s="14">
        <v>-93.159515704</v>
      </c>
      <c r="I2" s="6" t="s">
        <v>17</v>
      </c>
      <c r="J2" s="6">
        <v>-66.651435776400007</v>
      </c>
      <c r="K2" s="6">
        <v>-71.807638138599984</v>
      </c>
      <c r="L2" s="6">
        <v>-68.695479257199992</v>
      </c>
      <c r="M2" s="6">
        <v>-71.896404944182038</v>
      </c>
      <c r="N2" s="6">
        <v>-95.205839986800001</v>
      </c>
    </row>
    <row r="3" spans="1:14" x14ac:dyDescent="0.3">
      <c r="A3" s="25"/>
      <c r="B3" s="16" t="s">
        <v>18</v>
      </c>
      <c r="C3" s="17">
        <v>24.146934309999999</v>
      </c>
      <c r="D3" s="17">
        <v>27.960738800000001</v>
      </c>
      <c r="E3" s="17">
        <v>40.752135567000003</v>
      </c>
      <c r="F3" s="17">
        <v>34.067964600000003</v>
      </c>
      <c r="G3" s="16">
        <v>5.7022401622099999</v>
      </c>
      <c r="I3" s="6" t="s">
        <v>18</v>
      </c>
      <c r="J3" s="6">
        <v>43.168038813999999</v>
      </c>
      <c r="K3" s="6">
        <v>40.294300667999998</v>
      </c>
      <c r="L3" s="6">
        <v>30.523855793400003</v>
      </c>
      <c r="M3" s="6">
        <v>33.6698274998</v>
      </c>
      <c r="N3" s="6">
        <v>6.9875326584619994</v>
      </c>
    </row>
    <row r="4" spans="1:14" x14ac:dyDescent="0.3">
      <c r="A4" s="25"/>
      <c r="B4" s="16" t="s">
        <v>19</v>
      </c>
      <c r="C4" s="17">
        <v>0.17660912400000001</v>
      </c>
      <c r="D4" s="17">
        <v>0.2250194663</v>
      </c>
      <c r="E4" s="17">
        <v>0.15543062499999999</v>
      </c>
      <c r="F4" s="17">
        <v>0.16241449999999999</v>
      </c>
      <c r="G4" s="16">
        <v>0.21049092999999999</v>
      </c>
      <c r="I4" s="6" t="s">
        <v>19</v>
      </c>
      <c r="J4" s="6">
        <v>0.24628633296000002</v>
      </c>
      <c r="K4" s="6">
        <v>0.19253159688000002</v>
      </c>
      <c r="L4" s="6">
        <v>0.19082615852000001</v>
      </c>
      <c r="M4" s="6">
        <v>0.19231126383</v>
      </c>
      <c r="N4" s="6">
        <v>0.23873412403400002</v>
      </c>
    </row>
    <row r="5" spans="1:14" ht="15" thickBot="1" x14ac:dyDescent="0.35">
      <c r="A5" s="26"/>
      <c r="B5" s="18" t="s">
        <v>20</v>
      </c>
      <c r="C5" s="19">
        <v>56.728729199999997</v>
      </c>
      <c r="D5" s="19">
        <v>60.198839904000003</v>
      </c>
      <c r="E5" s="19">
        <v>47.613012355000002</v>
      </c>
      <c r="F5" s="19">
        <v>54.391467900000002</v>
      </c>
      <c r="G5" s="18">
        <v>56.397163190000001</v>
      </c>
      <c r="I5" s="6" t="s">
        <v>20</v>
      </c>
      <c r="J5" s="6">
        <v>79.172929692599993</v>
      </c>
      <c r="K5" s="6">
        <v>55.384601862800004</v>
      </c>
      <c r="L5" s="6">
        <v>53.514844506999999</v>
      </c>
      <c r="M5" s="6">
        <v>60.319724869539996</v>
      </c>
      <c r="N5" s="6">
        <v>64.866918245139999</v>
      </c>
    </row>
    <row r="6" spans="1:14" x14ac:dyDescent="0.3">
      <c r="A6" s="24">
        <v>2</v>
      </c>
      <c r="B6" s="14" t="s">
        <v>17</v>
      </c>
      <c r="C6" s="15">
        <v>-67.799558599999997</v>
      </c>
      <c r="D6" s="15">
        <v>-68.393580439999994</v>
      </c>
      <c r="E6" s="15">
        <v>-60.148065269999996</v>
      </c>
      <c r="F6" s="15">
        <v>-73.125453719999996</v>
      </c>
      <c r="G6" s="14">
        <v>-97.994558670000004</v>
      </c>
    </row>
    <row r="7" spans="1:14" x14ac:dyDescent="0.3">
      <c r="A7" s="25"/>
      <c r="B7" s="16" t="s">
        <v>18</v>
      </c>
      <c r="C7" s="17">
        <v>73.668617699999999</v>
      </c>
      <c r="D7" s="17">
        <v>74.440639020000006</v>
      </c>
      <c r="E7" s="17">
        <v>29.882431199999999</v>
      </c>
      <c r="F7" s="17">
        <v>61.592749359000003</v>
      </c>
      <c r="G7" s="16">
        <v>6.0782579361</v>
      </c>
    </row>
    <row r="8" spans="1:14" x14ac:dyDescent="0.3">
      <c r="A8" s="25"/>
      <c r="B8" s="16" t="s">
        <v>19</v>
      </c>
      <c r="C8" s="17">
        <v>0.28949975579999998</v>
      </c>
      <c r="D8" s="17">
        <v>0.18379352909999999</v>
      </c>
      <c r="E8" s="17">
        <v>0.21415822600000001</v>
      </c>
      <c r="F8" s="17">
        <v>0.19921349999999999</v>
      </c>
      <c r="G8" s="16">
        <v>0.24076644456999999</v>
      </c>
    </row>
    <row r="9" spans="1:14" ht="15" thickBot="1" x14ac:dyDescent="0.35">
      <c r="A9" s="26"/>
      <c r="B9" s="18" t="s">
        <v>20</v>
      </c>
      <c r="C9" s="19">
        <v>97.822230000000005</v>
      </c>
      <c r="D9" s="19">
        <v>57.071010800000003</v>
      </c>
      <c r="E9" s="19">
        <v>62.377625999999999</v>
      </c>
      <c r="F9" s="19">
        <v>67.108291399999999</v>
      </c>
      <c r="G9" s="18">
        <v>67.752390008000006</v>
      </c>
    </row>
    <row r="10" spans="1:14" x14ac:dyDescent="0.3">
      <c r="A10" s="24">
        <v>3</v>
      </c>
      <c r="B10" s="14" t="s">
        <v>17</v>
      </c>
      <c r="C10" s="15">
        <v>-64.084535703</v>
      </c>
      <c r="D10" s="15">
        <v>-80.424979370000003</v>
      </c>
      <c r="E10" s="15">
        <v>-73.997846170000003</v>
      </c>
      <c r="F10" s="15">
        <v>-74.320057000000006</v>
      </c>
      <c r="G10" s="14">
        <v>-86.329295000000002</v>
      </c>
    </row>
    <row r="11" spans="1:14" x14ac:dyDescent="0.3">
      <c r="A11" s="25"/>
      <c r="B11" s="16" t="s">
        <v>18</v>
      </c>
      <c r="C11" s="17">
        <v>42.973210799999997</v>
      </c>
      <c r="D11" s="17">
        <v>15.496774609999999</v>
      </c>
      <c r="E11" s="17">
        <v>12.1184587</v>
      </c>
      <c r="F11" s="17">
        <v>20.18128694</v>
      </c>
      <c r="G11" s="16">
        <v>9.2444806340000003</v>
      </c>
    </row>
    <row r="12" spans="1:14" x14ac:dyDescent="0.3">
      <c r="A12" s="25"/>
      <c r="B12" s="16" t="s">
        <v>19</v>
      </c>
      <c r="C12" s="17">
        <v>0.22270336700000001</v>
      </c>
      <c r="D12" s="17">
        <v>0.16855903999999999</v>
      </c>
      <c r="E12" s="17">
        <v>0.19042131300000001</v>
      </c>
      <c r="F12" s="17">
        <v>0.22497931915</v>
      </c>
      <c r="G12" s="16">
        <v>0.2624380738</v>
      </c>
    </row>
    <row r="13" spans="1:14" ht="15" thickBot="1" x14ac:dyDescent="0.35">
      <c r="A13" s="26"/>
      <c r="B13" s="18" t="s">
        <v>20</v>
      </c>
      <c r="C13" s="19">
        <v>67.854980780000005</v>
      </c>
      <c r="D13" s="19">
        <v>49.278775899999999</v>
      </c>
      <c r="E13" s="19">
        <v>50.286825960000002</v>
      </c>
      <c r="F13" s="19">
        <v>69.856716856999995</v>
      </c>
      <c r="G13" s="18">
        <v>67.738530729999994</v>
      </c>
    </row>
    <row r="14" spans="1:14" x14ac:dyDescent="0.3">
      <c r="A14" s="24">
        <v>4</v>
      </c>
      <c r="B14" s="14" t="s">
        <v>17</v>
      </c>
      <c r="C14" s="15">
        <v>-69.556044900000003</v>
      </c>
      <c r="D14" s="15">
        <v>-68.816035900000003</v>
      </c>
      <c r="E14" s="15">
        <v>-72.543031600000006</v>
      </c>
      <c r="F14" s="15">
        <v>-67.57508</v>
      </c>
      <c r="G14" s="14">
        <v>-100.65201039999999</v>
      </c>
    </row>
    <row r="15" spans="1:14" x14ac:dyDescent="0.3">
      <c r="A15" s="25"/>
      <c r="B15" s="16" t="s">
        <v>18</v>
      </c>
      <c r="C15" s="17">
        <v>36.796319990000001</v>
      </c>
      <c r="D15" s="17">
        <v>22.34163715</v>
      </c>
      <c r="E15" s="17">
        <v>50.690851100000003</v>
      </c>
      <c r="F15" s="17">
        <v>24.013650699999999</v>
      </c>
      <c r="G15" s="16">
        <v>7.2478703099999997</v>
      </c>
    </row>
    <row r="16" spans="1:14" x14ac:dyDescent="0.3">
      <c r="A16" s="25"/>
      <c r="B16" s="16" t="s">
        <v>19</v>
      </c>
      <c r="C16" s="17">
        <v>0.256021308</v>
      </c>
      <c r="D16" s="17">
        <v>0.190194379</v>
      </c>
      <c r="E16" s="17">
        <v>0.1989957373</v>
      </c>
      <c r="F16" s="17">
        <v>0.13706930000000001</v>
      </c>
      <c r="G16" s="16">
        <v>0.21130378999999999</v>
      </c>
    </row>
    <row r="17" spans="1:7" ht="15" thickBot="1" x14ac:dyDescent="0.35">
      <c r="A17" s="26"/>
      <c r="B17" s="18" t="s">
        <v>20</v>
      </c>
      <c r="C17" s="19">
        <v>78.252246</v>
      </c>
      <c r="D17" s="19">
        <v>52.5318939</v>
      </c>
      <c r="E17" s="19">
        <v>60.749026919999999</v>
      </c>
      <c r="F17" s="19">
        <v>33.345799599999999</v>
      </c>
      <c r="G17" s="18">
        <v>61.901174259999998</v>
      </c>
    </row>
    <row r="18" spans="1:7" x14ac:dyDescent="0.3">
      <c r="A18" s="24">
        <v>5</v>
      </c>
      <c r="B18" s="14" t="s">
        <v>17</v>
      </c>
      <c r="C18" s="15">
        <v>-62.853285679000003</v>
      </c>
      <c r="D18" s="15">
        <v>-71.047653580000002</v>
      </c>
      <c r="E18" s="15">
        <v>-68.569906000000003</v>
      </c>
      <c r="F18" s="15">
        <v>-71.312430199999994</v>
      </c>
      <c r="G18" s="14">
        <v>-97.893820160000004</v>
      </c>
    </row>
    <row r="19" spans="1:7" x14ac:dyDescent="0.3">
      <c r="A19" s="25"/>
      <c r="B19" s="16" t="s">
        <v>18</v>
      </c>
      <c r="C19" s="17">
        <v>38.25511127</v>
      </c>
      <c r="D19" s="17">
        <v>61.231713759999998</v>
      </c>
      <c r="E19" s="17">
        <v>19.175402399999999</v>
      </c>
      <c r="F19" s="17">
        <v>28.4934859</v>
      </c>
      <c r="G19" s="16">
        <v>6.6648142500000001</v>
      </c>
    </row>
    <row r="20" spans="1:7" x14ac:dyDescent="0.3">
      <c r="A20" s="25"/>
      <c r="B20" s="16" t="s">
        <v>19</v>
      </c>
      <c r="C20" s="17">
        <v>0.28659811000000002</v>
      </c>
      <c r="D20" s="17">
        <v>0.19509156999999999</v>
      </c>
      <c r="E20" s="17">
        <v>0.19512489129999999</v>
      </c>
      <c r="F20" s="17">
        <v>0.2378797</v>
      </c>
      <c r="G20" s="16">
        <v>0.2686713818</v>
      </c>
    </row>
    <row r="21" spans="1:7" ht="15" thickBot="1" x14ac:dyDescent="0.35">
      <c r="A21" s="26"/>
      <c r="B21" s="18" t="s">
        <v>20</v>
      </c>
      <c r="C21" s="17">
        <v>95.206462482999996</v>
      </c>
      <c r="D21" s="17">
        <v>57.842488809999999</v>
      </c>
      <c r="E21" s="17">
        <v>46.547731300000002</v>
      </c>
      <c r="F21" s="17">
        <v>76.896348590700001</v>
      </c>
      <c r="G21" s="16">
        <v>70.545333037700004</v>
      </c>
    </row>
    <row r="22" spans="1:7" x14ac:dyDescent="0.3">
      <c r="A22" s="24">
        <v>6</v>
      </c>
      <c r="B22" s="14" t="s">
        <v>17</v>
      </c>
      <c r="C22" s="15">
        <v>-57.603867176754697</v>
      </c>
      <c r="D22" s="15"/>
      <c r="E22" s="15"/>
      <c r="F22" s="15"/>
      <c r="G22" s="14"/>
    </row>
    <row r="23" spans="1:7" x14ac:dyDescent="0.3">
      <c r="A23" s="25"/>
      <c r="B23" s="16" t="s">
        <v>18</v>
      </c>
      <c r="C23" s="17">
        <v>51.7977476091</v>
      </c>
      <c r="D23" s="17"/>
      <c r="E23" s="17"/>
      <c r="F23" s="17"/>
      <c r="G23" s="16"/>
    </row>
    <row r="24" spans="1:7" x14ac:dyDescent="0.3">
      <c r="A24" s="25"/>
      <c r="B24" s="16" t="s">
        <v>19</v>
      </c>
      <c r="C24" s="17">
        <v>0.20892782860322001</v>
      </c>
      <c r="D24" s="17"/>
      <c r="E24" s="17"/>
      <c r="F24" s="17"/>
      <c r="G24" s="16"/>
    </row>
    <row r="25" spans="1:7" ht="15" thickBot="1" x14ac:dyDescent="0.35">
      <c r="A25" s="26"/>
      <c r="B25" s="18" t="s">
        <v>20</v>
      </c>
      <c r="C25" s="17">
        <v>67.473171907530002</v>
      </c>
      <c r="D25" s="17"/>
      <c r="E25" s="17"/>
      <c r="F25" s="17"/>
      <c r="G25" s="16"/>
    </row>
    <row r="26" spans="1:7" x14ac:dyDescent="0.3">
      <c r="A26" s="24">
        <v>7</v>
      </c>
      <c r="B26" s="14" t="s">
        <v>17</v>
      </c>
      <c r="C26" s="15">
        <v>-67.340775570000005</v>
      </c>
      <c r="D26" s="15"/>
      <c r="E26" s="15"/>
      <c r="F26" s="15"/>
      <c r="G26" s="14"/>
    </row>
    <row r="27" spans="1:7" x14ac:dyDescent="0.3">
      <c r="A27" s="25"/>
      <c r="B27" s="16" t="s">
        <v>18</v>
      </c>
      <c r="C27" s="17">
        <v>32.281078512299999</v>
      </c>
      <c r="D27" s="17"/>
      <c r="E27" s="17"/>
      <c r="F27" s="17"/>
      <c r="G27" s="16"/>
    </row>
    <row r="28" spans="1:7" x14ac:dyDescent="0.3">
      <c r="A28" s="25"/>
      <c r="B28" s="16" t="s">
        <v>19</v>
      </c>
      <c r="C28" s="17">
        <v>0.18784072017780001</v>
      </c>
      <c r="D28" s="17"/>
      <c r="E28" s="17"/>
      <c r="F28" s="17"/>
      <c r="G28" s="16"/>
    </row>
    <row r="29" spans="1:7" ht="15" thickBot="1" x14ac:dyDescent="0.35">
      <c r="A29" s="26"/>
      <c r="B29" s="18" t="s">
        <v>20</v>
      </c>
      <c r="C29" s="17">
        <v>57.678686234631002</v>
      </c>
      <c r="D29" s="17"/>
      <c r="E29" s="17"/>
      <c r="F29" s="17"/>
      <c r="G29" s="16"/>
    </row>
    <row r="30" spans="1:7" x14ac:dyDescent="0.3">
      <c r="A30" s="24">
        <v>8</v>
      </c>
      <c r="B30" s="14" t="s">
        <v>17</v>
      </c>
      <c r="C30" s="15">
        <v>-63.710021376</v>
      </c>
      <c r="D30" s="15"/>
      <c r="E30" s="15"/>
      <c r="F30" s="15"/>
      <c r="G30" s="14"/>
    </row>
    <row r="31" spans="1:7" x14ac:dyDescent="0.3">
      <c r="A31" s="25"/>
      <c r="B31" s="16" t="s">
        <v>18</v>
      </c>
      <c r="C31" s="17">
        <v>34.072545740000002</v>
      </c>
      <c r="D31" s="17"/>
      <c r="E31" s="17"/>
      <c r="F31" s="17"/>
      <c r="G31" s="16"/>
    </row>
    <row r="32" spans="1:7" x14ac:dyDescent="0.3">
      <c r="A32" s="25"/>
      <c r="B32" s="16" t="s">
        <v>19</v>
      </c>
      <c r="C32" s="17">
        <v>0.27669245574000001</v>
      </c>
      <c r="D32" s="17"/>
      <c r="E32" s="17"/>
      <c r="F32" s="17"/>
      <c r="G32" s="16"/>
    </row>
    <row r="33" spans="1:7" ht="15" thickBot="1" x14ac:dyDescent="0.35">
      <c r="A33" s="26"/>
      <c r="B33" s="18" t="s">
        <v>20</v>
      </c>
      <c r="C33" s="17">
        <v>85.228937740000006</v>
      </c>
      <c r="D33" s="17"/>
      <c r="E33" s="17"/>
      <c r="F33" s="17"/>
      <c r="G33" s="16"/>
    </row>
    <row r="34" spans="1:7" x14ac:dyDescent="0.3">
      <c r="A34" s="24">
        <v>9</v>
      </c>
      <c r="B34" s="14" t="s">
        <v>17</v>
      </c>
      <c r="C34" s="15">
        <v>-66.133626890000002</v>
      </c>
      <c r="D34" s="15"/>
      <c r="E34" s="15"/>
      <c r="F34" s="15"/>
      <c r="G34" s="14"/>
    </row>
    <row r="35" spans="1:7" x14ac:dyDescent="0.3">
      <c r="A35" s="25"/>
      <c r="B35" s="16" t="s">
        <v>18</v>
      </c>
      <c r="C35" s="17">
        <v>43.858116477000003</v>
      </c>
      <c r="D35" s="17"/>
      <c r="E35" s="17"/>
      <c r="F35" s="17"/>
      <c r="G35" s="16"/>
    </row>
    <row r="36" spans="1:7" x14ac:dyDescent="0.3">
      <c r="A36" s="25"/>
      <c r="B36" s="16" t="s">
        <v>19</v>
      </c>
      <c r="C36" s="17">
        <v>0.16338720014999999</v>
      </c>
      <c r="D36" s="17"/>
      <c r="E36" s="17"/>
      <c r="F36" s="17"/>
      <c r="G36" s="16"/>
    </row>
    <row r="37" spans="1:7" ht="15" thickBot="1" x14ac:dyDescent="0.35">
      <c r="A37" s="26"/>
      <c r="B37" s="18" t="s">
        <v>20</v>
      </c>
      <c r="C37" s="17">
        <v>53.426634014999998</v>
      </c>
      <c r="D37" s="17"/>
      <c r="E37" s="17"/>
      <c r="F37" s="17"/>
      <c r="G37" s="16"/>
    </row>
    <row r="38" spans="1:7" x14ac:dyDescent="0.3">
      <c r="A38" s="24">
        <v>10</v>
      </c>
      <c r="B38" s="14" t="s">
        <v>17</v>
      </c>
      <c r="C38" s="15">
        <v>-66.434837689999995</v>
      </c>
      <c r="D38" s="15"/>
      <c r="E38" s="15"/>
      <c r="F38" s="15"/>
      <c r="G38" s="14"/>
    </row>
    <row r="39" spans="1:7" x14ac:dyDescent="0.3">
      <c r="A39" s="25"/>
      <c r="B39" s="16" t="s">
        <v>18</v>
      </c>
      <c r="C39" s="17">
        <v>59.129124095999998</v>
      </c>
      <c r="D39" s="17"/>
      <c r="E39" s="17"/>
      <c r="F39" s="17"/>
      <c r="G39" s="16"/>
    </row>
    <row r="40" spans="1:7" x14ac:dyDescent="0.3">
      <c r="A40" s="25"/>
      <c r="B40" s="16" t="s">
        <v>19</v>
      </c>
      <c r="C40" s="17">
        <v>0.24355371100000001</v>
      </c>
      <c r="D40" s="17"/>
      <c r="E40" s="17"/>
      <c r="F40" s="17"/>
      <c r="G40" s="16"/>
    </row>
    <row r="41" spans="1:7" ht="15" thickBot="1" x14ac:dyDescent="0.35">
      <c r="A41" s="26"/>
      <c r="B41" s="18" t="s">
        <v>20</v>
      </c>
      <c r="C41" s="17">
        <v>72.191022829999994</v>
      </c>
      <c r="D41" s="17"/>
      <c r="E41" s="17"/>
      <c r="F41" s="17"/>
      <c r="G41" s="16"/>
    </row>
    <row r="42" spans="1:7" x14ac:dyDescent="0.3">
      <c r="A42" s="24">
        <v>11</v>
      </c>
      <c r="B42" s="14" t="s">
        <v>17</v>
      </c>
      <c r="C42" s="15">
        <v>-61.429655652999998</v>
      </c>
      <c r="D42" s="15"/>
      <c r="E42" s="15"/>
      <c r="F42" s="15"/>
      <c r="G42" s="14"/>
    </row>
    <row r="43" spans="1:7" x14ac:dyDescent="0.3">
      <c r="A43" s="25"/>
      <c r="B43" s="16" t="s">
        <v>18</v>
      </c>
      <c r="C43" s="17">
        <v>37.954838608999999</v>
      </c>
      <c r="D43" s="17"/>
      <c r="E43" s="17"/>
      <c r="F43" s="17"/>
      <c r="G43" s="16"/>
    </row>
    <row r="44" spans="1:7" x14ac:dyDescent="0.3">
      <c r="A44" s="25"/>
      <c r="B44" s="16" t="s">
        <v>19</v>
      </c>
      <c r="C44" s="17">
        <v>0.19323803102000001</v>
      </c>
      <c r="D44" s="17"/>
      <c r="E44" s="17"/>
      <c r="F44" s="17"/>
      <c r="G44" s="16"/>
    </row>
    <row r="45" spans="1:7" ht="15" thickBot="1" x14ac:dyDescent="0.35">
      <c r="A45" s="26"/>
      <c r="B45" s="18" t="s">
        <v>20</v>
      </c>
      <c r="C45" s="17">
        <v>52.367772551400002</v>
      </c>
      <c r="D45" s="17"/>
      <c r="E45" s="17"/>
      <c r="F45" s="17"/>
      <c r="G45" s="16"/>
    </row>
    <row r="46" spans="1:7" x14ac:dyDescent="0.3">
      <c r="A46" s="24">
        <v>12</v>
      </c>
      <c r="B46" s="14" t="s">
        <v>17</v>
      </c>
      <c r="C46" s="15">
        <v>-74.215634192400003</v>
      </c>
      <c r="D46" s="15"/>
      <c r="E46" s="15"/>
      <c r="F46" s="15"/>
      <c r="G46" s="14"/>
    </row>
    <row r="47" spans="1:7" x14ac:dyDescent="0.3">
      <c r="A47" s="25"/>
      <c r="B47" s="16" t="s">
        <v>18</v>
      </c>
      <c r="C47" s="17">
        <v>33.632165331000003</v>
      </c>
      <c r="D47" s="17"/>
      <c r="E47" s="17"/>
      <c r="F47" s="17"/>
      <c r="G47" s="16"/>
    </row>
    <row r="48" spans="1:7" x14ac:dyDescent="0.3">
      <c r="A48" s="25"/>
      <c r="B48" s="16" t="s">
        <v>19</v>
      </c>
      <c r="C48" s="17">
        <v>0.20620338125000001</v>
      </c>
      <c r="D48" s="17"/>
      <c r="E48" s="17"/>
      <c r="F48" s="17"/>
      <c r="G48" s="16"/>
    </row>
    <row r="49" spans="1:7" ht="15" thickBot="1" x14ac:dyDescent="0.35">
      <c r="A49" s="26"/>
      <c r="B49" s="18" t="s">
        <v>20</v>
      </c>
      <c r="C49" s="17">
        <v>72.139645149399996</v>
      </c>
      <c r="D49" s="17"/>
      <c r="E49" s="17"/>
      <c r="F49" s="17"/>
      <c r="G49" s="16"/>
    </row>
    <row r="50" spans="1:7" x14ac:dyDescent="0.3">
      <c r="A50" s="24">
        <v>13</v>
      </c>
      <c r="B50" s="14" t="s">
        <v>17</v>
      </c>
      <c r="C50" s="15">
        <v>-68.478390872999995</v>
      </c>
      <c r="D50" s="15"/>
      <c r="E50" s="15"/>
      <c r="F50" s="15"/>
      <c r="G50" s="14"/>
    </row>
    <row r="51" spans="1:7" x14ac:dyDescent="0.3">
      <c r="A51" s="25"/>
      <c r="B51" s="16" t="s">
        <v>18</v>
      </c>
      <c r="C51" s="17">
        <v>80.659953357000006</v>
      </c>
      <c r="D51" s="17"/>
      <c r="E51" s="17"/>
      <c r="F51" s="17"/>
      <c r="G51" s="16"/>
    </row>
    <row r="52" spans="1:7" x14ac:dyDescent="0.3">
      <c r="A52" s="25"/>
      <c r="B52" s="16" t="s">
        <v>19</v>
      </c>
      <c r="C52" s="17">
        <v>0.26307720511299998</v>
      </c>
      <c r="D52" s="17"/>
      <c r="E52" s="17"/>
      <c r="F52" s="17"/>
      <c r="G52" s="16"/>
    </row>
    <row r="53" spans="1:7" ht="15" thickBot="1" x14ac:dyDescent="0.35">
      <c r="A53" s="26"/>
      <c r="B53" s="18" t="s">
        <v>20</v>
      </c>
      <c r="C53" s="17">
        <v>79.967105656900003</v>
      </c>
      <c r="D53" s="17"/>
      <c r="E53" s="17"/>
      <c r="F53" s="17"/>
      <c r="G53" s="16"/>
    </row>
    <row r="54" spans="1:7" x14ac:dyDescent="0.3">
      <c r="A54" s="24">
        <v>14</v>
      </c>
      <c r="B54" s="14" t="s">
        <v>17</v>
      </c>
      <c r="C54" s="15">
        <v>-64.461453934000005</v>
      </c>
      <c r="D54" s="15"/>
      <c r="E54" s="15"/>
      <c r="F54" s="15"/>
      <c r="G54" s="14"/>
    </row>
    <row r="55" spans="1:7" x14ac:dyDescent="0.3">
      <c r="A55" s="25"/>
      <c r="B55" s="16" t="s">
        <v>18</v>
      </c>
      <c r="C55" s="17">
        <v>188.96577512499999</v>
      </c>
      <c r="D55" s="17"/>
      <c r="E55" s="17"/>
      <c r="F55" s="17"/>
      <c r="G55" s="16"/>
    </row>
    <row r="56" spans="1:7" x14ac:dyDescent="0.3">
      <c r="A56" s="25"/>
      <c r="B56" s="16" t="s">
        <v>19</v>
      </c>
      <c r="C56" s="17">
        <v>0.16036877229999999</v>
      </c>
      <c r="D56" s="17"/>
      <c r="E56" s="17"/>
      <c r="F56" s="17"/>
      <c r="G56" s="16"/>
    </row>
    <row r="57" spans="1:7" ht="15" thickBot="1" x14ac:dyDescent="0.35">
      <c r="A57" s="26"/>
      <c r="B57" s="18" t="s">
        <v>20</v>
      </c>
      <c r="C57" s="17">
        <v>45.267446331999999</v>
      </c>
      <c r="D57" s="17"/>
      <c r="E57" s="17"/>
      <c r="F57" s="17"/>
      <c r="G57" s="16"/>
    </row>
    <row r="58" spans="1:7" x14ac:dyDescent="0.3">
      <c r="A58" s="24">
        <v>15</v>
      </c>
      <c r="B58" s="14" t="s">
        <v>17</v>
      </c>
      <c r="C58" s="15">
        <v>-61.769942381299998</v>
      </c>
      <c r="D58" s="15"/>
      <c r="E58" s="15"/>
      <c r="F58" s="15"/>
      <c r="G58" s="14"/>
    </row>
    <row r="59" spans="1:7" x14ac:dyDescent="0.3">
      <c r="A59" s="25"/>
      <c r="B59" s="16" t="s">
        <v>18</v>
      </c>
      <c r="C59" s="17">
        <v>39.69533912</v>
      </c>
      <c r="D59" s="17"/>
      <c r="E59" s="17"/>
      <c r="F59" s="17"/>
      <c r="G59" s="16"/>
    </row>
    <row r="60" spans="1:7" x14ac:dyDescent="0.3">
      <c r="A60" s="25"/>
      <c r="B60" s="16" t="s">
        <v>19</v>
      </c>
      <c r="C60" s="17">
        <v>0.2164409276</v>
      </c>
      <c r="D60" s="17"/>
      <c r="E60" s="17"/>
      <c r="F60" s="17"/>
      <c r="G60" s="16"/>
    </row>
    <row r="61" spans="1:7" ht="15" thickBot="1" x14ac:dyDescent="0.35">
      <c r="A61" s="26"/>
      <c r="B61" s="18" t="s">
        <v>20</v>
      </c>
      <c r="C61" s="20">
        <v>66.688822712000004</v>
      </c>
      <c r="D61" s="17"/>
      <c r="E61" s="17"/>
      <c r="F61" s="17"/>
      <c r="G61" s="16"/>
    </row>
    <row r="62" spans="1:7" x14ac:dyDescent="0.3">
      <c r="A62" s="24" t="s">
        <v>21</v>
      </c>
      <c r="B62" s="15" t="s">
        <v>17</v>
      </c>
      <c r="C62" s="17">
        <f>AVERAGE(C2,C6,C10,C14,C18,C22,C26,C30,C34,C38,C42,C46,C50,C54,C58)</f>
        <v>-65.655692307896985</v>
      </c>
      <c r="D62" s="15">
        <f t="shared" ref="D62:G65" si="0">AVERAGE(D2,D6,D10,D14,D18)</f>
        <v>-71.807638138599984</v>
      </c>
      <c r="E62" s="15">
        <f t="shared" si="0"/>
        <v>-68.695479257199992</v>
      </c>
      <c r="F62" s="15">
        <f t="shared" si="0"/>
        <v>-71.896404944182038</v>
      </c>
      <c r="G62" s="14">
        <f t="shared" si="0"/>
        <v>-95.205839986800001</v>
      </c>
    </row>
    <row r="63" spans="1:7" x14ac:dyDescent="0.3">
      <c r="A63" s="25"/>
      <c r="B63" s="17" t="s">
        <v>18</v>
      </c>
      <c r="C63" s="17">
        <f t="shared" ref="C63:C65" si="1">AVERAGE(C3,C7,C11,C15,C19,C23,C27,C31,C35,C39,C43,C47,C51,C55,C59)</f>
        <v>54.525791869759999</v>
      </c>
      <c r="D63" s="17">
        <f t="shared" si="0"/>
        <v>40.294300667999998</v>
      </c>
      <c r="E63" s="17">
        <f t="shared" si="0"/>
        <v>30.523855793400003</v>
      </c>
      <c r="F63" s="17">
        <f t="shared" si="0"/>
        <v>33.6698274998</v>
      </c>
      <c r="G63" s="16">
        <f t="shared" si="0"/>
        <v>6.9875326584619994</v>
      </c>
    </row>
    <row r="64" spans="1:7" x14ac:dyDescent="0.3">
      <c r="A64" s="25"/>
      <c r="B64" s="17" t="s">
        <v>19</v>
      </c>
      <c r="C64" s="17">
        <f t="shared" si="1"/>
        <v>0.22341079318360132</v>
      </c>
      <c r="D64" s="17">
        <f t="shared" si="0"/>
        <v>0.19253159688000002</v>
      </c>
      <c r="E64" s="17">
        <f t="shared" si="0"/>
        <v>0.19082615852000001</v>
      </c>
      <c r="F64" s="17">
        <f t="shared" si="0"/>
        <v>0.19231126383</v>
      </c>
      <c r="G64" s="16">
        <f t="shared" si="0"/>
        <v>0.23873412403400002</v>
      </c>
    </row>
    <row r="65" spans="1:7" ht="15" thickBot="1" x14ac:dyDescent="0.35">
      <c r="A65" s="26"/>
      <c r="B65" s="19" t="s">
        <v>20</v>
      </c>
      <c r="C65" s="19">
        <f t="shared" si="1"/>
        <v>69.886259572790735</v>
      </c>
      <c r="D65" s="19">
        <f t="shared" si="0"/>
        <v>55.384601862800004</v>
      </c>
      <c r="E65" s="19">
        <f t="shared" si="0"/>
        <v>53.514844506999999</v>
      </c>
      <c r="F65" s="19">
        <f t="shared" si="0"/>
        <v>60.319724869539996</v>
      </c>
      <c r="G65" s="18">
        <f t="shared" si="0"/>
        <v>64.866918245139999</v>
      </c>
    </row>
  </sheetData>
  <mergeCells count="17">
    <mergeCell ref="A54:A57"/>
    <mergeCell ref="A58:A61"/>
    <mergeCell ref="A62:A65"/>
    <mergeCell ref="A1:B1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3958-7F32-4F22-A654-0B48FBA059CF}">
  <dimension ref="A1:Y72"/>
  <sheetViews>
    <sheetView topLeftCell="C1" workbookViewId="0">
      <selection activeCell="U8" sqref="U8"/>
    </sheetView>
  </sheetViews>
  <sheetFormatPr defaultRowHeight="14.4" x14ac:dyDescent="0.3"/>
  <cols>
    <col min="1" max="1" width="8.88671875" style="10"/>
  </cols>
  <sheetData>
    <row r="1" spans="1:25" x14ac:dyDescent="0.3">
      <c r="A1" s="29" t="s">
        <v>1</v>
      </c>
      <c r="B1" s="29"/>
      <c r="C1" s="29"/>
      <c r="D1" s="29"/>
      <c r="E1" s="29"/>
      <c r="G1" s="29" t="s">
        <v>2</v>
      </c>
      <c r="H1" s="29"/>
      <c r="I1" s="29"/>
      <c r="J1" s="29"/>
      <c r="L1" s="29" t="s">
        <v>3</v>
      </c>
      <c r="M1" s="29"/>
      <c r="N1" s="29"/>
      <c r="O1" s="29"/>
      <c r="Q1" s="29" t="s">
        <v>4</v>
      </c>
      <c r="R1" s="29"/>
      <c r="S1" s="29"/>
      <c r="T1" s="29"/>
      <c r="V1" s="29" t="s">
        <v>5</v>
      </c>
      <c r="W1" s="29"/>
      <c r="X1" s="29"/>
      <c r="Y1" s="29"/>
    </row>
    <row r="2" spans="1:25" x14ac:dyDescent="0.3">
      <c r="A2" s="10" t="s">
        <v>11</v>
      </c>
      <c r="B2" t="s">
        <v>6</v>
      </c>
      <c r="C2" t="s">
        <v>12</v>
      </c>
      <c r="D2" t="s">
        <v>13</v>
      </c>
      <c r="E2" t="s">
        <v>14</v>
      </c>
      <c r="G2" t="s">
        <v>11</v>
      </c>
      <c r="H2" t="s">
        <v>6</v>
      </c>
      <c r="I2" t="s">
        <v>12</v>
      </c>
      <c r="J2" t="s">
        <v>13</v>
      </c>
      <c r="L2" t="s">
        <v>11</v>
      </c>
      <c r="M2" t="s">
        <v>6</v>
      </c>
      <c r="N2" t="s">
        <v>12</v>
      </c>
      <c r="O2" t="s">
        <v>13</v>
      </c>
      <c r="Q2" t="s">
        <v>11</v>
      </c>
      <c r="R2" t="s">
        <v>6</v>
      </c>
      <c r="S2" t="s">
        <v>12</v>
      </c>
      <c r="T2" t="s">
        <v>13</v>
      </c>
      <c r="V2" t="s">
        <v>11</v>
      </c>
      <c r="W2" t="s">
        <v>6</v>
      </c>
      <c r="X2" t="s">
        <v>12</v>
      </c>
      <c r="Y2" t="s">
        <v>13</v>
      </c>
    </row>
    <row r="3" spans="1:25" x14ac:dyDescent="0.3">
      <c r="A3" s="10">
        <v>0</v>
      </c>
      <c r="B3" s="7">
        <f>AVERAGE(KPLS1!B2,KPLS1!G2,KPLS1!L2)</f>
        <v>1.4299999999999933E-2</v>
      </c>
      <c r="C3" s="7">
        <f>AVERAGE(KPLS1!C2,KPLS1!H2,KPLS1!M2)</f>
        <v>1.4392947250887738E-3</v>
      </c>
      <c r="D3" s="7">
        <f>AVERAGE(KPLS1!D2,KPLS1!I2,KPLS1!N2)</f>
        <v>12.343003352483066</v>
      </c>
      <c r="E3">
        <v>4.1000000000000002E-2</v>
      </c>
      <c r="G3" s="10">
        <v>0</v>
      </c>
      <c r="H3" s="7">
        <f>AVERAGE(KPLS2!B2,KPLS2!G2,KPLS2!L2)</f>
        <v>1.5266666666666595E-2</v>
      </c>
      <c r="I3" s="7">
        <f>AVERAGE(KPLS2!C2,KPLS2!H2,KPLS2!M2)</f>
        <v>6.8143255487560618E-3</v>
      </c>
      <c r="J3" s="7">
        <f>AVERAGE(KPLS2!D2,KPLS2!I2,KPLS2!N2)</f>
        <v>14.237914721171</v>
      </c>
      <c r="L3" s="10">
        <v>0</v>
      </c>
      <c r="M3" s="7">
        <f>AVERAGE(KPLS3!B2,KPLS3!G2,KPLS3!L2)</f>
        <v>1.7099999999999966E-2</v>
      </c>
      <c r="N3" s="7">
        <f>AVERAGE(KPLS3!C2,KPLS3!H2,KPLS3!M2)</f>
        <v>4.7417142003154701E-3</v>
      </c>
      <c r="O3" s="7">
        <f>AVERAGE(KPLS3!D2,KPLS3!I2,KPLS3!N2)</f>
        <v>14.012672265370634</v>
      </c>
      <c r="Q3" s="10">
        <v>0</v>
      </c>
      <c r="R3" s="7">
        <f>AVERAGE(KPLS4!B2,KPLS4!G2,KPLS4!L2,KPLS4!Q2,KPLS4!V2)</f>
        <v>2.0900000000000002E-2</v>
      </c>
      <c r="S3" s="7">
        <f>AVERAGE(KPLS4!C2,KPLS4!H2,KPLS4!M2,KPLS4!R2,KPLS4!W2)</f>
        <v>1.5952511982156299</v>
      </c>
      <c r="T3" s="7">
        <f>AVERAGE(KPLS4!D2,KPLS4!I2,KPLS4!N2,KPLS4!S2,KPLS4!X2)</f>
        <v>15.211875534057578</v>
      </c>
      <c r="V3" s="10">
        <v>0</v>
      </c>
      <c r="W3" s="7">
        <f>AVERAGE(Kriging!B2,Kriging!G2,Kriging!L2,Kriging!Q2,Kriging!V2)</f>
        <v>3.383999999999996E-2</v>
      </c>
      <c r="X3" s="7">
        <f>AVERAGE(Kriging!C2,Kriging!H2,Kriging!M2,Kriging!R2,Kriging!W2)</f>
        <v>0.61320350668400836</v>
      </c>
      <c r="Y3" s="7">
        <f>AVERAGE(Kriging!D2,Kriging!I2,Kriging!N2,Kriging!S2,Kriging!X2)</f>
        <v>126.69160509109467</v>
      </c>
    </row>
    <row r="4" spans="1:25" x14ac:dyDescent="0.3">
      <c r="A4" s="10">
        <v>1</v>
      </c>
      <c r="B4" s="7">
        <f>AVERAGE(KPLS1!B3,KPLS1!G3,KPLS1!L3)</f>
        <v>1.5966666666666563E-2</v>
      </c>
      <c r="C4" s="7">
        <f>AVERAGE(KPLS1!C3,KPLS1!H3,KPLS1!M3)</f>
        <v>1.3428166074097077E-3</v>
      </c>
      <c r="D4" s="7">
        <f>AVERAGE(KPLS1!D3,KPLS1!I3,KPLS1!N3)</f>
        <v>12.544192075729299</v>
      </c>
      <c r="E4">
        <v>4.1000000000000002E-2</v>
      </c>
      <c r="G4" s="10">
        <v>1</v>
      </c>
      <c r="H4" s="7">
        <f>AVERAGE(KPLS2!B3,KPLS2!G3,KPLS2!L3)</f>
        <v>1.9333333333333268E-2</v>
      </c>
      <c r="I4" s="7">
        <f>AVERAGE(KPLS2!C3,KPLS2!H3,KPLS2!M3)</f>
        <v>2.07133957030345E-3</v>
      </c>
      <c r="J4" s="7">
        <f>AVERAGE(KPLS2!D3,KPLS2!I3,KPLS2!N3)</f>
        <v>14.1225681304931</v>
      </c>
      <c r="L4" s="10">
        <v>1</v>
      </c>
      <c r="M4" s="7">
        <f>AVERAGE(KPLS3!B3,KPLS3!G3,KPLS3!L3)</f>
        <v>1.7099999999999966E-2</v>
      </c>
      <c r="N4" s="7">
        <f>AVERAGE(KPLS3!C3,KPLS3!H3,KPLS3!M3)</f>
        <v>3.3541812917203366E-3</v>
      </c>
      <c r="O4" s="7">
        <f>AVERAGE(KPLS3!D3,KPLS3!I3,KPLS3!N3)</f>
        <v>14.423804044723434</v>
      </c>
      <c r="Q4" s="10">
        <v>1</v>
      </c>
      <c r="R4" s="7">
        <f>AVERAGE(KPLS4!B3,KPLS4!G3,KPLS4!L3,KPLS4!Q3,KPLS4!V3)</f>
        <v>2.4119999999999957E-2</v>
      </c>
      <c r="S4" s="7">
        <f>AVERAGE(KPLS4!C3,KPLS4!H3,KPLS4!M3,KPLS4!R3,KPLS4!W3)</f>
        <v>1.5935666836748641</v>
      </c>
      <c r="T4" s="7">
        <f>AVERAGE(KPLS4!D3,KPLS4!I3,KPLS4!N3,KPLS4!S3,KPLS4!X3)</f>
        <v>15.68302416801448</v>
      </c>
      <c r="V4" s="10">
        <v>1</v>
      </c>
      <c r="W4" s="7">
        <f>AVERAGE(Kriging!B3,Kriging!G3,Kriging!L3,Kriging!Q3,Kriging!V3)</f>
        <v>3.487999999999996E-2</v>
      </c>
      <c r="X4" s="7">
        <f>AVERAGE(Kriging!C3,Kriging!H3,Kriging!M3,Kriging!R3,Kriging!W3)</f>
        <v>0.44909275406509164</v>
      </c>
      <c r="Y4" s="7">
        <f>AVERAGE(Kriging!D3,Kriging!I3,Kriging!N3,Kriging!S3,Kriging!X3)</f>
        <v>81.680019283294627</v>
      </c>
    </row>
    <row r="5" spans="1:25" x14ac:dyDescent="0.3">
      <c r="A5" s="10">
        <v>2</v>
      </c>
      <c r="B5" s="7">
        <f>AVERAGE(KPLS1!B4,KPLS1!G4,KPLS1!L4)</f>
        <v>1.5633333333333336E-2</v>
      </c>
      <c r="C5" s="7">
        <f>AVERAGE(KPLS1!C4,KPLS1!H4,KPLS1!M4)</f>
        <v>4.7588570062540633E-3</v>
      </c>
      <c r="D5" s="7">
        <f>AVERAGE(KPLS1!D4,KPLS1!I4,KPLS1!N4)</f>
        <v>12.516451597213701</v>
      </c>
      <c r="E5">
        <v>4.1000000000000002E-2</v>
      </c>
      <c r="G5" s="10">
        <v>2</v>
      </c>
      <c r="H5" s="7">
        <f>AVERAGE(KPLS2!B4,KPLS2!G4,KPLS2!L4)</f>
        <v>1.7699999999999935E-2</v>
      </c>
      <c r="I5" s="7">
        <f>AVERAGE(KPLS2!C4,KPLS2!H4,KPLS2!M4)</f>
        <v>1.7586020324060075E-3</v>
      </c>
      <c r="J5" s="7">
        <f>AVERAGE(KPLS2!D4,KPLS2!I4,KPLS2!N4)</f>
        <v>13.579560677210432</v>
      </c>
      <c r="L5" s="10">
        <v>2</v>
      </c>
      <c r="M5" s="7">
        <f>AVERAGE(KPLS3!B4,KPLS3!G4,KPLS3!L4)</f>
        <v>1.96666666666666E-2</v>
      </c>
      <c r="N5" s="7">
        <f>AVERAGE(KPLS3!C4,KPLS3!H4,KPLS3!M4)</f>
        <v>2.2737347632615875E-3</v>
      </c>
      <c r="O5" s="7">
        <f>AVERAGE(KPLS3!D4,KPLS3!I4,KPLS3!N4)</f>
        <v>15.058747927347767</v>
      </c>
      <c r="Q5" s="10">
        <v>2</v>
      </c>
      <c r="R5" s="7">
        <f>AVERAGE(KPLS4!B4,KPLS4!G4,KPLS4!L4,KPLS4!Q4,KPLS4!V4)</f>
        <v>2.4799999999999961E-2</v>
      </c>
      <c r="S5" s="7">
        <f>AVERAGE(KPLS4!C4,KPLS4!H4,KPLS4!M4,KPLS4!R4,KPLS4!W4)</f>
        <v>1.375710734361739</v>
      </c>
      <c r="T5" s="7">
        <f>AVERAGE(KPLS4!D4,KPLS4!I4,KPLS4!N4,KPLS4!S4,KPLS4!X4)</f>
        <v>15.789556837081861</v>
      </c>
      <c r="V5" s="10">
        <v>2</v>
      </c>
      <c r="W5" s="7">
        <f>AVERAGE(Kriging!B4,Kriging!G4,Kriging!L4,Kriging!Q4,Kriging!V4)</f>
        <v>3.4759999999999978E-2</v>
      </c>
      <c r="X5" s="7">
        <f>AVERAGE(Kriging!C4,Kriging!H4,Kriging!M4,Kriging!R4,Kriging!W4)</f>
        <v>0.5228452298483669</v>
      </c>
      <c r="Y5" s="7">
        <f>AVERAGE(Kriging!D4,Kriging!I4,Kriging!N4,Kriging!S4,Kriging!X4)</f>
        <v>76.182737350463782</v>
      </c>
    </row>
    <row r="6" spans="1:25" x14ac:dyDescent="0.3">
      <c r="A6" s="10">
        <v>3</v>
      </c>
      <c r="B6" s="7">
        <f>AVERAGE(KPLS1!B5,KPLS1!G5,KPLS1!L5)</f>
        <v>1.7566666666666602E-2</v>
      </c>
      <c r="C6" s="7">
        <f>AVERAGE(KPLS1!C5,KPLS1!H5,KPLS1!M5)</f>
        <v>4.2345668213814833E-4</v>
      </c>
      <c r="D6" s="7">
        <f>AVERAGE(KPLS1!D5,KPLS1!I5,KPLS1!N5)</f>
        <v>12.525940895080501</v>
      </c>
      <c r="E6">
        <v>4.1000000000000002E-2</v>
      </c>
      <c r="G6" s="10">
        <v>3</v>
      </c>
      <c r="H6" s="7">
        <f>AVERAGE(KPLS2!B5,KPLS2!G5,KPLS2!L5)</f>
        <v>1.8666666666666568E-2</v>
      </c>
      <c r="I6" s="7">
        <f>AVERAGE(KPLS2!C5,KPLS2!H5,KPLS2!M5)</f>
        <v>5.7574582803171098E-3</v>
      </c>
      <c r="J6" s="7">
        <f>AVERAGE(KPLS2!D5,KPLS2!I5,KPLS2!N5)</f>
        <v>14.055518309275266</v>
      </c>
      <c r="L6" s="10">
        <v>3</v>
      </c>
      <c r="M6" s="7">
        <f>AVERAGE(KPLS3!B5,KPLS3!G5,KPLS3!L5)</f>
        <v>2.1333333333333301E-2</v>
      </c>
      <c r="N6" s="7">
        <f>AVERAGE(KPLS3!C5,KPLS3!H5,KPLS3!M5)</f>
        <v>4.5922253380833201E-3</v>
      </c>
      <c r="O6" s="7">
        <f>AVERAGE(KPLS3!D5,KPLS3!I5,KPLS3!N5)</f>
        <v>14.884434858957865</v>
      </c>
      <c r="Q6" s="10">
        <v>3</v>
      </c>
      <c r="R6" s="7">
        <f>AVERAGE(KPLS4!B5,KPLS4!G5,KPLS4!L5,KPLS4!Q5,KPLS4!V5)</f>
        <v>2.4619999999999899E-2</v>
      </c>
      <c r="S6" s="7">
        <f>AVERAGE(KPLS4!C5,KPLS4!H5,KPLS4!M5,KPLS4!R5,KPLS4!W5)</f>
        <v>1.3297476229250846</v>
      </c>
      <c r="T6" s="7">
        <f>AVERAGE(KPLS4!D5,KPLS4!I5,KPLS4!N5,KPLS4!S5,KPLS4!X5)</f>
        <v>15.314176940917941</v>
      </c>
      <c r="V6" s="10">
        <v>3</v>
      </c>
      <c r="W6" s="7">
        <f>AVERAGE(Kriging!B5,Kriging!G5,Kriging!L5,Kriging!Q5,Kriging!V5)</f>
        <v>3.3579999999999922E-2</v>
      </c>
      <c r="X6" s="7">
        <f>AVERAGE(Kriging!C5,Kriging!H5,Kriging!M5,Kriging!R5,Kriging!W5)</f>
        <v>0.3915148843495343</v>
      </c>
      <c r="Y6" s="7">
        <f>AVERAGE(Kriging!D5,Kriging!I5,Kriging!N5,Kriging!S5,Kriging!X5)</f>
        <v>127.09230327606174</v>
      </c>
    </row>
    <row r="7" spans="1:25" x14ac:dyDescent="0.3">
      <c r="A7" s="10">
        <v>4</v>
      </c>
      <c r="B7" s="7">
        <f>AVERAGE(KPLS1!B6,KPLS1!G6,KPLS1!L6)</f>
        <v>1.7966666666666662E-2</v>
      </c>
      <c r="C7" s="7">
        <f>AVERAGE(KPLS1!C6,KPLS1!H6,KPLS1!M6)</f>
        <v>1.8986624899035899E-3</v>
      </c>
      <c r="D7" s="7">
        <f>AVERAGE(KPLS1!D6,KPLS1!I6,KPLS1!N6)</f>
        <v>12.538673400878833</v>
      </c>
      <c r="E7">
        <v>4.1000000000000002E-2</v>
      </c>
      <c r="G7" s="10">
        <v>4</v>
      </c>
      <c r="H7" s="7">
        <f>AVERAGE(KPLS2!B6,KPLS2!G6,KPLS2!L6)</f>
        <v>2.019999999999993E-2</v>
      </c>
      <c r="I7" s="7">
        <f>AVERAGE(KPLS2!C6,KPLS2!H6,KPLS2!M6)</f>
        <v>2.8273100258569199E-3</v>
      </c>
      <c r="J7" s="7">
        <f>AVERAGE(KPLS2!D6,KPLS2!I6,KPLS2!N6)</f>
        <v>13.581009546915601</v>
      </c>
      <c r="L7" s="10">
        <v>4</v>
      </c>
      <c r="M7" s="7">
        <f>AVERAGE(KPLS3!B6,KPLS3!G6,KPLS3!L6)</f>
        <v>2.0833333333333235E-2</v>
      </c>
      <c r="N7" s="7">
        <f>AVERAGE(KPLS3!C6,KPLS3!H6,KPLS3!M6)</f>
        <v>3.6180759595229785E-3</v>
      </c>
      <c r="O7" s="7">
        <f>AVERAGE(KPLS3!D6,KPLS3!I6,KPLS3!N6)</f>
        <v>14.543412764867099</v>
      </c>
      <c r="Q7" s="10">
        <v>4</v>
      </c>
      <c r="R7" s="7">
        <f>AVERAGE(KPLS4!B6,KPLS4!G6,KPLS4!L6,KPLS4!Q6,KPLS4!V6)</f>
        <v>2.4459999999999944E-2</v>
      </c>
      <c r="S7" s="7">
        <f>AVERAGE(KPLS4!C6,KPLS4!H6,KPLS4!M6,KPLS4!R6,KPLS4!W6)</f>
        <v>1.4502562151016902</v>
      </c>
      <c r="T7" s="7">
        <f>AVERAGE(KPLS4!D6,KPLS4!I6,KPLS4!N6,KPLS4!S6,KPLS4!X6)</f>
        <v>15.42154784202568</v>
      </c>
      <c r="V7" s="10">
        <v>4</v>
      </c>
      <c r="W7" s="7">
        <f>AVERAGE(Kriging!B6,Kriging!G6,Kriging!L6,Kriging!Q6,Kriging!V6)</f>
        <v>3.7299999999999944E-2</v>
      </c>
      <c r="X7" s="7">
        <f>AVERAGE(Kriging!C6,Kriging!H6,Kriging!M6,Kriging!R6,Kriging!W6)</f>
        <v>0.35917752893183807</v>
      </c>
      <c r="Y7" s="7">
        <f>AVERAGE(Kriging!D6,Kriging!I6,Kriging!N6,Kriging!S6,Kriging!X6)</f>
        <v>112.40973367691019</v>
      </c>
    </row>
    <row r="8" spans="1:25" x14ac:dyDescent="0.3">
      <c r="A8" s="10">
        <v>5</v>
      </c>
      <c r="B8" s="7">
        <f>AVERAGE(KPLS1!B7,KPLS1!G7,KPLS1!L7)</f>
        <v>1.7266666666666663E-2</v>
      </c>
      <c r="C8" s="7">
        <f>AVERAGE(KPLS1!C7,KPLS1!H7,KPLS1!M7)</f>
        <v>2.1760551320521779E-3</v>
      </c>
      <c r="D8" s="7">
        <f>AVERAGE(KPLS1!D7,KPLS1!I7,KPLS1!N7)</f>
        <v>12.476880629857334</v>
      </c>
      <c r="E8">
        <v>4.1000000000000002E-2</v>
      </c>
      <c r="G8" s="10">
        <v>5</v>
      </c>
      <c r="H8" s="7">
        <f>AVERAGE(KPLS2!B7,KPLS2!G7,KPLS2!L7)</f>
        <v>2.21333333333333E-2</v>
      </c>
      <c r="I8" s="7">
        <f>AVERAGE(KPLS2!C7,KPLS2!H7,KPLS2!M7)</f>
        <v>1.23719044611551E-3</v>
      </c>
      <c r="J8" s="7">
        <f>AVERAGE(KPLS2!D7,KPLS2!I7,KPLS2!N7)</f>
        <v>13.638185262680032</v>
      </c>
      <c r="L8" s="10">
        <v>5</v>
      </c>
      <c r="M8" s="7">
        <f>AVERAGE(KPLS3!B7,KPLS3!G7,KPLS3!L7)</f>
        <v>2.2899999999999966E-2</v>
      </c>
      <c r="N8" s="7">
        <f>AVERAGE(KPLS3!C7,KPLS3!H7,KPLS3!M7)</f>
        <v>5.7974649698201994E-3</v>
      </c>
      <c r="O8" s="7">
        <f>AVERAGE(KPLS3!D7,KPLS3!I7,KPLS3!N7)</f>
        <v>15.143003940582233</v>
      </c>
      <c r="Q8" s="10">
        <v>5</v>
      </c>
      <c r="R8" s="7">
        <f>AVERAGE(KPLS4!B7,KPLS4!G7,KPLS4!L7,KPLS4!Q7,KPLS4!V7)</f>
        <v>2.5319999999999943E-2</v>
      </c>
      <c r="S8" s="7">
        <f>AVERAGE(KPLS4!C7,KPLS4!H7,KPLS4!M7,KPLS4!R7,KPLS4!W7)</f>
        <v>1.3158820269308711</v>
      </c>
      <c r="T8" s="7">
        <f>AVERAGE(KPLS4!D7,KPLS4!I7,KPLS4!N7,KPLS4!S7,KPLS4!X7)</f>
        <v>15.741977739334061</v>
      </c>
      <c r="V8" s="10">
        <v>5</v>
      </c>
      <c r="W8" s="7">
        <f>AVERAGE(Kriging!B7,Kriging!G7,Kriging!L7,Kriging!Q7,Kriging!V7)</f>
        <v>3.3779999999999935E-2</v>
      </c>
      <c r="X8" s="7">
        <f>AVERAGE(Kriging!C7,Kriging!H7,Kriging!M7,Kriging!R7,Kriging!W7)</f>
        <v>0.32697743633112247</v>
      </c>
      <c r="Y8" s="7">
        <f>AVERAGE(Kriging!D7,Kriging!I7,Kriging!N7,Kriging!S7,Kriging!X7)</f>
        <v>115.00984935760462</v>
      </c>
    </row>
    <row r="9" spans="1:25" x14ac:dyDescent="0.3">
      <c r="A9" s="10">
        <v>6</v>
      </c>
      <c r="B9" s="7">
        <f>AVERAGE(KPLS1!B8,KPLS1!G8,KPLS1!L8)</f>
        <v>1.7533333333333335E-2</v>
      </c>
      <c r="C9" s="7">
        <f>AVERAGE(KPLS1!C8,KPLS1!H8,KPLS1!M8)</f>
        <v>4.1386528711732738E-3</v>
      </c>
      <c r="D9" s="7">
        <f>AVERAGE(KPLS1!D8,KPLS1!I8,KPLS1!N8)</f>
        <v>12.5476973851521</v>
      </c>
      <c r="E9">
        <v>4.1000000000000002E-2</v>
      </c>
      <c r="G9" s="10">
        <v>6</v>
      </c>
      <c r="H9" s="7">
        <f>AVERAGE(KPLS2!B8,KPLS2!G8,KPLS2!L8)</f>
        <v>2.1666666666666629E-2</v>
      </c>
      <c r="I9" s="7">
        <f>AVERAGE(KPLS2!C8,KPLS2!H8,KPLS2!M8)</f>
        <v>1.9843316261454673E-3</v>
      </c>
      <c r="J9" s="7">
        <f>AVERAGE(KPLS2!D8,KPLS2!I8,KPLS2!N8)</f>
        <v>13.548139651616367</v>
      </c>
      <c r="L9" s="10">
        <v>6</v>
      </c>
      <c r="M9" s="7">
        <f>AVERAGE(KPLS3!B8,KPLS3!G8,KPLS3!L8)</f>
        <v>2.3166666666666599E-2</v>
      </c>
      <c r="N9" s="7">
        <f>AVERAGE(KPLS3!C8,KPLS3!H8,KPLS3!M8)</f>
        <v>3.7517249415785921E-3</v>
      </c>
      <c r="O9" s="7">
        <f>AVERAGE(KPLS3!D8,KPLS3!I8,KPLS3!N8)</f>
        <v>15.664664268493567</v>
      </c>
      <c r="Q9" s="10">
        <v>6</v>
      </c>
      <c r="R9" s="7">
        <f>AVERAGE(KPLS4!B8,KPLS4!G8,KPLS4!L8,KPLS4!Q8,KPLS4!V8)</f>
        <v>2.6059999999999924E-2</v>
      </c>
      <c r="S9" s="7">
        <f>AVERAGE(KPLS4!C8,KPLS4!H8,KPLS4!M8,KPLS4!R8,KPLS4!W8)</f>
        <v>1.3808661828984188</v>
      </c>
      <c r="T9" s="7">
        <f>AVERAGE(KPLS4!D8,KPLS4!I8,KPLS4!N8,KPLS4!S8,KPLS4!X8)</f>
        <v>15.67564721107478</v>
      </c>
      <c r="V9" s="10">
        <v>6</v>
      </c>
      <c r="W9" s="7">
        <f>AVERAGE(Kriging!B8,Kriging!G8,Kriging!L8,Kriging!Q8,Kriging!V8)</f>
        <v>3.8339999999999964E-2</v>
      </c>
      <c r="X9" s="7">
        <f>AVERAGE(Kriging!C8,Kriging!H8,Kriging!M8,Kriging!R8,Kriging!W8)</f>
        <v>0.30516813119706432</v>
      </c>
      <c r="Y9" s="7">
        <f>AVERAGE(Kriging!D8,Kriging!I8,Kriging!N8,Kriging!S8,Kriging!X8)</f>
        <v>126.3545608043667</v>
      </c>
    </row>
    <row r="10" spans="1:25" x14ac:dyDescent="0.3">
      <c r="A10" s="10">
        <v>7</v>
      </c>
      <c r="B10" s="7">
        <f>AVERAGE(KPLS1!B9,KPLS1!G9,KPLS1!L9)</f>
        <v>2.0466666666666602E-2</v>
      </c>
      <c r="C10" s="7">
        <f>AVERAGE(KPLS1!C9,KPLS1!H9,KPLS1!M9)</f>
        <v>2.4077286286087476E-3</v>
      </c>
      <c r="D10" s="7">
        <f>AVERAGE(KPLS1!D9,KPLS1!I9,KPLS1!N9)</f>
        <v>12.683898846308333</v>
      </c>
      <c r="E10">
        <v>4.1000000000000002E-2</v>
      </c>
      <c r="G10" s="10">
        <v>7</v>
      </c>
      <c r="H10" s="7">
        <f>AVERAGE(KPLS2!B9,KPLS2!G9,KPLS2!L9)</f>
        <v>2.0899999999999964E-2</v>
      </c>
      <c r="I10" s="7">
        <f>AVERAGE(KPLS2!C9,KPLS2!H9,KPLS2!M9)</f>
        <v>4.0176328504999796E-3</v>
      </c>
      <c r="J10" s="7">
        <f>AVERAGE(KPLS2!D9,KPLS2!I9,KPLS2!N9)</f>
        <v>13.762603441874134</v>
      </c>
      <c r="L10" s="10">
        <v>7</v>
      </c>
      <c r="M10" s="7">
        <f>AVERAGE(KPLS3!B9,KPLS3!G9,KPLS3!L9)</f>
        <v>2.4233333333333235E-2</v>
      </c>
      <c r="N10" s="7">
        <f>AVERAGE(KPLS3!C9,KPLS3!H9,KPLS3!M9)</f>
        <v>1.3629690359432591E-3</v>
      </c>
      <c r="O10" s="7">
        <f>AVERAGE(KPLS3!D9,KPLS3!I9,KPLS3!N9)</f>
        <v>15.268571853637633</v>
      </c>
      <c r="Q10" s="10">
        <v>7</v>
      </c>
      <c r="R10" s="7">
        <f>AVERAGE(KPLS4!B9,KPLS4!G9,KPLS4!L9,KPLS4!Q9,KPLS4!V9)</f>
        <v>2.6159999999999916E-2</v>
      </c>
      <c r="S10" s="7">
        <f>AVERAGE(KPLS4!C9,KPLS4!H9,KPLS4!M9,KPLS4!R9,KPLS4!W9)</f>
        <v>1.2657987305387608</v>
      </c>
      <c r="T10" s="7">
        <f>AVERAGE(KPLS4!D9,KPLS4!I9,KPLS4!N9,KPLS4!S9,KPLS4!X9)</f>
        <v>16.011055135726885</v>
      </c>
      <c r="V10" s="10">
        <v>7</v>
      </c>
      <c r="W10" s="7">
        <f>AVERAGE(Kriging!B9,Kriging!G9,Kriging!L9,Kriging!Q9,Kriging!V9)</f>
        <v>3.7199999999999976E-2</v>
      </c>
      <c r="X10" s="7">
        <f>AVERAGE(Kriging!C9,Kriging!H9,Kriging!M9,Kriging!R9,Kriging!W9)</f>
        <v>0.29849819065956729</v>
      </c>
      <c r="Y10" s="7">
        <f>AVERAGE(Kriging!D9,Kriging!I9,Kriging!N9,Kriging!S9,Kriging!X9)</f>
        <v>148.6182811260218</v>
      </c>
    </row>
    <row r="11" spans="1:25" x14ac:dyDescent="0.3">
      <c r="A11" s="10">
        <v>8</v>
      </c>
      <c r="B11" s="7">
        <f>AVERAGE(KPLS1!B10,KPLS1!G10,KPLS1!L10)</f>
        <v>2.1099999999999966E-2</v>
      </c>
      <c r="C11" s="7">
        <f>AVERAGE(KPLS1!C10,KPLS1!H10,KPLS1!M10)</f>
        <v>1.546153216039808E-3</v>
      </c>
      <c r="D11" s="7">
        <f>AVERAGE(KPLS1!D10,KPLS1!I10,KPLS1!N10)</f>
        <v>12.777701616287198</v>
      </c>
      <c r="E11">
        <v>4.1000000000000002E-2</v>
      </c>
      <c r="G11" s="10">
        <v>8</v>
      </c>
      <c r="H11" s="7">
        <f>AVERAGE(KPLS2!B10,KPLS2!G10,KPLS2!L10)</f>
        <v>2.1799999999999969E-2</v>
      </c>
      <c r="I11" s="7">
        <f>AVERAGE(KPLS2!C10,KPLS2!H10,KPLS2!M10)</f>
        <v>1.5203118635199698E-3</v>
      </c>
      <c r="J11" s="7">
        <f>AVERAGE(KPLS2!D10,KPLS2!I10,KPLS2!N10)</f>
        <v>13.929222027460701</v>
      </c>
      <c r="L11" s="10">
        <v>8</v>
      </c>
      <c r="M11" s="7">
        <f>AVERAGE(KPLS3!B10,KPLS3!G10,KPLS3!L10)</f>
        <v>2.5333333333333301E-2</v>
      </c>
      <c r="N11" s="7">
        <f>AVERAGE(KPLS3!C10,KPLS3!H10,KPLS3!M10)</f>
        <v>2.8173962713109596E-3</v>
      </c>
      <c r="O11" s="7">
        <f>AVERAGE(KPLS3!D10,KPLS3!I10,KPLS3!N10)</f>
        <v>14.386276801427167</v>
      </c>
      <c r="Q11" s="10">
        <v>8</v>
      </c>
      <c r="R11" s="7">
        <f>AVERAGE(KPLS4!B10,KPLS4!G10,KPLS4!L10,KPLS4!Q10,KPLS4!V10)</f>
        <v>2.8019999999999941E-2</v>
      </c>
      <c r="S11" s="7">
        <f>AVERAGE(KPLS4!C10,KPLS4!H10,KPLS4!M10,KPLS4!R10,KPLS4!W10)</f>
        <v>1.2140196970759305</v>
      </c>
      <c r="T11" s="7">
        <f>AVERAGE(KPLS4!D10,KPLS4!I10,KPLS4!N10,KPLS4!S10,KPLS4!X10)</f>
        <v>15.819410800933801</v>
      </c>
      <c r="V11" s="10">
        <v>8</v>
      </c>
      <c r="W11" s="7">
        <f>AVERAGE(Kriging!B10,Kriging!G10,Kriging!L10,Kriging!Q10,Kriging!V10)</f>
        <v>3.9719999999999922E-2</v>
      </c>
      <c r="X11" s="7">
        <f>AVERAGE(Kriging!C10,Kriging!H10,Kriging!M10,Kriging!R10,Kriging!W10)</f>
        <v>0.38282582293959994</v>
      </c>
      <c r="Y11" s="7">
        <f>AVERAGE(Kriging!D10,Kriging!I10,Kriging!N10,Kriging!S10,Kriging!X10)</f>
        <v>128.66218442916821</v>
      </c>
    </row>
    <row r="12" spans="1:25" x14ac:dyDescent="0.3">
      <c r="A12" s="10">
        <v>9</v>
      </c>
      <c r="B12" s="7">
        <f>AVERAGE(KPLS1!B11,KPLS1!G11,KPLS1!L11)</f>
        <v>2.3166666666666599E-2</v>
      </c>
      <c r="C12" s="7">
        <f>AVERAGE(KPLS1!C11,KPLS1!H11,KPLS1!M11)</f>
        <v>2.2645504426470613E-4</v>
      </c>
      <c r="D12" s="7">
        <f>AVERAGE(KPLS1!D11,KPLS1!I11,KPLS1!N11)</f>
        <v>12.952072938283235</v>
      </c>
      <c r="E12">
        <v>4.1000000000000002E-2</v>
      </c>
      <c r="G12" s="10">
        <v>9</v>
      </c>
      <c r="H12" s="7">
        <f>AVERAGE(KPLS2!B11,KPLS2!G11,KPLS2!L11)</f>
        <v>2.3266666666666633E-2</v>
      </c>
      <c r="I12" s="7">
        <f>AVERAGE(KPLS2!C11,KPLS2!H11,KPLS2!M11)</f>
        <v>6.5020577873893997E-3</v>
      </c>
      <c r="J12" s="7">
        <f>AVERAGE(KPLS2!D11,KPLS2!I11,KPLS2!N11)</f>
        <v>14.267599662144933</v>
      </c>
      <c r="L12" s="10">
        <v>9</v>
      </c>
      <c r="M12" s="7">
        <f>AVERAGE(KPLS3!B11,KPLS3!G11,KPLS3!L11)</f>
        <v>2.7599999999999968E-2</v>
      </c>
      <c r="N12" s="7">
        <f>AVERAGE(KPLS3!C11,KPLS3!H11,KPLS3!M11)</f>
        <v>2.3277737649569602E-3</v>
      </c>
      <c r="O12" s="7">
        <f>AVERAGE(KPLS3!D11,KPLS3!I11,KPLS3!N11)</f>
        <v>14.467900037765434</v>
      </c>
      <c r="Q12" s="10">
        <v>9</v>
      </c>
      <c r="R12" s="7">
        <f>AVERAGE(KPLS4!B11,KPLS4!G11,KPLS4!L11,KPLS4!Q11,KPLS4!V11)</f>
        <v>2.7079999999999944E-2</v>
      </c>
      <c r="S12" s="7">
        <f>AVERAGE(KPLS4!C11,KPLS4!H11,KPLS4!M11,KPLS4!R11,KPLS4!W11)</f>
        <v>1.2221655060131758</v>
      </c>
      <c r="T12" s="7">
        <f>AVERAGE(KPLS4!D11,KPLS4!I11,KPLS4!N11,KPLS4!S11,KPLS4!X11)</f>
        <v>14.892600679397521</v>
      </c>
      <c r="V12" s="10">
        <v>9</v>
      </c>
      <c r="W12" s="7">
        <f>AVERAGE(Kriging!B11,Kriging!G11,Kriging!L11,Kriging!Q11,Kriging!V11)</f>
        <v>4.2520000000000002E-2</v>
      </c>
      <c r="X12" s="7">
        <f>AVERAGE(Kriging!C11,Kriging!H11,Kriging!M11,Kriging!R11,Kriging!W11)</f>
        <v>0.27594140820743707</v>
      </c>
      <c r="Y12" s="7">
        <f>AVERAGE(Kriging!D11,Kriging!I11,Kriging!N11,Kriging!S11,Kriging!X11)</f>
        <v>106.57081222534143</v>
      </c>
    </row>
    <row r="13" spans="1:25" x14ac:dyDescent="0.3">
      <c r="A13" s="10">
        <v>10</v>
      </c>
      <c r="B13" s="7">
        <f>AVERAGE(KPLS1!B12,KPLS1!G12,KPLS1!L12)</f>
        <v>2.3633333333333301E-2</v>
      </c>
      <c r="C13" s="7">
        <f>AVERAGE(KPLS1!C12,KPLS1!H12,KPLS1!M12)</f>
        <v>2.100454264822096E-3</v>
      </c>
      <c r="D13" s="7">
        <f>AVERAGE(KPLS1!D12,KPLS1!I12,KPLS1!N12)</f>
        <v>13.005576610565134</v>
      </c>
      <c r="E13">
        <v>4.1000000000000002E-2</v>
      </c>
      <c r="G13" s="10">
        <v>10</v>
      </c>
      <c r="H13" s="7">
        <f>AVERAGE(KPLS2!B12,KPLS2!G12,KPLS2!L12)</f>
        <v>2.3833333333333265E-2</v>
      </c>
      <c r="I13" s="7">
        <f>AVERAGE(KPLS2!C12,KPLS2!H12,KPLS2!M12)</f>
        <v>8.1435406723428198E-3</v>
      </c>
      <c r="J13" s="7">
        <f>AVERAGE(KPLS2!D12,KPLS2!I12,KPLS2!N12)</f>
        <v>13.835814714431734</v>
      </c>
      <c r="L13" s="10">
        <v>10</v>
      </c>
      <c r="M13" s="7">
        <f>AVERAGE(KPLS3!B12,KPLS3!G12,KPLS3!L12)</f>
        <v>2.8466666666666567E-2</v>
      </c>
      <c r="N13" s="7">
        <f>AVERAGE(KPLS3!C12,KPLS3!H12,KPLS3!M12)</f>
        <v>1.2357994461422216E-3</v>
      </c>
      <c r="O13" s="7">
        <f>AVERAGE(KPLS3!D12,KPLS3!I12,KPLS3!N12)</f>
        <v>14.3073406219482</v>
      </c>
      <c r="Q13" s="10">
        <v>10</v>
      </c>
      <c r="R13" s="7">
        <f>AVERAGE(KPLS4!B12,KPLS4!G12,KPLS4!L12,KPLS4!Q12,KPLS4!V12)</f>
        <v>2.771999999999996E-2</v>
      </c>
      <c r="S13" s="7">
        <f>AVERAGE(KPLS4!C12,KPLS4!H12,KPLS4!M12,KPLS4!R12,KPLS4!W12)</f>
        <v>1.1891779129823432</v>
      </c>
      <c r="T13" s="7">
        <f>AVERAGE(KPLS4!D12,KPLS4!I12,KPLS4!N12,KPLS4!S12,KPLS4!X12)</f>
        <v>15.239177417755059</v>
      </c>
      <c r="V13" s="10">
        <v>10</v>
      </c>
      <c r="W13" s="7">
        <f>AVERAGE(Kriging!B12,Kriging!G12,Kriging!L12,Kriging!Q12,Kriging!V12)</f>
        <v>4.1019999999999938E-2</v>
      </c>
      <c r="X13" s="7">
        <f>AVERAGE(Kriging!C12,Kriging!H12,Kriging!M12,Kriging!R12,Kriging!W12)</f>
        <v>0.36368079074705467</v>
      </c>
      <c r="Y13" s="7">
        <f>AVERAGE(Kriging!D12,Kriging!I12,Kriging!N12,Kriging!S12,Kriging!X12)</f>
        <v>127.37043147087066</v>
      </c>
    </row>
    <row r="14" spans="1:25" x14ac:dyDescent="0.3">
      <c r="A14" s="10">
        <v>11</v>
      </c>
      <c r="B14" s="7">
        <f>AVERAGE(KPLS1!B13,KPLS1!G13,KPLS1!L13)</f>
        <v>2.3766666666666603E-2</v>
      </c>
      <c r="C14" s="7">
        <f>AVERAGE(KPLS1!C13,KPLS1!H13,KPLS1!M13)</f>
        <v>1.62823442841089E-3</v>
      </c>
      <c r="D14" s="7">
        <f>AVERAGE(KPLS1!D13,KPLS1!I13,KPLS1!N13)</f>
        <v>12.8006524244944</v>
      </c>
      <c r="E14">
        <v>4.1000000000000002E-2</v>
      </c>
      <c r="G14" s="10">
        <v>11</v>
      </c>
      <c r="H14" s="7">
        <f>AVERAGE(KPLS2!B13,KPLS2!G13,KPLS2!L13)</f>
        <v>2.7299999999999967E-2</v>
      </c>
      <c r="I14" s="7">
        <f>AVERAGE(KPLS2!C13,KPLS2!H13,KPLS2!M13)</f>
        <v>3.8507459980078851E-3</v>
      </c>
      <c r="J14" s="7">
        <f>AVERAGE(KPLS2!D13,KPLS2!I13,KPLS2!N13)</f>
        <v>14.0115044911702</v>
      </c>
      <c r="L14" s="10">
        <v>11</v>
      </c>
      <c r="M14" s="7">
        <f>AVERAGE(KPLS3!B13,KPLS3!G13,KPLS3!L13)</f>
        <v>2.8533333333333268E-2</v>
      </c>
      <c r="N14" s="7">
        <f>AVERAGE(KPLS3!C13,KPLS3!H13,KPLS3!M13)</f>
        <v>1.0096678794827983E-3</v>
      </c>
      <c r="O14" s="7">
        <f>AVERAGE(KPLS3!D13,KPLS3!I13,KPLS3!N13)</f>
        <v>14.862606207529632</v>
      </c>
      <c r="Q14" s="10">
        <v>11</v>
      </c>
      <c r="R14" s="7">
        <f>AVERAGE(KPLS4!B13,KPLS4!G13,KPLS4!L13,KPLS4!Q13,KPLS4!V13)</f>
        <v>2.9039999999999962E-2</v>
      </c>
      <c r="S14" s="7">
        <f>AVERAGE(KPLS4!C13,KPLS4!H13,KPLS4!M13,KPLS4!R13,KPLS4!W13)</f>
        <v>1.1791028716317193</v>
      </c>
      <c r="T14" s="7">
        <f>AVERAGE(KPLS4!D13,KPLS4!I13,KPLS4!N13,KPLS4!S13,KPLS4!X13)</f>
        <v>15.962825679778998</v>
      </c>
      <c r="V14" s="10">
        <v>11</v>
      </c>
      <c r="W14" s="7">
        <f>AVERAGE(Kriging!B13,Kriging!G13,Kriging!L13,Kriging!Q13,Kriging!V13)</f>
        <v>4.0559999999999985E-2</v>
      </c>
      <c r="X14" s="7">
        <f>AVERAGE(Kriging!C13,Kriging!H13,Kriging!M13,Kriging!R13,Kriging!W13)</f>
        <v>0.33765056151525513</v>
      </c>
      <c r="Y14" s="7">
        <f>AVERAGE(Kriging!D13,Kriging!I13,Kriging!N13,Kriging!S13,Kriging!X13)</f>
        <v>140.49025373458841</v>
      </c>
    </row>
    <row r="15" spans="1:25" x14ac:dyDescent="0.3">
      <c r="A15" s="10">
        <v>12</v>
      </c>
      <c r="B15" s="7">
        <f>AVERAGE(KPLS1!B14,KPLS1!G14,KPLS1!L14)</f>
        <v>2.4566666666666598E-2</v>
      </c>
      <c r="C15" s="7">
        <f>AVERAGE(KPLS1!C14,KPLS1!H14,KPLS1!M14)</f>
        <v>3.5161881852635063E-3</v>
      </c>
      <c r="D15" s="7">
        <f>AVERAGE(KPLS1!D14,KPLS1!I14,KPLS1!N14)</f>
        <v>12.917072931925398</v>
      </c>
      <c r="E15">
        <v>4.1000000000000002E-2</v>
      </c>
      <c r="G15" s="10">
        <v>12</v>
      </c>
      <c r="H15" s="7">
        <f>AVERAGE(KPLS2!B14,KPLS2!G14,KPLS2!L14)</f>
        <v>2.8899999999999999E-2</v>
      </c>
      <c r="I15" s="7">
        <f>AVERAGE(KPLS2!C14,KPLS2!H14,KPLS2!M14)</f>
        <v>2.0714736174713864E-3</v>
      </c>
      <c r="J15" s="7">
        <f>AVERAGE(KPLS2!D14,KPLS2!I14,KPLS2!N14)</f>
        <v>13.424458742141701</v>
      </c>
      <c r="L15" s="10">
        <v>12</v>
      </c>
      <c r="M15" s="7">
        <f>AVERAGE(KPLS3!B14,KPLS3!G14,KPLS3!L14)</f>
        <v>2.9633333333333272E-2</v>
      </c>
      <c r="N15" s="7">
        <f>AVERAGE(KPLS3!C14,KPLS3!H14,KPLS3!M14)</f>
        <v>3.2177281818810519E-3</v>
      </c>
      <c r="O15" s="7">
        <f>AVERAGE(KPLS3!D14,KPLS3!I14,KPLS3!N14)</f>
        <v>16.021389643351199</v>
      </c>
      <c r="Q15" s="10">
        <v>12</v>
      </c>
      <c r="R15" s="7">
        <f>AVERAGE(KPLS4!B14,KPLS4!G14,KPLS4!L14,KPLS4!Q14,KPLS4!V14)</f>
        <v>2.9779999999999963E-2</v>
      </c>
      <c r="S15" s="7">
        <f>AVERAGE(KPLS4!C14,KPLS4!H14,KPLS4!M14,KPLS4!R14,KPLS4!W14)</f>
        <v>1.106014206256815</v>
      </c>
      <c r="T15" s="7">
        <f>AVERAGE(KPLS4!D14,KPLS4!I14,KPLS4!N14,KPLS4!S14,KPLS4!X14)</f>
        <v>15.738087320327699</v>
      </c>
      <c r="V15" s="10">
        <v>12</v>
      </c>
      <c r="W15" s="7">
        <f>AVERAGE(Kriging!B14,Kriging!G14,Kriging!L14,Kriging!Q14,Kriging!V14)</f>
        <v>3.9159999999999959E-2</v>
      </c>
      <c r="X15" s="7">
        <f>AVERAGE(Kriging!C14,Kriging!H14,Kriging!M14,Kriging!R14,Kriging!W14)</f>
        <v>0.31583050934316703</v>
      </c>
      <c r="Y15" s="7">
        <f>AVERAGE(Kriging!D14,Kriging!I14,Kriging!N14,Kriging!S14,Kriging!X14)</f>
        <v>132.04689440727194</v>
      </c>
    </row>
    <row r="16" spans="1:25" x14ac:dyDescent="0.3">
      <c r="A16" s="10">
        <v>13</v>
      </c>
      <c r="B16" s="7">
        <f>AVERAGE(KPLS1!B15,KPLS1!G15,KPLS1!L15)</f>
        <v>2.8966666666666599E-2</v>
      </c>
      <c r="C16" s="7">
        <f>AVERAGE(KPLS1!C15,KPLS1!H15,KPLS1!M15)</f>
        <v>3.2998957167809291E-3</v>
      </c>
      <c r="D16" s="7">
        <f>AVERAGE(KPLS1!D15,KPLS1!I15,KPLS1!N15)</f>
        <v>12.946163654327334</v>
      </c>
      <c r="E16">
        <v>4.1000000000000002E-2</v>
      </c>
      <c r="G16" s="10">
        <v>13</v>
      </c>
      <c r="H16" s="7">
        <f>AVERAGE(KPLS2!B15,KPLS2!G15,KPLS2!L15)</f>
        <v>2.8699999999999934E-2</v>
      </c>
      <c r="I16" s="7">
        <f>AVERAGE(KPLS2!C15,KPLS2!H15,KPLS2!M15)</f>
        <v>4.5975273898199789E-4</v>
      </c>
      <c r="J16" s="7">
        <f>AVERAGE(KPLS2!D15,KPLS2!I15,KPLS2!N15)</f>
        <v>13.497528314590399</v>
      </c>
      <c r="L16" s="10">
        <v>13</v>
      </c>
      <c r="M16" s="7">
        <f>AVERAGE(KPLS3!B15,KPLS3!G15,KPLS3!L15)</f>
        <v>2.9233333333333267E-2</v>
      </c>
      <c r="N16" s="7">
        <f>AVERAGE(KPLS3!C15,KPLS3!H15,KPLS3!M15)</f>
        <v>3.8981537766902973E-3</v>
      </c>
      <c r="O16" s="7">
        <f>AVERAGE(KPLS3!D15,KPLS3!I15,KPLS3!N15)</f>
        <v>15.215552250544169</v>
      </c>
      <c r="Q16" s="10">
        <v>13</v>
      </c>
      <c r="R16" s="7">
        <f>AVERAGE(KPLS4!B15,KPLS4!G15,KPLS4!L15,KPLS4!Q15,KPLS4!V15)</f>
        <v>3.045999999999998E-2</v>
      </c>
      <c r="S16" s="7">
        <f>AVERAGE(KPLS4!C15,KPLS4!H15,KPLS4!M15,KPLS4!R15,KPLS4!W15)</f>
        <v>1.0596778708163719</v>
      </c>
      <c r="T16" s="7">
        <f>AVERAGE(KPLS4!D15,KPLS4!I15,KPLS4!N15,KPLS4!S15,KPLS4!X15)</f>
        <v>16.38618350028986</v>
      </c>
      <c r="V16" s="10">
        <v>13</v>
      </c>
      <c r="W16" s="7">
        <f>AVERAGE(Kriging!B15,Kriging!G15,Kriging!L15,Kriging!Q15,Kriging!V15)</f>
        <v>4.013999999999996E-2</v>
      </c>
      <c r="X16" s="7">
        <f>AVERAGE(Kriging!C15,Kriging!H15,Kriging!M15,Kriging!R15,Kriging!W15)</f>
        <v>0.3502719473962187</v>
      </c>
      <c r="Y16" s="7">
        <f>AVERAGE(Kriging!D15,Kriging!I15,Kriging!N15,Kriging!S15,Kriging!X15)</f>
        <v>135.61625437736498</v>
      </c>
    </row>
    <row r="17" spans="1:25" x14ac:dyDescent="0.3">
      <c r="A17" s="10">
        <v>14</v>
      </c>
      <c r="B17" s="7">
        <f>AVERAGE(KPLS1!B16,KPLS1!G16,KPLS1!L16)</f>
        <v>2.8566666666666601E-2</v>
      </c>
      <c r="C17" s="7">
        <f>AVERAGE(KPLS1!C16,KPLS1!H16,KPLS1!M16)</f>
        <v>2.6881225788143262E-3</v>
      </c>
      <c r="D17" s="7">
        <f>AVERAGE(KPLS1!D16,KPLS1!I16,KPLS1!N16)</f>
        <v>13.025944153467767</v>
      </c>
      <c r="E17">
        <v>4.1000000000000002E-2</v>
      </c>
      <c r="G17" s="10">
        <v>14</v>
      </c>
      <c r="H17" s="7">
        <f>AVERAGE(KPLS2!B16,KPLS2!G16,KPLS2!L16)</f>
        <v>2.8766666666666604E-2</v>
      </c>
      <c r="I17" s="7">
        <f>AVERAGE(KPLS2!C16,KPLS2!H16,KPLS2!M16)</f>
        <v>2.2045890641490531E-3</v>
      </c>
      <c r="J17" s="7">
        <f>AVERAGE(KPLS2!D16,KPLS2!I16,KPLS2!N16)</f>
        <v>15.011918147404934</v>
      </c>
      <c r="L17" s="10">
        <v>14</v>
      </c>
      <c r="M17" s="7">
        <f>AVERAGE(KPLS3!B16,KPLS3!G16,KPLS3!L16)</f>
        <v>3.0599999999999933E-2</v>
      </c>
      <c r="N17" s="7">
        <f>AVERAGE(KPLS3!C16,KPLS3!H16,KPLS3!M16)</f>
        <v>2.0550867960050117E-3</v>
      </c>
      <c r="O17" s="7">
        <f>AVERAGE(KPLS3!D16,KPLS3!I16,KPLS3!N16)</f>
        <v>14.862219174702901</v>
      </c>
      <c r="Q17" s="10">
        <v>14</v>
      </c>
      <c r="R17" s="7">
        <f>AVERAGE(KPLS4!B16,KPLS4!G16,KPLS4!L16,KPLS4!Q16,KPLS4!V16)</f>
        <v>3.0979999999999942E-2</v>
      </c>
      <c r="S17" s="7">
        <f>AVERAGE(KPLS4!C16,KPLS4!H16,KPLS4!M16,KPLS4!R16,KPLS4!W16)</f>
        <v>1.0871733301203197</v>
      </c>
      <c r="T17" s="7">
        <f>AVERAGE(KPLS4!D16,KPLS4!I16,KPLS4!N16,KPLS4!S16,KPLS4!X16)</f>
        <v>16.735924911498962</v>
      </c>
      <c r="V17" s="10">
        <v>14</v>
      </c>
      <c r="W17" s="7">
        <f>AVERAGE(Kriging!B16,Kriging!G16,Kriging!L16,Kriging!Q16,Kriging!V16)</f>
        <v>3.8859999999999964E-2</v>
      </c>
      <c r="X17" s="7">
        <f>AVERAGE(Kriging!C16,Kriging!H16,Kriging!M16,Kriging!R16,Kriging!W16)</f>
        <v>0.42990103117890904</v>
      </c>
      <c r="Y17" s="7">
        <f>AVERAGE(Kriging!D16,Kriging!I16,Kriging!N16,Kriging!S16,Kriging!X16)</f>
        <v>170.57425518035839</v>
      </c>
    </row>
    <row r="18" spans="1:25" x14ac:dyDescent="0.3">
      <c r="A18" s="10">
        <v>15</v>
      </c>
      <c r="B18" s="7">
        <f>AVERAGE(KPLS1!B17,KPLS1!G17,KPLS1!L17)</f>
        <v>3.2033333333333268E-2</v>
      </c>
      <c r="C18" s="7">
        <f>AVERAGE(KPLS1!C17,KPLS1!H17,KPLS1!M17)</f>
        <v>1.610379476710282E-3</v>
      </c>
      <c r="D18" s="7">
        <f>AVERAGE(KPLS1!D17,KPLS1!I17,KPLS1!N17)</f>
        <v>12.779765288035</v>
      </c>
      <c r="E18">
        <v>4.1000000000000002E-2</v>
      </c>
      <c r="G18" s="10">
        <v>15</v>
      </c>
      <c r="H18" s="7">
        <f>AVERAGE(KPLS2!B17,KPLS2!G17,KPLS2!L17)</f>
        <v>3.0899999999999938E-2</v>
      </c>
      <c r="I18" s="7">
        <f>AVERAGE(KPLS2!C17,KPLS2!H17,KPLS2!M17)</f>
        <v>1.0626104969244897E-3</v>
      </c>
      <c r="J18" s="7">
        <f>AVERAGE(KPLS2!D17,KPLS2!I17,KPLS2!N17)</f>
        <v>14.737918217976834</v>
      </c>
      <c r="L18" s="10">
        <v>15</v>
      </c>
      <c r="M18" s="7">
        <f>AVERAGE(KPLS3!B17,KPLS3!G17,KPLS3!L17)</f>
        <v>3.1399999999999935E-2</v>
      </c>
      <c r="N18" s="7">
        <f>AVERAGE(KPLS3!C17,KPLS3!H17,KPLS3!M17)</f>
        <v>1.6705081406579083E-3</v>
      </c>
      <c r="O18" s="7">
        <f>AVERAGE(KPLS3!D17,KPLS3!I17,KPLS3!N17)</f>
        <v>14.448265631993566</v>
      </c>
      <c r="Q18" s="10">
        <v>15</v>
      </c>
      <c r="R18" s="7">
        <f>AVERAGE(KPLS4!B17,KPLS4!G17,KPLS4!L17,KPLS4!Q17,KPLS4!V17)</f>
        <v>3.1619999999999981E-2</v>
      </c>
      <c r="S18" s="7">
        <f>AVERAGE(KPLS4!C17,KPLS4!H17,KPLS4!M17,KPLS4!R17,KPLS4!W17)</f>
        <v>1.063739564351331</v>
      </c>
      <c r="T18" s="7">
        <f>AVERAGE(KPLS4!D17,KPLS4!I17,KPLS4!N17,KPLS4!S17,KPLS4!X17)</f>
        <v>16.333317041397038</v>
      </c>
      <c r="V18" s="10">
        <v>15</v>
      </c>
      <c r="W18" s="7">
        <f>AVERAGE(Kriging!B17,Kriging!G17,Kriging!L17,Kriging!Q17,Kriging!V17)</f>
        <v>4.4639999999999964E-2</v>
      </c>
      <c r="X18" s="7">
        <f>AVERAGE(Kriging!C17,Kriging!H17,Kriging!M17,Kriging!R17,Kriging!W17)</f>
        <v>0.59946055973438894</v>
      </c>
      <c r="Y18" s="7">
        <f>AVERAGE(Kriging!D17,Kriging!I17,Kriging!N17,Kriging!S17,Kriging!X17)</f>
        <v>145.62665510177567</v>
      </c>
    </row>
    <row r="19" spans="1:25" x14ac:dyDescent="0.3">
      <c r="A19" s="10">
        <v>16</v>
      </c>
      <c r="B19" s="7">
        <f>AVERAGE(KPLS1!B18,KPLS1!G18,KPLS1!L18)</f>
        <v>3.1666666666666635E-2</v>
      </c>
      <c r="C19" s="7">
        <f>AVERAGE(KPLS1!C18,KPLS1!H18,KPLS1!M18)</f>
        <v>8.2734679154608125E-4</v>
      </c>
      <c r="D19" s="7">
        <f>AVERAGE(KPLS1!D18,KPLS1!I18,KPLS1!N18)</f>
        <v>12.755530675252233</v>
      </c>
      <c r="E19">
        <v>4.1000000000000002E-2</v>
      </c>
      <c r="G19" s="10">
        <v>16</v>
      </c>
      <c r="H19" s="7">
        <f>AVERAGE(KPLS2!B18,KPLS2!G18,KPLS2!L18)</f>
        <v>3.1366666666666633E-2</v>
      </c>
      <c r="I19" s="7">
        <f>AVERAGE(KPLS2!C18,KPLS2!H18,KPLS2!M18)</f>
        <v>2.4407704801295018E-3</v>
      </c>
      <c r="J19" s="7">
        <f>AVERAGE(KPLS2!D18,KPLS2!I18,KPLS2!N18)</f>
        <v>13.951989491780532</v>
      </c>
      <c r="L19" s="10">
        <v>16</v>
      </c>
      <c r="M19" s="7">
        <f>AVERAGE(KPLS3!B18,KPLS3!G18,KPLS3!L18)</f>
        <v>3.1366666666666633E-2</v>
      </c>
      <c r="N19" s="7">
        <f>AVERAGE(KPLS3!C18,KPLS3!H18,KPLS3!M18)</f>
        <v>1.1760849001756148E-2</v>
      </c>
      <c r="O19" s="7">
        <f>AVERAGE(KPLS3!D18,KPLS3!I18,KPLS3!N18)</f>
        <v>14.264661709467532</v>
      </c>
      <c r="Q19" s="10">
        <v>16</v>
      </c>
      <c r="R19" s="7">
        <f>AVERAGE(KPLS4!B18,KPLS4!G18,KPLS4!L18,KPLS4!Q18,KPLS4!V18)</f>
        <v>3.1619999999999961E-2</v>
      </c>
      <c r="S19" s="7">
        <f>AVERAGE(KPLS4!C18,KPLS4!H18,KPLS4!M18,KPLS4!R18,KPLS4!W18)</f>
        <v>1.0377764756098389</v>
      </c>
      <c r="T19" s="7">
        <f>AVERAGE(KPLS4!D18,KPLS4!I18,KPLS4!N18,KPLS4!S18,KPLS4!X18)</f>
        <v>16.981503105163544</v>
      </c>
      <c r="V19" s="10">
        <v>16</v>
      </c>
      <c r="W19" s="7">
        <f>AVERAGE(Kriging!B18,Kriging!G18,Kriging!L18,Kriging!Q18,Kriging!V18)</f>
        <v>5.5159999999999966E-2</v>
      </c>
      <c r="X19" s="7">
        <f>AVERAGE(Kriging!C18,Kriging!H18,Kriging!M18,Kriging!R18,Kriging!W18)</f>
        <v>0.85346707705948166</v>
      </c>
      <c r="Y19" s="7">
        <f>AVERAGE(Kriging!D18,Kriging!I18,Kriging!N18,Kriging!S18,Kriging!X18)</f>
        <v>109.98623743057196</v>
      </c>
    </row>
    <row r="20" spans="1:25" x14ac:dyDescent="0.3">
      <c r="A20" s="10">
        <v>17</v>
      </c>
      <c r="B20" s="7">
        <f>AVERAGE(KPLS1!B19,KPLS1!G19,KPLS1!L19)</f>
        <v>3.1733333333333266E-2</v>
      </c>
      <c r="C20" s="7">
        <f>AVERAGE(KPLS1!C19,KPLS1!H19,KPLS1!M19)</f>
        <v>1.7095288199178323E-3</v>
      </c>
      <c r="D20" s="7">
        <f>AVERAGE(KPLS1!D19,KPLS1!I19,KPLS1!N19)</f>
        <v>12.897628943125332</v>
      </c>
      <c r="E20">
        <v>4.1000000000000002E-2</v>
      </c>
      <c r="G20" s="10">
        <v>17</v>
      </c>
      <c r="H20" s="7">
        <f>AVERAGE(KPLS2!B19,KPLS2!G19,KPLS2!L19)</f>
        <v>3.1499999999999938E-2</v>
      </c>
      <c r="I20" s="7">
        <f>AVERAGE(KPLS2!C19,KPLS2!H19,KPLS2!M19)</f>
        <v>1.3873824522056225E-3</v>
      </c>
      <c r="J20" s="7">
        <f>AVERAGE(KPLS2!D19,KPLS2!I19,KPLS2!N19)</f>
        <v>13.501989364623967</v>
      </c>
      <c r="L20" s="10">
        <v>17</v>
      </c>
      <c r="M20" s="7">
        <f>AVERAGE(KPLS3!B19,KPLS3!G19,KPLS3!L19)</f>
        <v>3.1599999999999934E-2</v>
      </c>
      <c r="N20" s="7">
        <f>AVERAGE(KPLS3!C19,KPLS3!H19,KPLS3!M19)</f>
        <v>3.3638852216735411E-3</v>
      </c>
      <c r="O20" s="7">
        <f>AVERAGE(KPLS3!D19,KPLS3!I19,KPLS3!N19)</f>
        <v>15.885591189066533</v>
      </c>
      <c r="Q20" s="10">
        <v>17</v>
      </c>
      <c r="R20" s="7">
        <f>AVERAGE(KPLS4!B19,KPLS4!G19,KPLS4!L19,KPLS4!Q19,KPLS4!V19)</f>
        <v>3.2699999999999986E-2</v>
      </c>
      <c r="S20" s="7">
        <f>AVERAGE(KPLS4!C19,KPLS4!H19,KPLS4!M19,KPLS4!R19,KPLS4!W19)</f>
        <v>1.0214858866610934</v>
      </c>
      <c r="T20" s="7">
        <f>AVERAGE(KPLS4!D19,KPLS4!I19,KPLS4!N19,KPLS4!S19,KPLS4!X19)</f>
        <v>16.515450143814057</v>
      </c>
      <c r="V20" s="10">
        <v>17</v>
      </c>
      <c r="W20" s="7">
        <f>AVERAGE(Kriging!B19,Kriging!G19,Kriging!L19,Kriging!Q19,Kriging!V19)</f>
        <v>4.777999999999992E-2</v>
      </c>
      <c r="X20" s="7">
        <f>AVERAGE(Kriging!C19,Kriging!H19,Kriging!M19,Kriging!R19,Kriging!W19)</f>
        <v>0.83423550811144143</v>
      </c>
      <c r="Y20" s="7">
        <f>AVERAGE(Kriging!D19,Kriging!I19,Kriging!N19,Kriging!S19,Kriging!X19)</f>
        <v>114.2143599987027</v>
      </c>
    </row>
    <row r="21" spans="1:25" x14ac:dyDescent="0.3">
      <c r="A21" s="10">
        <v>18</v>
      </c>
      <c r="B21" s="7">
        <f>AVERAGE(KPLS1!B20,KPLS1!G20,KPLS1!L20)</f>
        <v>3.1233333333333266E-2</v>
      </c>
      <c r="C21" s="7">
        <f>AVERAGE(KPLS1!C20,KPLS1!H20,KPLS1!M20)</f>
        <v>4.3317581611114564E-3</v>
      </c>
      <c r="D21" s="7">
        <f>AVERAGE(KPLS1!D20,KPLS1!I20,KPLS1!N20)</f>
        <v>12.995080232620202</v>
      </c>
      <c r="E21">
        <v>4.1000000000000002E-2</v>
      </c>
      <c r="G21" s="10">
        <v>18</v>
      </c>
      <c r="H21" s="7">
        <f>AVERAGE(KPLS2!B20,KPLS2!G20,KPLS2!L20)</f>
        <v>3.1866666666666633E-2</v>
      </c>
      <c r="I21" s="7">
        <f>AVERAGE(KPLS2!C20,KPLS2!H20,KPLS2!M20)</f>
        <v>5.1618189183273962E-3</v>
      </c>
      <c r="J21" s="7">
        <f>AVERAGE(KPLS2!D20,KPLS2!I20,KPLS2!N20)</f>
        <v>14.038228352864534</v>
      </c>
      <c r="L21" s="10">
        <v>18</v>
      </c>
      <c r="M21" s="7">
        <f>AVERAGE(KPLS3!B20,KPLS3!G20,KPLS3!L20)</f>
        <v>3.2566666666666598E-2</v>
      </c>
      <c r="N21" s="7">
        <f>AVERAGE(KPLS3!C20,KPLS3!H20,KPLS3!M20)</f>
        <v>2.8154993784154521E-3</v>
      </c>
      <c r="O21" s="7">
        <f>AVERAGE(KPLS3!D20,KPLS3!I20,KPLS3!N20)</f>
        <v>14.676329135894699</v>
      </c>
      <c r="Q21" s="10">
        <v>18</v>
      </c>
      <c r="R21" s="7">
        <f>AVERAGE(KPLS4!B20,KPLS4!G20,KPLS4!L20,KPLS4!Q20,KPLS4!V20)</f>
        <v>3.313999999999994E-2</v>
      </c>
      <c r="S21" s="7">
        <f>AVERAGE(KPLS4!C20,KPLS4!H20,KPLS4!M20,KPLS4!R20,KPLS4!W20)</f>
        <v>0.99906082398172558</v>
      </c>
      <c r="T21" s="7">
        <f>AVERAGE(KPLS4!D20,KPLS4!I20,KPLS4!N20,KPLS4!S20,KPLS4!X20)</f>
        <v>16.464868450164762</v>
      </c>
      <c r="V21" s="10">
        <v>18</v>
      </c>
      <c r="W21" s="7">
        <f>AVERAGE(Kriging!B20,Kriging!G20,Kriging!L20,Kriging!Q20,Kriging!V20)</f>
        <v>5.4059999999999962E-2</v>
      </c>
      <c r="X21" s="7">
        <f>AVERAGE(Kriging!C20,Kriging!H20,Kriging!M20,Kriging!R20,Kriging!W20)</f>
        <v>0.30008102543378945</v>
      </c>
      <c r="Y21" s="7">
        <f>AVERAGE(Kriging!D20,Kriging!I20,Kriging!N20,Kriging!S20,Kriging!X20)</f>
        <v>118.17418208122214</v>
      </c>
    </row>
    <row r="22" spans="1:25" x14ac:dyDescent="0.3">
      <c r="A22" s="10">
        <v>19</v>
      </c>
      <c r="B22" s="7">
        <f>AVERAGE(KPLS1!B21,KPLS1!G21,KPLS1!L21)</f>
        <v>3.2333333333333297E-2</v>
      </c>
      <c r="C22" s="7">
        <f>AVERAGE(KPLS1!C21,KPLS1!H21,KPLS1!M21)</f>
        <v>7.5566664712384329E-3</v>
      </c>
      <c r="D22" s="7">
        <f>AVERAGE(KPLS1!D21,KPLS1!I21,KPLS1!N21)</f>
        <v>12.962904612223268</v>
      </c>
      <c r="E22">
        <v>4.1000000000000002E-2</v>
      </c>
      <c r="G22" s="10">
        <v>19</v>
      </c>
      <c r="H22" s="7">
        <f>AVERAGE(KPLS2!B21,KPLS2!G21,KPLS2!L21)</f>
        <v>3.3233333333333233E-2</v>
      </c>
      <c r="I22" s="7">
        <f>AVERAGE(KPLS2!C21,KPLS2!H21,KPLS2!M21)</f>
        <v>1.7672612140060405E-3</v>
      </c>
      <c r="J22" s="7">
        <f>AVERAGE(KPLS2!D21,KPLS2!I21,KPLS2!N21)</f>
        <v>14.302595853805466</v>
      </c>
      <c r="L22" s="10">
        <v>19</v>
      </c>
      <c r="M22" s="7">
        <f>AVERAGE(KPLS3!B21,KPLS3!G21,KPLS3!L21)</f>
        <v>3.239999999999997E-2</v>
      </c>
      <c r="N22" s="7">
        <f>AVERAGE(KPLS3!C21,KPLS3!H21,KPLS3!M21)</f>
        <v>1.6930798211964263E-3</v>
      </c>
      <c r="O22" s="7">
        <f>AVERAGE(KPLS3!D21,KPLS3!I21,KPLS3!N21)</f>
        <v>15.1101679007212</v>
      </c>
      <c r="Q22" s="10">
        <v>19</v>
      </c>
      <c r="R22" s="7">
        <f>AVERAGE(KPLS4!B21,KPLS4!G21,KPLS4!L21,KPLS4!Q21,KPLS4!V21)</f>
        <v>3.3619999999999921E-2</v>
      </c>
      <c r="S22" s="7">
        <f>AVERAGE(KPLS4!C21,KPLS4!H21,KPLS4!M21,KPLS4!R21,KPLS4!W21)</f>
        <v>0.97722994544669606</v>
      </c>
      <c r="T22" s="7">
        <f>AVERAGE(KPLS4!D21,KPLS4!I21,KPLS4!N21,KPLS4!S21,KPLS4!X21)</f>
        <v>16.304528617858843</v>
      </c>
      <c r="V22" s="10">
        <v>19</v>
      </c>
      <c r="W22" s="7">
        <f>AVERAGE(Kriging!B21,Kriging!G21,Kriging!L21,Kriging!Q21,Kriging!V21)</f>
        <v>5.0720000000000001E-2</v>
      </c>
      <c r="X22" s="7">
        <f>AVERAGE(Kriging!C21,Kriging!H21,Kriging!M21,Kriging!R21,Kriging!W21)</f>
        <v>0.27946619674121853</v>
      </c>
      <c r="Y22" s="7">
        <f>AVERAGE(Kriging!D21,Kriging!I21,Kriging!N21,Kriging!S21,Kriging!X21)</f>
        <v>172.39799571037261</v>
      </c>
    </row>
    <row r="23" spans="1:25" x14ac:dyDescent="0.3">
      <c r="A23" s="10">
        <v>20</v>
      </c>
      <c r="B23" s="7">
        <f>AVERAGE(KPLS1!B22,KPLS1!G22,KPLS1!L22)</f>
        <v>3.2399999999999936E-2</v>
      </c>
      <c r="C23" s="7">
        <f>AVERAGE(KPLS1!C22,KPLS1!H22,KPLS1!M22)</f>
        <v>2.0545488996528884E-3</v>
      </c>
      <c r="D23" s="7">
        <f>AVERAGE(KPLS1!D22,KPLS1!I22,KPLS1!N22)</f>
        <v>13.208101828892966</v>
      </c>
      <c r="E23">
        <v>4.1000000000000002E-2</v>
      </c>
      <c r="G23" s="10">
        <v>20</v>
      </c>
      <c r="H23" s="7">
        <f>AVERAGE(KPLS2!B22,KPLS2!G22,KPLS2!L22)</f>
        <v>3.546666666666657E-2</v>
      </c>
      <c r="I23" s="7">
        <f>AVERAGE(KPLS2!C22,KPLS2!H22,KPLS2!M22)</f>
        <v>1.9073672343067199E-3</v>
      </c>
      <c r="J23" s="7">
        <f>AVERAGE(KPLS2!D22,KPLS2!I22,KPLS2!N22)</f>
        <v>14.459366877873668</v>
      </c>
      <c r="L23" s="10">
        <v>20</v>
      </c>
      <c r="M23" s="7">
        <f>AVERAGE(KPLS3!B22,KPLS3!G22,KPLS3!L22)</f>
        <v>3.359999999999997E-2</v>
      </c>
      <c r="N23" s="7">
        <f>AVERAGE(KPLS3!C22,KPLS3!H22,KPLS3!M22)</f>
        <v>6.8211032885814524E-3</v>
      </c>
      <c r="O23" s="7">
        <f>AVERAGE(KPLS3!D22,KPLS3!I22,KPLS3!N22)</f>
        <v>14.594884554545033</v>
      </c>
      <c r="Q23" s="10">
        <v>20</v>
      </c>
      <c r="R23" s="7">
        <f>AVERAGE(KPLS4!B22,KPLS4!G22,KPLS4!L22,KPLS4!Q22,KPLS4!V22)</f>
        <v>3.508E-2</v>
      </c>
      <c r="S23" s="7">
        <f>AVERAGE(KPLS4!C22,KPLS4!H22,KPLS4!M22,KPLS4!R22,KPLS4!W22)</f>
        <v>0.87793483049262055</v>
      </c>
      <c r="T23" s="7">
        <f>AVERAGE(KPLS4!D22,KPLS4!I22,KPLS4!N22,KPLS4!S22,KPLS4!X22)</f>
        <v>17.5024092197418</v>
      </c>
      <c r="V23" s="10">
        <v>20</v>
      </c>
      <c r="W23" s="7">
        <f>AVERAGE(Kriging!B22,Kriging!G22,Kriging!L22,Kriging!Q22,Kriging!V22)</f>
        <v>5.1199999999999933E-2</v>
      </c>
      <c r="X23" s="7">
        <f>AVERAGE(Kriging!C22,Kriging!H22,Kriging!M22,Kriging!R22,Kriging!W22)</f>
        <v>0.29180361429438773</v>
      </c>
      <c r="Y23" s="7">
        <f>AVERAGE(Kriging!D22,Kriging!I22,Kriging!N22,Kriging!S22,Kriging!X22)</f>
        <v>175.68111667633019</v>
      </c>
    </row>
    <row r="24" spans="1:25" x14ac:dyDescent="0.3">
      <c r="A24" s="10">
        <v>21</v>
      </c>
      <c r="B24" s="7">
        <f>AVERAGE(KPLS1!B23,KPLS1!G23,KPLS1!L23)</f>
        <v>3.2799999999999933E-2</v>
      </c>
      <c r="C24" s="7">
        <f>AVERAGE(KPLS1!C23,KPLS1!H23,KPLS1!M23)</f>
        <v>1.2965802313135942E-3</v>
      </c>
      <c r="D24" s="7">
        <f>AVERAGE(KPLS1!D23,KPLS1!I23,KPLS1!N23)</f>
        <v>13.334383169809932</v>
      </c>
      <c r="E24">
        <v>4.1000000000000002E-2</v>
      </c>
      <c r="G24" s="10">
        <v>21</v>
      </c>
      <c r="H24" s="7">
        <f>AVERAGE(KPLS2!B23,KPLS2!G23,KPLS2!L23)</f>
        <v>3.5133333333333266E-2</v>
      </c>
      <c r="I24" s="7">
        <f>AVERAGE(KPLS2!C23,KPLS2!H23,KPLS2!M23)</f>
        <v>4.2376168889619106E-3</v>
      </c>
      <c r="J24" s="7">
        <f>AVERAGE(KPLS2!D23,KPLS2!I23,KPLS2!N23)</f>
        <v>14.087026039759266</v>
      </c>
      <c r="L24" s="10">
        <v>21</v>
      </c>
      <c r="M24" s="7">
        <f>AVERAGE(KPLS3!B23,KPLS3!G23,KPLS3!L23)</f>
        <v>3.30999999999999E-2</v>
      </c>
      <c r="N24" s="7">
        <f>AVERAGE(KPLS3!C23,KPLS3!H23,KPLS3!M23)</f>
        <v>2.8282066324028122E-3</v>
      </c>
      <c r="O24" s="7">
        <f>AVERAGE(KPLS3!D23,KPLS3!I23,KPLS3!N23)</f>
        <v>15.622036616007435</v>
      </c>
      <c r="Q24" s="10">
        <v>21</v>
      </c>
      <c r="R24" s="7">
        <f>AVERAGE(KPLS4!B23,KPLS4!G23,KPLS4!L23,KPLS4!Q23,KPLS4!V23)</f>
        <v>3.6659999999999943E-2</v>
      </c>
      <c r="S24" s="7">
        <f>AVERAGE(KPLS4!C23,KPLS4!H23,KPLS4!M23,KPLS4!R23,KPLS4!W23)</f>
        <v>0.83780538249925696</v>
      </c>
      <c r="T24" s="7">
        <f>AVERAGE(KPLS4!D23,KPLS4!I23,KPLS4!N23,KPLS4!S23,KPLS4!X23)</f>
        <v>16.142352294921842</v>
      </c>
      <c r="V24" s="10">
        <v>21</v>
      </c>
      <c r="W24" s="7">
        <f>AVERAGE(Kriging!B23,Kriging!G23,Kriging!L23,Kriging!Q23,Kriging!V23)</f>
        <v>5.5639999999999724E-2</v>
      </c>
      <c r="X24" s="7">
        <f>AVERAGE(Kriging!C23,Kriging!H23,Kriging!M23,Kriging!R23,Kriging!W23)</f>
        <v>0.28927340570402593</v>
      </c>
      <c r="Y24" s="7">
        <f>AVERAGE(Kriging!D23,Kriging!I23,Kriging!N23,Kriging!S23,Kriging!X23)</f>
        <v>148.32406029701195</v>
      </c>
    </row>
    <row r="25" spans="1:25" x14ac:dyDescent="0.3">
      <c r="A25" s="10">
        <v>22</v>
      </c>
      <c r="B25" s="7">
        <f>AVERAGE(KPLS1!B24,KPLS1!G24,KPLS1!L24)</f>
        <v>3.2933333333333301E-2</v>
      </c>
      <c r="C25" s="7">
        <f>AVERAGE(KPLS1!C24,KPLS1!H24,KPLS1!M24)</f>
        <v>2.3807892785944584E-4</v>
      </c>
      <c r="D25" s="7">
        <f>AVERAGE(KPLS1!D24,KPLS1!I24,KPLS1!N24)</f>
        <v>13.530006726582799</v>
      </c>
      <c r="E25">
        <v>4.1000000000000002E-2</v>
      </c>
      <c r="G25" s="10">
        <v>22</v>
      </c>
      <c r="H25" s="7">
        <f>AVERAGE(KPLS2!B24,KPLS2!G24,KPLS2!L24)</f>
        <v>3.5299999999999963E-2</v>
      </c>
      <c r="I25" s="7">
        <f>AVERAGE(KPLS2!C24,KPLS2!H24,KPLS2!M24)</f>
        <v>8.1282103913116691E-3</v>
      </c>
      <c r="J25" s="7">
        <f>AVERAGE(KPLS2!D24,KPLS2!I24,KPLS2!N24)</f>
        <v>14.335314114888467</v>
      </c>
      <c r="L25" s="10">
        <v>22</v>
      </c>
      <c r="M25" s="7">
        <f>AVERAGE(KPLS3!B24,KPLS3!G24,KPLS3!L24)</f>
        <v>3.3500000000000002E-2</v>
      </c>
      <c r="N25" s="7">
        <f>AVERAGE(KPLS3!C24,KPLS3!H24,KPLS3!M24)</f>
        <v>3.5096578723394132E-3</v>
      </c>
      <c r="O25" s="7">
        <f>AVERAGE(KPLS3!D24,KPLS3!I24,KPLS3!N24)</f>
        <v>15.326236883799199</v>
      </c>
      <c r="Q25" s="10">
        <v>22</v>
      </c>
      <c r="R25" s="7">
        <f>AVERAGE(KPLS4!B24,KPLS4!G24,KPLS4!L24,KPLS4!Q24,KPLS4!V24)</f>
        <v>3.6479999999999943E-2</v>
      </c>
      <c r="S25" s="7">
        <f>AVERAGE(KPLS4!C24,KPLS4!H24,KPLS4!M24,KPLS4!R24,KPLS4!W24)</f>
        <v>0.86952673538443581</v>
      </c>
      <c r="T25" s="7">
        <f>AVERAGE(KPLS4!D24,KPLS4!I24,KPLS4!N24,KPLS4!S24,KPLS4!X24)</f>
        <v>17.632998704910221</v>
      </c>
      <c r="V25" s="10">
        <v>22</v>
      </c>
      <c r="W25" s="7">
        <f>AVERAGE(Kriging!B24,Kriging!G24,Kriging!L24,Kriging!Q24,Kriging!V24)</f>
        <v>5.7599999999999964E-2</v>
      </c>
      <c r="X25" s="7">
        <f>AVERAGE(Kriging!C24,Kriging!H24,Kriging!M24,Kriging!R24,Kriging!W24)</f>
        <v>0.29496275955415768</v>
      </c>
      <c r="Y25" s="7">
        <f>AVERAGE(Kriging!D24,Kriging!I24,Kriging!N24,Kriging!S24,Kriging!X24)</f>
        <v>163.70342574119522</v>
      </c>
    </row>
    <row r="26" spans="1:25" x14ac:dyDescent="0.3">
      <c r="A26" s="10">
        <v>23</v>
      </c>
      <c r="B26" s="7">
        <f>AVERAGE(KPLS1!B25,KPLS1!G25,KPLS1!L25)</f>
        <v>3.4033333333333304E-2</v>
      </c>
      <c r="C26" s="7">
        <f>AVERAGE(KPLS1!C25,KPLS1!H25,KPLS1!M25)</f>
        <v>1.8921245747248053E-3</v>
      </c>
      <c r="D26" s="7">
        <f>AVERAGE(KPLS1!D25,KPLS1!I25,KPLS1!N25)</f>
        <v>13.354927221933968</v>
      </c>
      <c r="E26">
        <v>4.1000000000000002E-2</v>
      </c>
      <c r="G26" s="10">
        <v>23</v>
      </c>
      <c r="H26" s="7">
        <f>AVERAGE(KPLS2!B25,KPLS2!G25,KPLS2!L25)</f>
        <v>3.5033333333333271E-2</v>
      </c>
      <c r="I26" s="7">
        <f>AVERAGE(KPLS2!C25,KPLS2!H25,KPLS2!M25)</f>
        <v>6.5983526388080941E-3</v>
      </c>
      <c r="J26" s="7">
        <f>AVERAGE(KPLS2!D25,KPLS2!I25,KPLS2!N25)</f>
        <v>14.975284973780267</v>
      </c>
      <c r="L26" s="10">
        <v>23</v>
      </c>
      <c r="M26" s="7">
        <f>AVERAGE(KPLS3!B25,KPLS3!G25,KPLS3!L25)</f>
        <v>3.5066666666666635E-2</v>
      </c>
      <c r="N26" s="7">
        <f>AVERAGE(KPLS3!C25,KPLS3!H25,KPLS3!M25)</f>
        <v>4.2447606888278934E-3</v>
      </c>
      <c r="O26" s="7">
        <f>AVERAGE(KPLS3!D25,KPLS3!I25,KPLS3!N25)</f>
        <v>14.879039049148501</v>
      </c>
      <c r="Q26" s="10">
        <v>23</v>
      </c>
      <c r="R26" s="7">
        <f>AVERAGE(KPLS4!B25,KPLS4!G25,KPLS4!L25,KPLS4!Q25,KPLS4!V25)</f>
        <v>3.773999999999994E-2</v>
      </c>
      <c r="S26" s="7">
        <f>AVERAGE(KPLS4!C25,KPLS4!H25,KPLS4!M25,KPLS4!R25,KPLS4!W25)</f>
        <v>0.80452628326187925</v>
      </c>
      <c r="T26" s="7">
        <f>AVERAGE(KPLS4!D25,KPLS4!I25,KPLS4!N25,KPLS4!S25,KPLS4!X25)</f>
        <v>18.012827396392758</v>
      </c>
      <c r="V26" s="10">
        <v>23</v>
      </c>
      <c r="W26" s="7">
        <f>AVERAGE(Kriging!B25,Kriging!G25,Kriging!L25,Kriging!Q25,Kriging!V25)</f>
        <v>4.7919999999999942E-2</v>
      </c>
      <c r="X26" s="7">
        <f>AVERAGE(Kriging!C25,Kriging!H25,Kriging!M25,Kriging!R25,Kriging!W25)</f>
        <v>0.28547747643382598</v>
      </c>
      <c r="Y26" s="7">
        <f>AVERAGE(Kriging!D25,Kriging!I25,Kriging!N25,Kriging!S25,Kriging!X25)</f>
        <v>162.39811906814538</v>
      </c>
    </row>
    <row r="27" spans="1:25" x14ac:dyDescent="0.3">
      <c r="A27" s="10">
        <v>24</v>
      </c>
      <c r="B27" s="7">
        <f>AVERAGE(KPLS1!B26,KPLS1!G26,KPLS1!L26)</f>
        <v>3.399999999999994E-2</v>
      </c>
      <c r="C27" s="7">
        <f>AVERAGE(KPLS1!C26,KPLS1!H26,KPLS1!M26)</f>
        <v>1.1794304263274332E-3</v>
      </c>
      <c r="D27" s="7">
        <f>AVERAGE(KPLS1!D26,KPLS1!I26,KPLS1!N26)</f>
        <v>13.102784633636434</v>
      </c>
      <c r="E27">
        <v>4.1000000000000002E-2</v>
      </c>
      <c r="G27" s="10">
        <v>24</v>
      </c>
      <c r="H27" s="7">
        <f>AVERAGE(KPLS2!B26,KPLS2!G26,KPLS2!L26)</f>
        <v>3.5933333333333303E-2</v>
      </c>
      <c r="I27" s="7">
        <f>AVERAGE(KPLS2!C26,KPLS2!H26,KPLS2!M26)</f>
        <v>1.06753191517751E-3</v>
      </c>
      <c r="J27" s="7">
        <f>AVERAGE(KPLS2!D26,KPLS2!I26,KPLS2!N26)</f>
        <v>14.067787488301533</v>
      </c>
      <c r="L27" s="10">
        <v>24</v>
      </c>
      <c r="M27" s="7">
        <f>AVERAGE(KPLS3!B26,KPLS3!G26,KPLS3!L26)</f>
        <v>3.5233333333333304E-2</v>
      </c>
      <c r="N27" s="7">
        <f>AVERAGE(KPLS3!C26,KPLS3!H26,KPLS3!M26)</f>
        <v>4.6119259669158358E-3</v>
      </c>
      <c r="O27" s="7">
        <f>AVERAGE(KPLS3!D26,KPLS3!I26,KPLS3!N26)</f>
        <v>15.415907541910764</v>
      </c>
      <c r="Q27" s="10">
        <v>24</v>
      </c>
      <c r="R27" s="7">
        <f>AVERAGE(KPLS4!B26,KPLS4!G26,KPLS4!L26,KPLS4!Q26,KPLS4!V26)</f>
        <v>3.7959999999999959E-2</v>
      </c>
      <c r="S27" s="7">
        <f>AVERAGE(KPLS4!C26,KPLS4!H26,KPLS4!M26,KPLS4!R26,KPLS4!W26)</f>
        <v>0.7965890683855632</v>
      </c>
      <c r="T27" s="7">
        <f>AVERAGE(KPLS4!D26,KPLS4!I26,KPLS4!N26,KPLS4!S26,KPLS4!X26)</f>
        <v>17.713275051116902</v>
      </c>
      <c r="V27" s="10">
        <v>24</v>
      </c>
      <c r="W27" s="7">
        <f>AVERAGE(Kriging!B26,Kriging!G26,Kriging!L26,Kriging!Q26,Kriging!V26)</f>
        <v>4.607999999999992E-2</v>
      </c>
      <c r="X27" s="7">
        <f>AVERAGE(Kriging!C26,Kriging!H26,Kriging!M26,Kriging!R26,Kriging!W26)</f>
        <v>0.2702462797097544</v>
      </c>
      <c r="Y27" s="7">
        <f>AVERAGE(Kriging!D26,Kriging!I26,Kriging!N26,Kriging!S26,Kriging!X26)</f>
        <v>246.2027649402612</v>
      </c>
    </row>
    <row r="28" spans="1:25" x14ac:dyDescent="0.3">
      <c r="A28" s="10">
        <v>25</v>
      </c>
      <c r="B28" s="7">
        <f>AVERAGE(KPLS1!B27,KPLS1!G27,KPLS1!L27)</f>
        <v>3.3966666666666596E-2</v>
      </c>
      <c r="C28" s="7">
        <f>AVERAGE(KPLS1!C27,KPLS1!H27,KPLS1!M27)</f>
        <v>2.5668205220092965E-3</v>
      </c>
      <c r="D28" s="7">
        <f>AVERAGE(KPLS1!D27,KPLS1!I27,KPLS1!N27)</f>
        <v>13.182190179824801</v>
      </c>
      <c r="E28">
        <v>4.1000000000000002E-2</v>
      </c>
      <c r="G28" s="10">
        <v>25</v>
      </c>
      <c r="H28" s="7">
        <f>AVERAGE(KPLS2!B27,KPLS2!G27,KPLS2!L27)</f>
        <v>3.5933333333333296E-2</v>
      </c>
      <c r="I28" s="7">
        <f>AVERAGE(KPLS2!C27,KPLS2!H27,KPLS2!M27)</f>
        <v>3.0327974315473133E-3</v>
      </c>
      <c r="J28" s="7">
        <f>AVERAGE(KPLS2!D27,KPLS2!I27,KPLS2!N27)</f>
        <v>15.1425663630167</v>
      </c>
      <c r="L28" s="10">
        <v>25</v>
      </c>
      <c r="M28" s="7">
        <f>AVERAGE(KPLS3!B27,KPLS3!G27,KPLS3!L27)</f>
        <v>3.5199999999999933E-2</v>
      </c>
      <c r="N28" s="7">
        <f>AVERAGE(KPLS3!C27,KPLS3!H27,KPLS3!M27)</f>
        <v>4.8199570297334801E-3</v>
      </c>
      <c r="O28" s="7">
        <f>AVERAGE(KPLS3!D27,KPLS3!I27,KPLS3!N27)</f>
        <v>15.871885935465434</v>
      </c>
      <c r="Q28" s="10">
        <v>25</v>
      </c>
      <c r="R28" s="7">
        <f>AVERAGE(KPLS4!B27,KPLS4!G27,KPLS4!L27,KPLS4!Q27,KPLS4!V27)</f>
        <v>3.809999999999996E-2</v>
      </c>
      <c r="S28" s="7">
        <f>AVERAGE(KPLS4!C27,KPLS4!H27,KPLS4!M27,KPLS4!R27,KPLS4!W27)</f>
        <v>0.79879794718060082</v>
      </c>
      <c r="T28" s="7">
        <f>AVERAGE(KPLS4!D27,KPLS4!I27,KPLS4!N27,KPLS4!S27,KPLS4!X27)</f>
        <v>17.369087839126543</v>
      </c>
      <c r="V28" s="10">
        <v>25</v>
      </c>
      <c r="W28" s="7">
        <f>AVERAGE(Kriging!B27,Kriging!G27,Kriging!L27,Kriging!Q27,Kriging!V27)</f>
        <v>4.0999999999999939E-2</v>
      </c>
      <c r="X28" s="7">
        <f>AVERAGE(Kriging!C27,Kriging!H27,Kriging!M27,Kriging!R27,Kriging!W27)</f>
        <v>0.28770468251804332</v>
      </c>
      <c r="Y28" s="7">
        <f>AVERAGE(Kriging!D27,Kriging!I27,Kriging!N27,Kriging!S27,Kriging!X27)</f>
        <v>139.08583574294977</v>
      </c>
    </row>
    <row r="29" spans="1:25" x14ac:dyDescent="0.3">
      <c r="A29" s="10">
        <v>26</v>
      </c>
      <c r="B29" s="7">
        <f>AVERAGE(KPLS1!B28,KPLS1!G28,KPLS1!L28)</f>
        <v>3.6166666666666632E-2</v>
      </c>
      <c r="C29" s="7">
        <f>AVERAGE(KPLS1!C28,KPLS1!H28,KPLS1!M28)</f>
        <v>5.5446570150558773E-3</v>
      </c>
      <c r="D29" s="7">
        <f>AVERAGE(KPLS1!D28,KPLS1!I28,KPLS1!N28)</f>
        <v>13.275950431823667</v>
      </c>
      <c r="E29">
        <v>4.1000000000000002E-2</v>
      </c>
      <c r="G29" s="10">
        <v>26</v>
      </c>
      <c r="H29" s="7">
        <f>AVERAGE(KPLS2!B28,KPLS2!G28,KPLS2!L28)</f>
        <v>3.5799999999999971E-2</v>
      </c>
      <c r="I29" s="7">
        <f>AVERAGE(KPLS2!C28,KPLS2!H28,KPLS2!M28)</f>
        <v>5.4192121555678976E-3</v>
      </c>
      <c r="J29" s="7">
        <f>AVERAGE(KPLS2!D28,KPLS2!I28,KPLS2!N28)</f>
        <v>13.580209493637033</v>
      </c>
      <c r="L29" s="10">
        <v>26</v>
      </c>
      <c r="M29" s="7">
        <f>AVERAGE(KPLS3!B28,KPLS3!G28,KPLS3!L28)</f>
        <v>3.5666666666666673E-2</v>
      </c>
      <c r="N29" s="7">
        <f>AVERAGE(KPLS3!C28,KPLS3!H28,KPLS3!M28)</f>
        <v>1.0495976784990703E-3</v>
      </c>
      <c r="O29" s="7">
        <f>AVERAGE(KPLS3!D28,KPLS3!I28,KPLS3!N28)</f>
        <v>15.343774557113568</v>
      </c>
      <c r="Q29" s="10">
        <v>26</v>
      </c>
      <c r="R29" s="7">
        <f>AVERAGE(KPLS4!B28,KPLS4!G28,KPLS4!L28,KPLS4!Q28,KPLS4!V28)</f>
        <v>3.8299999999999966E-2</v>
      </c>
      <c r="S29" s="7">
        <f>AVERAGE(KPLS4!C28,KPLS4!H28,KPLS4!M28,KPLS4!R28,KPLS4!W28)</f>
        <v>0.76940682955191197</v>
      </c>
      <c r="T29" s="7">
        <f>AVERAGE(KPLS4!D28,KPLS4!I28,KPLS4!N28,KPLS4!S28,KPLS4!X28)</f>
        <v>18.201297950744561</v>
      </c>
      <c r="V29" s="10">
        <v>26</v>
      </c>
      <c r="W29" s="7">
        <f>AVERAGE(Kriging!B28,Kriging!G28,Kriging!L28,Kriging!Q28,Kriging!V28)</f>
        <v>4.1479999999999982E-2</v>
      </c>
      <c r="X29" s="7">
        <f>AVERAGE(Kriging!C28,Kriging!H28,Kriging!M28,Kriging!R28,Kriging!W28)</f>
        <v>0.27807575993152561</v>
      </c>
      <c r="Y29" s="7">
        <f>AVERAGE(Kriging!D28,Kriging!I28,Kriging!N28,Kriging!S28,Kriging!X28)</f>
        <v>151.61432838439902</v>
      </c>
    </row>
    <row r="30" spans="1:25" x14ac:dyDescent="0.3">
      <c r="A30" s="10">
        <v>27</v>
      </c>
      <c r="B30" s="7">
        <f>AVERAGE(KPLS1!B29,KPLS1!G29,KPLS1!L29)</f>
        <v>3.6666666666666632E-2</v>
      </c>
      <c r="C30" s="7">
        <f>AVERAGE(KPLS1!C29,KPLS1!H29,KPLS1!M29)</f>
        <v>2.2010263063904634E-3</v>
      </c>
      <c r="D30" s="7">
        <f>AVERAGE(KPLS1!D29,KPLS1!I29,KPLS1!N29)</f>
        <v>13.1446619033813</v>
      </c>
      <c r="E30">
        <v>4.1000000000000002E-2</v>
      </c>
      <c r="G30" s="10">
        <v>27</v>
      </c>
      <c r="H30" s="7">
        <f>AVERAGE(KPLS2!B29,KPLS2!G29,KPLS2!L29)</f>
        <v>3.6166666666666569E-2</v>
      </c>
      <c r="I30" s="7">
        <f>AVERAGE(KPLS2!C29,KPLS2!H29,KPLS2!M29)</f>
        <v>4.1275652618108132E-3</v>
      </c>
      <c r="J30" s="7">
        <f>AVERAGE(KPLS2!D29,KPLS2!I29,KPLS2!N29)</f>
        <v>13.568646510442067</v>
      </c>
      <c r="L30" s="10">
        <v>27</v>
      </c>
      <c r="M30" s="7">
        <f>AVERAGE(KPLS3!B29,KPLS3!G29,KPLS3!L29)</f>
        <v>3.6466666666666599E-2</v>
      </c>
      <c r="N30" s="7">
        <f>AVERAGE(KPLS3!C29,KPLS3!H29,KPLS3!M29)</f>
        <v>4.2062264191169716E-3</v>
      </c>
      <c r="O30" s="7">
        <f>AVERAGE(KPLS3!D29,KPLS3!I29,KPLS3!N29)</f>
        <v>15.320115645726466</v>
      </c>
      <c r="Q30" s="10">
        <v>27</v>
      </c>
      <c r="R30" s="7">
        <f>AVERAGE(KPLS4!B29,KPLS4!G29,KPLS4!L29,KPLS4!Q29,KPLS4!V29)</f>
        <v>3.8539999999999963E-2</v>
      </c>
      <c r="S30" s="7">
        <f>AVERAGE(KPLS4!C29,KPLS4!H29,KPLS4!M29,KPLS4!R29,KPLS4!W29)</f>
        <v>0.78662299571320449</v>
      </c>
      <c r="T30" s="7">
        <f>AVERAGE(KPLS4!D29,KPLS4!I29,KPLS4!N29,KPLS4!S29,KPLS4!X29)</f>
        <v>17.56023845672604</v>
      </c>
      <c r="V30" s="10">
        <v>27</v>
      </c>
      <c r="W30" s="7">
        <f>AVERAGE(Kriging!B29,Kriging!G29,Kriging!L29,Kriging!Q29,Kriging!V29)</f>
        <v>4.1159999999999905E-2</v>
      </c>
      <c r="X30" s="7">
        <f>AVERAGE(Kriging!C29,Kriging!H29,Kriging!M29,Kriging!R29,Kriging!W29)</f>
        <v>0.29870156783279639</v>
      </c>
      <c r="Y30" s="7">
        <f>AVERAGE(Kriging!D29,Kriging!I29,Kriging!N29,Kriging!S29,Kriging!X29)</f>
        <v>180.09200973510718</v>
      </c>
    </row>
    <row r="31" spans="1:25" x14ac:dyDescent="0.3">
      <c r="A31" s="10">
        <v>28</v>
      </c>
      <c r="B31" s="7">
        <f>AVERAGE(KPLS1!B30,KPLS1!G30,KPLS1!L30)</f>
        <v>3.6599999999999903E-2</v>
      </c>
      <c r="C31" s="7">
        <f>AVERAGE(KPLS1!C30,KPLS1!H30,KPLS1!M30)</f>
        <v>4.1047233047190445E-3</v>
      </c>
      <c r="D31" s="7">
        <f>AVERAGE(KPLS1!D30,KPLS1!I30,KPLS1!N30)</f>
        <v>13.298944314320865</v>
      </c>
      <c r="E31">
        <v>4.1000000000000002E-2</v>
      </c>
      <c r="G31" s="10">
        <v>28</v>
      </c>
      <c r="H31" s="7">
        <f>AVERAGE(KPLS2!B30,KPLS2!G30,KPLS2!L30)</f>
        <v>3.6466666666666599E-2</v>
      </c>
      <c r="I31" s="7">
        <f>AVERAGE(KPLS2!C30,KPLS2!H30,KPLS2!M30)</f>
        <v>2.63524621117507E-3</v>
      </c>
      <c r="J31" s="7">
        <f>AVERAGE(KPLS2!D30,KPLS2!I30,KPLS2!N30)</f>
        <v>14.5222860972086</v>
      </c>
      <c r="L31" s="10">
        <v>28</v>
      </c>
      <c r="M31" s="7">
        <f>AVERAGE(KPLS3!B30,KPLS3!G30,KPLS3!L30)</f>
        <v>3.699999999999997E-2</v>
      </c>
      <c r="N31" s="7">
        <f>AVERAGE(KPLS3!C30,KPLS3!H30,KPLS3!M30)</f>
        <v>3.3638971656958258E-3</v>
      </c>
      <c r="O31" s="7">
        <f>AVERAGE(KPLS3!D30,KPLS3!I30,KPLS3!N30)</f>
        <v>15.021822611490833</v>
      </c>
      <c r="Q31" s="10">
        <v>28</v>
      </c>
      <c r="R31" s="7">
        <f>AVERAGE(KPLS4!B30,KPLS4!G30,KPLS4!L30,KPLS4!Q30,KPLS4!V30)</f>
        <v>3.879999999999998E-2</v>
      </c>
      <c r="S31" s="7">
        <f>AVERAGE(KPLS4!C30,KPLS4!H30,KPLS4!M30,KPLS4!R30,KPLS4!W30)</f>
        <v>0.75557311545596839</v>
      </c>
      <c r="T31" s="7">
        <f>AVERAGE(KPLS4!D30,KPLS4!I30,KPLS4!N30,KPLS4!S30,KPLS4!X30)</f>
        <v>18.45911517143244</v>
      </c>
      <c r="V31" s="10">
        <v>28</v>
      </c>
      <c r="W31" s="7">
        <f>AVERAGE(Kriging!B30,Kriging!G30,Kriging!L30,Kriging!Q30,Kriging!V30)</f>
        <v>3.9959999999999926E-2</v>
      </c>
      <c r="X31" s="7">
        <f>AVERAGE(Kriging!C30,Kriging!H30,Kriging!M30,Kriging!R30,Kriging!W30)</f>
        <v>0.30819044533907114</v>
      </c>
      <c r="Y31" s="7">
        <f>AVERAGE(Kriging!D30,Kriging!I30,Kriging!N30,Kriging!S30,Kriging!X30)</f>
        <v>197.90120944976761</v>
      </c>
    </row>
    <row r="32" spans="1:25" x14ac:dyDescent="0.3">
      <c r="A32" s="10">
        <v>29</v>
      </c>
      <c r="B32" s="7">
        <f>AVERAGE(KPLS1!B31,KPLS1!G31,KPLS1!L31)</f>
        <v>3.5199999999999974E-2</v>
      </c>
      <c r="C32" s="7">
        <f>AVERAGE(KPLS1!C31,KPLS1!H31,KPLS1!M31)</f>
        <v>1.395115842674307E-3</v>
      </c>
      <c r="D32" s="7">
        <f>AVERAGE(KPLS1!D31,KPLS1!I31,KPLS1!N31)</f>
        <v>13.286562204360933</v>
      </c>
      <c r="E32">
        <v>4.1000000000000002E-2</v>
      </c>
      <c r="G32" s="10">
        <v>29</v>
      </c>
      <c r="H32" s="7">
        <f>AVERAGE(KPLS2!B31,KPLS2!G31,KPLS2!L31)</f>
        <v>3.5733333333333304E-2</v>
      </c>
      <c r="I32" s="7">
        <f>AVERAGE(KPLS2!C31,KPLS2!H31,KPLS2!M31)</f>
        <v>3.3989960647851206E-4</v>
      </c>
      <c r="J32" s="7">
        <f>AVERAGE(KPLS2!D31,KPLS2!I31,KPLS2!N31)</f>
        <v>14.842869838078768</v>
      </c>
      <c r="L32" s="10">
        <v>29</v>
      </c>
      <c r="M32" s="7">
        <f>AVERAGE(KPLS3!B31,KPLS3!G31,KPLS3!L31)</f>
        <v>3.646666666666664E-2</v>
      </c>
      <c r="N32" s="7">
        <f>AVERAGE(KPLS3!C31,KPLS3!H31,KPLS3!M31)</f>
        <v>1.9748938392338254E-3</v>
      </c>
      <c r="O32" s="7">
        <f>AVERAGE(KPLS3!D31,KPLS3!I31,KPLS3!N31)</f>
        <v>15.062890211741069</v>
      </c>
      <c r="Q32" s="10">
        <v>29</v>
      </c>
      <c r="R32" s="7">
        <f>AVERAGE(KPLS4!B31,KPLS4!G31,KPLS4!L31,KPLS4!Q31,KPLS4!V31)</f>
        <v>3.8819999999999945E-2</v>
      </c>
      <c r="S32" s="7">
        <f>AVERAGE(KPLS4!C31,KPLS4!H31,KPLS4!M31,KPLS4!R31,KPLS4!W31)</f>
        <v>0.74085789718113682</v>
      </c>
      <c r="T32" s="7">
        <f>AVERAGE(KPLS4!D31,KPLS4!I31,KPLS4!N31,KPLS4!S31,KPLS4!X31)</f>
        <v>17.743478250503479</v>
      </c>
      <c r="V32" s="10">
        <v>29</v>
      </c>
      <c r="W32" s="7">
        <f>AVERAGE(Kriging!B31,Kriging!G31,Kriging!L31,Kriging!Q31,Kriging!V31)</f>
        <v>4.1299999999999962E-2</v>
      </c>
      <c r="X32" s="7">
        <f>AVERAGE(Kriging!C31,Kriging!H31,Kriging!M31,Kriging!R31,Kriging!W31)</f>
        <v>0.29236460091358507</v>
      </c>
      <c r="Y32" s="7">
        <f>AVERAGE(Kriging!D31,Kriging!I31,Kriging!N31,Kriging!S31,Kriging!X31)</f>
        <v>145.67506356239289</v>
      </c>
    </row>
    <row r="33" spans="1:25" x14ac:dyDescent="0.3">
      <c r="A33" s="10">
        <v>30</v>
      </c>
      <c r="B33" s="7">
        <f>AVERAGE(KPLS1!B32,KPLS1!G32,KPLS1!L32)</f>
        <v>3.6899999999999933E-2</v>
      </c>
      <c r="C33" s="7">
        <f>AVERAGE(KPLS1!C32,KPLS1!H32,KPLS1!M32)</f>
        <v>1.9431976549661681E-3</v>
      </c>
      <c r="D33" s="7">
        <f>AVERAGE(KPLS1!D32,KPLS1!I32,KPLS1!N32)</f>
        <v>13.096313317616733</v>
      </c>
      <c r="E33">
        <v>4.1000000000000002E-2</v>
      </c>
      <c r="G33" s="10">
        <v>30</v>
      </c>
      <c r="H33" s="7">
        <f>AVERAGE(KPLS2!B32,KPLS2!G32,KPLS2!L32)</f>
        <v>3.5633333333333302E-2</v>
      </c>
      <c r="I33" s="7">
        <f>AVERAGE(KPLS2!C32,KPLS2!H32,KPLS2!M32)</f>
        <v>1.0943404186982003E-3</v>
      </c>
      <c r="J33" s="7">
        <f>AVERAGE(KPLS2!D32,KPLS2!I32,KPLS2!N32)</f>
        <v>14.705466349919567</v>
      </c>
      <c r="L33" s="10">
        <v>30</v>
      </c>
      <c r="M33" s="7">
        <f>AVERAGE(KPLS3!B32,KPLS3!G32,KPLS3!L32)</f>
        <v>3.689999999999994E-2</v>
      </c>
      <c r="N33" s="7">
        <f>AVERAGE(KPLS3!C32,KPLS3!H32,KPLS3!M32)</f>
        <v>1.860602982918589E-3</v>
      </c>
      <c r="O33" s="7">
        <f>AVERAGE(KPLS3!D32,KPLS3!I32,KPLS3!N32)</f>
        <v>15.2198998133341</v>
      </c>
      <c r="Q33" s="10">
        <v>30</v>
      </c>
      <c r="R33" s="7">
        <f>AVERAGE(KPLS4!B32,KPLS4!G32,KPLS4!L32,KPLS4!Q32,KPLS4!V32)</f>
        <v>3.9019999999999957E-2</v>
      </c>
      <c r="S33" s="7">
        <f>AVERAGE(KPLS4!C32,KPLS4!H32,KPLS4!M32,KPLS4!R32,KPLS4!W32)</f>
        <v>0.72359182750509365</v>
      </c>
      <c r="T33" s="7">
        <f>AVERAGE(KPLS4!D32,KPLS4!I32,KPLS4!N32,KPLS4!S32,KPLS4!X32)</f>
        <v>17.698485279083201</v>
      </c>
      <c r="V33" s="10">
        <v>30</v>
      </c>
      <c r="W33" s="7">
        <f>AVERAGE(Kriging!B32,Kriging!G32,Kriging!L32,Kriging!Q32,Kriging!V32)</f>
        <v>4.0919999999999943E-2</v>
      </c>
      <c r="X33" s="7">
        <f>AVERAGE(Kriging!C32,Kriging!H32,Kriging!M32,Kriging!R32,Kriging!W32)</f>
        <v>0.29633903297429587</v>
      </c>
      <c r="Y33" s="7">
        <f>AVERAGE(Kriging!D32,Kriging!I32,Kriging!N32,Kriging!S32,Kriging!X32)</f>
        <v>213.59786596298159</v>
      </c>
    </row>
    <row r="34" spans="1:25" x14ac:dyDescent="0.3">
      <c r="A34" s="10">
        <v>31</v>
      </c>
      <c r="B34" s="7">
        <f>AVERAGE(KPLS1!B33,KPLS1!G33,KPLS1!L33)</f>
        <v>3.699999999999997E-2</v>
      </c>
      <c r="C34" s="7">
        <f>AVERAGE(KPLS1!C33,KPLS1!H33,KPLS1!M33)</f>
        <v>2.3376899341914161E-3</v>
      </c>
      <c r="D34" s="7">
        <f>AVERAGE(KPLS1!D33,KPLS1!I33,KPLS1!N33)</f>
        <v>13.302383422851534</v>
      </c>
      <c r="E34">
        <v>4.1000000000000002E-2</v>
      </c>
      <c r="G34" s="10">
        <v>31</v>
      </c>
      <c r="H34" s="7">
        <f>AVERAGE(KPLS2!B33,KPLS2!G33,KPLS2!L33)</f>
        <v>3.6299999999999964E-2</v>
      </c>
      <c r="I34" s="7">
        <f>AVERAGE(KPLS2!C33,KPLS2!H33,KPLS2!M33)</f>
        <v>3.8053178617154012E-3</v>
      </c>
      <c r="J34" s="7">
        <f>AVERAGE(KPLS2!D33,KPLS2!I33,KPLS2!N33)</f>
        <v>14.083077510197901</v>
      </c>
      <c r="L34" s="10">
        <v>31</v>
      </c>
      <c r="M34" s="7">
        <f>AVERAGE(KPLS3!B33,KPLS3!G33,KPLS3!L33)</f>
        <v>3.7133333333333268E-2</v>
      </c>
      <c r="N34" s="7">
        <f>AVERAGE(KPLS3!C33,KPLS3!H33,KPLS3!M33)</f>
        <v>3.389526577535953E-4</v>
      </c>
      <c r="O34" s="7">
        <f>AVERAGE(KPLS3!D33,KPLS3!I33,KPLS3!N33)</f>
        <v>15.569749514261835</v>
      </c>
      <c r="Q34" s="10">
        <v>31</v>
      </c>
      <c r="R34" s="7">
        <f>AVERAGE(KPLS4!B33,KPLS4!G33,KPLS4!L33,KPLS4!Q33,KPLS4!V33)</f>
        <v>3.8959999999999897E-2</v>
      </c>
      <c r="S34" s="7">
        <f>AVERAGE(KPLS4!C33,KPLS4!H33,KPLS4!M33,KPLS4!R33,KPLS4!W33)</f>
        <v>0.72066367561979749</v>
      </c>
      <c r="T34" s="7">
        <f>AVERAGE(KPLS4!D33,KPLS4!I33,KPLS4!N33,KPLS4!S33,KPLS4!X33)</f>
        <v>17.727554130554161</v>
      </c>
      <c r="V34" s="10">
        <v>31</v>
      </c>
      <c r="W34" s="7">
        <f>AVERAGE(Kriging!B33,Kriging!G33,Kriging!L33,Kriging!Q33,Kriging!V33)</f>
        <v>4.1439999999999942E-2</v>
      </c>
      <c r="X34" s="7">
        <f>AVERAGE(Kriging!C33,Kriging!H33,Kriging!M33,Kriging!R33,Kriging!W33)</f>
        <v>0.30371803076019255</v>
      </c>
      <c r="Y34" s="7">
        <f>AVERAGE(Kriging!D33,Kriging!I33,Kriging!N33,Kriging!S33,Kriging!X33)</f>
        <v>171.9322150707238</v>
      </c>
    </row>
    <row r="35" spans="1:25" x14ac:dyDescent="0.3">
      <c r="A35" s="10">
        <v>32</v>
      </c>
      <c r="B35" s="7">
        <f>AVERAGE(KPLS1!B34,KPLS1!G34,KPLS1!L34)</f>
        <v>3.7766666666666664E-2</v>
      </c>
      <c r="C35" s="7">
        <f>AVERAGE(KPLS1!C34,KPLS1!H34,KPLS1!M34)</f>
        <v>2.2341940762117228E-3</v>
      </c>
      <c r="D35" s="7">
        <f>AVERAGE(KPLS1!D34,KPLS1!I34,KPLS1!N34)</f>
        <v>13.220708926518702</v>
      </c>
      <c r="E35">
        <v>4.1000000000000002E-2</v>
      </c>
      <c r="G35" s="10">
        <v>32</v>
      </c>
      <c r="H35" s="7">
        <f>AVERAGE(KPLS2!B34,KPLS2!G34,KPLS2!L34)</f>
        <v>3.6466666666666599E-2</v>
      </c>
      <c r="I35" s="7">
        <f>AVERAGE(KPLS2!C34,KPLS2!H34,KPLS2!M34)</f>
        <v>1.0742230744932493E-3</v>
      </c>
      <c r="J35" s="7">
        <f>AVERAGE(KPLS2!D34,KPLS2!I34,KPLS2!N34)</f>
        <v>14.189783811569166</v>
      </c>
      <c r="L35" s="10">
        <v>32</v>
      </c>
      <c r="M35" s="7">
        <f>AVERAGE(KPLS3!B34,KPLS3!G34,KPLS3!L34)</f>
        <v>3.7133333333333296E-2</v>
      </c>
      <c r="N35" s="7">
        <f>AVERAGE(KPLS3!C34,KPLS3!H34,KPLS3!M34)</f>
        <v>6.7766213587813684E-3</v>
      </c>
      <c r="O35" s="7">
        <f>AVERAGE(KPLS3!D34,KPLS3!I34,KPLS3!N34)</f>
        <v>16.084552367528232</v>
      </c>
      <c r="Q35" s="10">
        <v>32</v>
      </c>
      <c r="R35" s="7">
        <f>AVERAGE(KPLS4!B34,KPLS4!G34,KPLS4!L34,KPLS4!Q34,KPLS4!V34)</f>
        <v>3.9039999999999984E-2</v>
      </c>
      <c r="S35" s="7">
        <f>AVERAGE(KPLS4!C34,KPLS4!H34,KPLS4!M34,KPLS4!R34,KPLS4!W34)</f>
        <v>0.69239900946691502</v>
      </c>
      <c r="T35" s="7">
        <f>AVERAGE(KPLS4!D34,KPLS4!I34,KPLS4!N34,KPLS4!S34,KPLS4!X34)</f>
        <v>18.188345098495439</v>
      </c>
      <c r="V35" s="10">
        <v>32</v>
      </c>
      <c r="W35" s="7">
        <f>AVERAGE(Kriging!B34,Kriging!G34,Kriging!L34,Kriging!Q34,Kriging!V34)</f>
        <v>4.2099999999999964E-2</v>
      </c>
      <c r="X35" s="7">
        <f>AVERAGE(Kriging!C34,Kriging!H34,Kriging!M34,Kriging!R34,Kriging!W34)</f>
        <v>0.29801304114150301</v>
      </c>
      <c r="Y35" s="7">
        <f>AVERAGE(Kriging!D34,Kriging!I34,Kriging!N34,Kriging!S34,Kriging!X34)</f>
        <v>173.57287378311116</v>
      </c>
    </row>
    <row r="36" spans="1:25" x14ac:dyDescent="0.3">
      <c r="A36" s="10">
        <v>33</v>
      </c>
      <c r="B36" s="7">
        <f>AVERAGE(KPLS1!B35,KPLS1!G35,KPLS1!L35)</f>
        <v>3.6766666666666635E-2</v>
      </c>
      <c r="C36" s="7">
        <f>AVERAGE(KPLS1!C35,KPLS1!H35,KPLS1!M35)</f>
        <v>3.161785358799163E-3</v>
      </c>
      <c r="D36" s="7">
        <f>AVERAGE(KPLS1!D35,KPLS1!I35,KPLS1!N35)</f>
        <v>13.623756567637066</v>
      </c>
      <c r="E36">
        <v>4.1000000000000002E-2</v>
      </c>
      <c r="G36" s="10">
        <v>33</v>
      </c>
      <c r="H36" s="7">
        <f>AVERAGE(KPLS2!B35,KPLS2!G35,KPLS2!L35)</f>
        <v>3.663333333333333E-2</v>
      </c>
      <c r="I36" s="7">
        <f>AVERAGE(KPLS2!C35,KPLS2!H35,KPLS2!M35)</f>
        <v>3.5575719324163167E-3</v>
      </c>
      <c r="J36" s="7">
        <f>AVERAGE(KPLS2!D35,KPLS2!I35,KPLS2!N35)</f>
        <v>14.125797986984201</v>
      </c>
      <c r="L36" s="10">
        <v>33</v>
      </c>
      <c r="M36" s="7">
        <f>AVERAGE(KPLS3!B35,KPLS3!G35,KPLS3!L35)</f>
        <v>3.7333333333333302E-2</v>
      </c>
      <c r="N36" s="7">
        <f>AVERAGE(KPLS3!C35,KPLS3!H35,KPLS3!M35)</f>
        <v>1.7366734792355508E-3</v>
      </c>
      <c r="O36" s="7">
        <f>AVERAGE(KPLS3!D35,KPLS3!I35,KPLS3!N35)</f>
        <v>16.307530562082899</v>
      </c>
      <c r="Q36" s="10">
        <v>33</v>
      </c>
      <c r="R36" s="7">
        <f>AVERAGE(KPLS4!B35,KPLS4!G35,KPLS4!L35,KPLS4!Q35,KPLS4!V35)</f>
        <v>3.9239999999999962E-2</v>
      </c>
      <c r="S36" s="7">
        <f>AVERAGE(KPLS4!C35,KPLS4!H35,KPLS4!M35,KPLS4!R35,KPLS4!W35)</f>
        <v>0.69046472401291736</v>
      </c>
      <c r="T36" s="7">
        <f>AVERAGE(KPLS4!D35,KPLS4!I35,KPLS4!N35,KPLS4!S35,KPLS4!X35)</f>
        <v>17.746778297424282</v>
      </c>
      <c r="V36" s="10">
        <v>33</v>
      </c>
      <c r="W36" s="7">
        <f>AVERAGE(Kriging!B35,Kriging!G35,Kriging!L35,Kriging!Q35,Kriging!V35)</f>
        <v>4.2219999999999959E-2</v>
      </c>
      <c r="X36" s="7">
        <f>AVERAGE(Kriging!C35,Kriging!H35,Kriging!M35,Kriging!R35,Kriging!W35)</f>
        <v>0.2642499248740004</v>
      </c>
      <c r="Y36" s="7">
        <f>AVERAGE(Kriging!D35,Kriging!I35,Kriging!N35,Kriging!S35,Kriging!X35)</f>
        <v>166.49540286064081</v>
      </c>
    </row>
    <row r="37" spans="1:25" x14ac:dyDescent="0.3">
      <c r="A37" s="10">
        <v>34</v>
      </c>
      <c r="B37" s="7">
        <f>AVERAGE(KPLS1!B36,KPLS1!G36,KPLS1!L36)</f>
        <v>3.7233333333333334E-2</v>
      </c>
      <c r="C37" s="7">
        <f>AVERAGE(KPLS1!C36,KPLS1!H36,KPLS1!M36)</f>
        <v>7.6288929328141861E-3</v>
      </c>
      <c r="D37" s="7">
        <f>AVERAGE(KPLS1!D36,KPLS1!I36,KPLS1!N36)</f>
        <v>13.392486969629866</v>
      </c>
      <c r="E37">
        <v>4.1000000000000002E-2</v>
      </c>
      <c r="G37" s="10">
        <v>34</v>
      </c>
      <c r="H37" s="7">
        <f>AVERAGE(KPLS2!B36,KPLS2!G36,KPLS2!L36)</f>
        <v>3.7166666666666633E-2</v>
      </c>
      <c r="I37" s="7">
        <f>AVERAGE(KPLS2!C36,KPLS2!H36,KPLS2!M36)</f>
        <v>4.027834317569888E-3</v>
      </c>
      <c r="J37" s="7">
        <f>AVERAGE(KPLS2!D36,KPLS2!I36,KPLS2!N36)</f>
        <v>15.350900570551532</v>
      </c>
      <c r="L37" s="10">
        <v>34</v>
      </c>
      <c r="M37" s="7">
        <f>AVERAGE(KPLS3!B36,KPLS3!G36,KPLS3!L36)</f>
        <v>3.7266666666666663E-2</v>
      </c>
      <c r="N37" s="7">
        <f>AVERAGE(KPLS3!C36,KPLS3!H36,KPLS3!M36)</f>
        <v>2.5017510686842596E-3</v>
      </c>
      <c r="O37" s="7">
        <f>AVERAGE(KPLS3!D36,KPLS3!I36,KPLS3!N36)</f>
        <v>18.233323733011801</v>
      </c>
      <c r="Q37" s="10">
        <v>34</v>
      </c>
      <c r="R37" s="7">
        <f>AVERAGE(KPLS4!B36,KPLS4!G36,KPLS4!L36,KPLS4!Q36,KPLS4!V36)</f>
        <v>3.895999999999996E-2</v>
      </c>
      <c r="S37" s="7">
        <f>AVERAGE(KPLS4!C36,KPLS4!H36,KPLS4!M36,KPLS4!R36,KPLS4!W36)</f>
        <v>0.67835098926257553</v>
      </c>
      <c r="T37" s="7">
        <f>AVERAGE(KPLS4!D36,KPLS4!I36,KPLS4!N36,KPLS4!S36,KPLS4!X36)</f>
        <v>18.091229295730539</v>
      </c>
      <c r="V37" s="10">
        <v>34</v>
      </c>
      <c r="W37" s="7">
        <f>AVERAGE(Kriging!B36,Kriging!G36,Kriging!L36,Kriging!Q36,Kriging!V36)</f>
        <v>4.2259999999999964E-2</v>
      </c>
      <c r="X37" s="7">
        <f>AVERAGE(Kriging!C36,Kriging!H36,Kriging!M36,Kriging!R36,Kriging!W36)</f>
        <v>0.27660920731067629</v>
      </c>
      <c r="Y37" s="7">
        <f>AVERAGE(Kriging!D36,Kriging!I36,Kriging!N36,Kriging!S36,Kriging!X36)</f>
        <v>173.43010964393562</v>
      </c>
    </row>
    <row r="38" spans="1:25" x14ac:dyDescent="0.3">
      <c r="A38" s="10">
        <v>35</v>
      </c>
      <c r="B38" s="7">
        <f>AVERAGE(KPLS1!B37,KPLS1!G37,KPLS1!L37)</f>
        <v>3.6633333333333268E-2</v>
      </c>
      <c r="C38" s="7">
        <f>AVERAGE(KPLS1!C37,KPLS1!H37,KPLS1!M37)</f>
        <v>4.3535018394615429E-3</v>
      </c>
      <c r="D38" s="7">
        <f>AVERAGE(KPLS1!D37,KPLS1!I37,KPLS1!N37)</f>
        <v>13.343047698338765</v>
      </c>
      <c r="E38">
        <v>4.1000000000000002E-2</v>
      </c>
      <c r="G38" s="10">
        <v>35</v>
      </c>
      <c r="H38" s="7">
        <f>AVERAGE(KPLS2!B37,KPLS2!G37,KPLS2!L37)</f>
        <v>3.799999999999993E-2</v>
      </c>
      <c r="I38" s="7">
        <f>AVERAGE(KPLS2!C37,KPLS2!H37,KPLS2!M37)</f>
        <v>4.1857528273302894E-3</v>
      </c>
      <c r="J38" s="7">
        <f>AVERAGE(KPLS2!D37,KPLS2!I37,KPLS2!N37)</f>
        <v>14.974846204121867</v>
      </c>
      <c r="L38" s="10">
        <v>35</v>
      </c>
      <c r="M38" s="7">
        <f>AVERAGE(KPLS3!B37,KPLS3!G37,KPLS3!L37)</f>
        <v>3.6966666666666599E-2</v>
      </c>
      <c r="N38" s="7">
        <f>AVERAGE(KPLS3!C37,KPLS3!H37,KPLS3!M37)</f>
        <v>9.9252330844424239E-3</v>
      </c>
      <c r="O38" s="7">
        <f>AVERAGE(KPLS3!D37,KPLS3!I37,KPLS3!N37)</f>
        <v>16.5842824776967</v>
      </c>
      <c r="Q38" s="10">
        <v>35</v>
      </c>
      <c r="R38" s="7">
        <f>AVERAGE(KPLS4!B37,KPLS4!G37,KPLS4!L37,KPLS4!Q37,KPLS4!V37)</f>
        <v>3.8819999999999924E-2</v>
      </c>
      <c r="S38" s="7">
        <f>AVERAGE(KPLS4!C37,KPLS4!H37,KPLS4!M37,KPLS4!R37,KPLS4!W37)</f>
        <v>0.65709070792924595</v>
      </c>
      <c r="T38" s="7">
        <f>AVERAGE(KPLS4!D37,KPLS4!I37,KPLS4!N37,KPLS4!S37,KPLS4!X37)</f>
        <v>18.117048311233482</v>
      </c>
      <c r="V38" s="10">
        <v>35</v>
      </c>
      <c r="W38" s="7">
        <f>AVERAGE(Kriging!B37,Kriging!G37,Kriging!L37,Kriging!Q37,Kriging!V37)</f>
        <v>4.1699999999999945E-2</v>
      </c>
      <c r="X38" s="7">
        <f>AVERAGE(Kriging!C37,Kriging!H37,Kriging!M37,Kriging!R37,Kriging!W37)</f>
        <v>0.27195907740406688</v>
      </c>
      <c r="Y38" s="7">
        <f>AVERAGE(Kriging!D37,Kriging!I37,Kriging!N37,Kriging!S37,Kriging!X37)</f>
        <v>166.90021915435756</v>
      </c>
    </row>
    <row r="39" spans="1:25" x14ac:dyDescent="0.3">
      <c r="A39" s="10">
        <v>36</v>
      </c>
      <c r="B39" s="7">
        <f>AVERAGE(KPLS1!B38,KPLS1!G38,KPLS1!L38)</f>
        <v>3.7133333333333234E-2</v>
      </c>
      <c r="C39" s="7">
        <f>AVERAGE(KPLS1!C38,KPLS1!H38,KPLS1!M38)</f>
        <v>1.2295246638537203E-3</v>
      </c>
      <c r="D39" s="7">
        <f>AVERAGE(KPLS1!D38,KPLS1!I38,KPLS1!N38)</f>
        <v>13.522728363672835</v>
      </c>
      <c r="E39">
        <v>4.1000000000000002E-2</v>
      </c>
      <c r="G39" s="10">
        <v>36</v>
      </c>
      <c r="H39" s="7">
        <f>AVERAGE(KPLS2!B38,KPLS2!G38,KPLS2!L38)</f>
        <v>3.8299999999999897E-2</v>
      </c>
      <c r="I39" s="7">
        <f>AVERAGE(KPLS2!C38,KPLS2!H38,KPLS2!M38)</f>
        <v>5.6753362778392429E-4</v>
      </c>
      <c r="J39" s="7">
        <f>AVERAGE(KPLS2!D38,KPLS2!I38,KPLS2!N38)</f>
        <v>14.399306376775067</v>
      </c>
      <c r="L39" s="10">
        <v>36</v>
      </c>
      <c r="M39" s="7">
        <f>AVERAGE(KPLS3!B38,KPLS3!G38,KPLS3!L38)</f>
        <v>3.6833333333333336E-2</v>
      </c>
      <c r="N39" s="7">
        <f>AVERAGE(KPLS3!C38,KPLS3!H38,KPLS3!M38)</f>
        <v>2.3770140167273589E-3</v>
      </c>
      <c r="O39" s="7">
        <f>AVERAGE(KPLS3!D38,KPLS3!I38,KPLS3!N38)</f>
        <v>16.721555153528769</v>
      </c>
      <c r="Q39" s="10">
        <v>36</v>
      </c>
      <c r="R39" s="7">
        <f>AVERAGE(KPLS4!B38,KPLS4!G38,KPLS4!L38,KPLS4!Q38,KPLS4!V38)</f>
        <v>3.8999999999999937E-2</v>
      </c>
      <c r="S39" s="7">
        <f>AVERAGE(KPLS4!C38,KPLS4!H38,KPLS4!M38,KPLS4!R38,KPLS4!W38)</f>
        <v>0.63272199122546091</v>
      </c>
      <c r="T39" s="7">
        <f>AVERAGE(KPLS4!D38,KPLS4!I38,KPLS4!N38,KPLS4!S38,KPLS4!X38)</f>
        <v>16.619449758529619</v>
      </c>
      <c r="V39" s="10">
        <v>36</v>
      </c>
      <c r="W39" s="7">
        <f>AVERAGE(Kriging!B38,Kriging!G38,Kriging!L38,Kriging!Q38,Kriging!V38)</f>
        <v>4.2479999999999921E-2</v>
      </c>
      <c r="X39" s="7">
        <f>AVERAGE(Kriging!C38,Kriging!H38,Kriging!M38,Kriging!R38,Kriging!W38)</f>
        <v>0.27004155262054363</v>
      </c>
      <c r="Y39" s="7">
        <f>AVERAGE(Kriging!D38,Kriging!I38,Kriging!N38,Kriging!S38,Kriging!X38)</f>
        <v>164.58619451522779</v>
      </c>
    </row>
    <row r="40" spans="1:25" x14ac:dyDescent="0.3">
      <c r="A40" s="10">
        <v>37</v>
      </c>
      <c r="B40" s="7">
        <f>AVERAGE(KPLS1!B39,KPLS1!G39,KPLS1!L39)</f>
        <v>3.8266666666666602E-2</v>
      </c>
      <c r="C40" s="7">
        <f>AVERAGE(KPLS1!C39,KPLS1!H39,KPLS1!M39)</f>
        <v>2.7125799699607967E-3</v>
      </c>
      <c r="D40" s="7">
        <f>AVERAGE(KPLS1!D39,KPLS1!I39,KPLS1!N39)</f>
        <v>13.549471855163533</v>
      </c>
      <c r="E40">
        <v>4.1000000000000002E-2</v>
      </c>
      <c r="G40" s="10">
        <v>37</v>
      </c>
      <c r="H40" s="7">
        <f>AVERAGE(KPLS2!B39,KPLS2!G39,KPLS2!L39)</f>
        <v>3.8166666666666633E-2</v>
      </c>
      <c r="I40" s="7">
        <f>AVERAGE(KPLS2!C39,KPLS2!H39,KPLS2!M39)</f>
        <v>1.2368567624191299E-3</v>
      </c>
      <c r="J40" s="7">
        <f>AVERAGE(KPLS2!D39,KPLS2!I39,KPLS2!N39)</f>
        <v>14.381141503651866</v>
      </c>
      <c r="L40" s="10">
        <v>37</v>
      </c>
      <c r="M40" s="7">
        <f>AVERAGE(KPLS3!B39,KPLS3!G39,KPLS3!L39)</f>
        <v>3.6866666666666666E-2</v>
      </c>
      <c r="N40" s="7">
        <f>AVERAGE(KPLS3!C39,KPLS3!H39,KPLS3!M39)</f>
        <v>2.8933919561915668E-3</v>
      </c>
      <c r="O40" s="7">
        <f>AVERAGE(KPLS3!D39,KPLS3!I39,KPLS3!N39)</f>
        <v>17.853418032328232</v>
      </c>
      <c r="Q40" s="10">
        <v>37</v>
      </c>
      <c r="R40" s="7">
        <f>AVERAGE(KPLS4!B39,KPLS4!G39,KPLS4!L39,KPLS4!Q39,KPLS4!V39)</f>
        <v>3.9019999999999964E-2</v>
      </c>
      <c r="S40" s="7">
        <f>AVERAGE(KPLS4!C39,KPLS4!H39,KPLS4!M39,KPLS4!R39,KPLS4!W39)</f>
        <v>0.61827435730397107</v>
      </c>
      <c r="T40" s="7">
        <f>AVERAGE(KPLS4!D39,KPLS4!I39,KPLS4!N39,KPLS4!S39,KPLS4!X39)</f>
        <v>18.862514448165861</v>
      </c>
      <c r="V40" s="10">
        <v>37</v>
      </c>
      <c r="W40" s="7">
        <f>AVERAGE(Kriging!B39,Kriging!G39,Kriging!L39,Kriging!Q39,Kriging!V39)</f>
        <v>4.199999999999994E-2</v>
      </c>
      <c r="X40" s="7">
        <f>AVERAGE(Kriging!C39,Kriging!H39,Kriging!M39,Kriging!R39,Kriging!W39)</f>
        <v>0.27085492803021827</v>
      </c>
      <c r="Y40" s="7">
        <f>AVERAGE(Kriging!D39,Kriging!I39,Kriging!N39,Kriging!S39,Kriging!X39)</f>
        <v>172.63347206115699</v>
      </c>
    </row>
    <row r="41" spans="1:25" x14ac:dyDescent="0.3">
      <c r="A41" s="10">
        <v>38</v>
      </c>
      <c r="B41" s="7">
        <f>AVERAGE(KPLS1!B40,KPLS1!G40,KPLS1!L40)</f>
        <v>3.7133333333333268E-2</v>
      </c>
      <c r="C41" s="7">
        <f>AVERAGE(KPLS1!C40,KPLS1!H40,KPLS1!M40)</f>
        <v>1.1164687361163025E-3</v>
      </c>
      <c r="D41" s="7">
        <f>AVERAGE(KPLS1!D40,KPLS1!I40,KPLS1!N40)</f>
        <v>13.518407424290899</v>
      </c>
      <c r="E41">
        <v>4.1000000000000002E-2</v>
      </c>
      <c r="G41" s="10">
        <v>38</v>
      </c>
      <c r="H41" s="7">
        <f>AVERAGE(KPLS2!B40,KPLS2!G40,KPLS2!L40)</f>
        <v>3.8799999999999897E-2</v>
      </c>
      <c r="I41" s="7">
        <f>AVERAGE(KPLS2!C40,KPLS2!H40,KPLS2!M40)</f>
        <v>5.2100005830021702E-3</v>
      </c>
      <c r="J41" s="7">
        <f>AVERAGE(KPLS2!D40,KPLS2!I40,KPLS2!N40)</f>
        <v>13.8911905288696</v>
      </c>
      <c r="L41" s="10">
        <v>38</v>
      </c>
      <c r="M41" s="7">
        <f>AVERAGE(KPLS3!B40,KPLS3!G40,KPLS3!L40)</f>
        <v>3.6699999999999969E-2</v>
      </c>
      <c r="N41" s="7">
        <f>AVERAGE(KPLS3!C40,KPLS3!H40,KPLS3!M40)</f>
        <v>4.5053238170562103E-3</v>
      </c>
      <c r="O41" s="7">
        <f>AVERAGE(KPLS3!D40,KPLS3!I40,KPLS3!N40)</f>
        <v>17.100237210591601</v>
      </c>
      <c r="Q41" s="10">
        <v>38</v>
      </c>
      <c r="R41" s="7">
        <f>AVERAGE(KPLS4!B40,KPLS4!G40,KPLS4!L40,KPLS4!Q40,KPLS4!V40)</f>
        <v>3.8819999999999938E-2</v>
      </c>
      <c r="S41" s="7">
        <f>AVERAGE(KPLS4!C40,KPLS4!H40,KPLS4!M40,KPLS4!R40,KPLS4!W40)</f>
        <v>0.61514135684810489</v>
      </c>
      <c r="T41" s="7">
        <f>AVERAGE(KPLS4!D40,KPLS4!I40,KPLS4!N40,KPLS4!S40,KPLS4!X40)</f>
        <v>18.325943517684898</v>
      </c>
      <c r="V41" s="10">
        <v>38</v>
      </c>
      <c r="W41" s="7">
        <f>AVERAGE(Kriging!B40,Kriging!G40,Kriging!L40,Kriging!Q40,Kriging!V40)</f>
        <v>4.2059999999999965E-2</v>
      </c>
      <c r="X41" s="7">
        <f>AVERAGE(Kriging!C40,Kriging!H40,Kriging!M40,Kriging!R40,Kriging!W40)</f>
        <v>0.2597259927373976</v>
      </c>
      <c r="Y41" s="7">
        <f>AVERAGE(Kriging!D40,Kriging!I40,Kriging!N40,Kriging!S40,Kriging!X40)</f>
        <v>174.82774653434728</v>
      </c>
    </row>
    <row r="42" spans="1:25" x14ac:dyDescent="0.3">
      <c r="A42" s="10">
        <v>39</v>
      </c>
      <c r="B42" s="7">
        <f>AVERAGE(KPLS1!B41,KPLS1!G41,KPLS1!L41)</f>
        <v>3.6733333333333305E-2</v>
      </c>
      <c r="C42" s="7">
        <f>AVERAGE(KPLS1!C41,KPLS1!H41,KPLS1!M41)</f>
        <v>5.4582475541887438E-3</v>
      </c>
      <c r="D42" s="7">
        <f>AVERAGE(KPLS1!D41,KPLS1!I41,KPLS1!N41)</f>
        <v>13.702555418014468</v>
      </c>
      <c r="E42">
        <v>4.1000000000000002E-2</v>
      </c>
      <c r="G42" s="10">
        <v>39</v>
      </c>
      <c r="H42" s="7">
        <f>AVERAGE(KPLS2!B41,KPLS2!G41,KPLS2!L41)</f>
        <v>3.8700000000000005E-2</v>
      </c>
      <c r="I42" s="7">
        <f>AVERAGE(KPLS2!C41,KPLS2!H41,KPLS2!M41)</f>
        <v>7.3552433064330647E-3</v>
      </c>
      <c r="J42" s="7">
        <f>AVERAGE(KPLS2!D41,KPLS2!I41,KPLS2!N41)</f>
        <v>14.048643747965434</v>
      </c>
      <c r="L42" s="10">
        <v>39</v>
      </c>
      <c r="M42" s="7">
        <f>AVERAGE(KPLS3!B41,KPLS3!G41,KPLS3!L41)</f>
        <v>3.7099999999999939E-2</v>
      </c>
      <c r="N42" s="7">
        <f>AVERAGE(KPLS3!C41,KPLS3!H41,KPLS3!M41)</f>
        <v>2.6504626840942944E-3</v>
      </c>
      <c r="O42" s="7">
        <f>AVERAGE(KPLS3!D41,KPLS3!I41,KPLS3!N41)</f>
        <v>16.221759160359664</v>
      </c>
      <c r="Q42" s="10">
        <v>39</v>
      </c>
      <c r="R42" s="7">
        <f>AVERAGE(KPLS4!B41,KPLS4!G41,KPLS4!L41,KPLS4!Q41,KPLS4!V41)</f>
        <v>3.9099999999999961E-2</v>
      </c>
      <c r="S42" s="7">
        <f>AVERAGE(KPLS4!C41,KPLS4!H41,KPLS4!M41,KPLS4!R41,KPLS4!W41)</f>
        <v>0.6069862722487589</v>
      </c>
      <c r="T42" s="7">
        <f>AVERAGE(KPLS4!D41,KPLS4!I41,KPLS4!N41,KPLS4!S41,KPLS4!X41)</f>
        <v>17.990655946731522</v>
      </c>
      <c r="V42" s="10">
        <v>39</v>
      </c>
      <c r="W42" s="7">
        <f>AVERAGE(Kriging!B41,Kriging!G41,Kriging!L41,Kriging!Q41,Kriging!V41)</f>
        <v>4.2399999999999896E-2</v>
      </c>
      <c r="X42" s="7">
        <f>AVERAGE(Kriging!C41,Kriging!H41,Kriging!M41,Kriging!R41,Kriging!W41)</f>
        <v>0.25631174281427233</v>
      </c>
      <c r="Y42" s="7">
        <f>AVERAGE(Kriging!D41,Kriging!I41,Kriging!N41,Kriging!S41,Kriging!X41)</f>
        <v>284.1526900291438</v>
      </c>
    </row>
    <row r="43" spans="1:25" x14ac:dyDescent="0.3">
      <c r="A43" s="10">
        <v>40</v>
      </c>
      <c r="B43" s="7">
        <f>AVERAGE(KPLS1!B42,KPLS1!G42,KPLS1!L42)</f>
        <v>3.6799999999999937E-2</v>
      </c>
      <c r="C43" s="7">
        <f>AVERAGE(KPLS1!C42,KPLS1!H42,KPLS1!M42)</f>
        <v>2.0635240851589005E-3</v>
      </c>
      <c r="D43" s="7">
        <f>AVERAGE(KPLS1!D42,KPLS1!I42,KPLS1!N42)</f>
        <v>13.520053466161068</v>
      </c>
      <c r="E43">
        <v>4.1000000000000002E-2</v>
      </c>
      <c r="G43" s="10">
        <v>40</v>
      </c>
      <c r="H43" s="7">
        <f>AVERAGE(KPLS2!B42,KPLS2!G42,KPLS2!L42)</f>
        <v>3.8399999999999997E-2</v>
      </c>
      <c r="I43" s="7">
        <f>AVERAGE(KPLS2!C42,KPLS2!H42,KPLS2!M42)</f>
        <v>3.5239292970593063E-3</v>
      </c>
      <c r="J43" s="7">
        <f>AVERAGE(KPLS2!D42,KPLS2!I42,KPLS2!N42)</f>
        <v>15.044820149739534</v>
      </c>
      <c r="L43" s="10">
        <v>40</v>
      </c>
      <c r="M43" s="7">
        <f>AVERAGE(KPLS3!B42,KPLS3!G42,KPLS3!L42)</f>
        <v>3.7433333333333339E-2</v>
      </c>
      <c r="N43" s="7">
        <f>AVERAGE(KPLS3!C42,KPLS3!H42,KPLS3!M42)</f>
        <v>8.1398529661732884E-3</v>
      </c>
      <c r="O43" s="7">
        <f>AVERAGE(KPLS3!D42,KPLS3!I42,KPLS3!N42)</f>
        <v>16.883029063542665</v>
      </c>
      <c r="Q43" s="10">
        <v>40</v>
      </c>
      <c r="R43" s="7">
        <f>AVERAGE(KPLS4!B42,KPLS4!G42,KPLS4!L42,KPLS4!Q42,KPLS4!V42)</f>
        <v>3.927999999999994E-2</v>
      </c>
      <c r="S43" s="7">
        <f>AVERAGE(KPLS4!C42,KPLS4!H42,KPLS4!M42,KPLS4!R42,KPLS4!W42)</f>
        <v>0.58805263304739164</v>
      </c>
      <c r="T43" s="7">
        <f>AVERAGE(KPLS4!D42,KPLS4!I42,KPLS4!N42,KPLS4!S42,KPLS4!X42)</f>
        <v>17.760634994506802</v>
      </c>
      <c r="V43" s="10">
        <v>40</v>
      </c>
      <c r="W43" s="7">
        <f>AVERAGE(Kriging!B42,Kriging!G42,Kriging!L42,Kriging!Q42,Kriging!V42)</f>
        <v>4.269999999999996E-2</v>
      </c>
      <c r="X43" s="7">
        <f>AVERAGE(Kriging!C42,Kriging!H42,Kriging!M42,Kriging!R42,Kriging!W42)</f>
        <v>0.24519043397430176</v>
      </c>
      <c r="Y43" s="7">
        <f>AVERAGE(Kriging!D42,Kriging!I42,Kriging!N42,Kriging!S42,Kriging!X42)</f>
        <v>211.90326690673783</v>
      </c>
    </row>
    <row r="44" spans="1:25" x14ac:dyDescent="0.3">
      <c r="A44" s="10">
        <v>41</v>
      </c>
      <c r="B44" s="7">
        <f>AVERAGE(KPLS1!B43,KPLS1!G43,KPLS1!L43)</f>
        <v>3.6433333333333297E-2</v>
      </c>
      <c r="C44" s="7">
        <f>AVERAGE(KPLS1!C43,KPLS1!H43,KPLS1!M43)</f>
        <v>5.4399231003368275E-3</v>
      </c>
      <c r="D44" s="7">
        <f>AVERAGE(KPLS1!D43,KPLS1!I43,KPLS1!N43)</f>
        <v>13.6555569171905</v>
      </c>
      <c r="E44">
        <v>4.1000000000000002E-2</v>
      </c>
      <c r="G44" s="10">
        <v>41</v>
      </c>
      <c r="H44" s="7">
        <f>AVERAGE(KPLS2!B43,KPLS2!G43,KPLS2!L43)</f>
        <v>3.7666666666666598E-2</v>
      </c>
      <c r="I44" s="7">
        <f>AVERAGE(KPLS2!C43,KPLS2!H43,KPLS2!M43)</f>
        <v>7.9205984224075439E-3</v>
      </c>
      <c r="J44" s="7">
        <f>AVERAGE(KPLS2!D43,KPLS2!I43,KPLS2!N43)</f>
        <v>14.005734682083066</v>
      </c>
      <c r="L44" s="10">
        <v>41</v>
      </c>
      <c r="M44" s="7">
        <f>AVERAGE(KPLS3!B43,KPLS3!G43,KPLS3!L43)</f>
        <v>3.7299999999999972E-2</v>
      </c>
      <c r="N44" s="7">
        <f>AVERAGE(KPLS3!C43,KPLS3!H43,KPLS3!M43)</f>
        <v>7.4748748273314207E-3</v>
      </c>
      <c r="O44" s="7">
        <f>AVERAGE(KPLS3!D43,KPLS3!I43,KPLS3!N43)</f>
        <v>17.381143728891931</v>
      </c>
      <c r="Q44" s="10">
        <v>41</v>
      </c>
      <c r="R44" s="7">
        <f>AVERAGE(KPLS4!B43,KPLS4!G43,KPLS4!L43,KPLS4!Q43,KPLS4!V43)</f>
        <v>3.9299999999999939E-2</v>
      </c>
      <c r="S44" s="7">
        <f>AVERAGE(KPLS4!C43,KPLS4!H43,KPLS4!M43,KPLS4!R43,KPLS4!W43)</f>
        <v>0.59497004415106003</v>
      </c>
      <c r="T44" s="7">
        <f>AVERAGE(KPLS4!D43,KPLS4!I43,KPLS4!N43,KPLS4!S43,KPLS4!X43)</f>
        <v>18.875829505920358</v>
      </c>
      <c r="V44" s="10">
        <v>41</v>
      </c>
      <c r="W44" s="7">
        <f>AVERAGE(Kriging!B43,Kriging!G43,Kriging!L43,Kriging!Q43,Kriging!V43)</f>
        <v>4.2199999999999946E-2</v>
      </c>
      <c r="X44" s="7">
        <f>AVERAGE(Kriging!C43,Kriging!H43,Kriging!M43,Kriging!R43,Kriging!W43)</f>
        <v>0.23109142316914905</v>
      </c>
      <c r="Y44" s="7">
        <f>AVERAGE(Kriging!D43,Kriging!I43,Kriging!N43,Kriging!S43,Kriging!X43)</f>
        <v>218.52550377845699</v>
      </c>
    </row>
    <row r="45" spans="1:25" x14ac:dyDescent="0.3">
      <c r="A45" s="10">
        <v>42</v>
      </c>
      <c r="B45" s="7">
        <f>AVERAGE(KPLS1!B44,KPLS1!G44,KPLS1!L44)</f>
        <v>3.6399999999999967E-2</v>
      </c>
      <c r="C45" s="7">
        <f>AVERAGE(KPLS1!C44,KPLS1!H44,KPLS1!M44)</f>
        <v>2.0035920059828637E-3</v>
      </c>
      <c r="D45" s="7">
        <f>AVERAGE(KPLS1!D44,KPLS1!I44,KPLS1!N44)</f>
        <v>13.470690488815231</v>
      </c>
      <c r="E45">
        <v>4.1000000000000002E-2</v>
      </c>
      <c r="G45" s="10">
        <v>42</v>
      </c>
      <c r="H45" s="7">
        <f>AVERAGE(KPLS2!B44,KPLS2!G44,KPLS2!L44)</f>
        <v>3.8233333333333265E-2</v>
      </c>
      <c r="I45" s="7">
        <f>AVERAGE(KPLS2!C44,KPLS2!H44,KPLS2!M44)</f>
        <v>4.8313209687571908E-4</v>
      </c>
      <c r="J45" s="7">
        <f>AVERAGE(KPLS2!D44,KPLS2!I44,KPLS2!N44)</f>
        <v>14.337297042210865</v>
      </c>
      <c r="L45" s="10">
        <v>42</v>
      </c>
      <c r="M45" s="7">
        <f>AVERAGE(KPLS3!B44,KPLS3!G44,KPLS3!L44)</f>
        <v>3.7966666666666565E-2</v>
      </c>
      <c r="N45" s="7">
        <f>AVERAGE(KPLS3!C44,KPLS3!H44,KPLS3!M44)</f>
        <v>9.8878659041064312E-3</v>
      </c>
      <c r="O45" s="7">
        <f>AVERAGE(KPLS3!D44,KPLS3!I44,KPLS3!N44)</f>
        <v>18.439125061035099</v>
      </c>
      <c r="Q45" s="10">
        <v>42</v>
      </c>
      <c r="R45" s="7">
        <f>AVERAGE(KPLS4!B44,KPLS4!G44,KPLS4!L44,KPLS4!Q44,KPLS4!V44)</f>
        <v>3.9739999999999942E-2</v>
      </c>
      <c r="S45" s="7">
        <f>AVERAGE(KPLS4!C44,KPLS4!H44,KPLS4!M44,KPLS4!R44,KPLS4!W44)</f>
        <v>0.56607901018618623</v>
      </c>
      <c r="T45" s="7">
        <f>AVERAGE(KPLS4!D44,KPLS4!I44,KPLS4!N44,KPLS4!S44,KPLS4!X44)</f>
        <v>19.508822393417301</v>
      </c>
      <c r="V45" s="10">
        <v>42</v>
      </c>
      <c r="W45" s="7">
        <f>AVERAGE(Kriging!B44,Kriging!G44,Kriging!L44,Kriging!Q44,Kriging!V44)</f>
        <v>4.2159999999999968E-2</v>
      </c>
      <c r="X45" s="7">
        <f>AVERAGE(Kriging!C44,Kriging!H44,Kriging!M44,Kriging!R44,Kriging!W44)</f>
        <v>0.2513136382655527</v>
      </c>
      <c r="Y45" s="7">
        <f>AVERAGE(Kriging!D44,Kriging!I44,Kriging!N44,Kriging!S44,Kriging!X44)</f>
        <v>233.23382019996598</v>
      </c>
    </row>
    <row r="46" spans="1:25" x14ac:dyDescent="0.3">
      <c r="A46" s="10">
        <v>43</v>
      </c>
      <c r="B46" s="7">
        <f>AVERAGE(KPLS1!B45,KPLS1!G45,KPLS1!L45)</f>
        <v>3.6599999999999903E-2</v>
      </c>
      <c r="C46" s="7">
        <f>AVERAGE(KPLS1!C45,KPLS1!H45,KPLS1!M45)</f>
        <v>2.0248273902855143E-3</v>
      </c>
      <c r="D46" s="7">
        <f>AVERAGE(KPLS1!D45,KPLS1!I45,KPLS1!N45)</f>
        <v>13.583087126413934</v>
      </c>
      <c r="E46">
        <v>4.1000000000000002E-2</v>
      </c>
      <c r="G46" s="10">
        <v>43</v>
      </c>
      <c r="H46" s="7">
        <f>AVERAGE(KPLS2!B45,KPLS2!G45,KPLS2!L45)</f>
        <v>3.7166666666666598E-2</v>
      </c>
      <c r="I46" s="7">
        <f>AVERAGE(KPLS2!C45,KPLS2!H45,KPLS2!M45)</f>
        <v>5.3042210162883782E-3</v>
      </c>
      <c r="J46" s="7">
        <f>AVERAGE(KPLS2!D45,KPLS2!I45,KPLS2!N45)</f>
        <v>15.167545398076335</v>
      </c>
      <c r="L46" s="10">
        <v>43</v>
      </c>
      <c r="M46" s="7">
        <f>AVERAGE(KPLS3!B45,KPLS3!G45,KPLS3!L45)</f>
        <v>3.7433333333333339E-2</v>
      </c>
      <c r="N46" s="7">
        <f>AVERAGE(KPLS3!C45,KPLS3!H45,KPLS3!M45)</f>
        <v>4.2067958794109635E-3</v>
      </c>
      <c r="O46" s="7">
        <f>AVERAGE(KPLS3!D45,KPLS3!I45,KPLS3!N45)</f>
        <v>17.390245914459133</v>
      </c>
      <c r="Q46" s="10">
        <v>43</v>
      </c>
      <c r="R46" s="7">
        <f>AVERAGE(KPLS4!B45,KPLS4!G45,KPLS4!L45,KPLS4!Q45,KPLS4!V45)</f>
        <v>4.0219999999999964E-2</v>
      </c>
      <c r="S46" s="7">
        <f>AVERAGE(KPLS4!C45,KPLS4!H45,KPLS4!M45,KPLS4!R45,KPLS4!W45)</f>
        <v>0.54131087037231129</v>
      </c>
      <c r="T46" s="7">
        <f>AVERAGE(KPLS4!D45,KPLS4!I45,KPLS4!N45,KPLS4!S45,KPLS4!X45)</f>
        <v>18.48586912155146</v>
      </c>
      <c r="V46" s="10">
        <v>43</v>
      </c>
      <c r="W46" s="7">
        <f>AVERAGE(Kriging!B45,Kriging!G45,Kriging!L45,Kriging!Q45,Kriging!V45)</f>
        <v>4.2439999999999943E-2</v>
      </c>
      <c r="X46" s="7">
        <f>AVERAGE(Kriging!C45,Kriging!H45,Kriging!M45,Kriging!R45,Kriging!W45)</f>
        <v>0.24263047657202019</v>
      </c>
      <c r="Y46" s="7">
        <f>AVERAGE(Kriging!D45,Kriging!I45,Kriging!N45,Kriging!S45,Kriging!X45)</f>
        <v>276.7988761425014</v>
      </c>
    </row>
    <row r="47" spans="1:25" x14ac:dyDescent="0.3">
      <c r="A47" s="10">
        <v>44</v>
      </c>
      <c r="B47" s="7">
        <f>AVERAGE(KPLS1!B46,KPLS1!G46,KPLS1!L46)</f>
        <v>3.6400000000000002E-2</v>
      </c>
      <c r="C47" s="7">
        <f>AVERAGE(KPLS1!C46,KPLS1!H46,KPLS1!M46)</f>
        <v>3.1101009397953732E-3</v>
      </c>
      <c r="D47" s="7">
        <f>AVERAGE(KPLS1!D46,KPLS1!I46,KPLS1!N46)</f>
        <v>13.534365256627334</v>
      </c>
      <c r="E47">
        <v>4.1000000000000002E-2</v>
      </c>
      <c r="G47" s="10">
        <v>44</v>
      </c>
      <c r="H47" s="7">
        <f>AVERAGE(KPLS2!B46,KPLS2!G46,KPLS2!L46)</f>
        <v>3.6999999999999998E-2</v>
      </c>
      <c r="I47" s="7">
        <f>AVERAGE(KPLS2!C46,KPLS2!H46,KPLS2!M46)</f>
        <v>4.3571855205191403E-3</v>
      </c>
      <c r="J47" s="7">
        <f>AVERAGE(KPLS2!D46,KPLS2!I46,KPLS2!N46)</f>
        <v>16.213954846064166</v>
      </c>
      <c r="L47" s="10">
        <v>44</v>
      </c>
      <c r="M47" s="7">
        <f>AVERAGE(KPLS3!B46,KPLS3!G46,KPLS3!L46)</f>
        <v>3.7733333333333299E-2</v>
      </c>
      <c r="N47" s="7">
        <f>AVERAGE(KPLS3!C46,KPLS3!H46,KPLS3!M46)</f>
        <v>7.1842650585200694E-3</v>
      </c>
      <c r="O47" s="7">
        <f>AVERAGE(KPLS3!D46,KPLS3!I46,KPLS3!N46)</f>
        <v>17.228990475336666</v>
      </c>
      <c r="Q47" s="10">
        <v>44</v>
      </c>
      <c r="R47" s="7">
        <f>AVERAGE(KPLS4!B46,KPLS4!G46,KPLS4!L46,KPLS4!Q46,KPLS4!V46)</f>
        <v>3.9659999999999959E-2</v>
      </c>
      <c r="S47" s="7">
        <f>AVERAGE(KPLS4!C46,KPLS4!H46,KPLS4!M46,KPLS4!R46,KPLS4!W46)</f>
        <v>0.52700315884150939</v>
      </c>
      <c r="T47" s="7">
        <f>AVERAGE(KPLS4!D46,KPLS4!I46,KPLS4!N46,KPLS4!S46,KPLS4!X46)</f>
        <v>18.82420892715448</v>
      </c>
      <c r="V47" s="10">
        <v>44</v>
      </c>
      <c r="W47" s="7">
        <f>AVERAGE(Kriging!B46,Kriging!G46,Kriging!L46,Kriging!Q46,Kriging!V46)</f>
        <v>4.2379999999999966E-2</v>
      </c>
      <c r="X47" s="7">
        <f>AVERAGE(Kriging!C46,Kriging!H46,Kriging!M46,Kriging!R46,Kriging!W46)</f>
        <v>0.24560704422653715</v>
      </c>
      <c r="Y47" s="7">
        <f>AVERAGE(Kriging!D46,Kriging!I46,Kriging!N46,Kriging!S46,Kriging!X46)</f>
        <v>244.53309011459299</v>
      </c>
    </row>
    <row r="48" spans="1:25" x14ac:dyDescent="0.3">
      <c r="A48" s="10">
        <v>45</v>
      </c>
      <c r="B48" s="7">
        <f>AVERAGE(KPLS1!B47,KPLS1!G47,KPLS1!L47)</f>
        <v>3.8300000000000001E-2</v>
      </c>
      <c r="C48" s="7">
        <f>AVERAGE(KPLS1!C47,KPLS1!H47,KPLS1!M47)</f>
        <v>8.8173135675573434E-3</v>
      </c>
      <c r="D48" s="7">
        <f>AVERAGE(KPLS1!D47,KPLS1!I47,KPLS1!N47)</f>
        <v>13.5801168282826</v>
      </c>
      <c r="E48">
        <v>4.1000000000000002E-2</v>
      </c>
      <c r="G48" s="10">
        <v>45</v>
      </c>
      <c r="H48" s="7">
        <f>AVERAGE(KPLS2!B47,KPLS2!G47,KPLS2!L47)</f>
        <v>3.8099999999999933E-2</v>
      </c>
      <c r="I48" s="7">
        <f>AVERAGE(KPLS2!C47,KPLS2!H47,KPLS2!M47)</f>
        <v>4.5101657120519036E-3</v>
      </c>
      <c r="J48" s="7">
        <f>AVERAGE(KPLS2!D47,KPLS2!I47,KPLS2!N47)</f>
        <v>14.506080945332799</v>
      </c>
      <c r="L48" s="10">
        <v>45</v>
      </c>
      <c r="M48" s="7">
        <f>AVERAGE(KPLS3!B47,KPLS3!G47,KPLS3!L47)</f>
        <v>3.8333333333333303E-2</v>
      </c>
      <c r="N48" s="7">
        <f>AVERAGE(KPLS3!C47,KPLS3!H47,KPLS3!M47)</f>
        <v>1.7887542556297769E-3</v>
      </c>
      <c r="O48" s="7">
        <f>AVERAGE(KPLS3!D47,KPLS3!I47,KPLS3!N47)</f>
        <v>17.580733219782434</v>
      </c>
      <c r="Q48" s="10">
        <v>45</v>
      </c>
      <c r="R48" s="7">
        <f>AVERAGE(KPLS4!B47,KPLS4!G47,KPLS4!L47,KPLS4!Q47,KPLS4!V47)</f>
        <v>3.9859999999999965E-2</v>
      </c>
      <c r="S48" s="7">
        <f>AVERAGE(KPLS4!C47,KPLS4!H47,KPLS4!M47,KPLS4!R47,KPLS4!W47)</f>
        <v>0.51388511334834575</v>
      </c>
      <c r="T48" s="7">
        <f>AVERAGE(KPLS4!D47,KPLS4!I47,KPLS4!N47,KPLS4!S47,KPLS4!X47)</f>
        <v>18.640398931503238</v>
      </c>
      <c r="V48" s="10">
        <v>45</v>
      </c>
      <c r="W48" s="7">
        <f>AVERAGE(Kriging!B47,Kriging!G47,Kriging!L47,Kriging!Q47,Kriging!V47)</f>
        <v>4.2199999999999946E-2</v>
      </c>
      <c r="X48" s="7">
        <f>AVERAGE(Kriging!C47,Kriging!H47,Kriging!M47,Kriging!R47,Kriging!W47)</f>
        <v>0.24592314697775511</v>
      </c>
      <c r="Y48" s="7">
        <f>AVERAGE(Kriging!D47,Kriging!I47,Kriging!N47,Kriging!S47,Kriging!X47)</f>
        <v>179.6522165775292</v>
      </c>
    </row>
    <row r="49" spans="1:25" x14ac:dyDescent="0.3">
      <c r="A49" s="10">
        <v>46</v>
      </c>
      <c r="B49" s="7">
        <f>AVERAGE(KPLS1!B48,KPLS1!G48,KPLS1!L48)</f>
        <v>3.8066666666666575E-2</v>
      </c>
      <c r="C49" s="7">
        <f>AVERAGE(KPLS1!C48,KPLS1!H48,KPLS1!M48)</f>
        <v>2.3661637060377726E-3</v>
      </c>
      <c r="D49" s="7">
        <f>AVERAGE(KPLS1!D48,KPLS1!I48,KPLS1!N48)</f>
        <v>13.825482606887766</v>
      </c>
      <c r="E49">
        <v>4.1000000000000002E-2</v>
      </c>
      <c r="G49" s="10">
        <v>46</v>
      </c>
      <c r="H49" s="7">
        <f>AVERAGE(KPLS2!B48,KPLS2!G48,KPLS2!L48)</f>
        <v>3.8399999999999997E-2</v>
      </c>
      <c r="I49" s="7">
        <f>AVERAGE(KPLS2!C48,KPLS2!H48,KPLS2!M48)</f>
        <v>4.0455967517158071E-3</v>
      </c>
      <c r="J49" s="7">
        <f>AVERAGE(KPLS2!D48,KPLS2!I48,KPLS2!N48)</f>
        <v>14.622650623321467</v>
      </c>
      <c r="L49" s="10">
        <v>46</v>
      </c>
      <c r="M49" s="7">
        <f>AVERAGE(KPLS3!B48,KPLS3!G48,KPLS3!L48)</f>
        <v>3.8566666666666603E-2</v>
      </c>
      <c r="N49" s="7">
        <f>AVERAGE(KPLS3!C48,KPLS3!H48,KPLS3!M48)</f>
        <v>1.9674053868258354E-3</v>
      </c>
      <c r="O49" s="7">
        <f>AVERAGE(KPLS3!D48,KPLS3!I48,KPLS3!N48)</f>
        <v>19.264854828516601</v>
      </c>
      <c r="Q49" s="10">
        <v>46</v>
      </c>
      <c r="R49" s="7">
        <f>AVERAGE(KPLS4!B48,KPLS4!G48,KPLS4!L48,KPLS4!Q48,KPLS4!V48)</f>
        <v>3.945999999999994E-2</v>
      </c>
      <c r="S49" s="7">
        <f>AVERAGE(KPLS4!C48,KPLS4!H48,KPLS4!M48,KPLS4!R48,KPLS4!W48)</f>
        <v>0.50318618622653843</v>
      </c>
      <c r="T49" s="7">
        <f>AVERAGE(KPLS4!D48,KPLS4!I48,KPLS4!N48,KPLS4!S48,KPLS4!X48)</f>
        <v>19.12540540695186</v>
      </c>
      <c r="V49" s="10">
        <v>46</v>
      </c>
      <c r="W49" s="7">
        <f>AVERAGE(Kriging!B48,Kriging!G48,Kriging!L48,Kriging!Q48,Kriging!V48)</f>
        <v>4.2279999999999922E-2</v>
      </c>
      <c r="X49" s="7">
        <f>AVERAGE(Kriging!C48,Kriging!H48,Kriging!M48,Kriging!R48,Kriging!W48)</f>
        <v>0.23767746869595707</v>
      </c>
      <c r="Y49" s="7">
        <f>AVERAGE(Kriging!D48,Kriging!I48,Kriging!N48,Kriging!S48,Kriging!X48)</f>
        <v>234.61191310882523</v>
      </c>
    </row>
    <row r="50" spans="1:25" x14ac:dyDescent="0.3">
      <c r="A50" s="10">
        <v>47</v>
      </c>
      <c r="B50" s="7">
        <f>AVERAGE(KPLS1!B49,KPLS1!G49,KPLS1!L49)</f>
        <v>3.7166666666666633E-2</v>
      </c>
      <c r="C50" s="7">
        <f>AVERAGE(KPLS1!C49,KPLS1!H49,KPLS1!M49)</f>
        <v>2.1980374558684965E-3</v>
      </c>
      <c r="D50" s="7">
        <f>AVERAGE(KPLS1!D49,KPLS1!I49,KPLS1!N49)</f>
        <v>13.9853053887685</v>
      </c>
      <c r="E50">
        <v>4.1000000000000002E-2</v>
      </c>
      <c r="G50" s="10">
        <v>47</v>
      </c>
      <c r="H50" s="7">
        <f>AVERAGE(KPLS2!B49,KPLS2!G49,KPLS2!L49)</f>
        <v>3.8666666666666669E-2</v>
      </c>
      <c r="I50" s="7">
        <f>AVERAGE(KPLS2!C49,KPLS2!H49,KPLS2!M49)</f>
        <v>3.5560949234943102E-3</v>
      </c>
      <c r="J50" s="7">
        <f>AVERAGE(KPLS2!D49,KPLS2!I49,KPLS2!N49)</f>
        <v>14.817272981007866</v>
      </c>
      <c r="L50" s="10">
        <v>47</v>
      </c>
      <c r="M50" s="7">
        <f>AVERAGE(KPLS3!B49,KPLS3!G49,KPLS3!L49)</f>
        <v>3.9466666666666629E-2</v>
      </c>
      <c r="N50" s="7">
        <f>AVERAGE(KPLS3!C49,KPLS3!H49,KPLS3!M49)</f>
        <v>4.0109802042045898E-3</v>
      </c>
      <c r="O50" s="7">
        <f>AVERAGE(KPLS3!D49,KPLS3!I49,KPLS3!N49)</f>
        <v>18.78690036137893</v>
      </c>
      <c r="Q50" s="10">
        <v>47</v>
      </c>
      <c r="R50" s="7">
        <f>AVERAGE(KPLS4!B49,KPLS4!G49,KPLS4!L49,KPLS4!Q49,KPLS4!V49)</f>
        <v>3.929999999999996E-2</v>
      </c>
      <c r="S50" s="7">
        <f>AVERAGE(KPLS4!C49,KPLS4!H49,KPLS4!M49,KPLS4!R49,KPLS4!W49)</f>
        <v>0.49446452208847907</v>
      </c>
      <c r="T50" s="7">
        <f>AVERAGE(KPLS4!D49,KPLS4!I49,KPLS4!N49,KPLS4!S49,KPLS4!X49)</f>
        <v>18.970841646194401</v>
      </c>
      <c r="V50" s="10">
        <v>47</v>
      </c>
      <c r="W50" s="7">
        <f>AVERAGE(Kriging!B49,Kriging!G49,Kriging!L49,Kriging!Q49,Kriging!V49)</f>
        <v>4.2059999999999965E-2</v>
      </c>
      <c r="X50" s="7">
        <f>AVERAGE(Kriging!C49,Kriging!H49,Kriging!M49,Kriging!R49,Kriging!W49)</f>
        <v>0.24067696500174313</v>
      </c>
      <c r="Y50" s="7">
        <f>AVERAGE(Kriging!D49,Kriging!I49,Kriging!N49,Kriging!S49,Kriging!X49)</f>
        <v>276.55940442085222</v>
      </c>
    </row>
    <row r="51" spans="1:25" x14ac:dyDescent="0.3">
      <c r="A51" s="10">
        <v>48</v>
      </c>
      <c r="B51" s="7">
        <f>AVERAGE(KPLS1!B50,KPLS1!G50,KPLS1!L50)</f>
        <v>3.6833333333333274E-2</v>
      </c>
      <c r="C51" s="7">
        <f>AVERAGE(KPLS1!C50,KPLS1!H50,KPLS1!M50)</f>
        <v>4.1030065417519404E-3</v>
      </c>
      <c r="D51" s="7">
        <f>AVERAGE(KPLS1!D50,KPLS1!I50,KPLS1!N50)</f>
        <v>13.864375114440868</v>
      </c>
      <c r="E51">
        <v>4.1000000000000002E-2</v>
      </c>
      <c r="G51" s="10">
        <v>48</v>
      </c>
      <c r="H51" s="7">
        <f>AVERAGE(KPLS2!B50,KPLS2!G50,KPLS2!L50)</f>
        <v>3.88999999999999E-2</v>
      </c>
      <c r="I51" s="7">
        <f>AVERAGE(KPLS2!C50,KPLS2!H50,KPLS2!M50)</f>
        <v>3.7053386134061465E-3</v>
      </c>
      <c r="J51" s="7">
        <f>AVERAGE(KPLS2!D50,KPLS2!I50,KPLS2!N50)</f>
        <v>14.739894151687567</v>
      </c>
      <c r="L51" s="10">
        <v>48</v>
      </c>
      <c r="M51" s="7">
        <f>AVERAGE(KPLS3!B50,KPLS3!G50,KPLS3!L50)</f>
        <v>3.9433333333333237E-2</v>
      </c>
      <c r="N51" s="7">
        <f>AVERAGE(KPLS3!C50,KPLS3!H50,KPLS3!M50)</f>
        <v>6.6196092680164166E-3</v>
      </c>
      <c r="O51" s="7">
        <f>AVERAGE(KPLS3!D50,KPLS3!I50,KPLS3!N50)</f>
        <v>17.452445983886701</v>
      </c>
      <c r="Q51" s="10">
        <v>48</v>
      </c>
      <c r="R51" s="7">
        <f>AVERAGE(KPLS4!B50,KPLS4!G50,KPLS4!L50,KPLS4!Q50,KPLS4!V50)</f>
        <v>3.9539999999999964E-2</v>
      </c>
      <c r="S51" s="7">
        <f>AVERAGE(KPLS4!C50,KPLS4!H50,KPLS4!M50,KPLS4!R50,KPLS4!W50)</f>
        <v>0.48601253661957955</v>
      </c>
      <c r="T51" s="7">
        <f>AVERAGE(KPLS4!D50,KPLS4!I50,KPLS4!N50,KPLS4!S50,KPLS4!X50)</f>
        <v>18.777392101287798</v>
      </c>
      <c r="V51" s="10">
        <v>48</v>
      </c>
      <c r="W51" s="7">
        <f>AVERAGE(Kriging!B50,Kriging!G50,Kriging!L50,Kriging!Q50,Kriging!V50)</f>
        <v>4.197999999999992E-2</v>
      </c>
      <c r="X51" s="7">
        <f>AVERAGE(Kriging!C50,Kriging!H50,Kriging!M50,Kriging!R50,Kriging!W50)</f>
        <v>0.23087507318919878</v>
      </c>
      <c r="Y51" s="7">
        <f>AVERAGE(Kriging!D50,Kriging!I50,Kriging!N50,Kriging!S50,Kriging!X50)</f>
        <v>220.96858487129163</v>
      </c>
    </row>
    <row r="52" spans="1:25" x14ac:dyDescent="0.3">
      <c r="A52" s="10">
        <v>49</v>
      </c>
      <c r="B52" s="7">
        <f>AVERAGE(KPLS1!B51,KPLS1!G51,KPLS1!L51)</f>
        <v>3.8233333333333307E-2</v>
      </c>
      <c r="C52" s="7">
        <f>AVERAGE(KPLS1!C51,KPLS1!H51,KPLS1!M51)</f>
        <v>5.1919221861232729E-3</v>
      </c>
      <c r="D52" s="7">
        <f>AVERAGE(KPLS1!D51,KPLS1!I51,KPLS1!N51)</f>
        <v>13.757774909337334</v>
      </c>
      <c r="E52">
        <v>4.1000000000000002E-2</v>
      </c>
      <c r="G52" s="10">
        <v>49</v>
      </c>
      <c r="H52" s="7">
        <f>AVERAGE(KPLS2!B51,KPLS2!G51,KPLS2!L51)</f>
        <v>3.8966666666666629E-2</v>
      </c>
      <c r="I52" s="7">
        <f>AVERAGE(KPLS2!C51,KPLS2!H51,KPLS2!M51)</f>
        <v>2.9836871317611403E-3</v>
      </c>
      <c r="J52" s="7">
        <f>AVERAGE(KPLS2!D51,KPLS2!I51,KPLS2!N51)</f>
        <v>14.884632825851368</v>
      </c>
      <c r="L52" s="10">
        <v>49</v>
      </c>
      <c r="M52" s="7">
        <f>AVERAGE(KPLS3!B51,KPLS3!G51,KPLS3!L51)</f>
        <v>3.9433333333333299E-2</v>
      </c>
      <c r="N52" s="7">
        <f>AVERAGE(KPLS3!C51,KPLS3!H51,KPLS3!M51)</f>
        <v>3.895171098047314E-3</v>
      </c>
      <c r="O52" s="7">
        <f>AVERAGE(KPLS3!D51,KPLS3!I51,KPLS3!N51)</f>
        <v>20.412568330764699</v>
      </c>
      <c r="Q52" s="10">
        <v>49</v>
      </c>
      <c r="R52" s="7">
        <f>AVERAGE(KPLS4!B51,KPLS4!G51,KPLS4!L51,KPLS4!Q51,KPLS4!V51)</f>
        <v>3.9539999999999957E-2</v>
      </c>
      <c r="S52" s="7">
        <f>AVERAGE(KPLS4!C51,KPLS4!H51,KPLS4!M51,KPLS4!R51,KPLS4!W51)</f>
        <v>0.49367471546835773</v>
      </c>
      <c r="T52" s="7">
        <f>AVERAGE(KPLS4!D51,KPLS4!I51,KPLS4!N51,KPLS4!S51,KPLS4!X51)</f>
        <v>20.462630605697562</v>
      </c>
      <c r="V52" s="10">
        <v>49</v>
      </c>
      <c r="W52" s="7">
        <f>AVERAGE(Kriging!B51,Kriging!G51,Kriging!L51,Kriging!Q51,Kriging!V51)</f>
        <v>4.1939999999999963E-2</v>
      </c>
      <c r="X52" s="7">
        <f>AVERAGE(Kriging!C51,Kriging!H51,Kriging!M51,Kriging!R51,Kriging!W51)</f>
        <v>0.22559023253212512</v>
      </c>
      <c r="Y52" s="7">
        <f>AVERAGE(Kriging!D51,Kriging!I51,Kriging!N51,Kriging!S51,Kriging!X51)</f>
        <v>253.6681773662562</v>
      </c>
    </row>
    <row r="53" spans="1:25" x14ac:dyDescent="0.3">
      <c r="A53" s="10">
        <v>50</v>
      </c>
      <c r="B53" s="7">
        <f>AVERAGE(KPLS1!B52,KPLS1!G52,KPLS1!L52)</f>
        <v>3.8466666666666566E-2</v>
      </c>
      <c r="C53" s="7">
        <f>AVERAGE(KPLS1!C52,KPLS1!H52,KPLS1!M52)</f>
        <v>1.3912577895633337E-3</v>
      </c>
      <c r="D53" s="7">
        <f>AVERAGE(KPLS1!D52,KPLS1!I52,KPLS1!N52)</f>
        <v>13.832245985666868</v>
      </c>
      <c r="E53">
        <v>4.1000000000000002E-2</v>
      </c>
      <c r="G53" s="10">
        <v>50</v>
      </c>
      <c r="H53" s="7">
        <f>AVERAGE(KPLS2!B52,KPLS2!G52,KPLS2!L52)</f>
        <v>3.8899999999999935E-2</v>
      </c>
      <c r="I53" s="7">
        <f>AVERAGE(KPLS2!C52,KPLS2!H52,KPLS2!M52)</f>
        <v>5.346580425697336E-3</v>
      </c>
      <c r="J53" s="7">
        <f>AVERAGE(KPLS2!D52,KPLS2!I52,KPLS2!N52)</f>
        <v>15.031905730565301</v>
      </c>
      <c r="L53" s="10">
        <v>50</v>
      </c>
      <c r="M53" s="7">
        <f>AVERAGE(KPLS3!B52,KPLS3!G52,KPLS3!L52)</f>
        <v>3.979999999999994E-2</v>
      </c>
      <c r="N53" s="7">
        <f>AVERAGE(KPLS3!C52,KPLS3!H52,KPLS3!M52)</f>
        <v>3.3269041210786335E-3</v>
      </c>
      <c r="O53" s="7">
        <f>AVERAGE(KPLS3!D52,KPLS3!I52,KPLS3!N52)</f>
        <v>17.284664551416967</v>
      </c>
      <c r="Q53" s="10">
        <v>50</v>
      </c>
      <c r="R53" s="7">
        <f>AVERAGE(KPLS4!B52,KPLS4!G52,KPLS4!L52,KPLS4!Q52,KPLS4!V52)</f>
        <v>3.9739999999999984E-2</v>
      </c>
      <c r="S53" s="7">
        <f>AVERAGE(KPLS4!C52,KPLS4!H52,KPLS4!M52,KPLS4!R52,KPLS4!W52)</f>
        <v>0.47496600589005161</v>
      </c>
      <c r="T53" s="7">
        <f>AVERAGE(KPLS4!D52,KPLS4!I52,KPLS4!N52,KPLS4!S52,KPLS4!X52)</f>
        <v>18.294042873382502</v>
      </c>
      <c r="V53" s="10">
        <v>50</v>
      </c>
      <c r="W53" s="7">
        <f>AVERAGE(Kriging!B52,Kriging!G52,Kriging!L52,Kriging!Q52,Kriging!V52)</f>
        <v>4.1819999999999954E-2</v>
      </c>
      <c r="X53" s="7">
        <f>AVERAGE(Kriging!C52,Kriging!H52,Kriging!M52,Kriging!R52,Kriging!W52)</f>
        <v>0.22684402989588012</v>
      </c>
      <c r="Y53" s="7">
        <f>AVERAGE(Kriging!D52,Kriging!I52,Kriging!N52,Kriging!S52,Kriging!X52)</f>
        <v>307.44884700775083</v>
      </c>
    </row>
    <row r="54" spans="1:25" x14ac:dyDescent="0.3">
      <c r="A54" s="10">
        <v>51</v>
      </c>
      <c r="B54" s="7">
        <f>AVERAGE(KPLS1!B53,KPLS1!G53,KPLS1!L53)</f>
        <v>3.8666666666666606E-2</v>
      </c>
      <c r="C54" s="7">
        <f>AVERAGE(KPLS1!C53,KPLS1!H53,KPLS1!M53)</f>
        <v>6.1089659443919796E-3</v>
      </c>
      <c r="D54" s="7">
        <f>AVERAGE(KPLS1!D53,KPLS1!I53,KPLS1!N53)</f>
        <v>14.1044220924377</v>
      </c>
      <c r="E54">
        <v>4.1000000000000002E-2</v>
      </c>
      <c r="G54" s="10">
        <v>51</v>
      </c>
      <c r="H54" s="7">
        <f>AVERAGE(KPLS2!B53,KPLS2!G53,KPLS2!L53)</f>
        <v>3.8666666666666669E-2</v>
      </c>
      <c r="I54" s="7">
        <f>AVERAGE(KPLS2!C53,KPLS2!H53,KPLS2!M53)</f>
        <v>1.0106288728425268E-2</v>
      </c>
      <c r="J54" s="7">
        <f>AVERAGE(KPLS2!D53,KPLS2!I53,KPLS2!N53)</f>
        <v>15.316477457682232</v>
      </c>
      <c r="L54" s="10">
        <v>51</v>
      </c>
      <c r="M54" s="7">
        <f>AVERAGE(KPLS3!B53,KPLS3!G53,KPLS3!L53)</f>
        <v>3.9766666666666638E-2</v>
      </c>
      <c r="N54" s="7">
        <f>AVERAGE(KPLS3!C53,KPLS3!H53,KPLS3!M53)</f>
        <v>6.1124474795824406E-3</v>
      </c>
      <c r="O54" s="7">
        <f>AVERAGE(KPLS3!D53,KPLS3!I53,KPLS3!N53)</f>
        <v>18.146789232889734</v>
      </c>
      <c r="Q54" s="10">
        <v>51</v>
      </c>
      <c r="R54" s="7">
        <f>AVERAGE(KPLS4!B53,KPLS4!G53,KPLS4!L53,KPLS4!Q53,KPLS4!V53)</f>
        <v>3.9339999999999958E-2</v>
      </c>
      <c r="S54" s="7">
        <f>AVERAGE(KPLS4!C53,KPLS4!H53,KPLS4!M53,KPLS4!R53,KPLS4!W53)</f>
        <v>0.4741779797836646</v>
      </c>
      <c r="T54" s="7">
        <f>AVERAGE(KPLS4!D53,KPLS4!I53,KPLS4!N53,KPLS4!S53,KPLS4!X53)</f>
        <v>19.948674440383879</v>
      </c>
      <c r="V54" s="10">
        <v>51</v>
      </c>
      <c r="W54" s="7">
        <f>AVERAGE(Kriging!B53,Kriging!G53,Kriging!L53,Kriging!Q53,Kriging!V53)</f>
        <v>4.2339999999999947E-2</v>
      </c>
      <c r="X54" s="7">
        <f>AVERAGE(Kriging!C53,Kriging!H53,Kriging!M53,Kriging!R53,Kriging!W53)</f>
        <v>0.23199525350779746</v>
      </c>
      <c r="Y54" s="7">
        <f>AVERAGE(Kriging!D53,Kriging!I53,Kriging!N53,Kriging!S53,Kriging!X53)</f>
        <v>251.40601692199638</v>
      </c>
    </row>
    <row r="55" spans="1:25" x14ac:dyDescent="0.3">
      <c r="A55" s="10">
        <v>52</v>
      </c>
      <c r="B55" s="7">
        <f>AVERAGE(KPLS1!B54,KPLS1!G54,KPLS1!L54)</f>
        <v>3.8666666666666599E-2</v>
      </c>
      <c r="C55" s="7">
        <f>AVERAGE(KPLS1!C54,KPLS1!H54,KPLS1!M54)</f>
        <v>4.6991072697281705E-3</v>
      </c>
      <c r="D55" s="7">
        <f>AVERAGE(KPLS1!D54,KPLS1!I54,KPLS1!N54)</f>
        <v>13.942370096842401</v>
      </c>
      <c r="E55">
        <v>4.1000000000000002E-2</v>
      </c>
      <c r="G55" s="10">
        <v>52</v>
      </c>
      <c r="H55" s="7">
        <f>AVERAGE(KPLS2!B54,KPLS2!G54,KPLS2!L54)</f>
        <v>3.8899999999999935E-2</v>
      </c>
      <c r="I55" s="7">
        <f>AVERAGE(KPLS2!C54,KPLS2!H54,KPLS2!M54)</f>
        <v>4.1505138585233468E-3</v>
      </c>
      <c r="J55" s="7">
        <f>AVERAGE(KPLS2!D54,KPLS2!I54,KPLS2!N54)</f>
        <v>14.967848221460933</v>
      </c>
      <c r="L55" s="10">
        <v>52</v>
      </c>
      <c r="M55" s="7">
        <f>AVERAGE(KPLS3!B54,KPLS3!G54,KPLS3!L54)</f>
        <v>4.0100000000000004E-2</v>
      </c>
      <c r="N55" s="7">
        <f>AVERAGE(KPLS3!C54,KPLS3!H54,KPLS3!M54)</f>
        <v>1.1139283467468399E-2</v>
      </c>
      <c r="O55" s="7">
        <f>AVERAGE(KPLS3!D54,KPLS3!I54,KPLS3!N54)</f>
        <v>17.481055657068833</v>
      </c>
      <c r="Q55" s="10">
        <v>52</v>
      </c>
      <c r="R55" s="7">
        <f>AVERAGE(KPLS4!B54,KPLS4!G54,KPLS4!L54,KPLS4!Q54,KPLS4!V54)</f>
        <v>3.9519999999999937E-2</v>
      </c>
      <c r="S55" s="7">
        <f>AVERAGE(KPLS4!C54,KPLS4!H54,KPLS4!M54,KPLS4!R54,KPLS4!W54)</f>
        <v>0.46175910005228038</v>
      </c>
      <c r="T55" s="7">
        <f>AVERAGE(KPLS4!D54,KPLS4!I54,KPLS4!N54,KPLS4!S54,KPLS4!X54)</f>
        <v>20.090562820434521</v>
      </c>
      <c r="V55" s="10">
        <v>52</v>
      </c>
      <c r="W55" s="7">
        <f>AVERAGE(Kriging!B54,Kriging!G54,Kriging!L54,Kriging!Q54,Kriging!V54)</f>
        <v>4.2979999999999956E-2</v>
      </c>
      <c r="X55" s="7">
        <f>AVERAGE(Kriging!C54,Kriging!H54,Kriging!M54,Kriging!R54,Kriging!W54)</f>
        <v>0.23825578610582293</v>
      </c>
      <c r="Y55" s="7">
        <f>AVERAGE(Kriging!D54,Kriging!I54,Kriging!N54,Kriging!S54,Kriging!X54)</f>
        <v>247.25131869316041</v>
      </c>
    </row>
    <row r="56" spans="1:25" x14ac:dyDescent="0.3">
      <c r="A56" s="10">
        <v>53</v>
      </c>
      <c r="B56" s="7">
        <f>AVERAGE(KPLS1!B55,KPLS1!G55,KPLS1!L55)</f>
        <v>3.8499999999999965E-2</v>
      </c>
      <c r="C56" s="7">
        <f>AVERAGE(KPLS1!C55,KPLS1!H55,KPLS1!M55)</f>
        <v>3.1695333556150235E-3</v>
      </c>
      <c r="D56" s="7">
        <f>AVERAGE(KPLS1!D55,KPLS1!I55,KPLS1!N55)</f>
        <v>14.243772347768134</v>
      </c>
      <c r="E56">
        <v>4.1000000000000002E-2</v>
      </c>
      <c r="G56" s="10">
        <v>53</v>
      </c>
      <c r="H56" s="7">
        <f>AVERAGE(KPLS2!B55,KPLS2!G55,KPLS2!L55)</f>
        <v>3.9133333333333235E-2</v>
      </c>
      <c r="I56" s="7">
        <f>AVERAGE(KPLS2!C55,KPLS2!H55,KPLS2!M55)</f>
        <v>1.3689541039760618E-3</v>
      </c>
      <c r="J56" s="7">
        <f>AVERAGE(KPLS2!D55,KPLS2!I55,KPLS2!N55)</f>
        <v>14.921509027481035</v>
      </c>
      <c r="L56" s="10">
        <v>53</v>
      </c>
      <c r="M56" s="7">
        <f>AVERAGE(KPLS3!B55,KPLS3!G55,KPLS3!L55)</f>
        <v>4.0266666666666596E-2</v>
      </c>
      <c r="N56" s="7">
        <f>AVERAGE(KPLS3!C55,KPLS3!H55,KPLS3!M55)</f>
        <v>6.3778628712832554E-3</v>
      </c>
      <c r="O56" s="7">
        <f>AVERAGE(KPLS3!D55,KPLS3!I55,KPLS3!N55)</f>
        <v>18.286684354146264</v>
      </c>
      <c r="Q56" s="10">
        <v>53</v>
      </c>
      <c r="R56" s="7">
        <f>AVERAGE(KPLS4!B55,KPLS4!G55,KPLS4!L55,KPLS4!Q55,KPLS4!V55)</f>
        <v>3.9519999999999944E-2</v>
      </c>
      <c r="S56" s="7">
        <f>AVERAGE(KPLS4!C55,KPLS4!H55,KPLS4!M55,KPLS4!R55,KPLS4!W55)</f>
        <v>0.45482973223764295</v>
      </c>
      <c r="T56" s="7">
        <f>AVERAGE(KPLS4!D55,KPLS4!I55,KPLS4!N55,KPLS4!S55,KPLS4!X55)</f>
        <v>20.048766183853118</v>
      </c>
      <c r="V56" s="10">
        <v>53</v>
      </c>
      <c r="W56" s="7">
        <f>AVERAGE(Kriging!B55,Kriging!G55,Kriging!L55,Kriging!Q55,Kriging!V55)</f>
        <v>4.2999999999999962E-2</v>
      </c>
      <c r="X56" s="7">
        <f>AVERAGE(Kriging!C55,Kriging!H55,Kriging!M55,Kriging!R55,Kriging!W55)</f>
        <v>0.21717786120848565</v>
      </c>
      <c r="Y56" s="7">
        <f>AVERAGE(Kriging!D55,Kriging!I55,Kriging!N55,Kriging!S55,Kriging!X55)</f>
        <v>224.03154544830281</v>
      </c>
    </row>
    <row r="57" spans="1:25" x14ac:dyDescent="0.3">
      <c r="A57" s="10">
        <v>54</v>
      </c>
      <c r="B57" s="7">
        <f>AVERAGE(KPLS1!B56,KPLS1!G56,KPLS1!L56)</f>
        <v>3.9433333333333265E-2</v>
      </c>
      <c r="C57" s="7">
        <f>AVERAGE(KPLS1!C56,KPLS1!H56,KPLS1!M56)</f>
        <v>1.0769542024320259E-2</v>
      </c>
      <c r="D57" s="7">
        <f>AVERAGE(KPLS1!D56,KPLS1!I56,KPLS1!N56)</f>
        <v>14.211224714914934</v>
      </c>
      <c r="E57">
        <v>4.1000000000000002E-2</v>
      </c>
      <c r="G57" s="10">
        <v>54</v>
      </c>
      <c r="H57" s="7">
        <f>AVERAGE(KPLS2!B56,KPLS2!G56,KPLS2!L56)</f>
        <v>3.9266666666666637E-2</v>
      </c>
      <c r="I57" s="7">
        <f>AVERAGE(KPLS2!C56,KPLS2!H56,KPLS2!M56)</f>
        <v>1.3288214387443849E-2</v>
      </c>
      <c r="J57" s="7">
        <f>AVERAGE(KPLS2!D56,KPLS2!I56,KPLS2!N56)</f>
        <v>15.521887063980031</v>
      </c>
      <c r="L57" s="10">
        <v>54</v>
      </c>
      <c r="M57" s="7">
        <f>AVERAGE(KPLS3!B56,KPLS3!G56,KPLS3!L56)</f>
        <v>3.9533333333333302E-2</v>
      </c>
      <c r="N57" s="7">
        <f>AVERAGE(KPLS3!C56,KPLS3!H56,KPLS3!M56)</f>
        <v>1.2840974425495555E-2</v>
      </c>
      <c r="O57" s="7">
        <f>AVERAGE(KPLS3!D56,KPLS3!I56,KPLS3!N56)</f>
        <v>16.834675868352235</v>
      </c>
      <c r="Q57" s="10">
        <v>54</v>
      </c>
      <c r="R57" s="7">
        <f>AVERAGE(KPLS4!B56,KPLS4!G56,KPLS4!L56,KPLS4!Q56,KPLS4!V56)</f>
        <v>3.9379999999999943E-2</v>
      </c>
      <c r="S57" s="7">
        <f>AVERAGE(KPLS4!C56,KPLS4!H56,KPLS4!M56,KPLS4!R56,KPLS4!W56)</f>
        <v>0.43900970104926468</v>
      </c>
      <c r="T57" s="7">
        <f>AVERAGE(KPLS4!D56,KPLS4!I56,KPLS4!N56,KPLS4!S56,KPLS4!X56)</f>
        <v>20.910541534423782</v>
      </c>
      <c r="V57" s="10">
        <v>54</v>
      </c>
      <c r="W57" s="7">
        <f>AVERAGE(Kriging!B56,Kriging!G56,Kriging!L56,Kriging!Q56,Kriging!V56)</f>
        <v>4.1619999999999921E-2</v>
      </c>
      <c r="X57" s="7">
        <f>AVERAGE(Kriging!C56,Kriging!H56,Kriging!M56,Kriging!R56,Kriging!W56)</f>
        <v>0.2195315633464153</v>
      </c>
      <c r="Y57" s="7">
        <f>AVERAGE(Kriging!D56,Kriging!I56,Kriging!N56,Kriging!S56,Kriging!X56)</f>
        <v>262.94149713516185</v>
      </c>
    </row>
    <row r="58" spans="1:25" x14ac:dyDescent="0.3">
      <c r="A58" s="10">
        <v>55</v>
      </c>
      <c r="B58" s="7">
        <f>AVERAGE(KPLS1!B57,KPLS1!G57,KPLS1!L57)</f>
        <v>3.9099999999999968E-2</v>
      </c>
      <c r="C58" s="7">
        <f>AVERAGE(KPLS1!C57,KPLS1!H57,KPLS1!M57)</f>
        <v>5.6519897641671398E-3</v>
      </c>
      <c r="D58" s="7">
        <f>AVERAGE(KPLS1!D57,KPLS1!I57,KPLS1!N57)</f>
        <v>14.051493247350001</v>
      </c>
      <c r="E58">
        <v>4.1000000000000002E-2</v>
      </c>
      <c r="G58" s="10">
        <v>55</v>
      </c>
      <c r="H58" s="7">
        <f>AVERAGE(KPLS2!B57,KPLS2!G57,KPLS2!L57)</f>
        <v>3.9233333333333335E-2</v>
      </c>
      <c r="I58" s="7">
        <f>AVERAGE(KPLS2!C57,KPLS2!H57,KPLS2!M57)</f>
        <v>1.9512541419579512E-3</v>
      </c>
      <c r="J58" s="7">
        <f>AVERAGE(KPLS2!D57,KPLS2!I57,KPLS2!N57)</f>
        <v>16.809665282567302</v>
      </c>
      <c r="L58" s="10">
        <v>55</v>
      </c>
      <c r="M58" s="7">
        <f>AVERAGE(KPLS3!B57,KPLS3!G57,KPLS3!L57)</f>
        <v>4.0566666666666598E-2</v>
      </c>
      <c r="N58" s="7">
        <f>AVERAGE(KPLS3!C57,KPLS3!H57,KPLS3!M57)</f>
        <v>3.5313308995712236E-3</v>
      </c>
      <c r="O58" s="7">
        <f>AVERAGE(KPLS3!D57,KPLS3!I57,KPLS3!N57)</f>
        <v>17.037837425867668</v>
      </c>
      <c r="Q58" s="10">
        <v>55</v>
      </c>
      <c r="R58" s="7">
        <f>AVERAGE(KPLS4!B57,KPLS4!G57,KPLS4!L57,KPLS4!Q57,KPLS4!V57)</f>
        <v>3.9679999999999958E-2</v>
      </c>
      <c r="S58" s="7">
        <f>AVERAGE(KPLS4!C57,KPLS4!H57,KPLS4!M57,KPLS4!R57,KPLS4!W57)</f>
        <v>0.42919589564233529</v>
      </c>
      <c r="T58" s="7">
        <f>AVERAGE(KPLS4!D57,KPLS4!I57,KPLS4!N57,KPLS4!S57,KPLS4!X57)</f>
        <v>19.414036750793397</v>
      </c>
      <c r="V58" s="10">
        <v>55</v>
      </c>
      <c r="W58" s="7">
        <f>AVERAGE(Kriging!B57,Kriging!G57,Kriging!L57,Kriging!Q57,Kriging!V57)</f>
        <v>4.1799999999999983E-2</v>
      </c>
      <c r="X58" s="7">
        <f>AVERAGE(Kriging!C57,Kriging!H57,Kriging!M57,Kriging!R57,Kriging!W57)</f>
        <v>0.24193190685338301</v>
      </c>
      <c r="Y58" s="7">
        <f>AVERAGE(Kriging!D57,Kriging!I57,Kriging!N57,Kriging!S57,Kriging!X57)</f>
        <v>238.29934377670241</v>
      </c>
    </row>
    <row r="59" spans="1:25" x14ac:dyDescent="0.3">
      <c r="A59" s="10">
        <v>56</v>
      </c>
      <c r="B59" s="7">
        <f>AVERAGE(KPLS1!B58,KPLS1!G58,KPLS1!L58)</f>
        <v>3.9633333333333236E-2</v>
      </c>
      <c r="C59" s="7">
        <f>AVERAGE(KPLS1!C58,KPLS1!H58,KPLS1!M58)</f>
        <v>1.0439087346632758E-3</v>
      </c>
      <c r="D59" s="7">
        <f>AVERAGE(KPLS1!D58,KPLS1!I58,KPLS1!N58)</f>
        <v>14.061289310455265</v>
      </c>
      <c r="E59">
        <v>4.1000000000000002E-2</v>
      </c>
      <c r="G59" s="10">
        <v>56</v>
      </c>
      <c r="H59" s="7">
        <f>AVERAGE(KPLS2!B58,KPLS2!G58,KPLS2!L58)</f>
        <v>3.9666666666666635E-2</v>
      </c>
      <c r="I59" s="7">
        <f>AVERAGE(KPLS2!C58,KPLS2!H58,KPLS2!M58)</f>
        <v>6.4826922549538236E-3</v>
      </c>
      <c r="J59" s="7">
        <f>AVERAGE(KPLS2!D58,KPLS2!I58,KPLS2!N58)</f>
        <v>16.522199630737266</v>
      </c>
      <c r="L59" s="10">
        <v>56</v>
      </c>
      <c r="M59" s="7">
        <f>AVERAGE(KPLS3!B58,KPLS3!G58,KPLS3!L58)</f>
        <v>4.033333333333327E-2</v>
      </c>
      <c r="N59" s="7">
        <f>AVERAGE(KPLS3!C58,KPLS3!H58,KPLS3!M58)</f>
        <v>1.9485769460204246E-3</v>
      </c>
      <c r="O59" s="7">
        <f>AVERAGE(KPLS3!D58,KPLS3!I58,KPLS3!N58)</f>
        <v>18.632344404856333</v>
      </c>
      <c r="Q59" s="10">
        <v>56</v>
      </c>
      <c r="R59" s="7">
        <f>AVERAGE(KPLS4!B58,KPLS4!G58,KPLS4!L58,KPLS4!Q58,KPLS4!V58)</f>
        <v>3.9739999999999984E-2</v>
      </c>
      <c r="S59" s="7">
        <f>AVERAGE(KPLS4!C58,KPLS4!H58,KPLS4!M58,KPLS4!R58,KPLS4!W58)</f>
        <v>0.43292381379359224</v>
      </c>
      <c r="T59" s="7">
        <f>AVERAGE(KPLS4!D58,KPLS4!I58,KPLS4!N58,KPLS4!S58,KPLS4!X58)</f>
        <v>20.759928035736039</v>
      </c>
      <c r="V59" s="10">
        <v>56</v>
      </c>
      <c r="W59" s="7">
        <f>AVERAGE(Kriging!B58,Kriging!G58,Kriging!L58,Kriging!Q58,Kriging!V58)</f>
        <v>4.1199999999999966E-2</v>
      </c>
      <c r="X59" s="7">
        <f>AVERAGE(Kriging!C58,Kriging!H58,Kriging!M58,Kriging!R58,Kriging!W58)</f>
        <v>0.22609065910157494</v>
      </c>
      <c r="Y59" s="7">
        <f>AVERAGE(Kriging!D58,Kriging!I58,Kriging!N58,Kriging!S58,Kriging!X58)</f>
        <v>309.34916238784723</v>
      </c>
    </row>
    <row r="60" spans="1:25" x14ac:dyDescent="0.3">
      <c r="A60" s="10">
        <v>57</v>
      </c>
      <c r="B60" s="7">
        <f>AVERAGE(KPLS1!B59,KPLS1!G59,KPLS1!L59)</f>
        <v>3.9733333333333266E-2</v>
      </c>
      <c r="C60" s="7">
        <f>AVERAGE(KPLS1!C59,KPLS1!H59,KPLS1!M59)</f>
        <v>5.9817239636442698E-3</v>
      </c>
      <c r="D60" s="7">
        <f>AVERAGE(KPLS1!D59,KPLS1!I59,KPLS1!N59)</f>
        <v>14.268358548482199</v>
      </c>
      <c r="E60">
        <v>4.1000000000000002E-2</v>
      </c>
      <c r="G60" s="10">
        <v>57</v>
      </c>
      <c r="H60" s="7">
        <f>AVERAGE(KPLS2!B59,KPLS2!G59,KPLS2!L59)</f>
        <v>3.9599999999999934E-2</v>
      </c>
      <c r="I60" s="7">
        <f>AVERAGE(KPLS2!C59,KPLS2!H59,KPLS2!M59)</f>
        <v>7.8538668141621207E-3</v>
      </c>
      <c r="J60" s="7">
        <f>AVERAGE(KPLS2!D59,KPLS2!I59,KPLS2!N59)</f>
        <v>15.576974709828667</v>
      </c>
      <c r="L60" s="10">
        <v>57</v>
      </c>
      <c r="M60" s="7">
        <f>AVERAGE(KPLS3!B59,KPLS3!G59,KPLS3!L59)</f>
        <v>4.0233333333333308E-2</v>
      </c>
      <c r="N60" s="7">
        <f>AVERAGE(KPLS3!C59,KPLS3!H59,KPLS3!M59)</f>
        <v>3.1128992293277661E-3</v>
      </c>
      <c r="O60" s="7">
        <f>AVERAGE(KPLS3!D59,KPLS3!I59,KPLS3!N59)</f>
        <v>18.522887468337967</v>
      </c>
      <c r="Q60" s="10">
        <v>57</v>
      </c>
      <c r="R60" s="7">
        <f>AVERAGE(KPLS4!B59,KPLS4!G59,KPLS4!L59,KPLS4!Q59,KPLS4!V59)</f>
        <v>3.9939999999999962E-2</v>
      </c>
      <c r="S60" s="7">
        <f>AVERAGE(KPLS4!C59,KPLS4!H59,KPLS4!M59,KPLS4!R59,KPLS4!W59)</f>
        <v>0.42849797214167634</v>
      </c>
      <c r="T60" s="7">
        <f>AVERAGE(KPLS4!D59,KPLS4!I59,KPLS4!N59,KPLS4!S59,KPLS4!X59)</f>
        <v>21.292433977127001</v>
      </c>
      <c r="V60" s="10">
        <v>57</v>
      </c>
      <c r="W60" s="7">
        <f>AVERAGE(Kriging!B59,Kriging!G59,Kriging!L59,Kriging!Q59,Kriging!V59)</f>
        <v>4.167999999999996E-2</v>
      </c>
      <c r="X60" s="7">
        <f>AVERAGE(Kriging!C59,Kriging!H59,Kriging!M59,Kriging!R59,Kriging!W59)</f>
        <v>0.21130896534066421</v>
      </c>
      <c r="Y60" s="7">
        <f>AVERAGE(Kriging!D59,Kriging!I59,Kriging!N59,Kriging!S59,Kriging!X59)</f>
        <v>226.39464540481521</v>
      </c>
    </row>
    <row r="61" spans="1:25" x14ac:dyDescent="0.3">
      <c r="A61" s="10">
        <v>58</v>
      </c>
      <c r="B61" s="7">
        <f>AVERAGE(KPLS1!B60,KPLS1!G60,KPLS1!L60)</f>
        <v>3.9699999999999964E-2</v>
      </c>
      <c r="C61" s="7">
        <f>AVERAGE(KPLS1!C60,KPLS1!H60,KPLS1!M60)</f>
        <v>1.6884428643323456E-3</v>
      </c>
      <c r="D61" s="7">
        <f>AVERAGE(KPLS1!D60,KPLS1!I60,KPLS1!N60)</f>
        <v>14.292224963506035</v>
      </c>
      <c r="E61">
        <v>4.1000000000000002E-2</v>
      </c>
      <c r="G61" s="10">
        <v>58</v>
      </c>
      <c r="H61" s="7">
        <f>AVERAGE(KPLS2!B60,KPLS2!G60,KPLS2!L60)</f>
        <v>3.9699999999999964E-2</v>
      </c>
      <c r="I61" s="7">
        <f>AVERAGE(KPLS2!C60,KPLS2!H60,KPLS2!M60)</f>
        <v>5.3528767916671202E-3</v>
      </c>
      <c r="J61" s="7">
        <f>AVERAGE(KPLS2!D60,KPLS2!I60,KPLS2!N60)</f>
        <v>15.836301565170233</v>
      </c>
      <c r="L61" s="10">
        <v>58</v>
      </c>
      <c r="M61" s="7">
        <f>AVERAGE(KPLS3!B60,KPLS3!G60,KPLS3!L60)</f>
        <v>4.0366666666666634E-2</v>
      </c>
      <c r="N61" s="7">
        <f>AVERAGE(KPLS3!C60,KPLS3!H60,KPLS3!M60)</f>
        <v>1.1106658125470353E-2</v>
      </c>
      <c r="O61" s="7">
        <f>AVERAGE(KPLS3!D60,KPLS3!I60,KPLS3!N60)</f>
        <v>17.160586277643802</v>
      </c>
      <c r="Q61" s="10">
        <v>58</v>
      </c>
      <c r="R61" s="7">
        <f>AVERAGE(KPLS4!B60,KPLS4!G60,KPLS4!L60,KPLS4!Q60,KPLS4!V60)</f>
        <v>4.013999999999996E-2</v>
      </c>
      <c r="S61" s="7">
        <f>AVERAGE(KPLS4!C60,KPLS4!H60,KPLS4!M60,KPLS4!R60,KPLS4!W60)</f>
        <v>0.4280086904398438</v>
      </c>
      <c r="T61" s="7">
        <f>AVERAGE(KPLS4!D60,KPLS4!I60,KPLS4!N60,KPLS4!S60,KPLS4!X60)</f>
        <v>23.155724763870161</v>
      </c>
      <c r="V61" s="10">
        <v>58</v>
      </c>
      <c r="W61" s="7">
        <f>AVERAGE(Kriging!B60,Kriging!G60,Kriging!L60,Kriging!Q60,Kriging!V60)</f>
        <v>4.1259999999999963E-2</v>
      </c>
      <c r="X61" s="7">
        <f>AVERAGE(Kriging!C60,Kriging!H60,Kriging!M60,Kriging!R60,Kriging!W60)</f>
        <v>0.22022811964646866</v>
      </c>
      <c r="Y61" s="7">
        <f>AVERAGE(Kriging!D60,Kriging!I60,Kriging!N60,Kriging!S60,Kriging!X60)</f>
        <v>276.07970857620182</v>
      </c>
    </row>
    <row r="62" spans="1:25" x14ac:dyDescent="0.3">
      <c r="A62" s="10">
        <v>59</v>
      </c>
      <c r="B62" s="7">
        <f>AVERAGE(KPLS1!B61,KPLS1!G61,KPLS1!L61)</f>
        <v>3.9766666666666638E-2</v>
      </c>
      <c r="C62" s="7">
        <f>AVERAGE(KPLS1!C61,KPLS1!H61,KPLS1!M61)</f>
        <v>2.1761531870725052E-3</v>
      </c>
      <c r="D62" s="7">
        <f>AVERAGE(KPLS1!D61,KPLS1!I61,KPLS1!N61)</f>
        <v>14.608790953953999</v>
      </c>
      <c r="E62">
        <v>4.1000000000000002E-2</v>
      </c>
      <c r="G62" s="10">
        <v>59</v>
      </c>
      <c r="H62" s="7">
        <f>AVERAGE(KPLS2!B61,KPLS2!G61,KPLS2!L61)</f>
        <v>3.939999999999997E-2</v>
      </c>
      <c r="I62" s="7">
        <f>AVERAGE(KPLS2!C61,KPLS2!H61,KPLS2!M61)</f>
        <v>1.1936605493065964E-2</v>
      </c>
      <c r="J62" s="7">
        <f>AVERAGE(KPLS2!D61,KPLS2!I61,KPLS2!N61)</f>
        <v>15.607536633809332</v>
      </c>
      <c r="L62" s="10">
        <v>59</v>
      </c>
      <c r="M62" s="7">
        <f>AVERAGE(KPLS3!B61,KPLS3!G61,KPLS3!L61)</f>
        <v>4.0433333333333266E-2</v>
      </c>
      <c r="N62" s="7">
        <f>AVERAGE(KPLS3!C61,KPLS3!H61,KPLS3!M61)</f>
        <v>1.0671428309574403E-2</v>
      </c>
      <c r="O62" s="7">
        <f>AVERAGE(KPLS3!D61,KPLS3!I61,KPLS3!N61)</f>
        <v>17.773001194000198</v>
      </c>
      <c r="Q62" s="10">
        <v>59</v>
      </c>
      <c r="R62" s="7">
        <f>AVERAGE(KPLS4!B61,KPLS4!G61,KPLS4!L61,KPLS4!Q61,KPLS4!V61)</f>
        <v>4.0279999999999941E-2</v>
      </c>
      <c r="S62" s="7">
        <f>AVERAGE(KPLS4!C61,KPLS4!H61,KPLS4!M61,KPLS4!R61,KPLS4!W61)</f>
        <v>0.41917960476062427</v>
      </c>
      <c r="T62" s="7">
        <f>AVERAGE(KPLS4!D61,KPLS4!I61,KPLS4!N61,KPLS4!S61,KPLS4!X61)</f>
        <v>19.681599855422899</v>
      </c>
      <c r="V62" s="10">
        <v>59</v>
      </c>
      <c r="W62" s="7">
        <f>AVERAGE(Kriging!B61,Kriging!G61,Kriging!L61,Kriging!Q61,Kriging!V61)</f>
        <v>4.147999999999992E-2</v>
      </c>
      <c r="X62" s="7">
        <f>AVERAGE(Kriging!C61,Kriging!H61,Kriging!M61,Kriging!R61,Kriging!W61)</f>
        <v>0.20814006907056873</v>
      </c>
      <c r="Y62" s="7">
        <f>AVERAGE(Kriging!D61,Kriging!I61,Kriging!N61,Kriging!S61,Kriging!X61)</f>
        <v>276.32842669486956</v>
      </c>
    </row>
    <row r="63" spans="1:25" x14ac:dyDescent="0.3">
      <c r="A63" s="10">
        <v>60</v>
      </c>
      <c r="B63" s="7">
        <f>AVERAGE(KPLS1!B62,KPLS1!G62,KPLS1!L62)</f>
        <v>3.979999999999994E-2</v>
      </c>
      <c r="C63" s="7">
        <f>AVERAGE(KPLS1!C62,KPLS1!H62,KPLS1!M62)</f>
        <v>7.4016846505351825E-3</v>
      </c>
      <c r="D63" s="7">
        <f>AVERAGE(KPLS1!D62,KPLS1!I62,KPLS1!N62)</f>
        <v>14.342348814010569</v>
      </c>
      <c r="E63">
        <v>4.1000000000000002E-2</v>
      </c>
      <c r="G63" s="10">
        <v>60</v>
      </c>
      <c r="H63" s="7">
        <f>AVERAGE(KPLS2!B62,KPLS2!G62,KPLS2!L62)</f>
        <v>3.9866666666666668E-2</v>
      </c>
      <c r="I63" s="7">
        <f>AVERAGE(KPLS2!C62,KPLS2!H62,KPLS2!M62)</f>
        <v>6.6160407597736113E-3</v>
      </c>
      <c r="J63" s="7">
        <f>AVERAGE(KPLS2!D62,KPLS2!I62,KPLS2!N62)</f>
        <v>15.540164152781101</v>
      </c>
      <c r="L63" s="10">
        <v>60</v>
      </c>
      <c r="M63" s="7">
        <f>AVERAGE(KPLS3!B62,KPLS3!G62,KPLS3!L62)</f>
        <v>4.0633333333333237E-2</v>
      </c>
      <c r="N63" s="7">
        <f>AVERAGE(KPLS3!C62,KPLS3!H62,KPLS3!M62)</f>
        <v>9.3094547905716602E-3</v>
      </c>
      <c r="O63" s="7">
        <f>AVERAGE(KPLS3!D62,KPLS3!I62,KPLS3!N62)</f>
        <v>17.320158481597833</v>
      </c>
      <c r="Q63" s="10">
        <v>60</v>
      </c>
      <c r="R63" s="7">
        <f>AVERAGE(KPLS4!B62,KPLS4!G62,KPLS4!L62,KPLS4!Q62,KPLS4!V62)</f>
        <v>4.0239999999999963E-2</v>
      </c>
      <c r="S63" s="7">
        <f>AVERAGE(KPLS4!C62,KPLS4!H62,KPLS4!M62,KPLS4!R62,KPLS4!W62)</f>
        <v>0.41031547586226547</v>
      </c>
      <c r="T63" s="7">
        <f>AVERAGE(KPLS4!D62,KPLS4!I62,KPLS4!N62,KPLS4!S62,KPLS4!X62)</f>
        <v>21.982133150100658</v>
      </c>
      <c r="V63" s="10">
        <v>60</v>
      </c>
      <c r="W63" s="7">
        <f>AVERAGE(Kriging!B62,Kriging!G62,Kriging!L62,Kriging!Q62,Kriging!V62)</f>
        <v>4.1519999999999946E-2</v>
      </c>
      <c r="X63" s="7">
        <f>AVERAGE(Kriging!C62,Kriging!H62,Kriging!M62,Kriging!R62,Kriging!W62)</f>
        <v>0.21241392790867505</v>
      </c>
      <c r="Y63" s="7">
        <f>AVERAGE(Kriging!D62,Kriging!I62,Kriging!N62,Kriging!S62,Kriging!X62)</f>
        <v>245.79500555992098</v>
      </c>
    </row>
    <row r="64" spans="1:25" x14ac:dyDescent="0.3">
      <c r="A64" s="10">
        <v>61</v>
      </c>
      <c r="B64" s="7">
        <f>AVERAGE(KPLS1!B63,KPLS1!G63,KPLS1!L63)</f>
        <v>4.0366666666666599E-2</v>
      </c>
      <c r="C64" s="7">
        <f>AVERAGE(KPLS1!C63,KPLS1!H63,KPLS1!M63)</f>
        <v>4.308526085605743E-3</v>
      </c>
      <c r="D64" s="7">
        <f>AVERAGE(KPLS1!D63,KPLS1!I63,KPLS1!N63)</f>
        <v>14.322079261143967</v>
      </c>
      <c r="E64">
        <v>4.1000000000000002E-2</v>
      </c>
      <c r="G64" s="10">
        <v>61</v>
      </c>
      <c r="H64" s="7">
        <f>AVERAGE(KPLS2!B63,KPLS2!G63,KPLS2!L63)</f>
        <v>3.9466666666666636E-2</v>
      </c>
      <c r="I64" s="7">
        <f>AVERAGE(KPLS2!C63,KPLS2!H63,KPLS2!M63)</f>
        <v>5.1188599064492324E-3</v>
      </c>
      <c r="J64" s="7">
        <f>AVERAGE(KPLS2!D63,KPLS2!I63,KPLS2!N63)</f>
        <v>15.229617993036868</v>
      </c>
      <c r="L64" s="10">
        <v>61</v>
      </c>
      <c r="M64" s="7">
        <f>AVERAGE(KPLS3!B63,KPLS3!G63,KPLS3!L63)</f>
        <v>4.0499999999999974E-2</v>
      </c>
      <c r="N64" s="7">
        <f>AVERAGE(KPLS3!C63,KPLS3!H63,KPLS3!M63)</f>
        <v>1.1332517330177162E-3</v>
      </c>
      <c r="O64" s="7">
        <f>AVERAGE(KPLS3!D63,KPLS3!I63,KPLS3!N63)</f>
        <v>18.015933672587032</v>
      </c>
      <c r="Q64" s="10">
        <v>61</v>
      </c>
      <c r="R64" s="7">
        <f>AVERAGE(KPLS4!B63,KPLS4!G63,KPLS4!L63,KPLS4!Q63,KPLS4!V63)</f>
        <v>4.0239999999999942E-2</v>
      </c>
      <c r="S64" s="7">
        <f>AVERAGE(KPLS4!C63,KPLS4!H63,KPLS4!M63,KPLS4!R63,KPLS4!W63)</f>
        <v>0.40324381028203093</v>
      </c>
      <c r="T64" s="7">
        <f>AVERAGE(KPLS4!D63,KPLS4!I63,KPLS4!N63,KPLS4!S63,KPLS4!X63)</f>
        <v>21.371665954589801</v>
      </c>
      <c r="V64" s="10">
        <v>61</v>
      </c>
      <c r="W64" s="7">
        <f>AVERAGE(Kriging!B63,Kriging!G63,Kriging!L63,Kriging!Q63,Kriging!V63)</f>
        <v>4.1239999999999943E-2</v>
      </c>
      <c r="X64" s="7">
        <f>AVERAGE(Kriging!C63,Kriging!H63,Kriging!M63,Kriging!R63,Kriging!W63)</f>
        <v>0.20391659035783655</v>
      </c>
      <c r="Y64" s="7">
        <f>AVERAGE(Kriging!D63,Kriging!I63,Kriging!N63,Kriging!S63,Kriging!X63)</f>
        <v>340.39789695739699</v>
      </c>
    </row>
    <row r="65" spans="1:25" x14ac:dyDescent="0.3">
      <c r="A65" s="10">
        <v>62</v>
      </c>
      <c r="B65" s="7">
        <f>AVERAGE(KPLS1!B64,KPLS1!G64,KPLS1!L64)</f>
        <v>4.0399999999999964E-2</v>
      </c>
      <c r="C65" s="7">
        <f>AVERAGE(KPLS1!C64,KPLS1!H64,KPLS1!M64)</f>
        <v>4.1185306670420531E-3</v>
      </c>
      <c r="D65" s="7">
        <f>AVERAGE(KPLS1!D64,KPLS1!I64,KPLS1!N64)</f>
        <v>14.4540065924326</v>
      </c>
      <c r="E65">
        <v>4.1000000000000002E-2</v>
      </c>
      <c r="G65" s="10">
        <v>62</v>
      </c>
      <c r="H65" s="7">
        <f>AVERAGE(KPLS2!B64,KPLS2!G64,KPLS2!L64)</f>
        <v>3.9733333333333308E-2</v>
      </c>
      <c r="I65" s="7">
        <f>AVERAGE(KPLS2!C64,KPLS2!H64,KPLS2!M64)</f>
        <v>2.3928905400353176E-3</v>
      </c>
      <c r="J65" s="7">
        <f>AVERAGE(KPLS2!D64,KPLS2!I64,KPLS2!N64)</f>
        <v>15.383683840433699</v>
      </c>
      <c r="L65" s="10">
        <v>62</v>
      </c>
      <c r="M65" s="7">
        <f>AVERAGE(KPLS3!B64,KPLS3!G64,KPLS3!L64)</f>
        <v>4.0399999999999971E-2</v>
      </c>
      <c r="N65" s="7">
        <f>AVERAGE(KPLS3!C64,KPLS3!H64,KPLS3!M64)</f>
        <v>9.9445857800397174E-3</v>
      </c>
      <c r="O65" s="7">
        <f>AVERAGE(KPLS3!D64,KPLS3!I64,KPLS3!N64)</f>
        <v>17.255779584248835</v>
      </c>
      <c r="Q65" s="10">
        <v>62</v>
      </c>
      <c r="R65" s="7">
        <f>AVERAGE(KPLS4!B64,KPLS4!G64,KPLS4!L64,KPLS4!Q64,KPLS4!V64)</f>
        <v>4.037999999999993E-2</v>
      </c>
      <c r="S65" s="7">
        <f>AVERAGE(KPLS4!C64,KPLS4!H64,KPLS4!M64,KPLS4!R64,KPLS4!W64)</f>
        <v>0.39590343275320622</v>
      </c>
      <c r="T65" s="7">
        <f>AVERAGE(KPLS4!D64,KPLS4!I64,KPLS4!N64,KPLS4!S64,KPLS4!X64)</f>
        <v>24.796868753433181</v>
      </c>
      <c r="V65" s="10">
        <v>62</v>
      </c>
      <c r="W65" s="7">
        <f>AVERAGE(Kriging!B64,Kriging!G64,Kriging!L64,Kriging!Q64,Kriging!V64)</f>
        <v>4.1459999999999983E-2</v>
      </c>
      <c r="X65" s="7">
        <f>AVERAGE(Kriging!C64,Kriging!H64,Kriging!M64,Kriging!R64,Kriging!W64)</f>
        <v>0.19536717038726747</v>
      </c>
      <c r="Y65" s="7">
        <f>AVERAGE(Kriging!D64,Kriging!I64,Kriging!N64,Kriging!S64,Kriging!X64)</f>
        <v>247.997974967956</v>
      </c>
    </row>
    <row r="66" spans="1:25" x14ac:dyDescent="0.3">
      <c r="A66" s="10">
        <v>63</v>
      </c>
      <c r="B66" s="7">
        <f>AVERAGE(KPLS1!B65,KPLS1!G65,KPLS1!L65)</f>
        <v>3.9466666666666601E-2</v>
      </c>
      <c r="C66" s="7">
        <f>AVERAGE(KPLS1!C65,KPLS1!H65,KPLS1!M65)</f>
        <v>6.2214902803632973E-3</v>
      </c>
      <c r="D66" s="7">
        <f>AVERAGE(KPLS1!D65,KPLS1!I65,KPLS1!N65)</f>
        <v>14.439035097757932</v>
      </c>
      <c r="E66">
        <v>4.1000000000000002E-2</v>
      </c>
      <c r="G66" s="10">
        <v>63</v>
      </c>
      <c r="H66" s="7">
        <f>AVERAGE(KPLS2!B65,KPLS2!G65,KPLS2!L65)</f>
        <v>3.9499999999999973E-2</v>
      </c>
      <c r="I66" s="7">
        <f>AVERAGE(KPLS2!C65,KPLS2!H65,KPLS2!M65)</f>
        <v>3.5854608695634143E-3</v>
      </c>
      <c r="J66" s="7">
        <f>AVERAGE(KPLS2!D65,KPLS2!I65,KPLS2!N65)</f>
        <v>16.473025480906134</v>
      </c>
      <c r="L66" s="10">
        <v>63</v>
      </c>
      <c r="M66" s="7">
        <f>AVERAGE(KPLS3!B65,KPLS3!G65,KPLS3!L65)</f>
        <v>4.0633333333333237E-2</v>
      </c>
      <c r="N66" s="7">
        <f>AVERAGE(KPLS3!C65,KPLS3!H65,KPLS3!M65)</f>
        <v>4.9939373937959537E-3</v>
      </c>
      <c r="O66" s="7">
        <f>AVERAGE(KPLS3!D65,KPLS3!I65,KPLS3!N65)</f>
        <v>17.985114177067999</v>
      </c>
      <c r="Q66" s="10">
        <v>63</v>
      </c>
      <c r="R66" s="7">
        <f>AVERAGE(KPLS4!B65,KPLS4!G65,KPLS4!L65,KPLS4!Q65,KPLS4!V65)</f>
        <v>4.0299999999999989E-2</v>
      </c>
      <c r="S66" s="7">
        <f>AVERAGE(KPLS4!C65,KPLS4!H65,KPLS4!M65,KPLS4!R65,KPLS4!W65)</f>
        <v>0.40249269356436279</v>
      </c>
      <c r="T66" s="7">
        <f>AVERAGE(KPLS4!D65,KPLS4!I65,KPLS4!N65,KPLS4!S65,KPLS4!X65)</f>
        <v>23.81318969726556</v>
      </c>
      <c r="V66" s="10">
        <v>63</v>
      </c>
      <c r="W66" s="7">
        <f>AVERAGE(Kriging!B65,Kriging!G65,Kriging!L65,Kriging!Q65,Kriging!V65)</f>
        <v>4.1479999999999982E-2</v>
      </c>
      <c r="X66" s="7">
        <f>AVERAGE(Kriging!C65,Kriging!H65,Kriging!M65,Kriging!R65,Kriging!W65)</f>
        <v>0.19593795095719796</v>
      </c>
      <c r="Y66" s="7">
        <f>AVERAGE(Kriging!D65,Kriging!I65,Kriging!N65,Kriging!S65,Kriging!X65)</f>
        <v>313.78838572502065</v>
      </c>
    </row>
    <row r="67" spans="1:25" x14ac:dyDescent="0.3">
      <c r="A67" s="10">
        <v>64</v>
      </c>
      <c r="B67" s="7">
        <f>AVERAGE(KPLS1!B66,KPLS1!G66,KPLS1!L66)</f>
        <v>3.9599999999999934E-2</v>
      </c>
      <c r="C67" s="7">
        <f>AVERAGE(KPLS1!C66,KPLS1!H66,KPLS1!M66)</f>
        <v>3.0019209165913405E-3</v>
      </c>
      <c r="D67" s="7">
        <f>AVERAGE(KPLS1!D66,KPLS1!I66,KPLS1!N66)</f>
        <v>14.619845708211235</v>
      </c>
      <c r="E67">
        <v>4.1000000000000002E-2</v>
      </c>
      <c r="G67" s="10">
        <v>64</v>
      </c>
      <c r="H67" s="7">
        <f>AVERAGE(KPLS2!B66,KPLS2!G66,KPLS2!L66)</f>
        <v>3.9733333333333308E-2</v>
      </c>
      <c r="I67" s="7">
        <f>AVERAGE(KPLS2!C66,KPLS2!H66,KPLS2!M66)</f>
        <v>2.4947891790839836E-3</v>
      </c>
      <c r="J67" s="7">
        <f>AVERAGE(KPLS2!D66,KPLS2!I66,KPLS2!N66)</f>
        <v>15.233097394307366</v>
      </c>
      <c r="L67" s="10">
        <v>64</v>
      </c>
      <c r="M67" s="7">
        <f>AVERAGE(KPLS3!B66,KPLS3!G66,KPLS3!L66)</f>
        <v>4.0666666666666601E-2</v>
      </c>
      <c r="N67" s="7">
        <f>AVERAGE(KPLS3!C66,KPLS3!H66,KPLS3!M66)</f>
        <v>7.0020352406171471E-3</v>
      </c>
      <c r="O67" s="7">
        <f>AVERAGE(KPLS3!D66,KPLS3!I66,KPLS3!N66)</f>
        <v>18.206172227859433</v>
      </c>
      <c r="Q67" s="10">
        <v>64</v>
      </c>
      <c r="R67" s="7">
        <f>AVERAGE(KPLS4!B66,KPLS4!G66,KPLS4!L66,KPLS4!Q66,KPLS4!V66)</f>
        <v>4.0099999999999948E-2</v>
      </c>
      <c r="S67" s="7">
        <f>AVERAGE(KPLS4!C66,KPLS4!H66,KPLS4!M66,KPLS4!R66,KPLS4!W66)</f>
        <v>0.39494505743350622</v>
      </c>
      <c r="T67" s="7">
        <f>AVERAGE(KPLS4!D66,KPLS4!I66,KPLS4!N66,KPLS4!S66,KPLS4!X66)</f>
        <v>22.861514282226523</v>
      </c>
      <c r="V67" s="10">
        <v>64</v>
      </c>
      <c r="W67" s="7">
        <f>AVERAGE(Kriging!B66,Kriging!G66,Kriging!L66,Kriging!Q66,Kriging!V66)</f>
        <v>4.131999999999994E-2</v>
      </c>
      <c r="X67" s="7">
        <f>AVERAGE(Kriging!C66,Kriging!H66,Kriging!M66,Kriging!R66,Kriging!W66)</f>
        <v>0.21006578126124015</v>
      </c>
      <c r="Y67" s="7">
        <f>AVERAGE(Kriging!D66,Kriging!I66,Kriging!N66,Kriging!S66,Kriging!X66)</f>
        <v>235.6586444377896</v>
      </c>
    </row>
    <row r="68" spans="1:25" x14ac:dyDescent="0.3">
      <c r="A68" s="10">
        <v>65</v>
      </c>
      <c r="B68" s="7">
        <f>AVERAGE(KPLS1!B67,KPLS1!G67,KPLS1!L67)</f>
        <v>3.9999999999999966E-2</v>
      </c>
      <c r="C68" s="7">
        <f>AVERAGE(KPLS1!C67,KPLS1!H67,KPLS1!M67)</f>
        <v>4.4798845252254412E-3</v>
      </c>
      <c r="D68" s="7">
        <f>AVERAGE(KPLS1!D67,KPLS1!I67,KPLS1!N67)</f>
        <v>14.828284978866535</v>
      </c>
      <c r="E68">
        <v>4.1000000000000002E-2</v>
      </c>
      <c r="G68" s="10">
        <v>65</v>
      </c>
      <c r="H68" s="7">
        <f>AVERAGE(KPLS2!B67,KPLS2!G67,KPLS2!L67)</f>
        <v>3.9666666666666635E-2</v>
      </c>
      <c r="I68" s="7">
        <f>AVERAGE(KPLS2!C67,KPLS2!H67,KPLS2!M67)</f>
        <v>6.1753817022816857E-3</v>
      </c>
      <c r="J68" s="7">
        <f>AVERAGE(KPLS2!D67,KPLS2!I67,KPLS2!N67)</f>
        <v>15.195793708165468</v>
      </c>
      <c r="L68" s="10">
        <v>65</v>
      </c>
      <c r="M68" s="7">
        <f>AVERAGE(KPLS3!B67,KPLS3!G67,KPLS3!L67)</f>
        <v>4.0566666666666598E-2</v>
      </c>
      <c r="N68" s="7">
        <f>AVERAGE(KPLS3!C67,KPLS3!H67,KPLS3!M67)</f>
        <v>1.7939927115343941E-2</v>
      </c>
      <c r="O68" s="7">
        <f>AVERAGE(KPLS3!D67,KPLS3!I67,KPLS3!N67)</f>
        <v>17.713458776473932</v>
      </c>
      <c r="Q68" s="10">
        <v>65</v>
      </c>
      <c r="R68" s="7">
        <f>AVERAGE(KPLS4!B67,KPLS4!G67,KPLS4!L67,KPLS4!Q67,KPLS4!V67)</f>
        <v>4.0320000000000009E-2</v>
      </c>
      <c r="S68" s="7">
        <f>AVERAGE(KPLS4!C67,KPLS4!H67,KPLS4!M67,KPLS4!R67,KPLS4!W67)</f>
        <v>0.39767375127024829</v>
      </c>
      <c r="T68" s="7">
        <f>AVERAGE(KPLS4!D67,KPLS4!I67,KPLS4!N67,KPLS4!S67,KPLS4!X67)</f>
        <v>23.846448135375919</v>
      </c>
      <c r="V68" s="10">
        <v>65</v>
      </c>
      <c r="W68" s="7">
        <f>AVERAGE(Kriging!B67,Kriging!G67,Kriging!L67,Kriging!Q67,Kriging!V67)</f>
        <v>4.1299999999999927E-2</v>
      </c>
      <c r="X68" s="7">
        <f>AVERAGE(Kriging!C67,Kriging!H67,Kriging!M67,Kriging!R67,Kriging!W67)</f>
        <v>0.18756926897751505</v>
      </c>
      <c r="Y68" s="7">
        <f>AVERAGE(Kriging!D67,Kriging!I67,Kriging!N67,Kriging!S67,Kriging!X67)</f>
        <v>284.60009160041778</v>
      </c>
    </row>
    <row r="69" spans="1:25" x14ac:dyDescent="0.3">
      <c r="A69" s="10">
        <v>66</v>
      </c>
      <c r="B69" s="7">
        <f>AVERAGE(KPLS1!B68,KPLS1!G68,KPLS1!L68)</f>
        <v>4.0533333333333331E-2</v>
      </c>
      <c r="C69" s="7">
        <f>AVERAGE(KPLS1!C68,KPLS1!H68,KPLS1!M68)</f>
        <v>4.8422958259352333E-3</v>
      </c>
      <c r="D69" s="7">
        <f>AVERAGE(KPLS1!D68,KPLS1!I68,KPLS1!N68)</f>
        <v>14.774234215418431</v>
      </c>
      <c r="E69">
        <v>4.1000000000000002E-2</v>
      </c>
      <c r="G69" s="10">
        <v>66</v>
      </c>
      <c r="H69" s="7">
        <f>AVERAGE(KPLS2!B68,KPLS2!G68,KPLS2!L68)</f>
        <v>3.9666666666666635E-2</v>
      </c>
      <c r="I69" s="7">
        <f>AVERAGE(KPLS2!C68,KPLS2!H68,KPLS2!M68)</f>
        <v>5.1522476555418044E-3</v>
      </c>
      <c r="J69" s="7">
        <f>AVERAGE(KPLS2!D68,KPLS2!I68,KPLS2!N68)</f>
        <v>15.520639181137065</v>
      </c>
      <c r="L69" s="10">
        <v>66</v>
      </c>
      <c r="M69" s="7">
        <f>AVERAGE(KPLS3!B68,KPLS3!G68,KPLS3!L68)</f>
        <v>4.0699999999999938E-2</v>
      </c>
      <c r="N69" s="7">
        <f>AVERAGE(KPLS3!C68,KPLS3!H68,KPLS3!M68)</f>
        <v>4.3233180363890164E-3</v>
      </c>
      <c r="O69" s="7">
        <f>AVERAGE(KPLS3!D68,KPLS3!I68,KPLS3!N68)</f>
        <v>18.610671440760267</v>
      </c>
      <c r="Q69" s="10">
        <v>66</v>
      </c>
      <c r="R69" s="7">
        <f>AVERAGE(KPLS4!B68,KPLS4!G68,KPLS4!L68,KPLS4!Q68,KPLS4!V68)</f>
        <v>4.0379999999999965E-2</v>
      </c>
      <c r="S69" s="7">
        <f>AVERAGE(KPLS4!C68,KPLS4!H68,KPLS4!M68,KPLS4!R68,KPLS4!W68)</f>
        <v>0.3856650357544259</v>
      </c>
      <c r="T69" s="7">
        <f>AVERAGE(KPLS4!D68,KPLS4!I68,KPLS4!N68,KPLS4!S68,KPLS4!X68)</f>
        <v>22.304927349090523</v>
      </c>
      <c r="V69" s="10">
        <v>66</v>
      </c>
      <c r="W69" s="7">
        <f>AVERAGE(Kriging!B68,Kriging!G68,Kriging!L68,Kriging!Q68,Kriging!V68)</f>
        <v>4.1059999999999923E-2</v>
      </c>
      <c r="X69" s="7">
        <f>AVERAGE(Kriging!C68,Kriging!H68,Kriging!M68,Kriging!R68,Kriging!W68)</f>
        <v>0.18193875080572947</v>
      </c>
      <c r="Y69" s="7">
        <f>AVERAGE(Kriging!D68,Kriging!I68,Kriging!N68,Kriging!S68,Kriging!X68)</f>
        <v>350.96346645355163</v>
      </c>
    </row>
    <row r="70" spans="1:25" x14ac:dyDescent="0.3">
      <c r="A70" s="10">
        <v>67</v>
      </c>
      <c r="B70" s="7">
        <f>AVERAGE(KPLS1!B69,KPLS1!G69,KPLS1!L69)</f>
        <v>4.0099999999999969E-2</v>
      </c>
      <c r="C70" s="7">
        <f>AVERAGE(KPLS1!C69,KPLS1!H69,KPLS1!M69)</f>
        <v>1.5410167302870148E-3</v>
      </c>
      <c r="D70" s="7">
        <f>AVERAGE(KPLS1!D69,KPLS1!I69,KPLS1!N69)</f>
        <v>14.812761783599798</v>
      </c>
      <c r="E70">
        <v>4.1000000000000002E-2</v>
      </c>
      <c r="G70" s="10">
        <v>67</v>
      </c>
      <c r="H70" s="7">
        <f>AVERAGE(KPLS2!B69,KPLS2!G69,KPLS2!L69)</f>
        <v>4.0199999999999937E-2</v>
      </c>
      <c r="I70" s="7">
        <f>AVERAGE(KPLS2!C69,KPLS2!H69,KPLS2!M69)</f>
        <v>2.5006557502071235E-3</v>
      </c>
      <c r="J70" s="7">
        <f>AVERAGE(KPLS2!D69,KPLS2!I69,KPLS2!N69)</f>
        <v>15.5539560317993</v>
      </c>
      <c r="L70" s="10">
        <v>67</v>
      </c>
      <c r="M70" s="7">
        <f>AVERAGE(KPLS3!B69,KPLS3!G69,KPLS3!L69)</f>
        <v>4.0599999999999935E-2</v>
      </c>
      <c r="N70" s="7">
        <f>AVERAGE(KPLS3!C69,KPLS3!H69,KPLS3!M69)</f>
        <v>6.1525111152167097E-3</v>
      </c>
      <c r="O70" s="7">
        <f>AVERAGE(KPLS3!D69,KPLS3!I69,KPLS3!N69)</f>
        <v>21.465875069300267</v>
      </c>
      <c r="Q70" s="10">
        <v>67</v>
      </c>
      <c r="R70" s="7">
        <f>AVERAGE(KPLS4!B69,KPLS4!G69,KPLS4!L69,KPLS4!Q69,KPLS4!V69)</f>
        <v>4.047999999999996E-2</v>
      </c>
      <c r="S70" s="7">
        <f>AVERAGE(KPLS4!C69,KPLS4!H69,KPLS4!M69,KPLS4!R69,KPLS4!W69)</f>
        <v>0.38987334231228593</v>
      </c>
      <c r="T70" s="7">
        <f>AVERAGE(KPLS4!D69,KPLS4!I69,KPLS4!N69,KPLS4!S69,KPLS4!X69)</f>
        <v>22.910893106460499</v>
      </c>
      <c r="V70" s="10">
        <v>67</v>
      </c>
      <c r="W70" s="7">
        <f>AVERAGE(Kriging!B69,Kriging!G69,Kriging!L69,Kriging!Q69,Kriging!V69)</f>
        <v>4.1179999999999946E-2</v>
      </c>
      <c r="X70" s="7">
        <f>AVERAGE(Kriging!C69,Kriging!H69,Kriging!M69,Kriging!R69,Kriging!W69)</f>
        <v>0.18061460340105789</v>
      </c>
      <c r="Y70" s="7">
        <f>AVERAGE(Kriging!D69,Kriging!I69,Kriging!N69,Kriging!S69,Kriging!X69)</f>
        <v>444.91888961791955</v>
      </c>
    </row>
    <row r="71" spans="1:25" x14ac:dyDescent="0.3">
      <c r="A71" s="10">
        <v>68</v>
      </c>
      <c r="B71" s="7">
        <f>AVERAGE(KPLS1!B70,KPLS1!G70,KPLS1!L70)</f>
        <v>4.0133333333333299E-2</v>
      </c>
      <c r="C71" s="7">
        <f>AVERAGE(KPLS1!C70,KPLS1!H70,KPLS1!M70)</f>
        <v>4.8506737398618027E-3</v>
      </c>
      <c r="D71" s="7">
        <f>AVERAGE(KPLS1!D70,KPLS1!I70,KPLS1!N70)</f>
        <v>14.758363246917668</v>
      </c>
      <c r="E71">
        <v>4.1000000000000002E-2</v>
      </c>
      <c r="G71" s="10">
        <v>68</v>
      </c>
      <c r="H71" s="7">
        <f>AVERAGE(KPLS2!B70,KPLS2!G70,KPLS2!L70)</f>
        <v>4.0433333333333231E-2</v>
      </c>
      <c r="I71" s="7">
        <f>AVERAGE(KPLS2!C70,KPLS2!H70,KPLS2!M70)</f>
        <v>2.9644821180315113E-3</v>
      </c>
      <c r="J71" s="7">
        <f>AVERAGE(KPLS2!D70,KPLS2!I70,KPLS2!N70)</f>
        <v>15.300023555755565</v>
      </c>
      <c r="L71" s="10">
        <v>68</v>
      </c>
      <c r="M71" s="7">
        <f>AVERAGE(KPLS3!B70,KPLS3!G70,KPLS3!L70)</f>
        <v>4.0466666666666602E-2</v>
      </c>
      <c r="N71" s="7">
        <f>AVERAGE(KPLS3!C70,KPLS3!H70,KPLS3!M70)</f>
        <v>6.8002022977762594E-3</v>
      </c>
      <c r="O71" s="7">
        <f>AVERAGE(KPLS3!D70,KPLS3!I70,KPLS3!N70)</f>
        <v>19.880940357843969</v>
      </c>
      <c r="Q71" s="10">
        <v>68</v>
      </c>
      <c r="R71" s="7">
        <f>AVERAGE(KPLS4!B70,KPLS4!G70,KPLS4!L70,KPLS4!Q70,KPLS4!V70)</f>
        <v>4.0419999999999963E-2</v>
      </c>
      <c r="S71" s="7">
        <f>AVERAGE(KPLS4!C70,KPLS4!H70,KPLS4!M70,KPLS4!R70,KPLS4!W70)</f>
        <v>0.38123932891487777</v>
      </c>
      <c r="T71" s="7">
        <f>AVERAGE(KPLS4!D70,KPLS4!I70,KPLS4!N70,KPLS4!S70,KPLS4!X70)</f>
        <v>23.429581022262539</v>
      </c>
      <c r="V71" s="10">
        <v>68</v>
      </c>
      <c r="W71" s="7">
        <f>AVERAGE(Kriging!B70,Kriging!G70,Kriging!L70,Kriging!Q70,Kriging!V70)</f>
        <v>4.1299999999999941E-2</v>
      </c>
      <c r="X71" s="7">
        <f>AVERAGE(Kriging!C70,Kriging!H70,Kriging!M70,Kriging!R70,Kriging!W70)</f>
        <v>0.18394491103322749</v>
      </c>
      <c r="Y71" s="7">
        <f>AVERAGE(Kriging!D70,Kriging!I70,Kriging!N70,Kriging!S70,Kriging!X70)</f>
        <v>347.40044512748682</v>
      </c>
    </row>
    <row r="72" spans="1:25" x14ac:dyDescent="0.3">
      <c r="A72" s="10">
        <v>69</v>
      </c>
      <c r="B72" s="7">
        <f>AVERAGE(KPLS1!B71,KPLS1!G71,KPLS1!L71)</f>
        <v>4.0566666666666605E-2</v>
      </c>
      <c r="C72" s="7">
        <f>AVERAGE(KPLS1!C71,KPLS1!H71,KPLS1!M71)</f>
        <v>2.4802415472878338E-3</v>
      </c>
      <c r="D72" s="7">
        <f>AVERAGE(KPLS1!D71,KPLS1!I71,KPLS1!N71)</f>
        <v>14.900949796040834</v>
      </c>
      <c r="E72">
        <v>4.1000000000000002E-2</v>
      </c>
      <c r="G72" s="10">
        <v>69</v>
      </c>
      <c r="H72" s="7">
        <f>AVERAGE(KPLS2!B71,KPLS2!G71,KPLS2!L71)</f>
        <v>4.0466666666666672E-2</v>
      </c>
      <c r="I72" s="7">
        <f>AVERAGE(KPLS2!C71,KPLS2!H71,KPLS2!M71)</f>
        <v>1.4797567673570503E-2</v>
      </c>
      <c r="J72" s="7">
        <f>AVERAGE(KPLS2!D71,KPLS2!I71,KPLS2!N71)</f>
        <v>16.465025504430102</v>
      </c>
      <c r="L72" s="10">
        <v>69</v>
      </c>
      <c r="M72" s="7">
        <f>AVERAGE(KPLS3!B71,KPLS3!G71,KPLS3!L71)</f>
        <v>4.0399999999999971E-2</v>
      </c>
      <c r="N72" s="7">
        <f>AVERAGE(KPLS3!C71,KPLS3!H71,KPLS3!M71)</f>
        <v>8.4762516511223737E-3</v>
      </c>
      <c r="O72" s="7">
        <f>AVERAGE(KPLS3!D71,KPLS3!I71,KPLS3!N71)</f>
        <v>21.267493327458634</v>
      </c>
      <c r="Q72" s="10">
        <v>69</v>
      </c>
      <c r="R72" s="7">
        <f>AVERAGE(KPLS4!B71,KPLS4!G71,KPLS4!L71,KPLS4!Q71,KPLS4!V71)</f>
        <v>4.0539999999999979E-2</v>
      </c>
      <c r="S72" s="7">
        <f>AVERAGE(KPLS4!C71,KPLS4!H71,KPLS4!M71,KPLS4!R71,KPLS4!W71)</f>
        <v>0.37919277823739922</v>
      </c>
      <c r="T72" s="7">
        <f>AVERAGE(KPLS4!D71,KPLS4!I71,KPLS4!N71,KPLS4!S71,KPLS4!X71)</f>
        <v>26.038707208633376</v>
      </c>
      <c r="V72" s="10">
        <v>69</v>
      </c>
      <c r="W72" s="7">
        <f>AVERAGE(Kriging!B71,Kriging!G71,Kriging!L71,Kriging!Q71,Kriging!V71)</f>
        <v>4.1279999999999921E-2</v>
      </c>
      <c r="X72" s="7">
        <f>AVERAGE(Kriging!C71,Kriging!H71,Kriging!M71,Kriging!R71,Kriging!W71)</f>
        <v>0.16858933697520331</v>
      </c>
      <c r="Y72" s="7">
        <f>AVERAGE(Kriging!D71,Kriging!I71,Kriging!N71,Kriging!S71,Kriging!X71)</f>
        <v>379.15383477210935</v>
      </c>
    </row>
  </sheetData>
  <mergeCells count="5">
    <mergeCell ref="A1:E1"/>
    <mergeCell ref="G1:J1"/>
    <mergeCell ref="L1:O1"/>
    <mergeCell ref="Q1:T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2807-FC8D-4736-B23F-A419876F00AD}">
  <dimension ref="A1:N71"/>
  <sheetViews>
    <sheetView workbookViewId="0">
      <selection activeCell="A2" sqref="A2:A71"/>
    </sheetView>
  </sheetViews>
  <sheetFormatPr defaultRowHeight="14.4" x14ac:dyDescent="0.3"/>
  <sheetData>
    <row r="1" spans="1:14" x14ac:dyDescent="0.3">
      <c r="A1" t="s">
        <v>11</v>
      </c>
      <c r="B1" t="s">
        <v>6</v>
      </c>
      <c r="C1" t="s">
        <v>12</v>
      </c>
      <c r="D1" t="s">
        <v>13</v>
      </c>
      <c r="F1" t="s">
        <v>11</v>
      </c>
      <c r="G1" t="s">
        <v>6</v>
      </c>
      <c r="H1" t="s">
        <v>12</v>
      </c>
      <c r="I1" t="s">
        <v>13</v>
      </c>
      <c r="K1" t="s">
        <v>11</v>
      </c>
      <c r="L1" t="s">
        <v>6</v>
      </c>
      <c r="M1" t="s">
        <v>12</v>
      </c>
      <c r="N1" t="s">
        <v>13</v>
      </c>
    </row>
    <row r="2" spans="1:14" x14ac:dyDescent="0.3">
      <c r="A2" s="7">
        <v>0</v>
      </c>
      <c r="B2" s="7">
        <v>1.9699999999999902E-2</v>
      </c>
      <c r="C2" s="7">
        <v>1.62806139025795E-3</v>
      </c>
      <c r="D2" s="7">
        <v>12.133284330367999</v>
      </c>
      <c r="F2" s="7">
        <v>0</v>
      </c>
      <c r="G2" s="7">
        <v>1.6899999999999901E-2</v>
      </c>
      <c r="H2" s="7">
        <v>3.1019603065545099E-4</v>
      </c>
      <c r="I2" s="7">
        <v>12.2741024494171</v>
      </c>
      <c r="K2" s="7">
        <v>0</v>
      </c>
      <c r="L2" s="7">
        <v>6.3E-3</v>
      </c>
      <c r="M2" s="7">
        <v>2.3796267543529201E-3</v>
      </c>
      <c r="N2" s="7">
        <v>12.621623277664099</v>
      </c>
    </row>
    <row r="3" spans="1:14" x14ac:dyDescent="0.3">
      <c r="A3" s="7">
        <v>1</v>
      </c>
      <c r="B3" s="7">
        <v>1.9599999999999899E-2</v>
      </c>
      <c r="C3" s="7">
        <v>9.75709220523183E-4</v>
      </c>
      <c r="D3" s="7">
        <v>12.145766019821099</v>
      </c>
      <c r="F3" s="7">
        <v>1</v>
      </c>
      <c r="G3" s="7">
        <v>1.7299999999999899E-2</v>
      </c>
      <c r="H3" s="7">
        <v>1.85636726552416E-3</v>
      </c>
      <c r="I3" s="7">
        <v>12.1550526618957</v>
      </c>
      <c r="K3" s="7">
        <v>1</v>
      </c>
      <c r="L3" s="7">
        <v>1.09999999999999E-2</v>
      </c>
      <c r="M3" s="7">
        <v>1.19637333618178E-3</v>
      </c>
      <c r="N3" s="7">
        <v>13.331757545471101</v>
      </c>
    </row>
    <row r="4" spans="1:14" x14ac:dyDescent="0.3">
      <c r="A4" s="7">
        <v>2</v>
      </c>
      <c r="B4" s="7">
        <v>1.2800000000000001E-2</v>
      </c>
      <c r="C4" s="7">
        <v>3.47180016525669E-3</v>
      </c>
      <c r="D4" s="7">
        <v>12.2346277236938</v>
      </c>
      <c r="F4" s="7">
        <v>2</v>
      </c>
      <c r="G4" s="7">
        <v>1.8100000000000002E-2</v>
      </c>
      <c r="H4" s="7">
        <v>8.8155764235407393E-3</v>
      </c>
      <c r="I4" s="7">
        <v>12.488561630249</v>
      </c>
      <c r="K4" s="7">
        <v>2</v>
      </c>
      <c r="L4" s="7">
        <v>1.6E-2</v>
      </c>
      <c r="M4" s="7">
        <v>1.9891944299647601E-3</v>
      </c>
      <c r="N4" s="7">
        <v>12.8261654376983</v>
      </c>
    </row>
    <row r="5" spans="1:14" x14ac:dyDescent="0.3">
      <c r="A5" s="7">
        <v>3</v>
      </c>
      <c r="B5" s="7">
        <v>9.9000000000000008E-3</v>
      </c>
      <c r="C5" s="7">
        <v>1.2986650549380899E-4</v>
      </c>
      <c r="D5" s="7">
        <v>12.173171520233099</v>
      </c>
      <c r="F5" s="7">
        <v>3</v>
      </c>
      <c r="G5" s="7">
        <v>2.0299999999999901E-2</v>
      </c>
      <c r="H5" s="7">
        <v>1.3137331957154599E-4</v>
      </c>
      <c r="I5" s="7">
        <v>12.2939500808715</v>
      </c>
      <c r="K5" s="7">
        <v>3</v>
      </c>
      <c r="L5" s="7">
        <v>2.2499999999999899E-2</v>
      </c>
      <c r="M5" s="7">
        <v>1.0091302213490901E-3</v>
      </c>
      <c r="N5" s="7">
        <v>13.110701084136901</v>
      </c>
    </row>
    <row r="6" spans="1:14" x14ac:dyDescent="0.3">
      <c r="A6" s="7">
        <v>4</v>
      </c>
      <c r="B6" s="7">
        <v>9.5999999999999905E-3</v>
      </c>
      <c r="C6" s="7">
        <v>2.7362341608583802E-3</v>
      </c>
      <c r="D6" s="7">
        <v>12.3419654369354</v>
      </c>
      <c r="F6" s="7">
        <v>4</v>
      </c>
      <c r="G6" s="7">
        <v>2.1600000000000001E-2</v>
      </c>
      <c r="H6" s="7">
        <v>1.2991409492879001E-3</v>
      </c>
      <c r="I6" s="7">
        <v>12.336331129074001</v>
      </c>
      <c r="K6" s="7">
        <v>4</v>
      </c>
      <c r="L6" s="7">
        <v>2.2700000000000001E-2</v>
      </c>
      <c r="M6" s="7">
        <v>1.6606123595644901E-3</v>
      </c>
      <c r="N6" s="7">
        <v>12.9377236366271</v>
      </c>
    </row>
    <row r="7" spans="1:14" x14ac:dyDescent="0.3">
      <c r="A7" s="7">
        <v>5</v>
      </c>
      <c r="B7" s="7">
        <v>7.4999999999999902E-3</v>
      </c>
      <c r="C7" s="7">
        <v>4.5566430667008401E-4</v>
      </c>
      <c r="D7" s="7">
        <v>12.3252818584442</v>
      </c>
      <c r="F7" s="7">
        <v>5</v>
      </c>
      <c r="G7" s="7">
        <v>1.9800000000000002E-2</v>
      </c>
      <c r="H7" s="7">
        <v>3.40538278745014E-3</v>
      </c>
      <c r="I7" s="7">
        <v>12.4208676815032</v>
      </c>
      <c r="K7" s="7">
        <v>5</v>
      </c>
      <c r="L7" s="7">
        <v>2.4500000000000001E-2</v>
      </c>
      <c r="M7" s="7">
        <v>2.66711830203631E-3</v>
      </c>
      <c r="N7" s="7">
        <v>12.6844923496246</v>
      </c>
    </row>
    <row r="8" spans="1:14" x14ac:dyDescent="0.3">
      <c r="A8" s="7">
        <v>6</v>
      </c>
      <c r="B8" s="7">
        <v>6.4000000000000003E-3</v>
      </c>
      <c r="C8" s="7">
        <v>3.8093972189671499E-3</v>
      </c>
      <c r="D8" s="7">
        <v>12.5905830860137</v>
      </c>
      <c r="F8" s="7">
        <v>6</v>
      </c>
      <c r="G8" s="7">
        <v>2.29E-2</v>
      </c>
      <c r="H8" s="7">
        <v>7.2666984445991702E-3</v>
      </c>
      <c r="I8" s="7">
        <v>12.3327972888946</v>
      </c>
      <c r="K8" s="7">
        <v>6</v>
      </c>
      <c r="L8" s="7">
        <v>2.3300000000000001E-2</v>
      </c>
      <c r="M8" s="7">
        <v>1.3398629499535E-3</v>
      </c>
      <c r="N8" s="7">
        <v>12.719711780548</v>
      </c>
    </row>
    <row r="9" spans="1:14" x14ac:dyDescent="0.3">
      <c r="A9" s="7">
        <v>7</v>
      </c>
      <c r="B9" s="7">
        <v>1.46E-2</v>
      </c>
      <c r="C9" s="7">
        <v>4.9099096109063104E-3</v>
      </c>
      <c r="D9" s="7">
        <v>12.2431051731109</v>
      </c>
      <c r="F9" s="7">
        <v>7</v>
      </c>
      <c r="G9" s="7">
        <v>2.3199999999999901E-2</v>
      </c>
      <c r="H9" s="7">
        <v>1.56103229728757E-3</v>
      </c>
      <c r="I9" s="7">
        <v>12.489645004272401</v>
      </c>
      <c r="K9" s="7">
        <v>7</v>
      </c>
      <c r="L9" s="7">
        <v>2.3599999999999899E-2</v>
      </c>
      <c r="M9" s="7">
        <v>7.5224397763236296E-4</v>
      </c>
      <c r="N9" s="7">
        <v>13.3189463615417</v>
      </c>
    </row>
    <row r="10" spans="1:14" x14ac:dyDescent="0.3">
      <c r="A10" s="7">
        <v>8</v>
      </c>
      <c r="B10" s="7">
        <v>1.29E-2</v>
      </c>
      <c r="C10" s="7">
        <v>1.5855317594415399E-4</v>
      </c>
      <c r="D10" s="7">
        <v>12.3317446708679</v>
      </c>
      <c r="F10" s="7">
        <v>8</v>
      </c>
      <c r="G10" s="7">
        <v>2.4799999999999899E-2</v>
      </c>
      <c r="H10" s="7">
        <v>9.5737047768319999E-4</v>
      </c>
      <c r="I10" s="7">
        <v>12.3745212554931</v>
      </c>
      <c r="K10" s="7">
        <v>8</v>
      </c>
      <c r="L10" s="7">
        <v>2.5600000000000001E-2</v>
      </c>
      <c r="M10" s="7">
        <v>3.5225359944920701E-3</v>
      </c>
      <c r="N10" s="7">
        <v>13.6268389225006</v>
      </c>
    </row>
    <row r="11" spans="1:14" x14ac:dyDescent="0.3">
      <c r="A11" s="7">
        <v>9</v>
      </c>
      <c r="B11" s="7">
        <v>1.6699999999999899E-2</v>
      </c>
      <c r="C11" s="7">
        <v>1.21567164387714E-4</v>
      </c>
      <c r="D11" s="7">
        <v>12.451751232147201</v>
      </c>
      <c r="F11" s="7">
        <v>9</v>
      </c>
      <c r="G11" s="7">
        <v>2.3599999999999899E-2</v>
      </c>
      <c r="H11" s="7">
        <v>2.3884948711804398E-5</v>
      </c>
      <c r="I11" s="7">
        <v>12.4623959064483</v>
      </c>
      <c r="K11" s="7">
        <v>9</v>
      </c>
      <c r="L11" s="7">
        <v>2.92E-2</v>
      </c>
      <c r="M11" s="7">
        <v>5.3391301969460002E-4</v>
      </c>
      <c r="N11" s="7">
        <v>13.9420716762542</v>
      </c>
    </row>
    <row r="12" spans="1:14" x14ac:dyDescent="0.3">
      <c r="A12" s="7">
        <v>10</v>
      </c>
      <c r="B12" s="7">
        <v>2.4699999999999899E-2</v>
      </c>
      <c r="C12" s="7">
        <v>4.6915105932956801E-4</v>
      </c>
      <c r="D12" s="7">
        <v>12.6340868473052</v>
      </c>
      <c r="F12" s="7">
        <v>10</v>
      </c>
      <c r="G12" s="7">
        <v>1.9400000000000001E-2</v>
      </c>
      <c r="H12" s="7">
        <v>1.2368059356478701E-3</v>
      </c>
      <c r="I12" s="7">
        <v>12.5367543697357</v>
      </c>
      <c r="K12" s="7">
        <v>10</v>
      </c>
      <c r="L12" s="7">
        <v>2.6800000000000001E-2</v>
      </c>
      <c r="M12" s="7">
        <v>4.5954057994888496E-3</v>
      </c>
      <c r="N12" s="7">
        <v>13.8458886146545</v>
      </c>
    </row>
    <row r="13" spans="1:14" x14ac:dyDescent="0.3">
      <c r="A13" s="7">
        <v>11</v>
      </c>
      <c r="B13" s="7">
        <v>2.2200000000000001E-2</v>
      </c>
      <c r="C13" s="7">
        <v>4.46760998512475E-4</v>
      </c>
      <c r="D13" s="7">
        <v>12.5284979343414</v>
      </c>
      <c r="F13" s="7">
        <v>11</v>
      </c>
      <c r="G13" s="7">
        <v>2.0799999999999898E-2</v>
      </c>
      <c r="H13" s="7">
        <v>5.0373574925387504E-4</v>
      </c>
      <c r="I13" s="7">
        <v>12.432249546051001</v>
      </c>
      <c r="K13" s="7">
        <v>11</v>
      </c>
      <c r="L13" s="7">
        <v>2.8299999999999902E-2</v>
      </c>
      <c r="M13" s="7">
        <v>3.9342065374663197E-3</v>
      </c>
      <c r="N13" s="7">
        <v>13.441209793090801</v>
      </c>
    </row>
    <row r="14" spans="1:14" x14ac:dyDescent="0.3">
      <c r="A14" s="7">
        <v>12</v>
      </c>
      <c r="B14" s="7">
        <v>2.5299999999999899E-2</v>
      </c>
      <c r="C14" s="7">
        <v>5.5486953920148704E-3</v>
      </c>
      <c r="D14" s="7">
        <v>12.628188610076901</v>
      </c>
      <c r="F14" s="7">
        <v>12</v>
      </c>
      <c r="G14" s="7">
        <v>2.0899999999999901E-2</v>
      </c>
      <c r="H14" s="7">
        <v>2.30279499723149E-3</v>
      </c>
      <c r="I14" s="7">
        <v>12.7398617267608</v>
      </c>
      <c r="K14" s="7">
        <v>12</v>
      </c>
      <c r="L14" s="7">
        <v>2.75E-2</v>
      </c>
      <c r="M14" s="7">
        <v>2.6970741665441598E-3</v>
      </c>
      <c r="N14" s="7">
        <v>13.383168458938499</v>
      </c>
    </row>
    <row r="15" spans="1:14" x14ac:dyDescent="0.3">
      <c r="A15" s="7">
        <v>13</v>
      </c>
      <c r="B15" s="7">
        <v>3.2000000000000001E-2</v>
      </c>
      <c r="C15" s="7">
        <v>7.8449116953589193E-3</v>
      </c>
      <c r="D15" s="7">
        <v>12.5644795894622</v>
      </c>
      <c r="F15" s="7">
        <v>13</v>
      </c>
      <c r="G15" s="7">
        <v>2.7799999999999901E-2</v>
      </c>
      <c r="H15" s="7">
        <v>5.0580082093906796E-4</v>
      </c>
      <c r="I15" s="7">
        <v>12.712796211242599</v>
      </c>
      <c r="K15" s="7">
        <v>13</v>
      </c>
      <c r="L15" s="7">
        <v>2.7099999999999898E-2</v>
      </c>
      <c r="M15" s="7">
        <v>1.5489746340448E-3</v>
      </c>
      <c r="N15" s="7">
        <v>13.5612151622772</v>
      </c>
    </row>
    <row r="16" spans="1:14" x14ac:dyDescent="0.3">
      <c r="A16" s="7">
        <v>14</v>
      </c>
      <c r="B16" s="7">
        <v>2.75E-2</v>
      </c>
      <c r="C16" s="7">
        <v>1.1292805144502199E-3</v>
      </c>
      <c r="D16" s="7">
        <v>12.9846529960632</v>
      </c>
      <c r="F16" s="7">
        <v>14</v>
      </c>
      <c r="G16" s="7">
        <v>2.9899999999999899E-2</v>
      </c>
      <c r="H16" s="7">
        <v>3.5649552324331199E-3</v>
      </c>
      <c r="I16" s="7">
        <v>12.724250555038401</v>
      </c>
      <c r="K16" s="7">
        <v>14</v>
      </c>
      <c r="L16" s="7">
        <v>2.8299999999999902E-2</v>
      </c>
      <c r="M16" s="7">
        <v>3.3701319895596401E-3</v>
      </c>
      <c r="N16" s="7">
        <v>13.368928909301699</v>
      </c>
    </row>
    <row r="17" spans="1:14" x14ac:dyDescent="0.3">
      <c r="A17" s="7">
        <v>15</v>
      </c>
      <c r="B17" s="7">
        <v>3.0999999999999899E-2</v>
      </c>
      <c r="C17" s="7">
        <v>2.4107548847350298E-3</v>
      </c>
      <c r="D17" s="7">
        <v>12.534122705459501</v>
      </c>
      <c r="F17" s="7">
        <v>15</v>
      </c>
      <c r="G17" s="7">
        <v>3.15E-2</v>
      </c>
      <c r="H17" s="7">
        <v>1.6416108090366701E-5</v>
      </c>
      <c r="I17" s="7">
        <v>12.5332205295562</v>
      </c>
      <c r="K17" s="7">
        <v>15</v>
      </c>
      <c r="L17" s="7">
        <v>3.3599999999999901E-2</v>
      </c>
      <c r="M17" s="7">
        <v>2.40396743730545E-3</v>
      </c>
      <c r="N17" s="7">
        <v>13.2719526290893</v>
      </c>
    </row>
    <row r="18" spans="1:14" x14ac:dyDescent="0.3">
      <c r="A18" s="7">
        <v>16</v>
      </c>
      <c r="B18" s="7">
        <v>3.1300000000000001E-2</v>
      </c>
      <c r="C18" s="7">
        <v>8.0105227138997802E-5</v>
      </c>
      <c r="D18" s="7">
        <v>12.740919828414899</v>
      </c>
      <c r="F18" s="7">
        <v>16</v>
      </c>
      <c r="G18" s="7">
        <v>2.9600000000000001E-2</v>
      </c>
      <c r="H18" s="7">
        <v>1.9533697001531901E-3</v>
      </c>
      <c r="I18" s="7">
        <v>12.5330326557159</v>
      </c>
      <c r="K18" s="7">
        <v>16</v>
      </c>
      <c r="L18" s="7">
        <v>3.4099999999999901E-2</v>
      </c>
      <c r="M18" s="7">
        <v>4.4856544734605598E-4</v>
      </c>
      <c r="N18" s="7">
        <v>12.9926395416259</v>
      </c>
    </row>
    <row r="19" spans="1:14" x14ac:dyDescent="0.3">
      <c r="A19" s="7">
        <v>17</v>
      </c>
      <c r="B19" s="7">
        <v>3.2000000000000001E-2</v>
      </c>
      <c r="C19" s="7">
        <v>2.4270537610955301E-3</v>
      </c>
      <c r="D19" s="7">
        <v>12.5911710262298</v>
      </c>
      <c r="F19" s="7">
        <v>17</v>
      </c>
      <c r="G19" s="7">
        <v>2.7699999999999898E-2</v>
      </c>
      <c r="H19" s="7">
        <v>2.0678412403238502E-3</v>
      </c>
      <c r="I19" s="7">
        <v>12.632061958312899</v>
      </c>
      <c r="K19" s="7">
        <v>17</v>
      </c>
      <c r="L19" s="7">
        <v>3.54999999999999E-2</v>
      </c>
      <c r="M19" s="7">
        <v>6.3369145833411602E-4</v>
      </c>
      <c r="N19" s="7">
        <v>13.469653844833299</v>
      </c>
    </row>
    <row r="20" spans="1:14" x14ac:dyDescent="0.3">
      <c r="A20" s="7">
        <v>18</v>
      </c>
      <c r="B20" s="7">
        <v>3.30999999999999E-2</v>
      </c>
      <c r="C20" s="7">
        <v>1.15657796032248E-3</v>
      </c>
      <c r="D20" s="7">
        <v>12.636577129363999</v>
      </c>
      <c r="F20" s="7">
        <v>18</v>
      </c>
      <c r="G20" s="7">
        <v>2.63E-2</v>
      </c>
      <c r="H20" s="7">
        <v>3.79807499266806E-3</v>
      </c>
      <c r="I20" s="7">
        <v>12.760501623153599</v>
      </c>
      <c r="K20" s="7">
        <v>18</v>
      </c>
      <c r="L20" s="7">
        <v>3.42999999999999E-2</v>
      </c>
      <c r="M20" s="7">
        <v>8.0406215303438291E-3</v>
      </c>
      <c r="N20" s="7">
        <v>13.588161945343</v>
      </c>
    </row>
    <row r="21" spans="1:14" x14ac:dyDescent="0.3">
      <c r="A21" s="7">
        <v>19</v>
      </c>
      <c r="B21" s="7">
        <v>3.4000000000000002E-2</v>
      </c>
      <c r="C21" s="7">
        <v>1.05027395273143E-2</v>
      </c>
      <c r="D21" s="7">
        <v>12.7822890281677</v>
      </c>
      <c r="F21" s="7">
        <v>19</v>
      </c>
      <c r="G21" s="7">
        <v>2.5399999999999898E-2</v>
      </c>
      <c r="H21" s="7">
        <v>1.0538071574108099E-2</v>
      </c>
      <c r="I21" s="7">
        <v>12.740342378616299</v>
      </c>
      <c r="K21" s="7">
        <v>19</v>
      </c>
      <c r="L21" s="7">
        <v>3.7600000000000001E-2</v>
      </c>
      <c r="M21" s="7">
        <v>1.6291883122929E-3</v>
      </c>
      <c r="N21" s="7">
        <v>13.3660824298858</v>
      </c>
    </row>
    <row r="22" spans="1:14" x14ac:dyDescent="0.3">
      <c r="A22" s="7">
        <v>20</v>
      </c>
      <c r="B22" s="7">
        <v>3.30999999999999E-2</v>
      </c>
      <c r="C22" s="7">
        <v>1.8759167664230501E-3</v>
      </c>
      <c r="D22" s="7">
        <v>12.749254941940301</v>
      </c>
      <c r="F22" s="7">
        <v>20</v>
      </c>
      <c r="G22" s="7">
        <v>2.5999999999999902E-2</v>
      </c>
      <c r="H22" s="7">
        <v>2.3655207913272599E-4</v>
      </c>
      <c r="I22" s="7">
        <v>12.6330933570861</v>
      </c>
      <c r="K22" s="7">
        <v>20</v>
      </c>
      <c r="L22" s="7">
        <v>3.8100000000000002E-2</v>
      </c>
      <c r="M22" s="7">
        <v>4.0511778534028896E-3</v>
      </c>
      <c r="N22" s="7">
        <v>14.241957187652501</v>
      </c>
    </row>
    <row r="23" spans="1:14" x14ac:dyDescent="0.3">
      <c r="A23" s="7">
        <v>21</v>
      </c>
      <c r="B23" s="7">
        <v>3.32E-2</v>
      </c>
      <c r="C23" s="7">
        <v>8.7265553328900504E-4</v>
      </c>
      <c r="D23" s="7">
        <v>12.8968729972839</v>
      </c>
      <c r="F23" s="7">
        <v>21</v>
      </c>
      <c r="G23" s="7">
        <v>2.6499999999999899E-2</v>
      </c>
      <c r="H23" s="7">
        <v>8.0078324331979802E-4</v>
      </c>
      <c r="I23" s="7">
        <v>12.629666328430099</v>
      </c>
      <c r="K23" s="7">
        <v>21</v>
      </c>
      <c r="L23" s="7">
        <v>3.8699999999999901E-2</v>
      </c>
      <c r="M23" s="7">
        <v>2.2163019173319799E-3</v>
      </c>
      <c r="N23" s="7">
        <v>14.476610183715801</v>
      </c>
    </row>
    <row r="24" spans="1:14" x14ac:dyDescent="0.3">
      <c r="A24" s="7">
        <v>22</v>
      </c>
      <c r="B24" s="7">
        <v>3.3300000000000003E-2</v>
      </c>
      <c r="C24" s="7">
        <v>1.0132759158288699E-4</v>
      </c>
      <c r="D24" s="7">
        <v>13.0181400775909</v>
      </c>
      <c r="F24" s="7">
        <v>22</v>
      </c>
      <c r="G24" s="7">
        <v>2.7199999999999901E-2</v>
      </c>
      <c r="H24" s="7">
        <v>5.4585562646950603E-5</v>
      </c>
      <c r="I24" s="7">
        <v>12.6836080551147</v>
      </c>
      <c r="K24" s="7">
        <v>22</v>
      </c>
      <c r="L24" s="7">
        <v>3.8300000000000001E-2</v>
      </c>
      <c r="M24" s="7">
        <v>5.5832362934849996E-4</v>
      </c>
      <c r="N24" s="7">
        <v>14.8882720470428</v>
      </c>
    </row>
    <row r="25" spans="1:14" x14ac:dyDescent="0.3">
      <c r="A25" s="7">
        <v>23</v>
      </c>
      <c r="B25" s="7">
        <v>3.3599999999999901E-2</v>
      </c>
      <c r="C25" s="7">
        <v>1.4975387218141799E-3</v>
      </c>
      <c r="D25" s="7">
        <v>12.927728414535499</v>
      </c>
      <c r="F25" s="7">
        <v>23</v>
      </c>
      <c r="G25" s="7">
        <v>2.9000000000000001E-2</v>
      </c>
      <c r="H25" s="7">
        <v>4.0174854185489797E-3</v>
      </c>
      <c r="I25" s="7">
        <v>12.829179048538199</v>
      </c>
      <c r="K25" s="7">
        <v>23</v>
      </c>
      <c r="L25" s="7">
        <v>3.95E-2</v>
      </c>
      <c r="M25" s="7">
        <v>1.6134958381125599E-4</v>
      </c>
      <c r="N25" s="7">
        <v>14.3078742027282</v>
      </c>
    </row>
    <row r="26" spans="1:14" x14ac:dyDescent="0.3">
      <c r="A26" s="7">
        <v>24</v>
      </c>
      <c r="B26" s="7">
        <v>3.2500000000000001E-2</v>
      </c>
      <c r="C26" s="7">
        <v>8.7718729857414802E-4</v>
      </c>
      <c r="D26" s="7">
        <v>12.889462471008301</v>
      </c>
      <c r="F26" s="7">
        <v>24</v>
      </c>
      <c r="G26" s="7">
        <v>3.0999999999999899E-2</v>
      </c>
      <c r="H26" s="7">
        <v>2.4471970870020001E-3</v>
      </c>
      <c r="I26" s="7">
        <v>12.9446873664855</v>
      </c>
      <c r="K26" s="7">
        <v>24</v>
      </c>
      <c r="L26" s="7">
        <v>3.8499999999999902E-2</v>
      </c>
      <c r="M26" s="7">
        <v>2.1390689340615199E-4</v>
      </c>
      <c r="N26" s="7">
        <v>13.474204063415501</v>
      </c>
    </row>
    <row r="27" spans="1:14" x14ac:dyDescent="0.3">
      <c r="A27" s="7">
        <v>25</v>
      </c>
      <c r="B27" s="7">
        <v>3.1199999999999901E-2</v>
      </c>
      <c r="C27" s="7">
        <v>5.3279782570373902E-3</v>
      </c>
      <c r="D27" s="7">
        <v>13.0165910720825</v>
      </c>
      <c r="F27" s="7">
        <v>25</v>
      </c>
      <c r="G27" s="7">
        <v>3.1300000000000001E-2</v>
      </c>
      <c r="H27" s="7">
        <v>7.7704714109530005E-4</v>
      </c>
      <c r="I27" s="7">
        <v>12.9551465511322</v>
      </c>
      <c r="K27" s="7">
        <v>25</v>
      </c>
      <c r="L27" s="7">
        <v>3.93999999999999E-2</v>
      </c>
      <c r="M27" s="7">
        <v>1.5954361678951999E-3</v>
      </c>
      <c r="N27" s="7">
        <v>13.5748329162597</v>
      </c>
    </row>
    <row r="28" spans="1:14" x14ac:dyDescent="0.3">
      <c r="A28" s="7">
        <v>26</v>
      </c>
      <c r="B28" s="7">
        <v>3.44E-2</v>
      </c>
      <c r="C28" s="7">
        <v>9.1330838639495596E-3</v>
      </c>
      <c r="D28" s="7">
        <v>12.8921163082122</v>
      </c>
      <c r="F28" s="7">
        <v>26</v>
      </c>
      <c r="G28" s="7">
        <v>3.3700000000000001E-2</v>
      </c>
      <c r="H28" s="7">
        <v>4.3055145491384204E-3</v>
      </c>
      <c r="I28" s="7">
        <v>12.9191291332244</v>
      </c>
      <c r="K28" s="7">
        <v>26</v>
      </c>
      <c r="L28" s="7">
        <v>4.0399999999999901E-2</v>
      </c>
      <c r="M28" s="7">
        <v>3.19537263207965E-3</v>
      </c>
      <c r="N28" s="7">
        <v>14.016605854034401</v>
      </c>
    </row>
    <row r="29" spans="1:14" x14ac:dyDescent="0.3">
      <c r="A29" s="7">
        <v>27</v>
      </c>
      <c r="B29" s="7">
        <v>3.59999999999999E-2</v>
      </c>
      <c r="C29" s="7">
        <v>1.86045907458575E-3</v>
      </c>
      <c r="D29" s="7">
        <v>13.016488790512</v>
      </c>
      <c r="F29" s="7">
        <v>27</v>
      </c>
      <c r="G29" s="7">
        <v>3.3300000000000003E-2</v>
      </c>
      <c r="H29" s="7">
        <v>3.2100276689111902E-3</v>
      </c>
      <c r="I29" s="7">
        <v>12.899735212326</v>
      </c>
      <c r="K29" s="7">
        <v>27</v>
      </c>
      <c r="L29" s="7">
        <v>4.07E-2</v>
      </c>
      <c r="M29" s="7">
        <v>1.53259217567445E-3</v>
      </c>
      <c r="N29" s="7">
        <v>13.517761707305899</v>
      </c>
    </row>
    <row r="30" spans="1:14" x14ac:dyDescent="0.3">
      <c r="A30" s="7">
        <v>28</v>
      </c>
      <c r="B30" s="7">
        <v>3.59999999999999E-2</v>
      </c>
      <c r="C30" s="7">
        <v>9.5304249863443005E-3</v>
      </c>
      <c r="D30" s="7">
        <v>13.008899450302099</v>
      </c>
      <c r="F30" s="7">
        <v>28</v>
      </c>
      <c r="G30" s="7">
        <v>3.2399999999999901E-2</v>
      </c>
      <c r="H30" s="7">
        <v>1.31848603999812E-4</v>
      </c>
      <c r="I30" s="7">
        <v>13.4959442615509</v>
      </c>
      <c r="K30" s="7">
        <v>28</v>
      </c>
      <c r="L30" s="7">
        <v>4.1399999999999902E-2</v>
      </c>
      <c r="M30" s="7">
        <v>2.6518963238130202E-3</v>
      </c>
      <c r="N30" s="7">
        <v>13.3919892311096</v>
      </c>
    </row>
    <row r="31" spans="1:14" x14ac:dyDescent="0.3">
      <c r="A31" s="7">
        <v>29</v>
      </c>
      <c r="B31" s="7">
        <v>3.71999999999999E-2</v>
      </c>
      <c r="C31" s="7">
        <v>4.5447307783843697E-4</v>
      </c>
      <c r="D31" s="7">
        <v>13.178048849105799</v>
      </c>
      <c r="F31" s="7">
        <v>29</v>
      </c>
      <c r="G31" s="7">
        <v>2.7900000000000001E-2</v>
      </c>
      <c r="H31" s="7">
        <v>8.6104747849511396E-4</v>
      </c>
      <c r="I31" s="7">
        <v>13.1142988204956</v>
      </c>
      <c r="K31" s="7">
        <v>29</v>
      </c>
      <c r="L31" s="7">
        <v>4.0500000000000001E-2</v>
      </c>
      <c r="M31" s="7">
        <v>2.8698269716893698E-3</v>
      </c>
      <c r="N31" s="7">
        <v>13.567338943481399</v>
      </c>
    </row>
    <row r="32" spans="1:14" x14ac:dyDescent="0.3">
      <c r="A32" s="7">
        <v>30</v>
      </c>
      <c r="B32" s="7">
        <v>3.7299999999999903E-2</v>
      </c>
      <c r="C32" s="7">
        <v>5.1562680617171499E-3</v>
      </c>
      <c r="D32" s="7">
        <v>13.114848613738999</v>
      </c>
      <c r="F32" s="7">
        <v>30</v>
      </c>
      <c r="G32" s="7">
        <v>3.37999999999999E-2</v>
      </c>
      <c r="H32" s="7">
        <v>1.6997797460303199E-4</v>
      </c>
      <c r="I32" s="7">
        <v>13.005279064178399</v>
      </c>
      <c r="K32" s="7">
        <v>30</v>
      </c>
      <c r="L32" s="7">
        <v>3.9600000000000003E-2</v>
      </c>
      <c r="M32" s="7">
        <v>5.0334692857832296E-4</v>
      </c>
      <c r="N32" s="7">
        <v>13.168812274932799</v>
      </c>
    </row>
    <row r="33" spans="1:14" x14ac:dyDescent="0.3">
      <c r="A33" s="7">
        <v>31</v>
      </c>
      <c r="B33" s="7">
        <v>3.71999999999999E-2</v>
      </c>
      <c r="C33" s="7">
        <v>2.12401451617343E-3</v>
      </c>
      <c r="D33" s="7">
        <v>13.0347602367401</v>
      </c>
      <c r="F33" s="7">
        <v>31</v>
      </c>
      <c r="G33" s="7">
        <v>3.3000000000000002E-2</v>
      </c>
      <c r="H33" s="7">
        <v>4.4213099487460297E-3</v>
      </c>
      <c r="I33" s="7">
        <v>13.628967761993399</v>
      </c>
      <c r="K33" s="7">
        <v>31</v>
      </c>
      <c r="L33" s="7">
        <v>4.0800000000000003E-2</v>
      </c>
      <c r="M33" s="7">
        <v>4.6774533765478899E-4</v>
      </c>
      <c r="N33" s="7">
        <v>13.243422269821099</v>
      </c>
    </row>
    <row r="34" spans="1:14" x14ac:dyDescent="0.3">
      <c r="A34" s="7">
        <v>32</v>
      </c>
      <c r="B34" s="7">
        <v>3.6700000000000003E-2</v>
      </c>
      <c r="C34" s="7">
        <v>5.14939107416508E-3</v>
      </c>
      <c r="D34" s="7">
        <v>13.2782623767852</v>
      </c>
      <c r="F34" s="7">
        <v>32</v>
      </c>
      <c r="G34" s="7">
        <v>3.44E-2</v>
      </c>
      <c r="H34" s="7">
        <v>1.2859419483193799E-3</v>
      </c>
      <c r="I34" s="7">
        <v>13.2252485752105</v>
      </c>
      <c r="K34" s="7">
        <v>32</v>
      </c>
      <c r="L34" s="7">
        <v>4.2200000000000001E-2</v>
      </c>
      <c r="M34" s="7">
        <v>2.67249206150708E-4</v>
      </c>
      <c r="N34" s="7">
        <v>13.1586158275604</v>
      </c>
    </row>
    <row r="35" spans="1:14" x14ac:dyDescent="0.3">
      <c r="A35" s="7">
        <v>33</v>
      </c>
      <c r="B35" s="7">
        <v>3.5200000000000002E-2</v>
      </c>
      <c r="C35" s="7">
        <v>6.6678784319808802E-3</v>
      </c>
      <c r="D35" s="7">
        <v>13.285630226135201</v>
      </c>
      <c r="F35" s="7">
        <v>33</v>
      </c>
      <c r="G35" s="7">
        <v>3.32E-2</v>
      </c>
      <c r="H35" s="7">
        <v>1.23790823171416E-3</v>
      </c>
      <c r="I35" s="7">
        <v>13.497788667678799</v>
      </c>
      <c r="K35" s="7">
        <v>33</v>
      </c>
      <c r="L35" s="7">
        <v>4.1899999999999903E-2</v>
      </c>
      <c r="M35" s="7">
        <v>1.57956941270245E-3</v>
      </c>
      <c r="N35" s="7">
        <v>14.087850809097199</v>
      </c>
    </row>
    <row r="36" spans="1:14" x14ac:dyDescent="0.3">
      <c r="A36" s="7">
        <v>34</v>
      </c>
      <c r="B36" s="7">
        <v>3.5700000000000003E-2</v>
      </c>
      <c r="C36" s="7">
        <v>6.4105982941341901E-3</v>
      </c>
      <c r="D36" s="7">
        <v>13.2134959697723</v>
      </c>
      <c r="F36" s="7">
        <v>34</v>
      </c>
      <c r="G36" s="7">
        <v>3.3300000000000003E-2</v>
      </c>
      <c r="H36" s="7">
        <v>7.5791951944377796E-3</v>
      </c>
      <c r="I36" s="7">
        <v>13.3224644660949</v>
      </c>
      <c r="K36" s="7">
        <v>34</v>
      </c>
      <c r="L36" s="7">
        <v>4.2700000000000002E-2</v>
      </c>
      <c r="M36" s="7">
        <v>8.8968853098705895E-3</v>
      </c>
      <c r="N36" s="7">
        <v>13.641500473022401</v>
      </c>
    </row>
    <row r="37" spans="1:14" x14ac:dyDescent="0.3">
      <c r="A37" s="7">
        <v>35</v>
      </c>
      <c r="B37" s="7">
        <v>3.4599999999999902E-2</v>
      </c>
      <c r="C37" s="7">
        <v>2.1697378861532399E-3</v>
      </c>
      <c r="D37" s="7">
        <v>13.156640768051099</v>
      </c>
      <c r="F37" s="7">
        <v>35</v>
      </c>
      <c r="G37" s="7">
        <v>3.2899999999999902E-2</v>
      </c>
      <c r="H37" s="7">
        <v>1.8953488059581E-3</v>
      </c>
      <c r="I37" s="7">
        <v>13.1401267051696</v>
      </c>
      <c r="K37" s="7">
        <v>35</v>
      </c>
      <c r="L37" s="7">
        <v>4.24E-2</v>
      </c>
      <c r="M37" s="7">
        <v>8.9954188262732892E-3</v>
      </c>
      <c r="N37" s="7">
        <v>13.732375621795599</v>
      </c>
    </row>
    <row r="38" spans="1:14" x14ac:dyDescent="0.3">
      <c r="A38" s="7">
        <v>36</v>
      </c>
      <c r="B38" s="7">
        <v>3.42999999999999E-2</v>
      </c>
      <c r="C38" s="7">
        <v>7.9271745535104395E-4</v>
      </c>
      <c r="D38" s="7">
        <v>13.0529720783233</v>
      </c>
      <c r="F38" s="7">
        <v>36</v>
      </c>
      <c r="G38" s="7">
        <v>3.4099999999999901E-2</v>
      </c>
      <c r="H38" s="7">
        <v>2.3745037867515701E-4</v>
      </c>
      <c r="I38" s="7">
        <v>13.7865574359893</v>
      </c>
      <c r="K38" s="7">
        <v>36</v>
      </c>
      <c r="L38" s="7">
        <v>4.2999999999999899E-2</v>
      </c>
      <c r="M38" s="7">
        <v>2.6584061575349602E-3</v>
      </c>
      <c r="N38" s="7">
        <v>13.728655576705901</v>
      </c>
    </row>
    <row r="39" spans="1:14" x14ac:dyDescent="0.3">
      <c r="A39" s="7">
        <v>37</v>
      </c>
      <c r="B39" s="7">
        <v>3.3899999999999902E-2</v>
      </c>
      <c r="C39" s="7">
        <v>6.7838107542758297E-3</v>
      </c>
      <c r="D39" s="7">
        <v>13.1127848625183</v>
      </c>
      <c r="F39" s="7">
        <v>37</v>
      </c>
      <c r="G39" s="7">
        <v>3.76999999999999E-2</v>
      </c>
      <c r="H39" s="7">
        <v>1.3512619844328201E-3</v>
      </c>
      <c r="I39" s="7">
        <v>13.9863955974578</v>
      </c>
      <c r="K39" s="7">
        <v>37</v>
      </c>
      <c r="L39" s="7">
        <v>4.3200000000000002E-2</v>
      </c>
      <c r="M39" s="7">
        <v>2.6671711737388999E-6</v>
      </c>
      <c r="N39" s="7">
        <v>13.5492351055145</v>
      </c>
    </row>
    <row r="40" spans="1:14" x14ac:dyDescent="0.3">
      <c r="A40" s="7">
        <v>38</v>
      </c>
      <c r="B40" s="7">
        <v>3.3399999999999902E-2</v>
      </c>
      <c r="C40" s="7">
        <v>2.6873975155055898E-3</v>
      </c>
      <c r="D40" s="7">
        <v>13.240385532379101</v>
      </c>
      <c r="F40" s="7">
        <v>38</v>
      </c>
      <c r="G40" s="7">
        <v>3.6999999999999901E-2</v>
      </c>
      <c r="H40" s="7">
        <v>1.00009259957263E-4</v>
      </c>
      <c r="I40" s="7">
        <v>13.956249952316201</v>
      </c>
      <c r="K40" s="7">
        <v>38</v>
      </c>
      <c r="L40" s="7">
        <v>4.1000000000000002E-2</v>
      </c>
      <c r="M40" s="7">
        <v>5.61999432886055E-4</v>
      </c>
      <c r="N40" s="7">
        <v>13.3585867881774</v>
      </c>
    </row>
    <row r="41" spans="1:14" x14ac:dyDescent="0.3">
      <c r="A41" s="7">
        <v>39</v>
      </c>
      <c r="B41" s="7">
        <v>3.3700000000000001E-2</v>
      </c>
      <c r="C41" s="7">
        <v>9.2816560348521707E-3</v>
      </c>
      <c r="D41" s="7">
        <v>13.200227737426699</v>
      </c>
      <c r="F41" s="7">
        <v>39</v>
      </c>
      <c r="G41" s="7">
        <v>3.61E-2</v>
      </c>
      <c r="H41" s="7">
        <v>1.5433078004464299E-3</v>
      </c>
      <c r="I41" s="7">
        <v>14.3728563785552</v>
      </c>
      <c r="K41" s="7">
        <v>39</v>
      </c>
      <c r="L41" s="7">
        <v>4.0399999999999901E-2</v>
      </c>
      <c r="M41" s="7">
        <v>5.5497788272676303E-3</v>
      </c>
      <c r="N41" s="7">
        <v>13.5345821380615</v>
      </c>
    </row>
    <row r="42" spans="1:14" x14ac:dyDescent="0.3">
      <c r="A42" s="7">
        <v>40</v>
      </c>
      <c r="B42" s="7">
        <v>3.3300000000000003E-2</v>
      </c>
      <c r="C42" s="7">
        <v>7.4731949439138697E-4</v>
      </c>
      <c r="D42" s="7">
        <v>13.234107971191399</v>
      </c>
      <c r="F42" s="7">
        <v>40</v>
      </c>
      <c r="G42" s="7">
        <v>3.6499999999999901E-2</v>
      </c>
      <c r="H42" s="7">
        <v>5.0925177567737404E-3</v>
      </c>
      <c r="I42" s="7">
        <v>13.9202215671539</v>
      </c>
      <c r="K42" s="7">
        <v>40</v>
      </c>
      <c r="L42" s="7">
        <v>4.05999999999999E-2</v>
      </c>
      <c r="M42" s="7">
        <v>3.5073500431157402E-4</v>
      </c>
      <c r="N42" s="7">
        <v>13.4058308601379</v>
      </c>
    </row>
    <row r="43" spans="1:14" x14ac:dyDescent="0.3">
      <c r="A43" s="7">
        <v>41</v>
      </c>
      <c r="B43" s="7">
        <v>3.4099999999999901E-2</v>
      </c>
      <c r="C43" s="7">
        <v>1.1537101640962701E-2</v>
      </c>
      <c r="D43" s="7">
        <v>13.318637609481801</v>
      </c>
      <c r="F43" s="7">
        <v>41</v>
      </c>
      <c r="G43" s="7">
        <v>3.4200000000000001E-2</v>
      </c>
      <c r="H43" s="7">
        <v>8.1325176293869502E-5</v>
      </c>
      <c r="I43" s="7">
        <v>14.266487598419101</v>
      </c>
      <c r="K43" s="7">
        <v>41</v>
      </c>
      <c r="L43" s="7">
        <v>4.1000000000000002E-2</v>
      </c>
      <c r="M43" s="7">
        <v>4.70134248375391E-3</v>
      </c>
      <c r="N43" s="7">
        <v>13.381545543670599</v>
      </c>
    </row>
    <row r="44" spans="1:14" x14ac:dyDescent="0.3">
      <c r="A44" s="7">
        <v>42</v>
      </c>
      <c r="B44" s="7">
        <v>3.42999999999999E-2</v>
      </c>
      <c r="C44" s="7">
        <v>5.8119307443549404E-4</v>
      </c>
      <c r="D44" s="7">
        <v>13.4334297180175</v>
      </c>
      <c r="F44" s="7">
        <v>42</v>
      </c>
      <c r="G44" s="7">
        <v>3.3700000000000001E-2</v>
      </c>
      <c r="H44" s="7">
        <v>2.2143439155781699E-4</v>
      </c>
      <c r="I44" s="7">
        <v>13.601834297180099</v>
      </c>
      <c r="K44" s="7">
        <v>42</v>
      </c>
      <c r="L44" s="7">
        <v>4.1200000000000001E-2</v>
      </c>
      <c r="M44" s="7">
        <v>5.2081485519552802E-3</v>
      </c>
      <c r="N44" s="7">
        <v>13.3768074512481</v>
      </c>
    </row>
    <row r="45" spans="1:14" x14ac:dyDescent="0.3">
      <c r="A45" s="7">
        <v>43</v>
      </c>
      <c r="B45" s="7">
        <v>3.3599999999999901E-2</v>
      </c>
      <c r="C45" s="7">
        <v>2.62586198144915E-3</v>
      </c>
      <c r="D45" s="7">
        <v>13.9138028621673</v>
      </c>
      <c r="F45" s="7">
        <v>43</v>
      </c>
      <c r="G45" s="7">
        <v>3.3899999999999902E-2</v>
      </c>
      <c r="H45" s="7">
        <v>6.0647077429102302E-4</v>
      </c>
      <c r="I45" s="7">
        <v>13.4362227916717</v>
      </c>
      <c r="K45" s="7">
        <v>43</v>
      </c>
      <c r="L45" s="7">
        <v>4.22999999999999E-2</v>
      </c>
      <c r="M45" s="7">
        <v>2.8421494151163701E-3</v>
      </c>
      <c r="N45" s="7">
        <v>13.3992357254028</v>
      </c>
    </row>
    <row r="46" spans="1:14" x14ac:dyDescent="0.3">
      <c r="A46" s="7">
        <v>44</v>
      </c>
      <c r="B46" s="7">
        <v>3.3500000000000002E-2</v>
      </c>
      <c r="C46" s="7">
        <v>4.1700565608392397E-3</v>
      </c>
      <c r="D46" s="7">
        <v>13.632488965988101</v>
      </c>
      <c r="F46" s="7">
        <v>44</v>
      </c>
      <c r="G46" s="7">
        <v>3.3500000000000002E-2</v>
      </c>
      <c r="H46" s="7">
        <v>1.1800992053987199E-3</v>
      </c>
      <c r="I46" s="7">
        <v>13.4392962455749</v>
      </c>
      <c r="K46" s="7">
        <v>44</v>
      </c>
      <c r="L46" s="7">
        <v>4.2200000000000001E-2</v>
      </c>
      <c r="M46" s="7">
        <v>3.9801470531481602E-3</v>
      </c>
      <c r="N46" s="7">
        <v>13.531310558318999</v>
      </c>
    </row>
    <row r="47" spans="1:14" x14ac:dyDescent="0.3">
      <c r="A47" s="7">
        <v>45</v>
      </c>
      <c r="B47" s="7">
        <v>3.49E-2</v>
      </c>
      <c r="C47" s="7">
        <v>2.1344801930948802E-3</v>
      </c>
      <c r="D47" s="7">
        <v>13.5116882324218</v>
      </c>
      <c r="F47" s="7">
        <v>45</v>
      </c>
      <c r="G47" s="7">
        <v>3.7100000000000001E-2</v>
      </c>
      <c r="H47" s="7">
        <v>1.7863933044863702E-2</v>
      </c>
      <c r="I47" s="7">
        <v>13.4825592041015</v>
      </c>
      <c r="K47" s="7">
        <v>45</v>
      </c>
      <c r="L47" s="7">
        <v>4.2900000000000001E-2</v>
      </c>
      <c r="M47" s="7">
        <v>6.4535274647134497E-3</v>
      </c>
      <c r="N47" s="7">
        <v>13.7461030483245</v>
      </c>
    </row>
    <row r="48" spans="1:14" x14ac:dyDescent="0.3">
      <c r="A48" s="7">
        <v>46</v>
      </c>
      <c r="B48" s="7">
        <v>3.6299999999999902E-2</v>
      </c>
      <c r="C48" s="7">
        <v>5.8951005546145803E-4</v>
      </c>
      <c r="D48" s="7">
        <v>13.5180106163024</v>
      </c>
      <c r="F48" s="7">
        <v>46</v>
      </c>
      <c r="G48" s="7">
        <v>3.59999999999999E-2</v>
      </c>
      <c r="H48" s="7">
        <v>6.1847662840113504E-3</v>
      </c>
      <c r="I48" s="7">
        <v>13.6912288665771</v>
      </c>
      <c r="K48" s="7">
        <v>46</v>
      </c>
      <c r="L48" s="7">
        <v>4.1899999999999903E-2</v>
      </c>
      <c r="M48" s="7">
        <v>3.2421477864050903E-4</v>
      </c>
      <c r="N48" s="7">
        <v>14.267208337783799</v>
      </c>
    </row>
    <row r="49" spans="1:14" x14ac:dyDescent="0.3">
      <c r="A49" s="7">
        <v>47</v>
      </c>
      <c r="B49" s="7">
        <v>3.6400000000000002E-2</v>
      </c>
      <c r="C49" s="7">
        <v>3.41084898756518E-3</v>
      </c>
      <c r="D49" s="7">
        <v>14.2911262512207</v>
      </c>
      <c r="F49" s="7">
        <v>47</v>
      </c>
      <c r="G49" s="7">
        <v>3.2800000000000003E-2</v>
      </c>
      <c r="H49" s="7">
        <v>1.3189289683998801E-3</v>
      </c>
      <c r="I49" s="7">
        <v>13.650887966156001</v>
      </c>
      <c r="K49" s="7">
        <v>47</v>
      </c>
      <c r="L49" s="7">
        <v>4.22999999999999E-2</v>
      </c>
      <c r="M49" s="7">
        <v>1.8643344116404299E-3</v>
      </c>
      <c r="N49" s="7">
        <v>14.013901948928799</v>
      </c>
    </row>
    <row r="50" spans="1:14" x14ac:dyDescent="0.3">
      <c r="A50" s="7">
        <v>48</v>
      </c>
      <c r="B50" s="7">
        <v>3.5200000000000002E-2</v>
      </c>
      <c r="C50" s="7">
        <v>6.00978965125729E-3</v>
      </c>
      <c r="D50" s="7">
        <v>13.628727197647001</v>
      </c>
      <c r="F50" s="7">
        <v>48</v>
      </c>
      <c r="G50" s="7">
        <v>3.3899999999999902E-2</v>
      </c>
      <c r="H50" s="7">
        <v>3.4207738899957002E-3</v>
      </c>
      <c r="I50" s="7">
        <v>13.9887533187866</v>
      </c>
      <c r="K50" s="7">
        <v>48</v>
      </c>
      <c r="L50" s="7">
        <v>4.1399999999999902E-2</v>
      </c>
      <c r="M50" s="7">
        <v>2.87845608400283E-3</v>
      </c>
      <c r="N50" s="7">
        <v>13.975644826889001</v>
      </c>
    </row>
    <row r="51" spans="1:14" x14ac:dyDescent="0.3">
      <c r="A51" s="7">
        <v>49</v>
      </c>
      <c r="B51" s="7">
        <v>3.5200000000000002E-2</v>
      </c>
      <c r="C51" s="7">
        <v>4.5195295360737501E-3</v>
      </c>
      <c r="D51" s="7">
        <v>13.6053636074066</v>
      </c>
      <c r="F51" s="7">
        <v>49</v>
      </c>
      <c r="G51" s="7">
        <v>3.8199999999999901E-2</v>
      </c>
      <c r="H51" s="7">
        <v>2.2666511162415799E-3</v>
      </c>
      <c r="I51" s="7">
        <v>13.6202938556671</v>
      </c>
      <c r="K51" s="7">
        <v>49</v>
      </c>
      <c r="L51" s="7">
        <v>4.1300000000000003E-2</v>
      </c>
      <c r="M51" s="7">
        <v>8.7895859060544892E-3</v>
      </c>
      <c r="N51" s="7">
        <v>14.047667264938299</v>
      </c>
    </row>
    <row r="52" spans="1:14" x14ac:dyDescent="0.3">
      <c r="A52" s="7">
        <v>50</v>
      </c>
      <c r="B52" s="7">
        <v>3.5099999999999902E-2</v>
      </c>
      <c r="C52" s="7">
        <v>3.7505429140855098E-4</v>
      </c>
      <c r="D52" s="7">
        <v>14.0031206607818</v>
      </c>
      <c r="F52" s="7">
        <v>50</v>
      </c>
      <c r="G52" s="7">
        <v>3.8399999999999899E-2</v>
      </c>
      <c r="H52" s="7">
        <v>1.76132252223196E-3</v>
      </c>
      <c r="I52" s="7">
        <v>13.6377425193786</v>
      </c>
      <c r="K52" s="7">
        <v>50</v>
      </c>
      <c r="L52" s="7">
        <v>4.1899999999999903E-2</v>
      </c>
      <c r="M52" s="7">
        <v>2.0373965550494898E-3</v>
      </c>
      <c r="N52" s="7">
        <v>13.855874776840199</v>
      </c>
    </row>
    <row r="53" spans="1:14" x14ac:dyDescent="0.3">
      <c r="A53" s="7">
        <v>51</v>
      </c>
      <c r="B53" s="7">
        <v>3.5900000000000001E-2</v>
      </c>
      <c r="C53" s="7">
        <v>1.39592034152957E-3</v>
      </c>
      <c r="D53" s="7">
        <v>14.041127204895</v>
      </c>
      <c r="F53" s="7">
        <v>51</v>
      </c>
      <c r="G53" s="7">
        <v>3.8499999999999902E-2</v>
      </c>
      <c r="H53" s="7">
        <v>1.5021861350421601E-2</v>
      </c>
      <c r="I53" s="7">
        <v>13.771580219268699</v>
      </c>
      <c r="K53" s="7">
        <v>51</v>
      </c>
      <c r="L53" s="7">
        <v>4.1599999999999901E-2</v>
      </c>
      <c r="M53" s="7">
        <v>1.9091161412247699E-3</v>
      </c>
      <c r="N53" s="7">
        <v>14.5005588531494</v>
      </c>
    </row>
    <row r="54" spans="1:14" x14ac:dyDescent="0.3">
      <c r="A54" s="7">
        <v>52</v>
      </c>
      <c r="B54" s="7">
        <v>3.59999999999999E-2</v>
      </c>
      <c r="C54" s="7">
        <v>7.1429865494622904E-3</v>
      </c>
      <c r="D54" s="7">
        <v>13.7364075183868</v>
      </c>
      <c r="F54" s="7">
        <v>52</v>
      </c>
      <c r="G54" s="7">
        <v>3.8499999999999902E-2</v>
      </c>
      <c r="H54" s="7">
        <v>6.8689935309570399E-3</v>
      </c>
      <c r="I54" s="7">
        <v>13.7796516418457</v>
      </c>
      <c r="K54" s="7">
        <v>52</v>
      </c>
      <c r="L54" s="7">
        <v>4.1500000000000002E-2</v>
      </c>
      <c r="M54" s="7">
        <v>8.5341728765181199E-5</v>
      </c>
      <c r="N54" s="7">
        <v>14.3110511302947</v>
      </c>
    </row>
    <row r="55" spans="1:14" x14ac:dyDescent="0.3">
      <c r="A55" s="7">
        <v>53</v>
      </c>
      <c r="B55" s="7">
        <v>3.61E-2</v>
      </c>
      <c r="C55" s="7">
        <v>1.1756150175329101E-3</v>
      </c>
      <c r="D55" s="7">
        <v>14.372364521026601</v>
      </c>
      <c r="F55" s="7">
        <v>53</v>
      </c>
      <c r="G55" s="7">
        <v>3.8199999999999901E-2</v>
      </c>
      <c r="H55" s="7">
        <v>6.5565790299233302E-3</v>
      </c>
      <c r="I55" s="7">
        <v>14.0380411148071</v>
      </c>
      <c r="K55" s="7">
        <v>53</v>
      </c>
      <c r="L55" s="7">
        <v>4.1200000000000001E-2</v>
      </c>
      <c r="M55" s="7">
        <v>1.7764060193888301E-3</v>
      </c>
      <c r="N55" s="7">
        <v>14.3209114074707</v>
      </c>
    </row>
    <row r="56" spans="1:14" x14ac:dyDescent="0.3">
      <c r="A56" s="7">
        <v>54</v>
      </c>
      <c r="B56" s="7">
        <v>3.8199999999999901E-2</v>
      </c>
      <c r="C56" s="7">
        <v>2.0482567235395498E-2</v>
      </c>
      <c r="D56" s="7">
        <v>14.1295094490051</v>
      </c>
      <c r="F56" s="7">
        <v>54</v>
      </c>
      <c r="G56" s="7">
        <v>3.8300000000000001E-2</v>
      </c>
      <c r="H56" s="7">
        <v>1.1335838507685801E-2</v>
      </c>
      <c r="I56" s="7">
        <v>14.369890928268401</v>
      </c>
      <c r="K56" s="7">
        <v>54</v>
      </c>
      <c r="L56" s="7">
        <v>4.17999999999999E-2</v>
      </c>
      <c r="M56" s="7">
        <v>4.9022032987947701E-4</v>
      </c>
      <c r="N56" s="7">
        <v>14.134273767471299</v>
      </c>
    </row>
    <row r="57" spans="1:14" x14ac:dyDescent="0.3">
      <c r="A57" s="7">
        <v>55</v>
      </c>
      <c r="B57" s="7">
        <v>3.7999999999999902E-2</v>
      </c>
      <c r="C57" s="7">
        <v>2.2823508920494602E-3</v>
      </c>
      <c r="D57" s="7">
        <v>14.021088123321499</v>
      </c>
      <c r="F57" s="7">
        <v>55</v>
      </c>
      <c r="G57" s="7">
        <v>3.8100000000000002E-2</v>
      </c>
      <c r="H57" s="7">
        <v>1.2940886534379799E-2</v>
      </c>
      <c r="I57" s="7">
        <v>14.1211283206939</v>
      </c>
      <c r="K57" s="7">
        <v>55</v>
      </c>
      <c r="L57" s="7">
        <v>4.1200000000000001E-2</v>
      </c>
      <c r="M57" s="7">
        <v>1.7327318660721599E-3</v>
      </c>
      <c r="N57" s="7">
        <v>14.0122632980346</v>
      </c>
    </row>
    <row r="58" spans="1:14" x14ac:dyDescent="0.3">
      <c r="A58" s="7">
        <v>56</v>
      </c>
      <c r="B58" s="7">
        <v>3.8199999999999901E-2</v>
      </c>
      <c r="C58" s="7">
        <v>1.38441362480467E-4</v>
      </c>
      <c r="D58" s="7">
        <v>14.047005414962699</v>
      </c>
      <c r="F58" s="7">
        <v>56</v>
      </c>
      <c r="G58" s="7">
        <v>3.88999999999999E-2</v>
      </c>
      <c r="H58" s="7">
        <v>1.9564596892743999E-3</v>
      </c>
      <c r="I58" s="7">
        <v>13.953944206237701</v>
      </c>
      <c r="K58" s="7">
        <v>56</v>
      </c>
      <c r="L58" s="7">
        <v>4.17999999999999E-2</v>
      </c>
      <c r="M58" s="7">
        <v>1.03682515223496E-3</v>
      </c>
      <c r="N58" s="7">
        <v>14.1829183101654</v>
      </c>
    </row>
    <row r="59" spans="1:14" x14ac:dyDescent="0.3">
      <c r="A59" s="7">
        <v>57</v>
      </c>
      <c r="B59" s="7">
        <v>3.7900000000000003E-2</v>
      </c>
      <c r="C59" s="7">
        <v>5.76215668972306E-3</v>
      </c>
      <c r="D59" s="7">
        <v>14.068723440170199</v>
      </c>
      <c r="F59" s="7">
        <v>57</v>
      </c>
      <c r="G59" s="7">
        <v>3.9199999999999902E-2</v>
      </c>
      <c r="H59" s="7">
        <v>1.01056097934882E-2</v>
      </c>
      <c r="I59" s="7">
        <v>14.2183220386505</v>
      </c>
      <c r="K59" s="7">
        <v>57</v>
      </c>
      <c r="L59" s="7">
        <v>4.2099999999999901E-2</v>
      </c>
      <c r="M59" s="7">
        <v>2.0774054077215501E-3</v>
      </c>
      <c r="N59" s="7">
        <v>14.5180301666259</v>
      </c>
    </row>
    <row r="60" spans="1:14" x14ac:dyDescent="0.3">
      <c r="A60" s="7">
        <v>58</v>
      </c>
      <c r="B60" s="7">
        <v>3.8100000000000002E-2</v>
      </c>
      <c r="C60" s="7">
        <v>4.5493120100646703E-3</v>
      </c>
      <c r="D60" s="7">
        <v>14.1286706924438</v>
      </c>
      <c r="F60" s="7">
        <v>58</v>
      </c>
      <c r="G60" s="7">
        <v>3.8999999999999903E-2</v>
      </c>
      <c r="H60" s="7">
        <v>1.77600497591419E-4</v>
      </c>
      <c r="I60" s="7">
        <v>14.118058681488</v>
      </c>
      <c r="K60" s="7">
        <v>58</v>
      </c>
      <c r="L60" s="7">
        <v>4.2000000000000003E-2</v>
      </c>
      <c r="M60" s="7">
        <v>3.3841608534094798E-4</v>
      </c>
      <c r="N60" s="7">
        <v>14.6299455165863</v>
      </c>
    </row>
    <row r="61" spans="1:14" x14ac:dyDescent="0.3">
      <c r="A61" s="7">
        <v>59</v>
      </c>
      <c r="B61" s="7">
        <v>3.7900000000000003E-2</v>
      </c>
      <c r="C61" s="7">
        <v>1.57315912385492E-3</v>
      </c>
      <c r="D61" s="7">
        <v>14.2101390361785</v>
      </c>
      <c r="F61" s="7">
        <v>59</v>
      </c>
      <c r="G61" s="7">
        <v>3.9899999999999901E-2</v>
      </c>
      <c r="H61" s="7">
        <v>4.8736379774606004E-3</v>
      </c>
      <c r="I61" s="7">
        <v>14.824464559555</v>
      </c>
      <c r="K61" s="7">
        <v>59</v>
      </c>
      <c r="L61" s="7">
        <v>4.1500000000000002E-2</v>
      </c>
      <c r="M61" s="7">
        <v>8.1662459901994598E-5</v>
      </c>
      <c r="N61" s="7">
        <v>14.791769266128499</v>
      </c>
    </row>
    <row r="62" spans="1:14" x14ac:dyDescent="0.3">
      <c r="A62" s="7">
        <v>60</v>
      </c>
      <c r="B62" s="7">
        <v>3.7999999999999902E-2</v>
      </c>
      <c r="C62" s="7">
        <v>1.8152329091199699E-2</v>
      </c>
      <c r="D62" s="7">
        <v>14.378243923187201</v>
      </c>
      <c r="F62" s="7">
        <v>60</v>
      </c>
      <c r="G62" s="7">
        <v>3.9899999999999901E-2</v>
      </c>
      <c r="H62" s="7">
        <v>4.0427982837787204E-3</v>
      </c>
      <c r="I62" s="7">
        <v>14.2049293518066</v>
      </c>
      <c r="K62" s="7">
        <v>60</v>
      </c>
      <c r="L62" s="7">
        <v>4.1500000000000002E-2</v>
      </c>
      <c r="M62" s="7">
        <v>9.9265766271293707E-6</v>
      </c>
      <c r="N62" s="7">
        <v>14.4438731670379</v>
      </c>
    </row>
    <row r="63" spans="1:14" x14ac:dyDescent="0.3">
      <c r="A63" s="7">
        <v>61</v>
      </c>
      <c r="B63" s="7">
        <v>3.8699999999999901E-2</v>
      </c>
      <c r="C63" s="7">
        <v>3.9781421434913899E-4</v>
      </c>
      <c r="D63" s="7">
        <v>14.2101831436157</v>
      </c>
      <c r="F63" s="7">
        <v>61</v>
      </c>
      <c r="G63" s="7">
        <v>4.0199999999999902E-2</v>
      </c>
      <c r="H63" s="7">
        <v>3.1171632599661298E-3</v>
      </c>
      <c r="I63" s="7">
        <v>14.239131450653</v>
      </c>
      <c r="K63" s="7">
        <v>61</v>
      </c>
      <c r="L63" s="7">
        <v>4.2200000000000001E-2</v>
      </c>
      <c r="M63" s="7">
        <v>9.4106007825019607E-3</v>
      </c>
      <c r="N63" s="7">
        <v>14.516923189163199</v>
      </c>
    </row>
    <row r="64" spans="1:14" x14ac:dyDescent="0.3">
      <c r="A64" s="7">
        <v>62</v>
      </c>
      <c r="B64" s="7">
        <v>3.9100000000000003E-2</v>
      </c>
      <c r="C64" s="7">
        <v>2.3470991871347401E-3</v>
      </c>
      <c r="D64" s="7">
        <v>14.354287624359101</v>
      </c>
      <c r="F64" s="7">
        <v>62</v>
      </c>
      <c r="G64" s="7">
        <v>3.9800000000000002E-2</v>
      </c>
      <c r="H64" s="7">
        <v>4.57818279513622E-3</v>
      </c>
      <c r="I64" s="7">
        <v>14.2249932289123</v>
      </c>
      <c r="K64" s="7">
        <v>62</v>
      </c>
      <c r="L64" s="7">
        <v>4.22999999999999E-2</v>
      </c>
      <c r="M64" s="7">
        <v>5.4303100188552002E-3</v>
      </c>
      <c r="N64" s="7">
        <v>14.7827389240264</v>
      </c>
    </row>
    <row r="65" spans="1:14" x14ac:dyDescent="0.3">
      <c r="A65" s="7">
        <v>63</v>
      </c>
      <c r="B65" s="7">
        <v>3.76999999999999E-2</v>
      </c>
      <c r="C65" s="7">
        <v>9.8912809486903508E-3</v>
      </c>
      <c r="D65" s="7">
        <v>14.3757297992706</v>
      </c>
      <c r="F65" s="7">
        <v>63</v>
      </c>
      <c r="G65" s="7">
        <v>3.8999999999999903E-2</v>
      </c>
      <c r="H65" s="7">
        <v>2.6555592280299999E-3</v>
      </c>
      <c r="I65" s="7">
        <v>14.3606302738189</v>
      </c>
      <c r="K65" s="7">
        <v>63</v>
      </c>
      <c r="L65" s="7">
        <v>4.1700000000000001E-2</v>
      </c>
      <c r="M65" s="7">
        <v>6.1176306643695401E-3</v>
      </c>
      <c r="N65" s="7">
        <v>14.5807452201843</v>
      </c>
    </row>
    <row r="66" spans="1:14" x14ac:dyDescent="0.3">
      <c r="A66" s="7">
        <v>64</v>
      </c>
      <c r="B66" s="7">
        <v>3.7600000000000001E-2</v>
      </c>
      <c r="C66" s="7">
        <v>4.2586507884215304E-3</v>
      </c>
      <c r="D66" s="7">
        <v>14.7441058158874</v>
      </c>
      <c r="F66" s="7">
        <v>64</v>
      </c>
      <c r="G66" s="7">
        <v>3.8399999999999899E-2</v>
      </c>
      <c r="H66" s="7">
        <v>3.42033448738983E-3</v>
      </c>
      <c r="I66" s="7">
        <v>14.5453481674194</v>
      </c>
      <c r="K66" s="7">
        <v>64</v>
      </c>
      <c r="L66" s="7">
        <v>4.2799999999999901E-2</v>
      </c>
      <c r="M66" s="7">
        <v>1.32677747396266E-3</v>
      </c>
      <c r="N66" s="7">
        <v>14.570083141326901</v>
      </c>
    </row>
    <row r="67" spans="1:14" x14ac:dyDescent="0.3">
      <c r="A67" s="7">
        <v>65</v>
      </c>
      <c r="B67" s="7">
        <v>3.7999999999999902E-2</v>
      </c>
      <c r="C67" s="7">
        <v>6.8481241243307503E-3</v>
      </c>
      <c r="D67" s="7">
        <v>15.515684604644701</v>
      </c>
      <c r="F67" s="7">
        <v>65</v>
      </c>
      <c r="G67" s="7">
        <v>3.8300000000000001E-2</v>
      </c>
      <c r="H67" s="7">
        <v>5.5996146694744196E-3</v>
      </c>
      <c r="I67" s="7">
        <v>14.494503259658799</v>
      </c>
      <c r="K67" s="7">
        <v>65</v>
      </c>
      <c r="L67" s="7">
        <v>4.3700000000000003E-2</v>
      </c>
      <c r="M67" s="7">
        <v>9.919147818711531E-4</v>
      </c>
      <c r="N67" s="7">
        <v>14.4746670722961</v>
      </c>
    </row>
    <row r="68" spans="1:14" x14ac:dyDescent="0.3">
      <c r="A68" s="7">
        <v>66</v>
      </c>
      <c r="B68" s="7">
        <v>3.8800000000000001E-2</v>
      </c>
      <c r="C68" s="7">
        <v>5.3051338609460003E-3</v>
      </c>
      <c r="D68" s="7">
        <v>14.4930667877197</v>
      </c>
      <c r="F68" s="7">
        <v>66</v>
      </c>
      <c r="G68" s="7">
        <v>3.8600000000000002E-2</v>
      </c>
      <c r="H68" s="7">
        <v>4.5623592030080004E-3</v>
      </c>
      <c r="I68" s="7">
        <v>14.8727767467498</v>
      </c>
      <c r="K68" s="7">
        <v>66</v>
      </c>
      <c r="L68" s="7">
        <v>4.4200000000000003E-2</v>
      </c>
      <c r="M68" s="7">
        <v>4.6593944138517002E-3</v>
      </c>
      <c r="N68" s="7">
        <v>14.9568591117858</v>
      </c>
    </row>
    <row r="69" spans="1:14" x14ac:dyDescent="0.3">
      <c r="A69" s="7">
        <v>67</v>
      </c>
      <c r="B69" s="7">
        <v>3.8600000000000002E-2</v>
      </c>
      <c r="C69" s="7">
        <v>2.6411405951525298E-3</v>
      </c>
      <c r="D69" s="7">
        <v>14.762239456176699</v>
      </c>
      <c r="F69" s="7">
        <v>67</v>
      </c>
      <c r="G69" s="7">
        <v>3.9600000000000003E-2</v>
      </c>
      <c r="H69" s="7">
        <v>1.2679424844252299E-3</v>
      </c>
      <c r="I69" s="7">
        <v>15.043507099151601</v>
      </c>
      <c r="K69" s="7">
        <v>67</v>
      </c>
      <c r="L69" s="7">
        <v>4.2099999999999901E-2</v>
      </c>
      <c r="M69" s="7">
        <v>7.1396711128328405E-4</v>
      </c>
      <c r="N69" s="7">
        <v>14.632538795471101</v>
      </c>
    </row>
    <row r="70" spans="1:14" x14ac:dyDescent="0.3">
      <c r="A70" s="7">
        <v>68</v>
      </c>
      <c r="B70" s="7">
        <v>3.8300000000000001E-2</v>
      </c>
      <c r="C70" s="7">
        <v>7.4943320475768698E-3</v>
      </c>
      <c r="D70" s="7">
        <v>14.681674003601</v>
      </c>
      <c r="F70" s="7">
        <v>68</v>
      </c>
      <c r="G70" s="7">
        <v>4.0300000000000002E-2</v>
      </c>
      <c r="H70" s="7">
        <v>6.3500460362540196E-3</v>
      </c>
      <c r="I70" s="7">
        <v>14.8699293136596</v>
      </c>
      <c r="K70" s="7">
        <v>68</v>
      </c>
      <c r="L70" s="7">
        <v>4.17999999999999E-2</v>
      </c>
      <c r="M70" s="7">
        <v>7.0764313575452003E-4</v>
      </c>
      <c r="N70" s="7">
        <v>14.7234864234924</v>
      </c>
    </row>
    <row r="71" spans="1:14" x14ac:dyDescent="0.3">
      <c r="A71" s="7">
        <v>69</v>
      </c>
      <c r="B71" s="7">
        <v>3.88999999999999E-2</v>
      </c>
      <c r="C71" s="7">
        <v>3.59621039094781E-3</v>
      </c>
      <c r="D71" s="7">
        <v>14.904815912246701</v>
      </c>
      <c r="F71" s="7">
        <v>69</v>
      </c>
      <c r="G71" s="7">
        <v>4.0500000000000001E-2</v>
      </c>
      <c r="H71" s="7">
        <v>2.6812373950095602E-3</v>
      </c>
      <c r="I71" s="7">
        <v>14.7156147956848</v>
      </c>
      <c r="K71" s="7">
        <v>69</v>
      </c>
      <c r="L71" s="7">
        <v>4.22999999999999E-2</v>
      </c>
      <c r="M71" s="7">
        <v>1.16327685590613E-3</v>
      </c>
      <c r="N71" s="7">
        <v>15.082418680190999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5679-8C0D-47D3-9D19-D4070A55041A}">
  <dimension ref="A1:N71"/>
  <sheetViews>
    <sheetView workbookViewId="0">
      <selection activeCell="Q10" sqref="Q10"/>
    </sheetView>
  </sheetViews>
  <sheetFormatPr defaultRowHeight="14.4" x14ac:dyDescent="0.3"/>
  <sheetData>
    <row r="1" spans="1:14" x14ac:dyDescent="0.3">
      <c r="A1" t="s">
        <v>11</v>
      </c>
      <c r="B1" t="s">
        <v>6</v>
      </c>
      <c r="C1" t="s">
        <v>12</v>
      </c>
      <c r="D1" t="s">
        <v>13</v>
      </c>
      <c r="F1" t="s">
        <v>11</v>
      </c>
      <c r="G1" t="s">
        <v>6</v>
      </c>
      <c r="H1" t="s">
        <v>12</v>
      </c>
      <c r="I1" t="s">
        <v>13</v>
      </c>
      <c r="K1" t="s">
        <v>11</v>
      </c>
      <c r="L1" t="s">
        <v>6</v>
      </c>
      <c r="M1" t="s">
        <v>12</v>
      </c>
      <c r="N1" t="s">
        <v>13</v>
      </c>
    </row>
    <row r="2" spans="1:14" x14ac:dyDescent="0.3">
      <c r="A2" s="7">
        <v>0</v>
      </c>
      <c r="B2" s="7">
        <v>7.5999999999999896E-3</v>
      </c>
      <c r="C2" s="7">
        <v>1.15327855020536E-2</v>
      </c>
      <c r="D2" s="7">
        <v>15.389151573181101</v>
      </c>
      <c r="F2" s="7">
        <v>0</v>
      </c>
      <c r="G2" s="7">
        <v>1.9199999999999901E-2</v>
      </c>
      <c r="H2" s="7">
        <v>7.3508208292193599E-4</v>
      </c>
      <c r="I2" s="7">
        <v>14.192383050918499</v>
      </c>
      <c r="K2" s="7">
        <v>0</v>
      </c>
      <c r="L2" s="7">
        <v>1.8999999999999899E-2</v>
      </c>
      <c r="M2" s="7">
        <v>8.1751090612926496E-3</v>
      </c>
      <c r="N2" s="7">
        <v>13.132209539413401</v>
      </c>
    </row>
    <row r="3" spans="1:14" x14ac:dyDescent="0.3">
      <c r="A3" s="7">
        <v>1</v>
      </c>
      <c r="B3" s="7">
        <v>1.2699999999999901E-2</v>
      </c>
      <c r="C3" s="7">
        <v>8.1050640755777898E-4</v>
      </c>
      <c r="D3" s="7">
        <v>15.2498245239257</v>
      </c>
      <c r="F3" s="7">
        <v>1</v>
      </c>
      <c r="G3" s="7">
        <v>2.5499999999999901E-2</v>
      </c>
      <c r="H3" s="7">
        <v>2.5471405656512002E-3</v>
      </c>
      <c r="I3" s="7">
        <v>14.387012243270799</v>
      </c>
      <c r="K3" s="7">
        <v>1</v>
      </c>
      <c r="L3" s="7">
        <v>1.9800000000000002E-2</v>
      </c>
      <c r="M3" s="7">
        <v>2.85637173770137E-3</v>
      </c>
      <c r="N3" s="7">
        <v>12.7308676242828</v>
      </c>
    </row>
    <row r="4" spans="1:14" x14ac:dyDescent="0.3">
      <c r="A4" s="7">
        <v>2</v>
      </c>
      <c r="B4" s="7">
        <v>1.11E-2</v>
      </c>
      <c r="C4" s="7">
        <v>4.5087011579629299E-4</v>
      </c>
      <c r="D4" s="7">
        <v>13.519815683364801</v>
      </c>
      <c r="F4" s="7">
        <v>2</v>
      </c>
      <c r="G4" s="7">
        <v>2.2399999999999899E-2</v>
      </c>
      <c r="H4" s="7">
        <v>3.27755995560478E-3</v>
      </c>
      <c r="I4" s="7">
        <v>13.7344954013824</v>
      </c>
      <c r="K4" s="7">
        <v>2</v>
      </c>
      <c r="L4" s="7">
        <v>1.9599999999999899E-2</v>
      </c>
      <c r="M4" s="7">
        <v>1.54737602581695E-3</v>
      </c>
      <c r="N4" s="7">
        <v>13.4843709468841</v>
      </c>
    </row>
    <row r="5" spans="1:14" x14ac:dyDescent="0.3">
      <c r="A5" s="7">
        <v>3</v>
      </c>
      <c r="B5" s="7">
        <v>1.2099999999999901E-2</v>
      </c>
      <c r="C5" s="7">
        <v>1.12559789431103E-2</v>
      </c>
      <c r="D5" s="7">
        <v>14.325140237808199</v>
      </c>
      <c r="F5" s="7">
        <v>3</v>
      </c>
      <c r="G5" s="7">
        <v>2.3699999999999902E-2</v>
      </c>
      <c r="H5" s="7">
        <v>3.9170043192136503E-3</v>
      </c>
      <c r="I5" s="7">
        <v>13.717878103256201</v>
      </c>
      <c r="K5" s="7">
        <v>3</v>
      </c>
      <c r="L5" s="7">
        <v>2.0199999999999899E-2</v>
      </c>
      <c r="M5" s="7">
        <v>2.0993915786273799E-3</v>
      </c>
      <c r="N5" s="7">
        <v>14.1235365867614</v>
      </c>
    </row>
    <row r="6" spans="1:14" x14ac:dyDescent="0.3">
      <c r="A6" s="7">
        <v>4</v>
      </c>
      <c r="B6" s="7">
        <v>1.49E-2</v>
      </c>
      <c r="C6" s="7">
        <v>4.5783841427962501E-3</v>
      </c>
      <c r="D6" s="7">
        <v>14.029812574386501</v>
      </c>
      <c r="F6" s="7">
        <v>4</v>
      </c>
      <c r="G6" s="7">
        <v>2.3199999999999901E-2</v>
      </c>
      <c r="H6" s="7">
        <v>3.3188250216705799E-3</v>
      </c>
      <c r="I6" s="7">
        <v>13.799515008926299</v>
      </c>
      <c r="K6" s="7">
        <v>4</v>
      </c>
      <c r="L6" s="7">
        <v>2.2499999999999899E-2</v>
      </c>
      <c r="M6" s="7">
        <v>5.84720913103929E-4</v>
      </c>
      <c r="N6" s="7">
        <v>12.913701057434</v>
      </c>
    </row>
    <row r="7" spans="1:14" x14ac:dyDescent="0.3">
      <c r="A7" s="7">
        <v>5</v>
      </c>
      <c r="B7" s="7">
        <v>1.6E-2</v>
      </c>
      <c r="C7" s="7">
        <v>1.1061500363911199E-3</v>
      </c>
      <c r="D7" s="7">
        <v>14.1267762184143</v>
      </c>
      <c r="F7" s="7">
        <v>5</v>
      </c>
      <c r="G7" s="7">
        <v>2.6200000000000001E-2</v>
      </c>
      <c r="H7" s="7">
        <v>1.2910969564084E-3</v>
      </c>
      <c r="I7" s="7">
        <v>13.6045932769775</v>
      </c>
      <c r="K7" s="7">
        <v>5</v>
      </c>
      <c r="L7" s="7">
        <v>2.4199999999999899E-2</v>
      </c>
      <c r="M7" s="7">
        <v>1.31432434554701E-3</v>
      </c>
      <c r="N7" s="7">
        <v>13.183186292648299</v>
      </c>
    </row>
    <row r="8" spans="1:14" x14ac:dyDescent="0.3">
      <c r="A8" s="7">
        <v>6</v>
      </c>
      <c r="B8" s="7">
        <v>1.6400000000000001E-2</v>
      </c>
      <c r="C8" s="7">
        <v>1.77684417400292E-3</v>
      </c>
      <c r="D8" s="7">
        <v>14.397596359252899</v>
      </c>
      <c r="F8" s="7">
        <v>6</v>
      </c>
      <c r="G8" s="7">
        <v>2.6499999999999899E-2</v>
      </c>
      <c r="H8" s="7">
        <v>3.6392181517153699E-3</v>
      </c>
      <c r="I8" s="7">
        <v>13.1623332500457</v>
      </c>
      <c r="K8" s="7">
        <v>6</v>
      </c>
      <c r="L8" s="7">
        <v>2.2100000000000002E-2</v>
      </c>
      <c r="M8" s="7">
        <v>5.3693255271811103E-4</v>
      </c>
      <c r="N8" s="7">
        <v>13.0844893455505</v>
      </c>
    </row>
    <row r="9" spans="1:14" x14ac:dyDescent="0.3">
      <c r="A9" s="7">
        <v>7</v>
      </c>
      <c r="B9" s="7">
        <v>1.32999999999999E-2</v>
      </c>
      <c r="C9" s="7">
        <v>1.3136262211155499E-3</v>
      </c>
      <c r="D9" s="7">
        <v>14.237590074539099</v>
      </c>
      <c r="F9" s="7">
        <v>7</v>
      </c>
      <c r="G9" s="7">
        <v>2.7300000000000001E-2</v>
      </c>
      <c r="H9" s="7">
        <v>3.4223713969789601E-3</v>
      </c>
      <c r="I9" s="7">
        <v>13.679822921752899</v>
      </c>
      <c r="K9" s="7">
        <v>7</v>
      </c>
      <c r="L9" s="7">
        <v>2.2100000000000002E-2</v>
      </c>
      <c r="M9" s="7">
        <v>7.3169009334054297E-3</v>
      </c>
      <c r="N9" s="7">
        <v>13.3703973293304</v>
      </c>
    </row>
    <row r="10" spans="1:14" x14ac:dyDescent="0.3">
      <c r="A10" s="7">
        <v>8</v>
      </c>
      <c r="B10" s="7">
        <v>1.3499999999999899E-2</v>
      </c>
      <c r="C10" s="7">
        <v>2.09928765652399E-4</v>
      </c>
      <c r="D10" s="7">
        <v>14.7786350250244</v>
      </c>
      <c r="F10" s="7">
        <v>8</v>
      </c>
      <c r="G10" s="7">
        <v>2.6100000000000002E-2</v>
      </c>
      <c r="H10" s="7">
        <v>2.5153518401149302E-3</v>
      </c>
      <c r="I10" s="7">
        <v>13.880645275115899</v>
      </c>
      <c r="K10" s="7">
        <v>8</v>
      </c>
      <c r="L10" s="7">
        <v>2.58E-2</v>
      </c>
      <c r="M10" s="7">
        <v>1.8356549847925801E-3</v>
      </c>
      <c r="N10" s="7">
        <v>13.1283857822418</v>
      </c>
    </row>
    <row r="11" spans="1:14" x14ac:dyDescent="0.3">
      <c r="A11" s="7">
        <v>9</v>
      </c>
      <c r="B11" s="7">
        <v>1.7500000000000002E-2</v>
      </c>
      <c r="C11" s="7">
        <v>9.2074813771170199E-3</v>
      </c>
      <c r="D11" s="7">
        <v>15.9061067104339</v>
      </c>
      <c r="F11" s="7">
        <v>9</v>
      </c>
      <c r="G11" s="7">
        <v>2.6599999999999902E-2</v>
      </c>
      <c r="H11" s="7">
        <v>9.9422044487224599E-3</v>
      </c>
      <c r="I11" s="7">
        <v>13.8779311180114</v>
      </c>
      <c r="K11" s="7">
        <v>9</v>
      </c>
      <c r="L11" s="7">
        <v>2.5700000000000001E-2</v>
      </c>
      <c r="M11" s="7">
        <v>3.5648753632871999E-4</v>
      </c>
      <c r="N11" s="7">
        <v>13.0187611579895</v>
      </c>
    </row>
    <row r="12" spans="1:14" x14ac:dyDescent="0.3">
      <c r="A12" s="7">
        <v>10</v>
      </c>
      <c r="B12" s="7">
        <v>2.3699999999999902E-2</v>
      </c>
      <c r="C12" s="7">
        <v>3.0589873627768298E-3</v>
      </c>
      <c r="D12" s="7">
        <v>13.341822862625101</v>
      </c>
      <c r="F12" s="7">
        <v>10</v>
      </c>
      <c r="G12" s="7">
        <v>2.52E-2</v>
      </c>
      <c r="H12" s="7">
        <v>1.48280871143921E-2</v>
      </c>
      <c r="I12" s="7">
        <v>14.630714178085301</v>
      </c>
      <c r="K12" s="7">
        <v>10</v>
      </c>
      <c r="L12" s="7">
        <v>2.2599999999999901E-2</v>
      </c>
      <c r="M12" s="7">
        <v>6.5435475398595297E-3</v>
      </c>
      <c r="N12" s="7">
        <v>13.5349071025848</v>
      </c>
    </row>
    <row r="13" spans="1:14" x14ac:dyDescent="0.3">
      <c r="A13" s="7">
        <v>11</v>
      </c>
      <c r="B13" s="7">
        <v>2.6200000000000001E-2</v>
      </c>
      <c r="C13" s="7">
        <v>7.5555651903176004E-3</v>
      </c>
      <c r="D13" s="7">
        <v>14.135618686676001</v>
      </c>
      <c r="F13" s="7">
        <v>11</v>
      </c>
      <c r="G13" s="7">
        <v>3.0099999999999901E-2</v>
      </c>
      <c r="H13" s="7">
        <v>4.2268617988431401E-4</v>
      </c>
      <c r="I13" s="7">
        <v>14.5521881580352</v>
      </c>
      <c r="K13" s="7">
        <v>11</v>
      </c>
      <c r="L13" s="7">
        <v>2.5600000000000001E-2</v>
      </c>
      <c r="M13" s="7">
        <v>3.5739866238217398E-3</v>
      </c>
      <c r="N13" s="7">
        <v>13.346706628799399</v>
      </c>
    </row>
    <row r="14" spans="1:14" x14ac:dyDescent="0.3">
      <c r="A14" s="7">
        <v>12</v>
      </c>
      <c r="B14" s="7">
        <v>2.8500000000000001E-2</v>
      </c>
      <c r="C14" s="7">
        <v>3.4045983102494702E-3</v>
      </c>
      <c r="D14" s="7">
        <v>13.325915098190301</v>
      </c>
      <c r="F14" s="7">
        <v>12</v>
      </c>
      <c r="G14" s="7">
        <v>3.2500000000000001E-2</v>
      </c>
      <c r="H14" s="7">
        <v>7.2413307336423901E-4</v>
      </c>
      <c r="I14" s="7">
        <v>13.6436214447021</v>
      </c>
      <c r="K14" s="7">
        <v>12</v>
      </c>
      <c r="L14" s="7">
        <v>2.5700000000000001E-2</v>
      </c>
      <c r="M14" s="7">
        <v>2.0856894688004498E-3</v>
      </c>
      <c r="N14" s="7">
        <v>13.303839683532701</v>
      </c>
    </row>
    <row r="15" spans="1:14" x14ac:dyDescent="0.3">
      <c r="A15" s="7">
        <v>13</v>
      </c>
      <c r="B15" s="7">
        <v>2.7699999999999898E-2</v>
      </c>
      <c r="C15" s="7">
        <v>1.33055494088518E-5</v>
      </c>
      <c r="D15" s="7">
        <v>13.1945269107818</v>
      </c>
      <c r="F15" s="7">
        <v>13</v>
      </c>
      <c r="G15" s="7">
        <v>3.2000000000000001E-2</v>
      </c>
      <c r="H15" s="7">
        <v>5.6654130285820905E-4</v>
      </c>
      <c r="I15" s="7">
        <v>13.835080146789499</v>
      </c>
      <c r="K15" s="7">
        <v>13</v>
      </c>
      <c r="L15" s="7">
        <v>2.6399999999999899E-2</v>
      </c>
      <c r="M15" s="7">
        <v>7.9941136467893297E-4</v>
      </c>
      <c r="N15" s="7">
        <v>13.4629778861999</v>
      </c>
    </row>
    <row r="16" spans="1:14" x14ac:dyDescent="0.3">
      <c r="A16" s="7">
        <v>14</v>
      </c>
      <c r="B16" s="7">
        <v>2.8099999999999899E-2</v>
      </c>
      <c r="C16" s="7">
        <v>5.1683523034174903E-4</v>
      </c>
      <c r="D16" s="7">
        <v>17.219439744949302</v>
      </c>
      <c r="F16" s="7">
        <v>14</v>
      </c>
      <c r="G16" s="7">
        <v>3.1899999999999901E-2</v>
      </c>
      <c r="H16" s="7">
        <v>2.18421065235999E-3</v>
      </c>
      <c r="I16" s="7">
        <v>14.2168114185333</v>
      </c>
      <c r="K16" s="7">
        <v>14</v>
      </c>
      <c r="L16" s="7">
        <v>2.63E-2</v>
      </c>
      <c r="M16" s="7">
        <v>3.9127213097454204E-3</v>
      </c>
      <c r="N16" s="7">
        <v>13.5995032787322</v>
      </c>
    </row>
    <row r="17" spans="1:14" x14ac:dyDescent="0.3">
      <c r="A17" s="7">
        <v>15</v>
      </c>
      <c r="B17" s="7">
        <v>3.1600000000000003E-2</v>
      </c>
      <c r="C17" s="7">
        <v>1.7457798032292199E-3</v>
      </c>
      <c r="D17" s="7">
        <v>15.5236542224884</v>
      </c>
      <c r="F17" s="7">
        <v>15</v>
      </c>
      <c r="G17" s="7">
        <v>3.2199999999999902E-2</v>
      </c>
      <c r="H17" s="7">
        <v>5.7276672358372402E-4</v>
      </c>
      <c r="I17" s="7">
        <v>14.8607294559478</v>
      </c>
      <c r="K17" s="7">
        <v>15</v>
      </c>
      <c r="L17" s="7">
        <v>2.8899999999999901E-2</v>
      </c>
      <c r="M17" s="7">
        <v>8.6928496396052502E-4</v>
      </c>
      <c r="N17" s="7">
        <v>13.8293709754943</v>
      </c>
    </row>
    <row r="18" spans="1:14" x14ac:dyDescent="0.3">
      <c r="A18" s="7">
        <v>16</v>
      </c>
      <c r="B18" s="7">
        <v>3.09E-2</v>
      </c>
      <c r="C18" s="7">
        <v>1.28077307191467E-3</v>
      </c>
      <c r="D18" s="7">
        <v>14.049769639968799</v>
      </c>
      <c r="F18" s="7">
        <v>16</v>
      </c>
      <c r="G18" s="7">
        <v>3.3300000000000003E-2</v>
      </c>
      <c r="H18" s="7">
        <v>6.0299863477719399E-3</v>
      </c>
      <c r="I18" s="7">
        <v>14.0864479541778</v>
      </c>
      <c r="K18" s="7">
        <v>16</v>
      </c>
      <c r="L18" s="7">
        <v>2.9899999999999899E-2</v>
      </c>
      <c r="M18" s="7">
        <v>1.1552020701895101E-5</v>
      </c>
      <c r="N18" s="7">
        <v>13.719750881195001</v>
      </c>
    </row>
    <row r="19" spans="1:14" x14ac:dyDescent="0.3">
      <c r="A19" s="7">
        <v>17</v>
      </c>
      <c r="B19" s="7">
        <v>3.1600000000000003E-2</v>
      </c>
      <c r="C19" s="7">
        <v>1.71789133852807E-3</v>
      </c>
      <c r="D19" s="7">
        <v>13.2299714088439</v>
      </c>
      <c r="F19" s="7">
        <v>17</v>
      </c>
      <c r="G19" s="7">
        <v>3.2899999999999902E-2</v>
      </c>
      <c r="H19" s="7">
        <v>1.49702023265101E-3</v>
      </c>
      <c r="I19" s="7">
        <v>13.775256633758501</v>
      </c>
      <c r="K19" s="7">
        <v>17</v>
      </c>
      <c r="L19" s="7">
        <v>2.9999999999999898E-2</v>
      </c>
      <c r="M19" s="7">
        <v>9.4723578543778799E-4</v>
      </c>
      <c r="N19" s="7">
        <v>13.500740051269499</v>
      </c>
    </row>
    <row r="20" spans="1:14" x14ac:dyDescent="0.3">
      <c r="A20" s="7">
        <v>18</v>
      </c>
      <c r="B20" s="7">
        <v>3.1899999999999901E-2</v>
      </c>
      <c r="C20" s="7">
        <v>3.9783655222207E-3</v>
      </c>
      <c r="D20" s="7">
        <v>14.3846378326416</v>
      </c>
      <c r="F20" s="7">
        <v>18</v>
      </c>
      <c r="G20" s="7">
        <v>3.3000000000000002E-2</v>
      </c>
      <c r="H20" s="7">
        <v>8.9890911379035404E-3</v>
      </c>
      <c r="I20" s="7">
        <v>14.429999351501399</v>
      </c>
      <c r="K20" s="7">
        <v>18</v>
      </c>
      <c r="L20" s="7">
        <v>3.0700000000000002E-2</v>
      </c>
      <c r="M20" s="7">
        <v>2.5180000948579499E-3</v>
      </c>
      <c r="N20" s="7">
        <v>13.3000478744506</v>
      </c>
    </row>
    <row r="21" spans="1:14" x14ac:dyDescent="0.3">
      <c r="A21" s="7">
        <v>19</v>
      </c>
      <c r="B21" s="7">
        <v>3.3899999999999902E-2</v>
      </c>
      <c r="C21" s="7">
        <v>3.16607446059318E-3</v>
      </c>
      <c r="D21" s="7">
        <v>14.2157998085021</v>
      </c>
      <c r="F21" s="7">
        <v>19</v>
      </c>
      <c r="G21" s="7">
        <v>3.4099999999999901E-2</v>
      </c>
      <c r="H21" s="7">
        <v>3.3492208495629198E-4</v>
      </c>
      <c r="I21" s="7">
        <v>13.6511983871459</v>
      </c>
      <c r="K21" s="7">
        <v>19</v>
      </c>
      <c r="L21" s="7">
        <v>3.1699999999999902E-2</v>
      </c>
      <c r="M21" s="7">
        <v>1.80078709646865E-3</v>
      </c>
      <c r="N21" s="7">
        <v>15.040789365768401</v>
      </c>
    </row>
    <row r="22" spans="1:14" x14ac:dyDescent="0.3">
      <c r="A22" s="7">
        <v>20</v>
      </c>
      <c r="B22" s="7">
        <v>3.76999999999999E-2</v>
      </c>
      <c r="C22" s="7">
        <v>1.28296973465564E-3</v>
      </c>
      <c r="D22" s="7">
        <v>14.638837575912399</v>
      </c>
      <c r="F22" s="7">
        <v>20</v>
      </c>
      <c r="G22" s="7">
        <v>3.4099999999999901E-2</v>
      </c>
      <c r="H22" s="7">
        <v>1.84793115490294E-3</v>
      </c>
      <c r="I22" s="7">
        <v>13.972088575363101</v>
      </c>
      <c r="K22" s="7">
        <v>20</v>
      </c>
      <c r="L22" s="7">
        <v>3.4599999999999902E-2</v>
      </c>
      <c r="M22" s="7">
        <v>2.59120081336158E-3</v>
      </c>
      <c r="N22" s="7">
        <v>14.767174482345499</v>
      </c>
    </row>
    <row r="23" spans="1:14" x14ac:dyDescent="0.3">
      <c r="A23" s="7">
        <v>21</v>
      </c>
      <c r="B23" s="7">
        <v>3.7999999999999902E-2</v>
      </c>
      <c r="C23" s="7">
        <v>9.3188403527704692E-3</v>
      </c>
      <c r="D23" s="7">
        <v>13.816534280776899</v>
      </c>
      <c r="F23" s="7">
        <v>21</v>
      </c>
      <c r="G23" s="7">
        <v>3.2800000000000003E-2</v>
      </c>
      <c r="H23" s="7">
        <v>3.4188473896591302E-4</v>
      </c>
      <c r="I23" s="7">
        <v>14.2120745182037</v>
      </c>
      <c r="K23" s="7">
        <v>21</v>
      </c>
      <c r="L23" s="7">
        <v>3.4599999999999902E-2</v>
      </c>
      <c r="M23" s="7">
        <v>3.0521255751493502E-3</v>
      </c>
      <c r="N23" s="7">
        <v>14.2324693202972</v>
      </c>
    </row>
    <row r="24" spans="1:14" x14ac:dyDescent="0.3">
      <c r="A24" s="7">
        <v>22</v>
      </c>
      <c r="B24" s="7">
        <v>3.8199999999999901E-2</v>
      </c>
      <c r="C24" s="7">
        <v>1.8022767781908599E-2</v>
      </c>
      <c r="D24" s="7">
        <v>13.453028678894</v>
      </c>
      <c r="F24" s="7">
        <v>22</v>
      </c>
      <c r="G24" s="7">
        <v>3.3300000000000003E-2</v>
      </c>
      <c r="H24" s="7">
        <v>1.5573384959598899E-4</v>
      </c>
      <c r="I24" s="7">
        <v>13.317954063415501</v>
      </c>
      <c r="K24" s="7">
        <v>22</v>
      </c>
      <c r="L24" s="7">
        <v>3.44E-2</v>
      </c>
      <c r="M24" s="7">
        <v>6.2061295424304204E-3</v>
      </c>
      <c r="N24" s="7">
        <v>16.2349596023559</v>
      </c>
    </row>
    <row r="25" spans="1:14" x14ac:dyDescent="0.3">
      <c r="A25" s="7">
        <v>23</v>
      </c>
      <c r="B25" s="7">
        <v>3.8600000000000002E-2</v>
      </c>
      <c r="C25" s="7">
        <v>1.98664585486653E-3</v>
      </c>
      <c r="D25" s="7">
        <v>13.774153232574401</v>
      </c>
      <c r="F25" s="7">
        <v>23</v>
      </c>
      <c r="G25" s="7">
        <v>3.2399999999999901E-2</v>
      </c>
      <c r="H25" s="7">
        <v>1.11323423753821E-2</v>
      </c>
      <c r="I25" s="7">
        <v>15.900615692138601</v>
      </c>
      <c r="K25" s="7">
        <v>23</v>
      </c>
      <c r="L25" s="7">
        <v>3.4099999999999901E-2</v>
      </c>
      <c r="M25" s="7">
        <v>6.6760696861756499E-3</v>
      </c>
      <c r="N25" s="7">
        <v>15.251085996627801</v>
      </c>
    </row>
    <row r="26" spans="1:14" x14ac:dyDescent="0.3">
      <c r="A26" s="7">
        <v>24</v>
      </c>
      <c r="B26" s="7">
        <v>3.8100000000000002E-2</v>
      </c>
      <c r="C26" s="7">
        <v>1.4413765762389999E-3</v>
      </c>
      <c r="D26" s="7">
        <v>13.7641751766204</v>
      </c>
      <c r="F26" s="7">
        <v>24</v>
      </c>
      <c r="G26" s="7">
        <v>3.47999999999999E-2</v>
      </c>
      <c r="H26" s="7">
        <v>2.9705764761988999E-4</v>
      </c>
      <c r="I26" s="7">
        <v>15.2023231983184</v>
      </c>
      <c r="K26" s="7">
        <v>24</v>
      </c>
      <c r="L26" s="7">
        <v>3.49E-2</v>
      </c>
      <c r="M26" s="7">
        <v>1.4641615216736399E-3</v>
      </c>
      <c r="N26" s="7">
        <v>13.236864089965801</v>
      </c>
    </row>
    <row r="27" spans="1:14" x14ac:dyDescent="0.3">
      <c r="A27" s="7">
        <v>25</v>
      </c>
      <c r="B27" s="7">
        <v>3.8699999999999901E-2</v>
      </c>
      <c r="C27" s="7">
        <v>6.0199008153709896E-4</v>
      </c>
      <c r="D27" s="7">
        <v>13.722853183746301</v>
      </c>
      <c r="F27" s="7">
        <v>25</v>
      </c>
      <c r="G27" s="7">
        <v>3.44E-2</v>
      </c>
      <c r="H27" s="7">
        <v>3.1271936587784601E-3</v>
      </c>
      <c r="I27" s="7">
        <v>16.288748025894101</v>
      </c>
      <c r="K27" s="7">
        <v>25</v>
      </c>
      <c r="L27" s="7">
        <v>3.4700000000000002E-2</v>
      </c>
      <c r="M27" s="7">
        <v>5.3692085543263803E-3</v>
      </c>
      <c r="N27" s="7">
        <v>15.416097879409699</v>
      </c>
    </row>
    <row r="28" spans="1:14" x14ac:dyDescent="0.3">
      <c r="A28" s="7">
        <v>26</v>
      </c>
      <c r="B28" s="7">
        <v>3.8499999999999902E-2</v>
      </c>
      <c r="C28" s="7">
        <v>1.81157407478461E-3</v>
      </c>
      <c r="D28" s="7">
        <v>13.3515689373016</v>
      </c>
      <c r="F28" s="7">
        <v>26</v>
      </c>
      <c r="G28" s="7">
        <v>3.4200000000000001E-2</v>
      </c>
      <c r="H28" s="7">
        <v>9.7083523151664207E-3</v>
      </c>
      <c r="I28" s="7">
        <v>13.240549564361499</v>
      </c>
      <c r="K28" s="7">
        <v>26</v>
      </c>
      <c r="L28" s="7">
        <v>3.4700000000000002E-2</v>
      </c>
      <c r="M28" s="7">
        <v>4.7377100767526598E-3</v>
      </c>
      <c r="N28" s="7">
        <v>14.148509979248001</v>
      </c>
    </row>
    <row r="29" spans="1:14" x14ac:dyDescent="0.3">
      <c r="A29" s="7">
        <v>27</v>
      </c>
      <c r="B29" s="7">
        <v>3.8399999999999899E-2</v>
      </c>
      <c r="C29" s="7">
        <v>1.16284209459023E-3</v>
      </c>
      <c r="D29" s="7">
        <v>13.370379447936999</v>
      </c>
      <c r="F29" s="7">
        <v>27</v>
      </c>
      <c r="G29" s="7">
        <v>3.4099999999999901E-2</v>
      </c>
      <c r="H29" s="7">
        <v>4.1105449069446702E-3</v>
      </c>
      <c r="I29" s="7">
        <v>13.37340259552</v>
      </c>
      <c r="K29" s="7">
        <v>27</v>
      </c>
      <c r="L29" s="7">
        <v>3.59999999999999E-2</v>
      </c>
      <c r="M29" s="7">
        <v>7.1093087838975397E-3</v>
      </c>
      <c r="N29" s="7">
        <v>13.962157487869201</v>
      </c>
    </row>
    <row r="30" spans="1:14" x14ac:dyDescent="0.3">
      <c r="A30" s="7">
        <v>28</v>
      </c>
      <c r="B30" s="7">
        <v>3.88999999999999E-2</v>
      </c>
      <c r="C30" s="7">
        <v>1.37086980191345E-3</v>
      </c>
      <c r="D30" s="7">
        <v>14.047260046005199</v>
      </c>
      <c r="F30" s="7">
        <v>28</v>
      </c>
      <c r="G30" s="7">
        <v>3.4200000000000001E-2</v>
      </c>
      <c r="H30" s="7">
        <v>4.87206629713341E-4</v>
      </c>
      <c r="I30" s="7">
        <v>14.403262615203801</v>
      </c>
      <c r="K30" s="7">
        <v>28</v>
      </c>
      <c r="L30" s="7">
        <v>3.6299999999999902E-2</v>
      </c>
      <c r="M30" s="7">
        <v>6.0476622018984204E-3</v>
      </c>
      <c r="N30" s="7">
        <v>15.116335630416801</v>
      </c>
    </row>
    <row r="31" spans="1:14" x14ac:dyDescent="0.3">
      <c r="A31" s="7">
        <v>29</v>
      </c>
      <c r="B31" s="7">
        <v>3.8100000000000002E-2</v>
      </c>
      <c r="C31" s="7">
        <v>8.2289470350881296E-4</v>
      </c>
      <c r="D31" s="7">
        <v>13.942619562149</v>
      </c>
      <c r="F31" s="7">
        <v>29</v>
      </c>
      <c r="G31" s="7">
        <v>3.2800000000000003E-2</v>
      </c>
      <c r="H31" s="7">
        <v>3.7412601479947297E-5</v>
      </c>
      <c r="I31" s="7">
        <v>15.4800581932067</v>
      </c>
      <c r="K31" s="7">
        <v>29</v>
      </c>
      <c r="L31" s="7">
        <v>3.6299999999999902E-2</v>
      </c>
      <c r="M31" s="7">
        <v>1.59391514446776E-4</v>
      </c>
      <c r="N31" s="7">
        <v>15.105931758880599</v>
      </c>
    </row>
    <row r="32" spans="1:14" x14ac:dyDescent="0.3">
      <c r="A32" s="7">
        <v>30</v>
      </c>
      <c r="B32" s="7">
        <v>3.78E-2</v>
      </c>
      <c r="C32" s="7">
        <v>1.2335325827191801E-3</v>
      </c>
      <c r="D32" s="7">
        <v>13.7457497119903</v>
      </c>
      <c r="F32" s="7">
        <v>30</v>
      </c>
      <c r="G32" s="7">
        <v>3.2199999999999902E-2</v>
      </c>
      <c r="H32" s="7">
        <v>3.3188750895849102E-4</v>
      </c>
      <c r="I32" s="7">
        <v>15.388357400894099</v>
      </c>
      <c r="K32" s="7">
        <v>30</v>
      </c>
      <c r="L32" s="7">
        <v>3.6900000000000002E-2</v>
      </c>
      <c r="M32" s="7">
        <v>1.71760116441693E-3</v>
      </c>
      <c r="N32" s="7">
        <v>14.982291936874301</v>
      </c>
    </row>
    <row r="33" spans="1:14" x14ac:dyDescent="0.3">
      <c r="A33" s="7">
        <v>31</v>
      </c>
      <c r="B33" s="7">
        <v>3.7499999999999901E-2</v>
      </c>
      <c r="C33" s="7">
        <v>6.65024944475592E-3</v>
      </c>
      <c r="D33" s="7">
        <v>13.5901873111724</v>
      </c>
      <c r="F33" s="7">
        <v>31</v>
      </c>
      <c r="G33" s="7">
        <v>3.3500000000000002E-2</v>
      </c>
      <c r="H33" s="7">
        <v>4.2367094186464803E-3</v>
      </c>
      <c r="I33" s="7">
        <v>14.2432684898376</v>
      </c>
      <c r="K33" s="7">
        <v>31</v>
      </c>
      <c r="L33" s="7">
        <v>3.7900000000000003E-2</v>
      </c>
      <c r="M33" s="7">
        <v>5.2899472174380402E-4</v>
      </c>
      <c r="N33" s="7">
        <v>14.415776729583699</v>
      </c>
    </row>
    <row r="34" spans="1:14" x14ac:dyDescent="0.3">
      <c r="A34" s="7">
        <v>32</v>
      </c>
      <c r="B34" s="7">
        <v>3.8100000000000002E-2</v>
      </c>
      <c r="C34" s="7">
        <v>2.63095326932508E-4</v>
      </c>
      <c r="D34" s="7">
        <v>13.7318830490112</v>
      </c>
      <c r="F34" s="7">
        <v>32</v>
      </c>
      <c r="G34" s="7">
        <v>3.25999999999999E-2</v>
      </c>
      <c r="H34" s="7">
        <v>1.1082044407180499E-3</v>
      </c>
      <c r="I34" s="7">
        <v>13.622700214385899</v>
      </c>
      <c r="K34" s="7">
        <v>32</v>
      </c>
      <c r="L34" s="7">
        <v>3.8699999999999901E-2</v>
      </c>
      <c r="M34" s="7">
        <v>1.85136945582919E-3</v>
      </c>
      <c r="N34" s="7">
        <v>15.2147681713104</v>
      </c>
    </row>
    <row r="35" spans="1:14" x14ac:dyDescent="0.3">
      <c r="A35" s="7">
        <v>33</v>
      </c>
      <c r="B35" s="7">
        <v>3.8300000000000001E-2</v>
      </c>
      <c r="C35" s="7">
        <v>1.44852977802616E-3</v>
      </c>
      <c r="D35" s="7">
        <v>13.907581806182799</v>
      </c>
      <c r="F35" s="7">
        <v>33</v>
      </c>
      <c r="G35" s="7">
        <v>3.2500000000000001E-2</v>
      </c>
      <c r="H35" s="7">
        <v>6.7976798599964604E-3</v>
      </c>
      <c r="I35" s="7">
        <v>13.236354827880801</v>
      </c>
      <c r="K35" s="7">
        <v>33</v>
      </c>
      <c r="L35" s="7">
        <v>3.9100000000000003E-2</v>
      </c>
      <c r="M35" s="7">
        <v>2.4265061592263302E-3</v>
      </c>
      <c r="N35" s="7">
        <v>15.233457326889001</v>
      </c>
    </row>
    <row r="36" spans="1:14" x14ac:dyDescent="0.3">
      <c r="A36" s="7">
        <v>34</v>
      </c>
      <c r="B36" s="7">
        <v>3.9300000000000002E-2</v>
      </c>
      <c r="C36" s="7">
        <v>6.0951117726311399E-4</v>
      </c>
      <c r="D36" s="7">
        <v>13.9711456298828</v>
      </c>
      <c r="F36" s="7">
        <v>34</v>
      </c>
      <c r="G36" s="7">
        <v>3.3599999999999901E-2</v>
      </c>
      <c r="H36" s="7">
        <v>8.5644526219526198E-3</v>
      </c>
      <c r="I36" s="7">
        <v>16.282468080520601</v>
      </c>
      <c r="K36" s="7">
        <v>34</v>
      </c>
      <c r="L36" s="7">
        <v>3.8600000000000002E-2</v>
      </c>
      <c r="M36" s="7">
        <v>2.9095391534939299E-3</v>
      </c>
      <c r="N36" s="7">
        <v>15.799088001251199</v>
      </c>
    </row>
    <row r="37" spans="1:14" x14ac:dyDescent="0.3">
      <c r="A37" s="7">
        <v>35</v>
      </c>
      <c r="B37" s="7">
        <v>4.00999999999999E-2</v>
      </c>
      <c r="C37" s="7">
        <v>3.4102505330598099E-3</v>
      </c>
      <c r="D37" s="7">
        <v>14.6366415023803</v>
      </c>
      <c r="F37" s="7">
        <v>35</v>
      </c>
      <c r="G37" s="7">
        <v>3.4599999999999902E-2</v>
      </c>
      <c r="H37" s="7">
        <v>8.9033288876234906E-3</v>
      </c>
      <c r="I37" s="7">
        <v>13.4882147312164</v>
      </c>
      <c r="K37" s="7">
        <v>35</v>
      </c>
      <c r="L37" s="7">
        <v>3.9300000000000002E-2</v>
      </c>
      <c r="M37" s="7">
        <v>2.4367906130756599E-4</v>
      </c>
      <c r="N37" s="7">
        <v>16.7996823787689</v>
      </c>
    </row>
    <row r="38" spans="1:14" x14ac:dyDescent="0.3">
      <c r="A38" s="7">
        <v>36</v>
      </c>
      <c r="B38" s="7">
        <v>3.9699999999999902E-2</v>
      </c>
      <c r="C38" s="7">
        <v>4.47119938959578E-4</v>
      </c>
      <c r="D38" s="7">
        <v>14.7702610492706</v>
      </c>
      <c r="F38" s="7">
        <v>36</v>
      </c>
      <c r="G38" s="7">
        <v>3.5799999999999901E-2</v>
      </c>
      <c r="H38" s="7">
        <v>2.1749488423442501E-4</v>
      </c>
      <c r="I38" s="7">
        <v>14.670102834701501</v>
      </c>
      <c r="K38" s="7">
        <v>36</v>
      </c>
      <c r="L38" s="7">
        <v>3.93999999999999E-2</v>
      </c>
      <c r="M38" s="7">
        <v>1.0379860601577699E-3</v>
      </c>
      <c r="N38" s="7">
        <v>13.7575552463531</v>
      </c>
    </row>
    <row r="39" spans="1:14" x14ac:dyDescent="0.3">
      <c r="A39" s="7">
        <v>37</v>
      </c>
      <c r="B39" s="7">
        <v>3.9600000000000003E-2</v>
      </c>
      <c r="C39" s="7">
        <v>1.0815344117351799E-3</v>
      </c>
      <c r="D39" s="7">
        <v>13.8059804439544</v>
      </c>
      <c r="F39" s="7">
        <v>37</v>
      </c>
      <c r="G39" s="7">
        <v>3.5700000000000003E-2</v>
      </c>
      <c r="H39" s="7">
        <v>1.17115945561574E-3</v>
      </c>
      <c r="I39" s="7">
        <v>15.6069645881652</v>
      </c>
      <c r="K39" s="7">
        <v>37</v>
      </c>
      <c r="L39" s="7">
        <v>3.9199999999999902E-2</v>
      </c>
      <c r="M39" s="7">
        <v>1.4578764199064699E-3</v>
      </c>
      <c r="N39" s="7">
        <v>13.730479478835999</v>
      </c>
    </row>
    <row r="40" spans="1:14" x14ac:dyDescent="0.3">
      <c r="A40" s="7">
        <v>38</v>
      </c>
      <c r="B40" s="7">
        <v>4.1099999999999901E-2</v>
      </c>
      <c r="C40" s="7">
        <v>1.2148688961078799E-2</v>
      </c>
      <c r="D40" s="7">
        <v>13.975888967514001</v>
      </c>
      <c r="F40" s="7">
        <v>38</v>
      </c>
      <c r="G40" s="7">
        <v>3.6299999999999902E-2</v>
      </c>
      <c r="H40" s="7">
        <v>3.4245172253216799E-3</v>
      </c>
      <c r="I40" s="7">
        <v>13.6386318206787</v>
      </c>
      <c r="K40" s="7">
        <v>38</v>
      </c>
      <c r="L40" s="7">
        <v>3.8999999999999903E-2</v>
      </c>
      <c r="M40" s="7">
        <v>5.6795562606030903E-5</v>
      </c>
      <c r="N40" s="7">
        <v>14.0590507984161</v>
      </c>
    </row>
    <row r="41" spans="1:14" x14ac:dyDescent="0.3">
      <c r="A41" s="7">
        <v>39</v>
      </c>
      <c r="B41" s="7">
        <v>4.07E-2</v>
      </c>
      <c r="C41" s="7">
        <v>3.61981692616288E-3</v>
      </c>
      <c r="D41" s="7">
        <v>14.421674489974899</v>
      </c>
      <c r="F41" s="7">
        <v>39</v>
      </c>
      <c r="G41" s="7">
        <v>3.6600000000000001E-2</v>
      </c>
      <c r="H41" s="7">
        <v>8.6586008477791405E-4</v>
      </c>
      <c r="I41" s="7">
        <v>13.8793213367462</v>
      </c>
      <c r="K41" s="7">
        <v>39</v>
      </c>
      <c r="L41" s="7">
        <v>3.8800000000000001E-2</v>
      </c>
      <c r="M41" s="7">
        <v>1.7580052908358401E-2</v>
      </c>
      <c r="N41" s="7">
        <v>13.844935417175201</v>
      </c>
    </row>
    <row r="42" spans="1:14" x14ac:dyDescent="0.3">
      <c r="A42" s="7">
        <v>40</v>
      </c>
      <c r="B42" s="7">
        <v>3.9800000000000002E-2</v>
      </c>
      <c r="C42" s="7">
        <v>4.9488009478470803E-4</v>
      </c>
      <c r="D42" s="7">
        <v>13.7648365497589</v>
      </c>
      <c r="F42" s="7">
        <v>40</v>
      </c>
      <c r="G42" s="7">
        <v>3.7100000000000001E-2</v>
      </c>
      <c r="H42" s="7">
        <v>2.7009069853999698E-3</v>
      </c>
      <c r="I42" s="7">
        <v>17.484866142272899</v>
      </c>
      <c r="K42" s="7">
        <v>40</v>
      </c>
      <c r="L42" s="7">
        <v>3.8300000000000001E-2</v>
      </c>
      <c r="M42" s="7">
        <v>7.3760008109932402E-3</v>
      </c>
      <c r="N42" s="7">
        <v>13.884757757186801</v>
      </c>
    </row>
    <row r="43" spans="1:14" x14ac:dyDescent="0.3">
      <c r="A43" s="7">
        <v>41</v>
      </c>
      <c r="B43" s="7">
        <v>3.88999999999999E-2</v>
      </c>
      <c r="C43" s="7">
        <v>2.5439427938842001E-3</v>
      </c>
      <c r="D43" s="7">
        <v>14.187842369079499</v>
      </c>
      <c r="F43" s="7">
        <v>41</v>
      </c>
      <c r="G43" s="7">
        <v>3.5900000000000001E-2</v>
      </c>
      <c r="H43" s="7">
        <v>1.38123111996986E-2</v>
      </c>
      <c r="I43" s="7">
        <v>13.9727203845977</v>
      </c>
      <c r="K43" s="7">
        <v>41</v>
      </c>
      <c r="L43" s="7">
        <v>3.8199999999999901E-2</v>
      </c>
      <c r="M43" s="7">
        <v>7.4055412736398303E-3</v>
      </c>
      <c r="N43" s="7">
        <v>13.856641292572</v>
      </c>
    </row>
    <row r="44" spans="1:14" x14ac:dyDescent="0.3">
      <c r="A44" s="7">
        <v>42</v>
      </c>
      <c r="B44" s="7">
        <v>4.05999999999999E-2</v>
      </c>
      <c r="C44" s="7">
        <v>6.0225143995291301E-4</v>
      </c>
      <c r="D44" s="7">
        <v>14.0376200675964</v>
      </c>
      <c r="F44" s="7">
        <v>42</v>
      </c>
      <c r="G44" s="7">
        <v>3.59999999999999E-2</v>
      </c>
      <c r="H44" s="7">
        <v>4.1021724111607702E-4</v>
      </c>
      <c r="I44" s="7">
        <v>15.0157036781311</v>
      </c>
      <c r="K44" s="7">
        <v>42</v>
      </c>
      <c r="L44" s="7">
        <v>3.8100000000000002E-2</v>
      </c>
      <c r="M44" s="7">
        <v>4.36927609558167E-4</v>
      </c>
      <c r="N44" s="7">
        <v>13.9585673809051</v>
      </c>
    </row>
    <row r="45" spans="1:14" x14ac:dyDescent="0.3">
      <c r="A45" s="7">
        <v>43</v>
      </c>
      <c r="B45" s="7">
        <v>4.00999999999999E-2</v>
      </c>
      <c r="C45" s="7">
        <v>9.9172347706506393E-3</v>
      </c>
      <c r="D45" s="7">
        <v>15.305228233337401</v>
      </c>
      <c r="F45" s="7">
        <v>43</v>
      </c>
      <c r="G45" s="7">
        <v>3.32E-2</v>
      </c>
      <c r="H45" s="7">
        <v>5.3716144272490801E-3</v>
      </c>
      <c r="I45" s="7">
        <v>16.1628868579864</v>
      </c>
      <c r="K45" s="7">
        <v>43</v>
      </c>
      <c r="L45" s="7">
        <v>3.8199999999999901E-2</v>
      </c>
      <c r="M45" s="7">
        <v>6.2381385096541703E-4</v>
      </c>
      <c r="N45" s="7">
        <v>14.034521102905201</v>
      </c>
    </row>
    <row r="46" spans="1:14" x14ac:dyDescent="0.3">
      <c r="A46" s="7">
        <v>44</v>
      </c>
      <c r="B46" s="7">
        <v>3.95E-2</v>
      </c>
      <c r="C46" s="7">
        <v>2.6406758403114202E-3</v>
      </c>
      <c r="D46" s="7">
        <v>15.0510413646697</v>
      </c>
      <c r="F46" s="7">
        <v>44</v>
      </c>
      <c r="G46" s="7">
        <v>3.32E-2</v>
      </c>
      <c r="H46" s="7">
        <v>2.4866321712218799E-3</v>
      </c>
      <c r="I46" s="7">
        <v>17.518802404403601</v>
      </c>
      <c r="K46" s="7">
        <v>44</v>
      </c>
      <c r="L46" s="7">
        <v>3.8300000000000001E-2</v>
      </c>
      <c r="M46" s="7">
        <v>7.9442485500241192E-3</v>
      </c>
      <c r="N46" s="7">
        <v>16.072020769119199</v>
      </c>
    </row>
    <row r="47" spans="1:14" x14ac:dyDescent="0.3">
      <c r="A47" s="7">
        <v>45</v>
      </c>
      <c r="B47" s="7">
        <v>3.9800000000000002E-2</v>
      </c>
      <c r="C47" s="7">
        <v>3.9258469059044298E-3</v>
      </c>
      <c r="D47" s="7">
        <v>14.760410070419301</v>
      </c>
      <c r="F47" s="7">
        <v>45</v>
      </c>
      <c r="G47" s="7">
        <v>3.54999999999999E-2</v>
      </c>
      <c r="H47" s="7">
        <v>2.6365208762170402E-3</v>
      </c>
      <c r="I47" s="7">
        <v>14.8682761192321</v>
      </c>
      <c r="K47" s="7">
        <v>45</v>
      </c>
      <c r="L47" s="7">
        <v>3.8999999999999903E-2</v>
      </c>
      <c r="M47" s="7">
        <v>6.9681293540342403E-3</v>
      </c>
      <c r="N47" s="7">
        <v>13.889556646347</v>
      </c>
    </row>
    <row r="48" spans="1:14" x14ac:dyDescent="0.3">
      <c r="A48" s="7">
        <v>46</v>
      </c>
      <c r="B48" s="7">
        <v>0.04</v>
      </c>
      <c r="C48" s="7">
        <v>2.14330832226922E-3</v>
      </c>
      <c r="D48" s="7">
        <v>14.0133616924285</v>
      </c>
      <c r="F48" s="7">
        <v>46</v>
      </c>
      <c r="G48" s="7">
        <v>3.61E-2</v>
      </c>
      <c r="H48" s="7">
        <v>7.0281037629618803E-3</v>
      </c>
      <c r="I48" s="7">
        <v>15.684633970260601</v>
      </c>
      <c r="K48" s="7">
        <v>46</v>
      </c>
      <c r="L48" s="7">
        <v>3.9100000000000003E-2</v>
      </c>
      <c r="M48" s="7">
        <v>2.96537816991632E-3</v>
      </c>
      <c r="N48" s="7">
        <v>14.1699562072753</v>
      </c>
    </row>
    <row r="49" spans="1:14" x14ac:dyDescent="0.3">
      <c r="A49" s="7">
        <v>47</v>
      </c>
      <c r="B49" s="7">
        <v>3.9300000000000002E-2</v>
      </c>
      <c r="C49" s="7">
        <v>4.7473600409800101E-3</v>
      </c>
      <c r="D49" s="7">
        <v>14.438991785049399</v>
      </c>
      <c r="F49" s="7">
        <v>47</v>
      </c>
      <c r="G49" s="7">
        <v>3.7400000000000003E-2</v>
      </c>
      <c r="H49" s="7">
        <v>1.5900002621499099E-3</v>
      </c>
      <c r="I49" s="7">
        <v>15.4113585948944</v>
      </c>
      <c r="K49" s="7">
        <v>47</v>
      </c>
      <c r="L49" s="7">
        <v>3.9300000000000002E-2</v>
      </c>
      <c r="M49" s="7">
        <v>4.3309244673530103E-3</v>
      </c>
      <c r="N49" s="7">
        <v>14.6014685630798</v>
      </c>
    </row>
    <row r="50" spans="1:14" x14ac:dyDescent="0.3">
      <c r="A50" s="7">
        <v>48</v>
      </c>
      <c r="B50" s="7">
        <v>3.9199999999999902E-2</v>
      </c>
      <c r="C50" s="7">
        <v>1.50524164998049E-3</v>
      </c>
      <c r="D50" s="7">
        <v>14.1401190757751</v>
      </c>
      <c r="F50" s="7">
        <v>48</v>
      </c>
      <c r="G50" s="7">
        <v>3.8499999999999902E-2</v>
      </c>
      <c r="H50" s="7">
        <v>7.4752582646576901E-3</v>
      </c>
      <c r="I50" s="7">
        <v>15.9849708080291</v>
      </c>
      <c r="K50" s="7">
        <v>48</v>
      </c>
      <c r="L50" s="7">
        <v>3.8999999999999903E-2</v>
      </c>
      <c r="M50" s="7">
        <v>2.1355159255802602E-3</v>
      </c>
      <c r="N50" s="7">
        <v>14.094592571258501</v>
      </c>
    </row>
    <row r="51" spans="1:14" x14ac:dyDescent="0.3">
      <c r="A51" s="7">
        <v>49</v>
      </c>
      <c r="B51" s="7">
        <v>3.9800000000000002E-2</v>
      </c>
      <c r="C51" s="7">
        <v>1.32479536852284E-3</v>
      </c>
      <c r="D51" s="7">
        <v>14.4651360511779</v>
      </c>
      <c r="F51" s="7">
        <v>49</v>
      </c>
      <c r="G51" s="7">
        <v>3.7999999999999902E-2</v>
      </c>
      <c r="H51" s="7">
        <v>5.5460364753649599E-3</v>
      </c>
      <c r="I51" s="7">
        <v>15.965758800506499</v>
      </c>
      <c r="K51" s="7">
        <v>49</v>
      </c>
      <c r="L51" s="7">
        <v>3.9100000000000003E-2</v>
      </c>
      <c r="M51" s="7">
        <v>2.08022955139562E-3</v>
      </c>
      <c r="N51" s="7">
        <v>14.223003625869699</v>
      </c>
    </row>
    <row r="52" spans="1:14" x14ac:dyDescent="0.3">
      <c r="A52" s="7">
        <v>50</v>
      </c>
      <c r="B52" s="7">
        <v>4.00999999999999E-2</v>
      </c>
      <c r="C52" s="7">
        <v>1.3416637696185699E-3</v>
      </c>
      <c r="D52" s="7">
        <v>14.9648919105529</v>
      </c>
      <c r="F52" s="7">
        <v>50</v>
      </c>
      <c r="G52" s="7">
        <v>3.7900000000000003E-2</v>
      </c>
      <c r="H52" s="7">
        <v>5.7639630093275799E-3</v>
      </c>
      <c r="I52" s="7">
        <v>16.077356100082302</v>
      </c>
      <c r="K52" s="7">
        <v>50</v>
      </c>
      <c r="L52" s="7">
        <v>3.8699999999999901E-2</v>
      </c>
      <c r="M52" s="7">
        <v>8.9341144981458596E-3</v>
      </c>
      <c r="N52" s="7">
        <v>14.0534691810607</v>
      </c>
    </row>
    <row r="53" spans="1:14" x14ac:dyDescent="0.3">
      <c r="A53" s="7">
        <v>51</v>
      </c>
      <c r="B53" s="7">
        <v>3.9800000000000002E-2</v>
      </c>
      <c r="C53" s="7">
        <v>1.94515842064353E-2</v>
      </c>
      <c r="D53" s="7">
        <v>14.5295505523681</v>
      </c>
      <c r="F53" s="7">
        <v>51</v>
      </c>
      <c r="G53" s="7">
        <v>3.7900000000000003E-2</v>
      </c>
      <c r="H53" s="7">
        <v>2.4380068354488199E-3</v>
      </c>
      <c r="I53" s="7">
        <v>16.8802762031555</v>
      </c>
      <c r="K53" s="7">
        <v>51</v>
      </c>
      <c r="L53" s="7">
        <v>3.8300000000000001E-2</v>
      </c>
      <c r="M53" s="7">
        <v>8.4292751433916804E-3</v>
      </c>
      <c r="N53" s="7">
        <v>14.539605617523099</v>
      </c>
    </row>
    <row r="54" spans="1:14" x14ac:dyDescent="0.3">
      <c r="A54" s="7">
        <v>52</v>
      </c>
      <c r="B54" s="7">
        <v>3.9699999999999902E-2</v>
      </c>
      <c r="C54" s="7">
        <v>4.7150871450793198E-3</v>
      </c>
      <c r="D54" s="7">
        <v>14.603645086288401</v>
      </c>
      <c r="F54" s="7">
        <v>52</v>
      </c>
      <c r="G54" s="7">
        <v>3.8300000000000001E-2</v>
      </c>
      <c r="H54" s="7">
        <v>1.2462314436360799E-3</v>
      </c>
      <c r="I54" s="7">
        <v>15.9068801403045</v>
      </c>
      <c r="K54" s="7">
        <v>52</v>
      </c>
      <c r="L54" s="7">
        <v>3.8699999999999901E-2</v>
      </c>
      <c r="M54" s="7">
        <v>6.49022298685464E-3</v>
      </c>
      <c r="N54" s="7">
        <v>14.393019437789899</v>
      </c>
    </row>
    <row r="55" spans="1:14" x14ac:dyDescent="0.3">
      <c r="A55" s="7">
        <v>53</v>
      </c>
      <c r="B55" s="7">
        <v>3.9899999999999901E-2</v>
      </c>
      <c r="C55" s="7">
        <v>5.89885358804986E-4</v>
      </c>
      <c r="D55" s="7">
        <v>14.6150557994842</v>
      </c>
      <c r="F55" s="7">
        <v>53</v>
      </c>
      <c r="G55" s="7">
        <v>3.8499999999999902E-2</v>
      </c>
      <c r="H55" s="7">
        <v>1.40154615984804E-3</v>
      </c>
      <c r="I55" s="7">
        <v>15.6675350666046</v>
      </c>
      <c r="K55" s="7">
        <v>53</v>
      </c>
      <c r="L55" s="7">
        <v>3.8999999999999903E-2</v>
      </c>
      <c r="M55" s="7">
        <v>2.1154307932751601E-3</v>
      </c>
      <c r="N55" s="7">
        <v>14.481936216354301</v>
      </c>
    </row>
    <row r="56" spans="1:14" x14ac:dyDescent="0.3">
      <c r="A56" s="7">
        <v>54</v>
      </c>
      <c r="B56" s="7">
        <v>4.0300000000000002E-2</v>
      </c>
      <c r="C56" s="7">
        <v>3.7294734972329502E-3</v>
      </c>
      <c r="D56" s="7">
        <v>14.6633918285369</v>
      </c>
      <c r="F56" s="7">
        <v>54</v>
      </c>
      <c r="G56" s="7">
        <v>3.7999999999999902E-2</v>
      </c>
      <c r="H56" s="7">
        <v>2.2912091018915798E-2</v>
      </c>
      <c r="I56" s="7">
        <v>17.609067678451499</v>
      </c>
      <c r="K56" s="7">
        <v>54</v>
      </c>
      <c r="L56" s="7">
        <v>3.95E-2</v>
      </c>
      <c r="M56" s="7">
        <v>1.3223078646182799E-2</v>
      </c>
      <c r="N56" s="7">
        <v>14.293201684951701</v>
      </c>
    </row>
    <row r="57" spans="1:14" x14ac:dyDescent="0.3">
      <c r="A57" s="7">
        <v>55</v>
      </c>
      <c r="B57" s="7">
        <v>4.1000000000000002E-2</v>
      </c>
      <c r="C57" s="7">
        <v>7.9628022174937398E-4</v>
      </c>
      <c r="D57" s="7">
        <v>19.646491527557298</v>
      </c>
      <c r="F57" s="7">
        <v>55</v>
      </c>
      <c r="G57" s="7">
        <v>3.7900000000000003E-2</v>
      </c>
      <c r="H57" s="7">
        <v>2.8502679263623801E-3</v>
      </c>
      <c r="I57" s="7">
        <v>16.465747117996202</v>
      </c>
      <c r="K57" s="7">
        <v>55</v>
      </c>
      <c r="L57" s="7">
        <v>3.8800000000000001E-2</v>
      </c>
      <c r="M57" s="7">
        <v>2.2072142777621001E-3</v>
      </c>
      <c r="N57" s="7">
        <v>14.3167572021484</v>
      </c>
    </row>
    <row r="58" spans="1:14" x14ac:dyDescent="0.3">
      <c r="A58" s="7">
        <v>56</v>
      </c>
      <c r="B58" s="7">
        <v>4.1000000000000002E-2</v>
      </c>
      <c r="C58" s="7">
        <v>1.03936870622621E-4</v>
      </c>
      <c r="D58" s="7">
        <v>15.4860656261444</v>
      </c>
      <c r="F58" s="7">
        <v>56</v>
      </c>
      <c r="G58" s="7">
        <v>3.8699999999999901E-2</v>
      </c>
      <c r="H58" s="7">
        <v>5.7834342107304501E-3</v>
      </c>
      <c r="I58" s="7">
        <v>19.338582515716499</v>
      </c>
      <c r="K58" s="7">
        <v>56</v>
      </c>
      <c r="L58" s="7">
        <v>3.9300000000000002E-2</v>
      </c>
      <c r="M58" s="7">
        <v>1.35607056835084E-2</v>
      </c>
      <c r="N58" s="7">
        <v>14.741950750350901</v>
      </c>
    </row>
    <row r="59" spans="1:14" x14ac:dyDescent="0.3">
      <c r="A59" s="7">
        <v>57</v>
      </c>
      <c r="B59" s="7">
        <v>4.0500000000000001E-2</v>
      </c>
      <c r="C59" s="7">
        <v>1.1845239895789899E-2</v>
      </c>
      <c r="D59" s="7">
        <v>15.144674539565999</v>
      </c>
      <c r="F59" s="7">
        <v>57</v>
      </c>
      <c r="G59" s="7">
        <v>3.8199999999999901E-2</v>
      </c>
      <c r="H59" s="7">
        <v>1.09187371194303E-2</v>
      </c>
      <c r="I59" s="7">
        <v>17.240528583526601</v>
      </c>
      <c r="K59" s="7">
        <v>57</v>
      </c>
      <c r="L59" s="7">
        <v>4.00999999999999E-2</v>
      </c>
      <c r="M59" s="7">
        <v>7.9762342726616496E-4</v>
      </c>
      <c r="N59" s="7">
        <v>14.345721006393401</v>
      </c>
    </row>
    <row r="60" spans="1:14" x14ac:dyDescent="0.3">
      <c r="A60" s="7">
        <v>58</v>
      </c>
      <c r="B60" s="7">
        <v>4.07E-2</v>
      </c>
      <c r="C60" s="7">
        <v>5.4233839888023702E-3</v>
      </c>
      <c r="D60" s="7">
        <v>17.773743391036898</v>
      </c>
      <c r="F60" s="7">
        <v>58</v>
      </c>
      <c r="G60" s="7">
        <v>3.8399999999999899E-2</v>
      </c>
      <c r="H60" s="7">
        <v>3.3006444346660598E-3</v>
      </c>
      <c r="I60" s="7">
        <v>15.1990406513214</v>
      </c>
      <c r="K60" s="7">
        <v>58</v>
      </c>
      <c r="L60" s="7">
        <v>0.04</v>
      </c>
      <c r="M60" s="7">
        <v>7.3346019515329302E-3</v>
      </c>
      <c r="N60" s="7">
        <v>14.5361206531524</v>
      </c>
    </row>
    <row r="61" spans="1:14" x14ac:dyDescent="0.3">
      <c r="A61" s="7">
        <v>59</v>
      </c>
      <c r="B61" s="7">
        <v>0.04</v>
      </c>
      <c r="C61" s="7">
        <v>1.32212659712409E-3</v>
      </c>
      <c r="D61" s="7">
        <v>15.239727973937899</v>
      </c>
      <c r="F61" s="7">
        <v>59</v>
      </c>
      <c r="G61" s="7">
        <v>3.8300000000000001E-2</v>
      </c>
      <c r="H61" s="7">
        <v>1.1416950638107101E-2</v>
      </c>
      <c r="I61" s="7">
        <v>16.318917751312199</v>
      </c>
      <c r="K61" s="7">
        <v>59</v>
      </c>
      <c r="L61" s="7">
        <v>3.9899999999999901E-2</v>
      </c>
      <c r="M61" s="7">
        <v>2.3070739243966701E-2</v>
      </c>
      <c r="N61" s="7">
        <v>15.2639641761779</v>
      </c>
    </row>
    <row r="62" spans="1:14" x14ac:dyDescent="0.3">
      <c r="A62" s="7">
        <v>60</v>
      </c>
      <c r="B62" s="7">
        <v>4.1200000000000001E-2</v>
      </c>
      <c r="C62" s="7">
        <v>5.9171656250632497E-3</v>
      </c>
      <c r="D62" s="7">
        <v>15.324942588806101</v>
      </c>
      <c r="F62" s="7">
        <v>60</v>
      </c>
      <c r="G62" s="7">
        <v>3.8800000000000001E-2</v>
      </c>
      <c r="H62" s="7">
        <v>6.47161970184583E-4</v>
      </c>
      <c r="I62" s="7">
        <v>15.861971616744899</v>
      </c>
      <c r="K62" s="7">
        <v>60</v>
      </c>
      <c r="L62" s="7">
        <v>3.9600000000000003E-2</v>
      </c>
      <c r="M62" s="7">
        <v>1.3283794684072999E-2</v>
      </c>
      <c r="N62" s="7">
        <v>15.4335782527923</v>
      </c>
    </row>
    <row r="63" spans="1:14" x14ac:dyDescent="0.3">
      <c r="A63" s="7">
        <v>61</v>
      </c>
      <c r="B63" s="7">
        <v>4.0800000000000003E-2</v>
      </c>
      <c r="C63" s="7">
        <v>5.5717834780448098E-3</v>
      </c>
      <c r="D63" s="7">
        <v>15.929846763610801</v>
      </c>
      <c r="F63" s="7">
        <v>61</v>
      </c>
      <c r="G63" s="7">
        <v>3.7900000000000003E-2</v>
      </c>
      <c r="H63" s="7">
        <v>6.0744397532141899E-3</v>
      </c>
      <c r="I63" s="7">
        <v>15.011140108108499</v>
      </c>
      <c r="K63" s="7">
        <v>61</v>
      </c>
      <c r="L63" s="7">
        <v>3.9699999999999902E-2</v>
      </c>
      <c r="M63" s="7">
        <v>3.7103564880886998E-3</v>
      </c>
      <c r="N63" s="7">
        <v>14.747867107391301</v>
      </c>
    </row>
    <row r="64" spans="1:14" x14ac:dyDescent="0.3">
      <c r="A64" s="7">
        <v>62</v>
      </c>
      <c r="B64" s="7">
        <v>4.1700000000000001E-2</v>
      </c>
      <c r="C64" s="7">
        <v>5.0714691562044603E-3</v>
      </c>
      <c r="D64" s="7">
        <v>16.062937021255401</v>
      </c>
      <c r="F64" s="7">
        <v>62</v>
      </c>
      <c r="G64" s="7">
        <v>3.7600000000000001E-2</v>
      </c>
      <c r="H64" s="7">
        <v>1.6222837747499599E-3</v>
      </c>
      <c r="I64" s="7">
        <v>14.9701657295227</v>
      </c>
      <c r="K64" s="7">
        <v>62</v>
      </c>
      <c r="L64" s="7">
        <v>3.9899999999999901E-2</v>
      </c>
      <c r="M64" s="7">
        <v>4.8491868915153302E-4</v>
      </c>
      <c r="N64" s="7">
        <v>15.117948770523</v>
      </c>
    </row>
    <row r="65" spans="1:14" x14ac:dyDescent="0.3">
      <c r="A65" s="7">
        <v>63</v>
      </c>
      <c r="B65" s="7">
        <v>4.1500000000000002E-2</v>
      </c>
      <c r="C65" s="7">
        <v>3.1577487913244402E-3</v>
      </c>
      <c r="D65" s="7">
        <v>16.252084016799898</v>
      </c>
      <c r="F65" s="7">
        <v>63</v>
      </c>
      <c r="G65" s="7">
        <v>3.7600000000000001E-2</v>
      </c>
      <c r="H65" s="7">
        <v>7.7444933287405099E-4</v>
      </c>
      <c r="I65" s="7">
        <v>17.520765066146801</v>
      </c>
      <c r="K65" s="7">
        <v>63</v>
      </c>
      <c r="L65" s="7">
        <v>3.93999999999999E-2</v>
      </c>
      <c r="M65" s="7">
        <v>6.8241844844917502E-3</v>
      </c>
      <c r="N65" s="7">
        <v>15.6462273597717</v>
      </c>
    </row>
    <row r="66" spans="1:14" x14ac:dyDescent="0.3">
      <c r="A66" s="7">
        <v>64</v>
      </c>
      <c r="B66" s="7">
        <v>4.1200000000000001E-2</v>
      </c>
      <c r="C66" s="7">
        <v>1.7820444045728401E-3</v>
      </c>
      <c r="D66" s="7">
        <v>15.171375513076701</v>
      </c>
      <c r="F66" s="7">
        <v>64</v>
      </c>
      <c r="G66" s="7">
        <v>3.7999999999999902E-2</v>
      </c>
      <c r="H66" s="7">
        <v>2.9047668033969302E-3</v>
      </c>
      <c r="I66" s="7">
        <v>15.1068925857543</v>
      </c>
      <c r="K66" s="7">
        <v>64</v>
      </c>
      <c r="L66" s="7">
        <v>0.04</v>
      </c>
      <c r="M66" s="7">
        <v>2.7975563292821802E-3</v>
      </c>
      <c r="N66" s="7">
        <v>15.421024084091099</v>
      </c>
    </row>
    <row r="67" spans="1:14" x14ac:dyDescent="0.3">
      <c r="A67" s="7">
        <v>65</v>
      </c>
      <c r="B67" s="7">
        <v>4.1000000000000002E-2</v>
      </c>
      <c r="C67" s="7">
        <v>7.8308186600161093E-3</v>
      </c>
      <c r="D67" s="7">
        <v>15.2268154621124</v>
      </c>
      <c r="F67" s="7">
        <v>65</v>
      </c>
      <c r="G67" s="7">
        <v>3.8100000000000002E-2</v>
      </c>
      <c r="H67" s="7">
        <v>5.2089461091913E-3</v>
      </c>
      <c r="I67" s="7">
        <v>14.885023355484</v>
      </c>
      <c r="K67" s="7">
        <v>65</v>
      </c>
      <c r="L67" s="7">
        <v>3.9899999999999901E-2</v>
      </c>
      <c r="M67" s="7">
        <v>5.4863803376376504E-3</v>
      </c>
      <c r="N67" s="7">
        <v>15.4755423069</v>
      </c>
    </row>
    <row r="68" spans="1:14" x14ac:dyDescent="0.3">
      <c r="A68" s="7">
        <v>66</v>
      </c>
      <c r="B68" s="7">
        <v>4.1300000000000003E-2</v>
      </c>
      <c r="C68" s="7">
        <v>5.3371734643414799E-3</v>
      </c>
      <c r="D68" s="7">
        <v>16.300057411193801</v>
      </c>
      <c r="F68" s="7">
        <v>66</v>
      </c>
      <c r="G68" s="7">
        <v>3.76999999999999E-2</v>
      </c>
      <c r="H68" s="7">
        <v>5.3468811747575402E-4</v>
      </c>
      <c r="I68" s="7">
        <v>14.604078054428101</v>
      </c>
      <c r="K68" s="7">
        <v>66</v>
      </c>
      <c r="L68" s="7">
        <v>0.04</v>
      </c>
      <c r="M68" s="7">
        <v>9.5848813848081801E-3</v>
      </c>
      <c r="N68" s="7">
        <v>15.6577820777893</v>
      </c>
    </row>
    <row r="69" spans="1:14" x14ac:dyDescent="0.3">
      <c r="A69" s="7">
        <v>67</v>
      </c>
      <c r="B69" s="7">
        <v>4.1399999999999902E-2</v>
      </c>
      <c r="C69" s="7">
        <v>4.1007830571780004E-3</v>
      </c>
      <c r="D69" s="7">
        <v>15.2489364147186</v>
      </c>
      <c r="F69" s="7">
        <v>67</v>
      </c>
      <c r="G69" s="7">
        <v>3.9199999999999902E-2</v>
      </c>
      <c r="H69" s="7">
        <v>6.0274832383943103E-4</v>
      </c>
      <c r="I69" s="7">
        <v>16.090114116668701</v>
      </c>
      <c r="K69" s="7">
        <v>67</v>
      </c>
      <c r="L69" s="7">
        <v>0.04</v>
      </c>
      <c r="M69" s="7">
        <v>2.7984358696039398E-3</v>
      </c>
      <c r="N69" s="7">
        <v>15.322817564010601</v>
      </c>
    </row>
    <row r="70" spans="1:14" x14ac:dyDescent="0.3">
      <c r="A70" s="7">
        <v>68</v>
      </c>
      <c r="B70" s="7">
        <v>4.17999999999999E-2</v>
      </c>
      <c r="C70" s="7">
        <v>6.2020222692457303E-4</v>
      </c>
      <c r="D70" s="7">
        <v>15.430372953414899</v>
      </c>
      <c r="F70" s="7">
        <v>68</v>
      </c>
      <c r="G70" s="7">
        <v>3.93999999999999E-2</v>
      </c>
      <c r="H70" s="7">
        <v>5.5307064784523201E-3</v>
      </c>
      <c r="I70" s="7">
        <v>15.3424980640411</v>
      </c>
      <c r="K70" s="7">
        <v>68</v>
      </c>
      <c r="L70" s="7">
        <v>4.00999999999999E-2</v>
      </c>
      <c r="M70" s="7">
        <v>2.7425376487176401E-3</v>
      </c>
      <c r="N70" s="7">
        <v>15.1271996498107</v>
      </c>
    </row>
    <row r="71" spans="1:14" x14ac:dyDescent="0.3">
      <c r="A71" s="7">
        <v>69</v>
      </c>
      <c r="B71" s="7">
        <v>4.1500000000000002E-2</v>
      </c>
      <c r="C71" s="7">
        <v>3.3934404297757399E-3</v>
      </c>
      <c r="D71" s="7">
        <v>15.140170812606801</v>
      </c>
      <c r="F71" s="7">
        <v>69</v>
      </c>
      <c r="G71" s="7">
        <v>3.9600000000000003E-2</v>
      </c>
      <c r="H71" s="7">
        <v>3.5394933301293598E-2</v>
      </c>
      <c r="I71" s="7">
        <v>16.540348052978501</v>
      </c>
      <c r="K71" s="7">
        <v>69</v>
      </c>
      <c r="L71" s="7">
        <v>4.0300000000000002E-2</v>
      </c>
      <c r="M71" s="7">
        <v>5.6043292896421704E-3</v>
      </c>
      <c r="N71" s="7">
        <v>17.714557647705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CEC5-9750-45E1-9691-0B626F375C54}">
  <dimension ref="A1:N71"/>
  <sheetViews>
    <sheetView workbookViewId="0">
      <selection activeCell="S17" sqref="S17"/>
    </sheetView>
  </sheetViews>
  <sheetFormatPr defaultRowHeight="14.4" x14ac:dyDescent="0.3"/>
  <sheetData>
    <row r="1" spans="1:14" x14ac:dyDescent="0.3">
      <c r="A1" t="s">
        <v>11</v>
      </c>
      <c r="B1" t="s">
        <v>6</v>
      </c>
      <c r="C1" t="s">
        <v>12</v>
      </c>
      <c r="D1" t="s">
        <v>13</v>
      </c>
      <c r="F1" t="s">
        <v>11</v>
      </c>
      <c r="G1" t="s">
        <v>6</v>
      </c>
      <c r="H1" t="s">
        <v>12</v>
      </c>
      <c r="I1" t="s">
        <v>13</v>
      </c>
      <c r="K1" t="s">
        <v>11</v>
      </c>
      <c r="L1" t="s">
        <v>6</v>
      </c>
      <c r="M1" t="s">
        <v>12</v>
      </c>
      <c r="N1" t="s">
        <v>13</v>
      </c>
    </row>
    <row r="2" spans="1:14" x14ac:dyDescent="0.3">
      <c r="A2" s="7">
        <v>0</v>
      </c>
      <c r="B2" s="7">
        <v>2.1399999999999898E-2</v>
      </c>
      <c r="C2" s="7">
        <v>1.9341127281499401E-3</v>
      </c>
      <c r="D2" s="7">
        <v>14.0368111133575</v>
      </c>
      <c r="F2" s="7">
        <v>0</v>
      </c>
      <c r="G2" s="7">
        <v>1.7100000000000001E-2</v>
      </c>
      <c r="H2" s="7">
        <v>9.3255858858866808E-3</v>
      </c>
      <c r="I2" s="7">
        <v>14.8101830482482</v>
      </c>
      <c r="K2" s="7">
        <v>0</v>
      </c>
      <c r="L2" s="7">
        <v>1.2800000000000001E-2</v>
      </c>
      <c r="M2" s="7">
        <v>2.9654439869097899E-3</v>
      </c>
      <c r="N2" s="7">
        <v>13.191022634506201</v>
      </c>
    </row>
    <row r="3" spans="1:14" x14ac:dyDescent="0.3">
      <c r="A3" s="7">
        <v>1</v>
      </c>
      <c r="B3" s="7">
        <v>2.29E-2</v>
      </c>
      <c r="C3" s="7">
        <v>9.8122382748979894E-4</v>
      </c>
      <c r="D3" s="7">
        <v>14.657819032669</v>
      </c>
      <c r="F3" s="7">
        <v>1</v>
      </c>
      <c r="G3" s="7">
        <v>1.77E-2</v>
      </c>
      <c r="H3" s="7">
        <v>1.9069844514386901E-3</v>
      </c>
      <c r="I3" s="7">
        <v>15.1812379360198</v>
      </c>
      <c r="K3" s="7">
        <v>1</v>
      </c>
      <c r="L3" s="7">
        <v>1.0699999999999901E-2</v>
      </c>
      <c r="M3" s="7">
        <v>7.1743355962325204E-3</v>
      </c>
      <c r="N3" s="7">
        <v>13.4323551654815</v>
      </c>
    </row>
    <row r="4" spans="1:14" x14ac:dyDescent="0.3">
      <c r="A4" s="7">
        <v>2</v>
      </c>
      <c r="B4" s="7">
        <v>2.3199999999999901E-2</v>
      </c>
      <c r="C4" s="7">
        <v>1.4370437140750301E-3</v>
      </c>
      <c r="D4" s="7">
        <v>15.043700456619201</v>
      </c>
      <c r="F4" s="7">
        <v>2</v>
      </c>
      <c r="G4" s="7">
        <v>1.8599999999999901E-2</v>
      </c>
      <c r="H4" s="7">
        <v>4.8759170384551397E-3</v>
      </c>
      <c r="I4" s="7">
        <v>13.842984914779599</v>
      </c>
      <c r="K4" s="7">
        <v>2</v>
      </c>
      <c r="L4" s="7">
        <v>1.72E-2</v>
      </c>
      <c r="M4" s="7">
        <v>5.0824353725459305E-4</v>
      </c>
      <c r="N4" s="7">
        <v>16.289558410644499</v>
      </c>
    </row>
    <row r="5" spans="1:14" x14ac:dyDescent="0.3">
      <c r="A5" s="7">
        <v>3</v>
      </c>
      <c r="B5" s="7">
        <v>2.3599999999999899E-2</v>
      </c>
      <c r="C5" s="7">
        <v>5.3821158695261098E-3</v>
      </c>
      <c r="D5" s="7">
        <v>15.068872213363599</v>
      </c>
      <c r="F5" s="7">
        <v>3</v>
      </c>
      <c r="G5" s="7">
        <v>1.9900000000000001E-2</v>
      </c>
      <c r="H5" s="7">
        <v>5.6394700854903402E-3</v>
      </c>
      <c r="I5" s="7">
        <v>13.6836771965026</v>
      </c>
      <c r="K5" s="7">
        <v>3</v>
      </c>
      <c r="L5" s="7">
        <v>2.0500000000000001E-2</v>
      </c>
      <c r="M5" s="7">
        <v>2.75509005923351E-3</v>
      </c>
      <c r="N5" s="7">
        <v>15.9007551670074</v>
      </c>
    </row>
    <row r="6" spans="1:14" x14ac:dyDescent="0.3">
      <c r="A6" s="7">
        <v>4</v>
      </c>
      <c r="B6" s="7">
        <v>2.3699999999999902E-2</v>
      </c>
      <c r="C6" s="7">
        <v>2.7249885451984999E-3</v>
      </c>
      <c r="D6" s="7">
        <v>15.625297307968101</v>
      </c>
      <c r="F6" s="7">
        <v>4</v>
      </c>
      <c r="G6" s="7">
        <v>2.0199999999999899E-2</v>
      </c>
      <c r="H6" s="7">
        <v>7.5904679888419199E-3</v>
      </c>
      <c r="I6" s="7">
        <v>13.5056087970733</v>
      </c>
      <c r="K6" s="7">
        <v>4</v>
      </c>
      <c r="L6" s="7">
        <v>1.8599999999999901E-2</v>
      </c>
      <c r="M6" s="7">
        <v>5.3877134452851602E-4</v>
      </c>
      <c r="N6" s="7">
        <v>14.499332189559899</v>
      </c>
    </row>
    <row r="7" spans="1:14" x14ac:dyDescent="0.3">
      <c r="A7" s="7">
        <v>5</v>
      </c>
      <c r="B7" s="7">
        <v>2.3800000000000002E-2</v>
      </c>
      <c r="C7" s="7">
        <v>6.85301661466287E-3</v>
      </c>
      <c r="D7" s="7">
        <v>16.238373279571501</v>
      </c>
      <c r="F7" s="7">
        <v>5</v>
      </c>
      <c r="G7" s="7">
        <v>0.02</v>
      </c>
      <c r="H7" s="7">
        <v>7.1945167729867898E-3</v>
      </c>
      <c r="I7" s="7">
        <v>15.135356903076101</v>
      </c>
      <c r="K7" s="7">
        <v>5</v>
      </c>
      <c r="L7" s="7">
        <v>2.4899999999999901E-2</v>
      </c>
      <c r="M7" s="7">
        <v>3.3448615218109401E-3</v>
      </c>
      <c r="N7" s="7">
        <v>14.0552816390991</v>
      </c>
    </row>
    <row r="8" spans="1:14" x14ac:dyDescent="0.3">
      <c r="A8" s="7">
        <v>6</v>
      </c>
      <c r="B8" s="7">
        <v>2.5399999999999898E-2</v>
      </c>
      <c r="C8" s="7">
        <v>7.5710725205664598E-4</v>
      </c>
      <c r="D8" s="7">
        <v>15.5766775608062</v>
      </c>
      <c r="F8" s="7">
        <v>6</v>
      </c>
      <c r="G8" s="7">
        <v>2.0099999999999899E-2</v>
      </c>
      <c r="H8" s="7">
        <v>9.4671423225590502E-3</v>
      </c>
      <c r="I8" s="7">
        <v>16.142377376556301</v>
      </c>
      <c r="K8" s="7">
        <v>6</v>
      </c>
      <c r="L8" s="7">
        <v>2.4E-2</v>
      </c>
      <c r="M8" s="7">
        <v>1.0309252501200801E-3</v>
      </c>
      <c r="N8" s="7">
        <v>15.274937868118201</v>
      </c>
    </row>
    <row r="9" spans="1:14" x14ac:dyDescent="0.3">
      <c r="A9" s="7">
        <v>7</v>
      </c>
      <c r="B9" s="7">
        <v>2.8199999999999899E-2</v>
      </c>
      <c r="C9" s="7">
        <v>1.1533311576454701E-3</v>
      </c>
      <c r="D9" s="7">
        <v>15.7929997444152</v>
      </c>
      <c r="F9" s="7">
        <v>7</v>
      </c>
      <c r="G9" s="7">
        <v>1.9599999999999899E-2</v>
      </c>
      <c r="H9" s="7">
        <v>2.8323717987174999E-3</v>
      </c>
      <c r="I9" s="7">
        <v>14.5113806724548</v>
      </c>
      <c r="K9" s="7">
        <v>7</v>
      </c>
      <c r="L9" s="7">
        <v>2.4899999999999901E-2</v>
      </c>
      <c r="M9" s="7">
        <v>1.03204151466807E-4</v>
      </c>
      <c r="N9" s="7">
        <v>15.501335144042899</v>
      </c>
    </row>
    <row r="10" spans="1:14" x14ac:dyDescent="0.3">
      <c r="A10" s="7">
        <v>8</v>
      </c>
      <c r="B10" s="7">
        <v>2.8099999999999899E-2</v>
      </c>
      <c r="C10" s="7">
        <v>2.3892079642063801E-4</v>
      </c>
      <c r="D10" s="7">
        <v>15.1156446933746</v>
      </c>
      <c r="F10" s="7">
        <v>8</v>
      </c>
      <c r="G10" s="7">
        <v>2.29E-2</v>
      </c>
      <c r="H10" s="7">
        <v>7.9827398647255095E-4</v>
      </c>
      <c r="I10" s="7">
        <v>14.5089223384857</v>
      </c>
      <c r="K10" s="7">
        <v>8</v>
      </c>
      <c r="L10" s="7">
        <v>2.5000000000000001E-2</v>
      </c>
      <c r="M10" s="7">
        <v>7.4149940310396902E-3</v>
      </c>
      <c r="N10" s="7">
        <v>13.534263372421201</v>
      </c>
    </row>
    <row r="11" spans="1:14" x14ac:dyDescent="0.3">
      <c r="A11" s="7">
        <v>9</v>
      </c>
      <c r="B11" s="7">
        <v>3.2099999999999899E-2</v>
      </c>
      <c r="C11" s="7">
        <v>1.0305963672953601E-3</v>
      </c>
      <c r="D11" s="7">
        <v>14.9735798835754</v>
      </c>
      <c r="F11" s="7">
        <v>9</v>
      </c>
      <c r="G11" s="7">
        <v>2.46E-2</v>
      </c>
      <c r="H11" s="7">
        <v>3.7544222640702599E-3</v>
      </c>
      <c r="I11" s="7">
        <v>14.817556381225501</v>
      </c>
      <c r="K11" s="7">
        <v>9</v>
      </c>
      <c r="L11" s="7">
        <v>2.6100000000000002E-2</v>
      </c>
      <c r="M11" s="7">
        <v>2.1983026635052599E-3</v>
      </c>
      <c r="N11" s="7">
        <v>13.6125638484954</v>
      </c>
    </row>
    <row r="12" spans="1:14" x14ac:dyDescent="0.3">
      <c r="A12" s="7">
        <v>10</v>
      </c>
      <c r="B12" s="7">
        <v>3.3399999999999902E-2</v>
      </c>
      <c r="C12" s="7">
        <v>2.7312577878963202E-3</v>
      </c>
      <c r="D12" s="7">
        <v>14.6444797515869</v>
      </c>
      <c r="F12" s="7">
        <v>10</v>
      </c>
      <c r="G12" s="7">
        <v>2.5399999999999898E-2</v>
      </c>
      <c r="H12" s="7">
        <v>4.4590442696984501E-4</v>
      </c>
      <c r="I12" s="7">
        <v>13.7829501628875</v>
      </c>
      <c r="K12" s="7">
        <v>10</v>
      </c>
      <c r="L12" s="7">
        <v>2.6599999999999902E-2</v>
      </c>
      <c r="M12" s="7">
        <v>5.3023612356049995E-4</v>
      </c>
      <c r="N12" s="7">
        <v>14.4945919513702</v>
      </c>
    </row>
    <row r="13" spans="1:14" x14ac:dyDescent="0.3">
      <c r="A13" s="7">
        <v>11</v>
      </c>
      <c r="B13" s="7">
        <v>3.2699999999999903E-2</v>
      </c>
      <c r="C13" s="7">
        <v>2.8014126811955702E-4</v>
      </c>
      <c r="D13" s="7">
        <v>15.211586713790799</v>
      </c>
      <c r="F13" s="7">
        <v>11</v>
      </c>
      <c r="G13" s="7">
        <v>2.69E-2</v>
      </c>
      <c r="H13" s="7">
        <v>4.6643016573097798E-4</v>
      </c>
      <c r="I13" s="7">
        <v>14.4816036224365</v>
      </c>
      <c r="K13" s="7">
        <v>11</v>
      </c>
      <c r="L13" s="7">
        <v>2.5999999999999902E-2</v>
      </c>
      <c r="M13" s="7">
        <v>2.28243220459786E-3</v>
      </c>
      <c r="N13" s="7">
        <v>14.8946282863616</v>
      </c>
    </row>
    <row r="14" spans="1:14" x14ac:dyDescent="0.3">
      <c r="A14" s="7">
        <v>12</v>
      </c>
      <c r="B14" s="7">
        <v>3.4000000000000002E-2</v>
      </c>
      <c r="C14" s="7">
        <v>1.14058795726708E-3</v>
      </c>
      <c r="D14" s="7">
        <v>16.2825317382812</v>
      </c>
      <c r="F14" s="7">
        <v>12</v>
      </c>
      <c r="G14" s="7">
        <v>2.8299999999999902E-2</v>
      </c>
      <c r="H14" s="7">
        <v>3.59249609067505E-4</v>
      </c>
      <c r="I14" s="7">
        <v>17.7817800045013</v>
      </c>
      <c r="K14" s="7">
        <v>12</v>
      </c>
      <c r="L14" s="7">
        <v>2.6599999999999902E-2</v>
      </c>
      <c r="M14" s="7">
        <v>8.1533469793085706E-3</v>
      </c>
      <c r="N14" s="7">
        <v>13.9998571872711</v>
      </c>
    </row>
    <row r="15" spans="1:14" x14ac:dyDescent="0.3">
      <c r="A15" s="7">
        <v>13</v>
      </c>
      <c r="B15" s="7">
        <v>3.2199999999999902E-2</v>
      </c>
      <c r="C15" s="7">
        <v>1.0536501512467E-2</v>
      </c>
      <c r="D15" s="7">
        <v>15.574687719345</v>
      </c>
      <c r="F15" s="7">
        <v>13</v>
      </c>
      <c r="G15" s="7">
        <v>2.7599999999999899E-2</v>
      </c>
      <c r="H15" s="7">
        <v>1.10741164662955E-3</v>
      </c>
      <c r="I15" s="7">
        <v>15.291963815689</v>
      </c>
      <c r="K15" s="7">
        <v>13</v>
      </c>
      <c r="L15" s="7">
        <v>2.7900000000000001E-2</v>
      </c>
      <c r="M15" s="7">
        <v>5.05481709743439E-5</v>
      </c>
      <c r="N15" s="7">
        <v>14.7800052165985</v>
      </c>
    </row>
    <row r="16" spans="1:14" x14ac:dyDescent="0.3">
      <c r="A16" s="7">
        <v>14</v>
      </c>
      <c r="B16" s="7">
        <v>3.3500000000000002E-2</v>
      </c>
      <c r="C16" s="7">
        <v>1.48078078831834E-3</v>
      </c>
      <c r="D16" s="7">
        <v>15.0926344394683</v>
      </c>
      <c r="F16" s="7">
        <v>14</v>
      </c>
      <c r="G16" s="7">
        <v>2.9499999999999901E-2</v>
      </c>
      <c r="H16" s="7">
        <v>3.5589221969763499E-4</v>
      </c>
      <c r="I16" s="7">
        <v>14.217578649520799</v>
      </c>
      <c r="K16" s="7">
        <v>14</v>
      </c>
      <c r="L16" s="7">
        <v>2.8799999999999899E-2</v>
      </c>
      <c r="M16" s="7">
        <v>4.3285873799990601E-3</v>
      </c>
      <c r="N16" s="7">
        <v>15.2764444351196</v>
      </c>
    </row>
    <row r="17" spans="1:14" x14ac:dyDescent="0.3">
      <c r="A17" s="7">
        <v>15</v>
      </c>
      <c r="B17" s="7">
        <v>3.4599999999999902E-2</v>
      </c>
      <c r="C17" s="7">
        <v>4.2931061639684402E-4</v>
      </c>
      <c r="D17" s="7">
        <v>14.7284111976623</v>
      </c>
      <c r="F17" s="7">
        <v>15</v>
      </c>
      <c r="G17" s="7">
        <v>2.9600000000000001E-2</v>
      </c>
      <c r="H17" s="7">
        <v>2.0097923478557501E-3</v>
      </c>
      <c r="I17" s="7">
        <v>14.592947959899901</v>
      </c>
      <c r="K17" s="7">
        <v>15</v>
      </c>
      <c r="L17" s="7">
        <v>2.9999999999999898E-2</v>
      </c>
      <c r="M17" s="7">
        <v>2.5724214577211302E-3</v>
      </c>
      <c r="N17" s="7">
        <v>14.023437738418499</v>
      </c>
    </row>
    <row r="18" spans="1:14" x14ac:dyDescent="0.3">
      <c r="A18" s="7">
        <v>16</v>
      </c>
      <c r="B18" s="7">
        <v>3.4000000000000002E-2</v>
      </c>
      <c r="C18" s="7">
        <v>6.38522623949196E-3</v>
      </c>
      <c r="D18" s="7">
        <v>14.6404249668121</v>
      </c>
      <c r="F18" s="7">
        <v>16</v>
      </c>
      <c r="G18" s="7">
        <v>3.0200000000000001E-2</v>
      </c>
      <c r="H18" s="7">
        <v>2.08693707645774E-2</v>
      </c>
      <c r="I18" s="7">
        <v>14.212610721588099</v>
      </c>
      <c r="K18" s="7">
        <v>16</v>
      </c>
      <c r="L18" s="7">
        <v>2.9899999999999899E-2</v>
      </c>
      <c r="M18" s="7">
        <v>8.0279500011990797E-3</v>
      </c>
      <c r="N18" s="7">
        <v>13.940949440002401</v>
      </c>
    </row>
    <row r="19" spans="1:14" x14ac:dyDescent="0.3">
      <c r="A19" s="7">
        <v>17</v>
      </c>
      <c r="B19" s="7">
        <v>3.4200000000000001E-2</v>
      </c>
      <c r="C19" s="7">
        <v>4.8980655780826005E-4</v>
      </c>
      <c r="D19" s="7">
        <v>14.6335117816925</v>
      </c>
      <c r="F19" s="7">
        <v>17</v>
      </c>
      <c r="G19" s="7">
        <v>3.0599999999999902E-2</v>
      </c>
      <c r="H19" s="7">
        <v>3.84009507684863E-4</v>
      </c>
      <c r="I19" s="7">
        <v>17.594297885894701</v>
      </c>
      <c r="K19" s="7">
        <v>17</v>
      </c>
      <c r="L19" s="7">
        <v>2.9999999999999898E-2</v>
      </c>
      <c r="M19" s="7">
        <v>9.2178395995275008E-3</v>
      </c>
      <c r="N19" s="7">
        <v>15.4289638996124</v>
      </c>
    </row>
    <row r="20" spans="1:14" x14ac:dyDescent="0.3">
      <c r="A20" s="7">
        <v>18</v>
      </c>
      <c r="B20" s="7">
        <v>3.49E-2</v>
      </c>
      <c r="C20" s="7">
        <v>3.6893119953171202E-3</v>
      </c>
      <c r="D20" s="7">
        <v>14.809578657150199</v>
      </c>
      <c r="F20" s="7">
        <v>18</v>
      </c>
      <c r="G20" s="7">
        <v>3.13999999999999E-2</v>
      </c>
      <c r="H20" s="7">
        <v>4.4740202844708596E-3</v>
      </c>
      <c r="I20" s="7">
        <v>14.9467740058898</v>
      </c>
      <c r="K20" s="7">
        <v>18</v>
      </c>
      <c r="L20" s="7">
        <v>3.13999999999999E-2</v>
      </c>
      <c r="M20" s="7">
        <v>2.8316585545837698E-4</v>
      </c>
      <c r="N20" s="7">
        <v>14.272634744644099</v>
      </c>
    </row>
    <row r="21" spans="1:14" x14ac:dyDescent="0.3">
      <c r="A21" s="7">
        <v>19</v>
      </c>
      <c r="B21" s="7">
        <v>3.59999999999999E-2</v>
      </c>
      <c r="C21" s="7">
        <v>8.1820495471804898E-4</v>
      </c>
      <c r="D21" s="7">
        <v>14.887246847152699</v>
      </c>
      <c r="F21" s="7">
        <v>19</v>
      </c>
      <c r="G21" s="7">
        <v>3.1600000000000003E-2</v>
      </c>
      <c r="H21" s="7">
        <v>3.1714439020174199E-3</v>
      </c>
      <c r="I21" s="7">
        <v>16.416546821594199</v>
      </c>
      <c r="K21" s="7">
        <v>19</v>
      </c>
      <c r="L21" s="7">
        <v>2.9600000000000001E-2</v>
      </c>
      <c r="M21" s="7">
        <v>1.0895906068538099E-3</v>
      </c>
      <c r="N21" s="7">
        <v>14.0267100334167</v>
      </c>
    </row>
    <row r="22" spans="1:14" x14ac:dyDescent="0.3">
      <c r="A22" s="7">
        <v>20</v>
      </c>
      <c r="B22" s="7">
        <v>3.5400000000000001E-2</v>
      </c>
      <c r="C22" s="7">
        <v>1.44806708197E-2</v>
      </c>
      <c r="D22" s="7">
        <v>14.721304178237901</v>
      </c>
      <c r="F22" s="7">
        <v>20</v>
      </c>
      <c r="G22" s="7">
        <v>3.2399999999999901E-2</v>
      </c>
      <c r="H22" s="7">
        <v>5.2324017759368497E-3</v>
      </c>
      <c r="I22" s="7">
        <v>15.155015707015901</v>
      </c>
      <c r="K22" s="7">
        <v>20</v>
      </c>
      <c r="L22" s="7">
        <v>3.3000000000000002E-2</v>
      </c>
      <c r="M22" s="7">
        <v>7.50237270107505E-4</v>
      </c>
      <c r="N22" s="7">
        <v>13.9083337783813</v>
      </c>
    </row>
    <row r="23" spans="1:14" x14ac:dyDescent="0.3">
      <c r="A23" s="7">
        <v>21</v>
      </c>
      <c r="B23" s="7">
        <v>3.59999999999999E-2</v>
      </c>
      <c r="C23" s="7">
        <v>9.3845413479280596E-4</v>
      </c>
      <c r="D23" s="7">
        <v>14.7777216434478</v>
      </c>
      <c r="F23" s="7">
        <v>21</v>
      </c>
      <c r="G23" s="7">
        <v>3.0399999999999899E-2</v>
      </c>
      <c r="H23" s="7">
        <v>4.4112314645115801E-3</v>
      </c>
      <c r="I23" s="7">
        <v>16.967488527297899</v>
      </c>
      <c r="K23" s="7">
        <v>21</v>
      </c>
      <c r="L23" s="7">
        <v>3.2899999999999902E-2</v>
      </c>
      <c r="M23" s="7">
        <v>3.1349342979040502E-3</v>
      </c>
      <c r="N23" s="7">
        <v>15.120899677276601</v>
      </c>
    </row>
    <row r="24" spans="1:14" x14ac:dyDescent="0.3">
      <c r="A24" s="7">
        <v>22</v>
      </c>
      <c r="B24" s="7">
        <v>3.61E-2</v>
      </c>
      <c r="C24" s="7">
        <v>6.1760564377963097E-3</v>
      </c>
      <c r="D24" s="7">
        <v>14.899394989013601</v>
      </c>
      <c r="F24" s="7">
        <v>22</v>
      </c>
      <c r="G24" s="7">
        <v>3.09E-2</v>
      </c>
      <c r="H24" s="7">
        <v>1.04385183680459E-4</v>
      </c>
      <c r="I24" s="7">
        <v>14.956371545791599</v>
      </c>
      <c r="K24" s="7">
        <v>22</v>
      </c>
      <c r="L24" s="7">
        <v>3.3500000000000002E-2</v>
      </c>
      <c r="M24" s="7">
        <v>4.2485319955414703E-3</v>
      </c>
      <c r="N24" s="7">
        <v>16.1229441165924</v>
      </c>
    </row>
    <row r="25" spans="1:14" x14ac:dyDescent="0.3">
      <c r="A25" s="7">
        <v>23</v>
      </c>
      <c r="B25" s="7">
        <v>3.59999999999999E-2</v>
      </c>
      <c r="C25" s="7">
        <v>4.2909613256980504E-3</v>
      </c>
      <c r="D25" s="7">
        <v>15.047380447387599</v>
      </c>
      <c r="F25" s="7">
        <v>23</v>
      </c>
      <c r="G25" s="7">
        <v>3.5200000000000002E-2</v>
      </c>
      <c r="H25" s="7">
        <v>5.0847284819415996E-3</v>
      </c>
      <c r="I25" s="7">
        <v>14.857771635055499</v>
      </c>
      <c r="K25" s="7">
        <v>23</v>
      </c>
      <c r="L25" s="7">
        <v>3.4000000000000002E-2</v>
      </c>
      <c r="M25" s="7">
        <v>3.3585922588440301E-3</v>
      </c>
      <c r="N25" s="7">
        <v>14.731965065002401</v>
      </c>
    </row>
    <row r="26" spans="1:14" x14ac:dyDescent="0.3">
      <c r="A26" s="7">
        <v>24</v>
      </c>
      <c r="B26" s="7">
        <v>3.49E-2</v>
      </c>
      <c r="C26" s="7">
        <v>1.2267330092023101E-2</v>
      </c>
      <c r="D26" s="7">
        <v>15.9644458293914</v>
      </c>
      <c r="F26" s="7">
        <v>24</v>
      </c>
      <c r="G26" s="7">
        <v>3.6299999999999902E-2</v>
      </c>
      <c r="H26" s="7">
        <v>5.0775064419869597E-4</v>
      </c>
      <c r="I26" s="7">
        <v>16.1337490081787</v>
      </c>
      <c r="K26" s="7">
        <v>24</v>
      </c>
      <c r="L26" s="7">
        <v>3.4500000000000003E-2</v>
      </c>
      <c r="M26" s="7">
        <v>1.0606971645257101E-3</v>
      </c>
      <c r="N26" s="7">
        <v>14.149527788162199</v>
      </c>
    </row>
    <row r="27" spans="1:14" x14ac:dyDescent="0.3">
      <c r="A27" s="7">
        <v>25</v>
      </c>
      <c r="B27" s="7">
        <v>3.4599999999999902E-2</v>
      </c>
      <c r="C27" s="7">
        <v>1.21038495054662E-2</v>
      </c>
      <c r="D27" s="7">
        <v>15.191783189773499</v>
      </c>
      <c r="F27" s="7">
        <v>25</v>
      </c>
      <c r="G27" s="7">
        <v>3.7100000000000001E-2</v>
      </c>
      <c r="H27" s="7">
        <v>1.9304853659477201E-4</v>
      </c>
      <c r="I27" s="7">
        <v>17.750136137008599</v>
      </c>
      <c r="K27" s="7">
        <v>25</v>
      </c>
      <c r="L27" s="7">
        <v>3.3899999999999902E-2</v>
      </c>
      <c r="M27" s="7">
        <v>2.1629730471394702E-3</v>
      </c>
      <c r="N27" s="7">
        <v>14.673738479614199</v>
      </c>
    </row>
    <row r="28" spans="1:14" x14ac:dyDescent="0.3">
      <c r="A28" s="7">
        <v>26</v>
      </c>
      <c r="B28" s="7">
        <v>3.5200000000000002E-2</v>
      </c>
      <c r="C28" s="7">
        <v>2.8561808376873698E-3</v>
      </c>
      <c r="D28" s="7">
        <v>16.389055252075099</v>
      </c>
      <c r="F28" s="7">
        <v>26</v>
      </c>
      <c r="G28" s="7">
        <v>3.78E-2</v>
      </c>
      <c r="H28" s="7">
        <v>2.22663360366389E-4</v>
      </c>
      <c r="I28" s="7">
        <v>14.8857779502868</v>
      </c>
      <c r="K28" s="7">
        <v>26</v>
      </c>
      <c r="L28" s="7">
        <v>3.4000000000000002E-2</v>
      </c>
      <c r="M28" s="7">
        <v>6.9948837443451406E-5</v>
      </c>
      <c r="N28" s="7">
        <v>14.7564904689788</v>
      </c>
    </row>
    <row r="29" spans="1:14" x14ac:dyDescent="0.3">
      <c r="A29" s="7">
        <v>27</v>
      </c>
      <c r="B29" s="7">
        <v>3.54999999999999E-2</v>
      </c>
      <c r="C29" s="7">
        <v>1.0662499074863101E-3</v>
      </c>
      <c r="D29" s="7">
        <v>16.271967411041199</v>
      </c>
      <c r="F29" s="7">
        <v>27</v>
      </c>
      <c r="G29" s="7">
        <v>3.7499999999999901E-2</v>
      </c>
      <c r="H29" s="7">
        <v>1.05799223427598E-2</v>
      </c>
      <c r="I29" s="7">
        <v>15.2986929416656</v>
      </c>
      <c r="K29" s="7">
        <v>27</v>
      </c>
      <c r="L29" s="7">
        <v>3.6400000000000002E-2</v>
      </c>
      <c r="M29" s="7">
        <v>9.7250700710480595E-4</v>
      </c>
      <c r="N29" s="7">
        <v>14.389686584472599</v>
      </c>
    </row>
    <row r="30" spans="1:14" x14ac:dyDescent="0.3">
      <c r="A30" s="7">
        <v>28</v>
      </c>
      <c r="B30" s="7">
        <v>3.7600000000000001E-2</v>
      </c>
      <c r="C30" s="7">
        <v>5.02093524609351E-3</v>
      </c>
      <c r="D30" s="7">
        <v>15.5197944641113</v>
      </c>
      <c r="F30" s="7">
        <v>28</v>
      </c>
      <c r="G30" s="7">
        <v>3.6999999999999901E-2</v>
      </c>
      <c r="H30" s="7">
        <v>4.5869544652793696E-3</v>
      </c>
      <c r="I30" s="7">
        <v>14.9239997863769</v>
      </c>
      <c r="K30" s="7">
        <v>28</v>
      </c>
      <c r="L30" s="7">
        <v>3.6400000000000002E-2</v>
      </c>
      <c r="M30" s="7">
        <v>4.8380178571459903E-4</v>
      </c>
      <c r="N30" s="7">
        <v>14.6216735839843</v>
      </c>
    </row>
    <row r="31" spans="1:14" x14ac:dyDescent="0.3">
      <c r="A31" s="7">
        <v>29</v>
      </c>
      <c r="B31" s="7">
        <v>3.6999999999999901E-2</v>
      </c>
      <c r="C31" s="7">
        <v>3.3963242007114401E-3</v>
      </c>
      <c r="D31" s="7">
        <v>15.2720623016357</v>
      </c>
      <c r="F31" s="7">
        <v>29</v>
      </c>
      <c r="G31" s="7">
        <v>3.6200000000000003E-2</v>
      </c>
      <c r="H31" s="7">
        <v>2.3707992245729599E-3</v>
      </c>
      <c r="I31" s="7">
        <v>15.629687786102201</v>
      </c>
      <c r="K31" s="7">
        <v>29</v>
      </c>
      <c r="L31" s="7">
        <v>3.6200000000000003E-2</v>
      </c>
      <c r="M31" s="7">
        <v>1.5755809241707499E-4</v>
      </c>
      <c r="N31" s="7">
        <v>14.2869205474853</v>
      </c>
    </row>
    <row r="32" spans="1:14" x14ac:dyDescent="0.3">
      <c r="A32" s="7">
        <v>30</v>
      </c>
      <c r="B32" s="7">
        <v>3.76999999999999E-2</v>
      </c>
      <c r="C32" s="7">
        <v>2.2860064679903402E-3</v>
      </c>
      <c r="D32" s="7">
        <v>14.9244801998138</v>
      </c>
      <c r="F32" s="7">
        <v>30</v>
      </c>
      <c r="G32" s="7">
        <v>3.6200000000000003E-2</v>
      </c>
      <c r="H32" s="7">
        <v>3.0852179539710999E-3</v>
      </c>
      <c r="I32" s="7">
        <v>15.672753334045399</v>
      </c>
      <c r="K32" s="7">
        <v>30</v>
      </c>
      <c r="L32" s="7">
        <v>3.6799999999999902E-2</v>
      </c>
      <c r="M32" s="7">
        <v>2.1058452679432701E-4</v>
      </c>
      <c r="N32" s="7">
        <v>15.0624659061431</v>
      </c>
    </row>
    <row r="33" spans="1:14" x14ac:dyDescent="0.3">
      <c r="A33" s="7">
        <v>31</v>
      </c>
      <c r="B33" s="7">
        <v>4.0199999999999902E-2</v>
      </c>
      <c r="C33" s="7">
        <v>4.76060516007918E-5</v>
      </c>
      <c r="D33" s="7">
        <v>15.0348379611968</v>
      </c>
      <c r="F33" s="7">
        <v>31</v>
      </c>
      <c r="G33" s="7">
        <v>3.5400000000000001E-2</v>
      </c>
      <c r="H33" s="7">
        <v>8.6255530195676101E-4</v>
      </c>
      <c r="I33" s="7">
        <v>15.419050216674799</v>
      </c>
      <c r="K33" s="7">
        <v>31</v>
      </c>
      <c r="L33" s="7">
        <v>3.5799999999999901E-2</v>
      </c>
      <c r="M33" s="7">
        <v>1.0669661970323299E-4</v>
      </c>
      <c r="N33" s="7">
        <v>16.255360364913901</v>
      </c>
    </row>
    <row r="34" spans="1:14" x14ac:dyDescent="0.3">
      <c r="A34" s="7">
        <v>32</v>
      </c>
      <c r="B34" s="7">
        <v>3.9800000000000002E-2</v>
      </c>
      <c r="C34" s="7">
        <v>1.88958122471674E-4</v>
      </c>
      <c r="D34" s="7">
        <v>14.930891513824401</v>
      </c>
      <c r="F34" s="7">
        <v>32</v>
      </c>
      <c r="G34" s="7">
        <v>3.54999999999999E-2</v>
      </c>
      <c r="H34" s="7">
        <v>1.11681009409601E-2</v>
      </c>
      <c r="I34" s="7">
        <v>15.7969496250152</v>
      </c>
      <c r="K34" s="7">
        <v>32</v>
      </c>
      <c r="L34" s="7">
        <v>3.61E-2</v>
      </c>
      <c r="M34" s="7">
        <v>8.9728050129123296E-3</v>
      </c>
      <c r="N34" s="7">
        <v>17.525815963745099</v>
      </c>
    </row>
    <row r="35" spans="1:14" x14ac:dyDescent="0.3">
      <c r="A35" s="7">
        <v>33</v>
      </c>
      <c r="B35" s="7">
        <v>4.0199999999999902E-2</v>
      </c>
      <c r="C35" s="7">
        <v>2.69598779659173E-3</v>
      </c>
      <c r="D35" s="7">
        <v>15.5693278312683</v>
      </c>
      <c r="F35" s="7">
        <v>33</v>
      </c>
      <c r="G35" s="7">
        <v>3.5400000000000001E-2</v>
      </c>
      <c r="H35" s="7">
        <v>1.83062358908701E-3</v>
      </c>
      <c r="I35" s="7">
        <v>15.945317029952999</v>
      </c>
      <c r="K35" s="7">
        <v>33</v>
      </c>
      <c r="L35" s="7">
        <v>3.6400000000000002E-2</v>
      </c>
      <c r="M35" s="7">
        <v>6.8340905202791198E-4</v>
      </c>
      <c r="N35" s="7">
        <v>17.407946825027398</v>
      </c>
    </row>
    <row r="36" spans="1:14" x14ac:dyDescent="0.3">
      <c r="A36" s="7">
        <v>34</v>
      </c>
      <c r="B36" s="7">
        <v>4.0300000000000002E-2</v>
      </c>
      <c r="C36" s="7">
        <v>3.6619482519486998E-4</v>
      </c>
      <c r="D36" s="7">
        <v>15.7227180004119</v>
      </c>
      <c r="F36" s="7">
        <v>34</v>
      </c>
      <c r="G36" s="7">
        <v>3.61E-2</v>
      </c>
      <c r="H36" s="7">
        <v>7.6161950310554903E-4</v>
      </c>
      <c r="I36" s="7">
        <v>15.303127288818301</v>
      </c>
      <c r="K36" s="7">
        <v>34</v>
      </c>
      <c r="L36" s="7">
        <v>3.5400000000000001E-2</v>
      </c>
      <c r="M36" s="7">
        <v>6.3774388777523604E-3</v>
      </c>
      <c r="N36" s="7">
        <v>23.674125909805198</v>
      </c>
    </row>
    <row r="37" spans="1:14" x14ac:dyDescent="0.3">
      <c r="A37" s="7">
        <v>35</v>
      </c>
      <c r="B37" s="7">
        <v>4.0300000000000002E-2</v>
      </c>
      <c r="C37" s="7">
        <v>7.1977079148181503E-3</v>
      </c>
      <c r="D37" s="7">
        <v>15.984251499176001</v>
      </c>
      <c r="F37" s="7">
        <v>35</v>
      </c>
      <c r="G37" s="7">
        <v>3.5799999999999901E-2</v>
      </c>
      <c r="H37" s="7">
        <v>1.7229366613763401E-2</v>
      </c>
      <c r="I37" s="7">
        <v>15.6374390125274</v>
      </c>
      <c r="K37" s="7">
        <v>35</v>
      </c>
      <c r="L37" s="7">
        <v>3.47999999999999E-2</v>
      </c>
      <c r="M37" s="7">
        <v>5.3486247247457198E-3</v>
      </c>
      <c r="N37" s="7">
        <v>18.131156921386701</v>
      </c>
    </row>
    <row r="38" spans="1:14" x14ac:dyDescent="0.3">
      <c r="A38" s="7">
        <v>36</v>
      </c>
      <c r="B38" s="7">
        <v>0.04</v>
      </c>
      <c r="C38" s="7">
        <v>8.0084060275934605E-4</v>
      </c>
      <c r="D38" s="7">
        <v>15.586322307586601</v>
      </c>
      <c r="F38" s="7">
        <v>36</v>
      </c>
      <c r="G38" s="7">
        <v>3.61E-2</v>
      </c>
      <c r="H38" s="7">
        <v>3.14359806724019E-3</v>
      </c>
      <c r="I38" s="7">
        <v>16.056443452835001</v>
      </c>
      <c r="K38" s="7">
        <v>36</v>
      </c>
      <c r="L38" s="7">
        <v>3.44E-2</v>
      </c>
      <c r="M38" s="7">
        <v>3.1866033801825401E-3</v>
      </c>
      <c r="N38" s="7">
        <v>18.521899700164699</v>
      </c>
    </row>
    <row r="39" spans="1:14" x14ac:dyDescent="0.3">
      <c r="A39" s="7">
        <v>37</v>
      </c>
      <c r="B39" s="7">
        <v>4.0300000000000002E-2</v>
      </c>
      <c r="C39" s="7">
        <v>2.00781294824475E-3</v>
      </c>
      <c r="D39" s="7">
        <v>15.247621536254799</v>
      </c>
      <c r="F39" s="7">
        <v>37</v>
      </c>
      <c r="G39" s="7">
        <v>3.5900000000000001E-2</v>
      </c>
      <c r="H39" s="7">
        <v>2.0557134250955601E-3</v>
      </c>
      <c r="I39" s="7">
        <v>20.0532355308532</v>
      </c>
      <c r="K39" s="7">
        <v>37</v>
      </c>
      <c r="L39" s="7">
        <v>3.44E-2</v>
      </c>
      <c r="M39" s="7">
        <v>4.6166494952343904E-3</v>
      </c>
      <c r="N39" s="7">
        <v>18.259397029876698</v>
      </c>
    </row>
    <row r="40" spans="1:14" x14ac:dyDescent="0.3">
      <c r="A40" s="7">
        <v>38</v>
      </c>
      <c r="B40" s="7">
        <v>4.0300000000000002E-2</v>
      </c>
      <c r="C40" s="7">
        <v>9.0251713923335305E-3</v>
      </c>
      <c r="D40" s="7">
        <v>15.344975233077999</v>
      </c>
      <c r="F40" s="7">
        <v>38</v>
      </c>
      <c r="G40" s="7">
        <v>3.5799999999999901E-2</v>
      </c>
      <c r="H40" s="7">
        <v>1.35251217886783E-3</v>
      </c>
      <c r="I40" s="7">
        <v>16.547926664352399</v>
      </c>
      <c r="K40" s="7">
        <v>38</v>
      </c>
      <c r="L40" s="7">
        <v>3.4000000000000002E-2</v>
      </c>
      <c r="M40" s="7">
        <v>3.1382878799672701E-3</v>
      </c>
      <c r="N40" s="7">
        <v>19.407809734344401</v>
      </c>
    </row>
    <row r="41" spans="1:14" x14ac:dyDescent="0.3">
      <c r="A41" s="7">
        <v>39</v>
      </c>
      <c r="B41" s="7">
        <v>4.1099999999999901E-2</v>
      </c>
      <c r="C41" s="7">
        <v>3.1250020622939699E-3</v>
      </c>
      <c r="D41" s="7">
        <v>15.4898040294647</v>
      </c>
      <c r="F41" s="7">
        <v>39</v>
      </c>
      <c r="G41" s="7">
        <v>3.6600000000000001E-2</v>
      </c>
      <c r="H41" s="7">
        <v>1.3093130448612399E-4</v>
      </c>
      <c r="I41" s="7">
        <v>17.115640163421599</v>
      </c>
      <c r="K41" s="7">
        <v>39</v>
      </c>
      <c r="L41" s="7">
        <v>3.3599999999999901E-2</v>
      </c>
      <c r="M41" s="7">
        <v>4.6954546855027899E-3</v>
      </c>
      <c r="N41" s="7">
        <v>16.059833288192699</v>
      </c>
    </row>
    <row r="42" spans="1:14" x14ac:dyDescent="0.3">
      <c r="A42" s="7">
        <v>40</v>
      </c>
      <c r="B42" s="7">
        <v>4.1500000000000002E-2</v>
      </c>
      <c r="C42" s="7">
        <v>5.9621393301862004E-3</v>
      </c>
      <c r="D42" s="7">
        <v>15.732702255249</v>
      </c>
      <c r="F42" s="7">
        <v>40</v>
      </c>
      <c r="G42" s="7">
        <v>3.61E-2</v>
      </c>
      <c r="H42" s="7">
        <v>1.4972971583907301E-2</v>
      </c>
      <c r="I42" s="7">
        <v>17.1539099216461</v>
      </c>
      <c r="K42" s="7">
        <v>40</v>
      </c>
      <c r="L42" s="7">
        <v>3.4700000000000002E-2</v>
      </c>
      <c r="M42" s="7">
        <v>3.4844479844263602E-3</v>
      </c>
      <c r="N42" s="7">
        <v>17.762475013732899</v>
      </c>
    </row>
    <row r="43" spans="1:14" x14ac:dyDescent="0.3">
      <c r="A43" s="7">
        <v>41</v>
      </c>
      <c r="B43" s="7">
        <v>4.1200000000000001E-2</v>
      </c>
      <c r="C43" s="7">
        <v>7.98559500585325E-3</v>
      </c>
      <c r="D43" s="7">
        <v>16.345053195953302</v>
      </c>
      <c r="F43" s="7">
        <v>41</v>
      </c>
      <c r="G43" s="7">
        <v>3.61E-2</v>
      </c>
      <c r="H43" s="7">
        <v>7.3223394922516801E-3</v>
      </c>
      <c r="I43" s="7">
        <v>17.923312664031901</v>
      </c>
      <c r="K43" s="7">
        <v>41</v>
      </c>
      <c r="L43" s="7">
        <v>3.4599999999999902E-2</v>
      </c>
      <c r="M43" s="7">
        <v>7.1166899838893301E-3</v>
      </c>
      <c r="N43" s="7">
        <v>17.875065326690599</v>
      </c>
    </row>
    <row r="44" spans="1:14" x14ac:dyDescent="0.3">
      <c r="A44" s="7">
        <v>42</v>
      </c>
      <c r="B44" s="7">
        <v>4.1599999999999901E-2</v>
      </c>
      <c r="C44" s="7">
        <v>2.8736809350420902E-3</v>
      </c>
      <c r="D44" s="7">
        <v>15.842919111251801</v>
      </c>
      <c r="F44" s="7">
        <v>42</v>
      </c>
      <c r="G44" s="7">
        <v>3.71999999999999E-2</v>
      </c>
      <c r="H44" s="7">
        <v>1.3231581724057801E-2</v>
      </c>
      <c r="I44" s="7">
        <v>18.199012517928999</v>
      </c>
      <c r="K44" s="7">
        <v>42</v>
      </c>
      <c r="L44" s="7">
        <v>3.5099999999999902E-2</v>
      </c>
      <c r="M44" s="7">
        <v>1.3558335053219401E-2</v>
      </c>
      <c r="N44" s="7">
        <v>21.2754435539245</v>
      </c>
    </row>
    <row r="45" spans="1:14" x14ac:dyDescent="0.3">
      <c r="A45" s="7">
        <v>43</v>
      </c>
      <c r="B45" s="7">
        <v>4.1500000000000002E-2</v>
      </c>
      <c r="C45" s="7">
        <v>3.0193203181495499E-3</v>
      </c>
      <c r="D45" s="7">
        <v>15.7389373779296</v>
      </c>
      <c r="F45" s="7">
        <v>43</v>
      </c>
      <c r="G45" s="7">
        <v>3.61E-2</v>
      </c>
      <c r="H45" s="7">
        <v>3.50913253540832E-3</v>
      </c>
      <c r="I45" s="7">
        <v>19.1970694065093</v>
      </c>
      <c r="K45" s="7">
        <v>43</v>
      </c>
      <c r="L45" s="7">
        <v>3.4700000000000002E-2</v>
      </c>
      <c r="M45" s="7">
        <v>6.0919347846750196E-3</v>
      </c>
      <c r="N45" s="7">
        <v>17.234730958938499</v>
      </c>
    </row>
    <row r="46" spans="1:14" x14ac:dyDescent="0.3">
      <c r="A46" s="7">
        <v>44</v>
      </c>
      <c r="B46" s="7">
        <v>4.1500000000000002E-2</v>
      </c>
      <c r="C46" s="7">
        <v>3.2322542111874E-3</v>
      </c>
      <c r="D46" s="7">
        <v>15.8142273426055</v>
      </c>
      <c r="F46" s="7">
        <v>44</v>
      </c>
      <c r="G46" s="7">
        <v>3.6299999999999902E-2</v>
      </c>
      <c r="H46" s="7">
        <v>9.4804965436423392E-3</v>
      </c>
      <c r="I46" s="7">
        <v>16.982485532760599</v>
      </c>
      <c r="K46" s="7">
        <v>44</v>
      </c>
      <c r="L46" s="7">
        <v>3.5400000000000001E-2</v>
      </c>
      <c r="M46" s="7">
        <v>8.8400444207304696E-3</v>
      </c>
      <c r="N46" s="7">
        <v>18.8902585506439</v>
      </c>
    </row>
    <row r="47" spans="1:14" x14ac:dyDescent="0.3">
      <c r="A47" s="7">
        <v>45</v>
      </c>
      <c r="B47" s="7">
        <v>4.1500000000000002E-2</v>
      </c>
      <c r="C47" s="7">
        <v>9.6381943798912097E-4</v>
      </c>
      <c r="D47" s="7">
        <v>15.626334905624301</v>
      </c>
      <c r="F47" s="7">
        <v>45</v>
      </c>
      <c r="G47" s="7">
        <v>3.6700000000000003E-2</v>
      </c>
      <c r="H47" s="7">
        <v>1.6920106382959301E-3</v>
      </c>
      <c r="I47" s="7">
        <v>17.841576099395699</v>
      </c>
      <c r="K47" s="7">
        <v>45</v>
      </c>
      <c r="L47" s="7">
        <v>3.6799999999999902E-2</v>
      </c>
      <c r="M47" s="7">
        <v>2.71043269060428E-3</v>
      </c>
      <c r="N47" s="7">
        <v>19.2742886543273</v>
      </c>
    </row>
    <row r="48" spans="1:14" x14ac:dyDescent="0.3">
      <c r="A48" s="7">
        <v>46</v>
      </c>
      <c r="B48" s="7">
        <v>4.1599999999999901E-2</v>
      </c>
      <c r="C48" s="7">
        <v>2.1836573669919701E-3</v>
      </c>
      <c r="D48" s="7">
        <v>15.9132850170135</v>
      </c>
      <c r="F48" s="7">
        <v>46</v>
      </c>
      <c r="G48" s="7">
        <v>3.6499999999999901E-2</v>
      </c>
      <c r="H48" s="7">
        <v>3.2145398213970899E-3</v>
      </c>
      <c r="I48" s="7">
        <v>23.188611745834301</v>
      </c>
      <c r="K48" s="7">
        <v>46</v>
      </c>
      <c r="L48" s="7">
        <v>3.7600000000000001E-2</v>
      </c>
      <c r="M48" s="7">
        <v>5.0401897208844605E-4</v>
      </c>
      <c r="N48" s="7">
        <v>18.692667722702001</v>
      </c>
    </row>
    <row r="49" spans="1:14" x14ac:dyDescent="0.3">
      <c r="A49" s="7">
        <v>47</v>
      </c>
      <c r="B49" s="7">
        <v>4.2999999999999899E-2</v>
      </c>
      <c r="C49" s="7">
        <v>1.0995876252157301E-3</v>
      </c>
      <c r="D49" s="7">
        <v>15.667795419692901</v>
      </c>
      <c r="F49" s="7">
        <v>47</v>
      </c>
      <c r="G49" s="7">
        <v>3.7100000000000001E-2</v>
      </c>
      <c r="H49" s="7">
        <v>7.4514772710658197E-3</v>
      </c>
      <c r="I49" s="7">
        <v>21.152540922164899</v>
      </c>
      <c r="K49" s="7">
        <v>47</v>
      </c>
      <c r="L49" s="7">
        <v>3.8300000000000001E-2</v>
      </c>
      <c r="M49" s="7">
        <v>3.4818757163322198E-3</v>
      </c>
      <c r="N49" s="7">
        <v>19.540364742278999</v>
      </c>
    </row>
    <row r="50" spans="1:14" x14ac:dyDescent="0.3">
      <c r="A50" s="7">
        <v>48</v>
      </c>
      <c r="B50" s="7">
        <v>4.2599999999999902E-2</v>
      </c>
      <c r="C50" s="7">
        <v>8.37894581447844E-3</v>
      </c>
      <c r="D50" s="7">
        <v>15.9157688617706</v>
      </c>
      <c r="F50" s="7">
        <v>48</v>
      </c>
      <c r="G50" s="7">
        <v>3.71999999999999E-2</v>
      </c>
      <c r="H50" s="7">
        <v>1.0217386930188701E-2</v>
      </c>
      <c r="I50" s="7">
        <v>16.978536128997799</v>
      </c>
      <c r="K50" s="7">
        <v>48</v>
      </c>
      <c r="L50" s="7">
        <v>3.8499999999999902E-2</v>
      </c>
      <c r="M50" s="7">
        <v>1.2624950593821101E-3</v>
      </c>
      <c r="N50" s="7">
        <v>19.463032960891699</v>
      </c>
    </row>
    <row r="51" spans="1:14" x14ac:dyDescent="0.3">
      <c r="A51" s="7">
        <v>49</v>
      </c>
      <c r="B51" s="7">
        <v>4.2500000000000003E-2</v>
      </c>
      <c r="C51" s="7">
        <v>6.33005380272524E-3</v>
      </c>
      <c r="D51" s="7">
        <v>16.1106595993041</v>
      </c>
      <c r="F51" s="7">
        <v>49</v>
      </c>
      <c r="G51" s="7">
        <v>3.78E-2</v>
      </c>
      <c r="H51" s="7">
        <v>1.07695006521286E-3</v>
      </c>
      <c r="I51" s="7">
        <v>26.081584930419901</v>
      </c>
      <c r="K51" s="7">
        <v>49</v>
      </c>
      <c r="L51" s="7">
        <v>3.7999999999999902E-2</v>
      </c>
      <c r="M51" s="7">
        <v>4.2785094262038402E-3</v>
      </c>
      <c r="N51" s="7">
        <v>19.045460462570102</v>
      </c>
    </row>
    <row r="52" spans="1:14" x14ac:dyDescent="0.3">
      <c r="A52" s="7">
        <v>50</v>
      </c>
      <c r="B52" s="7">
        <v>4.22999999999999E-2</v>
      </c>
      <c r="C52" s="7">
        <v>3.52545934259501E-3</v>
      </c>
      <c r="D52" s="7">
        <v>16.144098758697499</v>
      </c>
      <c r="F52" s="7">
        <v>50</v>
      </c>
      <c r="G52" s="7">
        <v>3.7999999999999902E-2</v>
      </c>
      <c r="H52" s="7">
        <v>5.3520071494107596E-3</v>
      </c>
      <c r="I52" s="7">
        <v>17.783040046691799</v>
      </c>
      <c r="K52" s="7">
        <v>50</v>
      </c>
      <c r="L52" s="7">
        <v>3.9100000000000003E-2</v>
      </c>
      <c r="M52" s="7">
        <v>1.10324587123013E-3</v>
      </c>
      <c r="N52" s="7">
        <v>17.926854848861598</v>
      </c>
    </row>
    <row r="53" spans="1:14" x14ac:dyDescent="0.3">
      <c r="A53" s="7">
        <v>51</v>
      </c>
      <c r="B53" s="7">
        <v>4.2500000000000003E-2</v>
      </c>
      <c r="C53" s="7">
        <v>6.8484025511722502E-4</v>
      </c>
      <c r="D53" s="7">
        <v>16.175253152847201</v>
      </c>
      <c r="F53" s="7">
        <v>51</v>
      </c>
      <c r="G53" s="7">
        <v>3.7400000000000003E-2</v>
      </c>
      <c r="H53" s="7">
        <v>1.2344462959672699E-2</v>
      </c>
      <c r="I53" s="7">
        <v>19.954121589660598</v>
      </c>
      <c r="K53" s="7">
        <v>51</v>
      </c>
      <c r="L53" s="7">
        <v>3.93999999999999E-2</v>
      </c>
      <c r="M53" s="7">
        <v>5.3080392239574E-3</v>
      </c>
      <c r="N53" s="7">
        <v>18.3109929561614</v>
      </c>
    </row>
    <row r="54" spans="1:14" x14ac:dyDescent="0.3">
      <c r="A54" s="7">
        <v>52</v>
      </c>
      <c r="B54" s="7">
        <v>4.24E-2</v>
      </c>
      <c r="C54" s="7">
        <v>2.4087115046414399E-2</v>
      </c>
      <c r="D54" s="7">
        <v>16.427301168441701</v>
      </c>
      <c r="F54" s="7">
        <v>52</v>
      </c>
      <c r="G54" s="7">
        <v>3.7400000000000003E-2</v>
      </c>
      <c r="H54" s="7">
        <v>7.4786460460234804E-3</v>
      </c>
      <c r="I54" s="7">
        <v>17.407608270645099</v>
      </c>
      <c r="K54" s="7">
        <v>52</v>
      </c>
      <c r="L54" s="7">
        <v>4.0500000000000001E-2</v>
      </c>
      <c r="M54" s="7">
        <v>1.8520893099673199E-3</v>
      </c>
      <c r="N54" s="7">
        <v>18.608257532119701</v>
      </c>
    </row>
    <row r="55" spans="1:14" x14ac:dyDescent="0.3">
      <c r="A55" s="7">
        <v>53</v>
      </c>
      <c r="B55" s="7">
        <v>4.22999999999999E-2</v>
      </c>
      <c r="C55" s="7">
        <v>3.7857105827965999E-3</v>
      </c>
      <c r="D55" s="7">
        <v>16.607841968536299</v>
      </c>
      <c r="F55" s="7">
        <v>53</v>
      </c>
      <c r="G55" s="7">
        <v>3.76999999999999E-2</v>
      </c>
      <c r="H55" s="7">
        <v>1.53263677111386E-2</v>
      </c>
      <c r="I55" s="7">
        <v>18.784938097000101</v>
      </c>
      <c r="K55" s="7">
        <v>53</v>
      </c>
      <c r="L55" s="7">
        <v>4.0800000000000003E-2</v>
      </c>
      <c r="M55" s="7">
        <v>2.1510319914565199E-5</v>
      </c>
      <c r="N55" s="7">
        <v>19.467272996902398</v>
      </c>
    </row>
    <row r="56" spans="1:14" x14ac:dyDescent="0.3">
      <c r="A56" s="7">
        <v>54</v>
      </c>
      <c r="B56" s="7">
        <v>4.2000000000000003E-2</v>
      </c>
      <c r="C56" s="7">
        <v>1.9584188850684602E-2</v>
      </c>
      <c r="D56" s="7">
        <v>15.921369314193701</v>
      </c>
      <c r="F56" s="7">
        <v>54</v>
      </c>
      <c r="G56" s="7">
        <v>3.7299999999999903E-2</v>
      </c>
      <c r="H56" s="7">
        <v>1.26415347934213E-2</v>
      </c>
      <c r="I56" s="7">
        <v>18.062895774841301</v>
      </c>
      <c r="K56" s="7">
        <v>54</v>
      </c>
      <c r="L56" s="7">
        <v>3.9300000000000002E-2</v>
      </c>
      <c r="M56" s="7">
        <v>6.2971996323807596E-3</v>
      </c>
      <c r="N56" s="7">
        <v>16.5197625160217</v>
      </c>
    </row>
    <row r="57" spans="1:14" x14ac:dyDescent="0.3">
      <c r="A57" s="7">
        <v>55</v>
      </c>
      <c r="B57" s="7">
        <v>4.2799999999999901E-2</v>
      </c>
      <c r="C57" s="7">
        <v>7.1380742151500604E-3</v>
      </c>
      <c r="D57" s="7">
        <v>16.242722988128602</v>
      </c>
      <c r="F57" s="7">
        <v>55</v>
      </c>
      <c r="G57" s="7">
        <v>3.8199999999999901E-2</v>
      </c>
      <c r="H57" s="7">
        <v>1.2867994758321299E-3</v>
      </c>
      <c r="I57" s="7">
        <v>18.8975939750671</v>
      </c>
      <c r="K57" s="7">
        <v>55</v>
      </c>
      <c r="L57" s="7">
        <v>4.07E-2</v>
      </c>
      <c r="M57" s="7">
        <v>2.1691190077314801E-3</v>
      </c>
      <c r="N57" s="7">
        <v>15.973195314407301</v>
      </c>
    </row>
    <row r="58" spans="1:14" x14ac:dyDescent="0.3">
      <c r="A58" s="7">
        <v>56</v>
      </c>
      <c r="B58" s="7">
        <v>4.2900000000000001E-2</v>
      </c>
      <c r="C58" s="7">
        <v>3.9288632978775198E-3</v>
      </c>
      <c r="D58" s="7">
        <v>16.3474185466766</v>
      </c>
      <c r="F58" s="7">
        <v>56</v>
      </c>
      <c r="G58" s="7">
        <v>3.7999999999999902E-2</v>
      </c>
      <c r="H58" s="7">
        <v>6.4943333235462303E-4</v>
      </c>
      <c r="I58" s="7">
        <v>17.735700607299801</v>
      </c>
      <c r="K58" s="7">
        <v>56</v>
      </c>
      <c r="L58" s="7">
        <v>4.00999999999999E-2</v>
      </c>
      <c r="M58" s="7">
        <v>1.26743420782913E-3</v>
      </c>
      <c r="N58" s="7">
        <v>21.813914060592602</v>
      </c>
    </row>
    <row r="59" spans="1:14" x14ac:dyDescent="0.3">
      <c r="A59" s="7">
        <v>57</v>
      </c>
      <c r="B59" s="7">
        <v>4.2900000000000001E-2</v>
      </c>
      <c r="C59" s="7">
        <v>8.3600092458669499E-3</v>
      </c>
      <c r="D59" s="7">
        <v>16.634451389312702</v>
      </c>
      <c r="F59" s="7">
        <v>57</v>
      </c>
      <c r="G59" s="7">
        <v>3.7900000000000003E-2</v>
      </c>
      <c r="H59" s="7">
        <v>7.2639106787810695E-4</v>
      </c>
      <c r="I59" s="7">
        <v>19.113432407379101</v>
      </c>
      <c r="K59" s="7">
        <v>57</v>
      </c>
      <c r="L59" s="7">
        <v>3.9899999999999901E-2</v>
      </c>
      <c r="M59" s="7">
        <v>2.5229737423824203E-4</v>
      </c>
      <c r="N59" s="7">
        <v>19.820778608322101</v>
      </c>
    </row>
    <row r="60" spans="1:14" x14ac:dyDescent="0.3">
      <c r="A60" s="7">
        <v>58</v>
      </c>
      <c r="B60" s="7">
        <v>4.2700000000000002E-2</v>
      </c>
      <c r="C60" s="7">
        <v>4.8299645277443699E-3</v>
      </c>
      <c r="D60" s="7">
        <v>16.936429023742601</v>
      </c>
      <c r="F60" s="7">
        <v>58</v>
      </c>
      <c r="G60" s="7">
        <v>3.8399999999999899E-2</v>
      </c>
      <c r="H60" s="7">
        <v>2.13160448338654E-2</v>
      </c>
      <c r="I60" s="7">
        <v>17.7818315029144</v>
      </c>
      <c r="K60" s="7">
        <v>58</v>
      </c>
      <c r="L60" s="7">
        <v>0.04</v>
      </c>
      <c r="M60" s="7">
        <v>7.1739650148012904E-3</v>
      </c>
      <c r="N60" s="7">
        <v>16.7634983062744</v>
      </c>
    </row>
    <row r="61" spans="1:14" x14ac:dyDescent="0.3">
      <c r="A61" s="7">
        <v>59</v>
      </c>
      <c r="B61" s="7">
        <v>4.2799999999999901E-2</v>
      </c>
      <c r="C61" s="7">
        <v>1.2550524680230799E-2</v>
      </c>
      <c r="D61" s="7">
        <v>16.9163498878479</v>
      </c>
      <c r="F61" s="7">
        <v>59</v>
      </c>
      <c r="G61" s="7">
        <v>3.8699999999999901E-2</v>
      </c>
      <c r="H61" s="7">
        <v>1.8181355615417699E-2</v>
      </c>
      <c r="I61" s="7">
        <v>19.963981628417901</v>
      </c>
      <c r="K61" s="7">
        <v>59</v>
      </c>
      <c r="L61" s="7">
        <v>3.9800000000000002E-2</v>
      </c>
      <c r="M61" s="7">
        <v>1.2824046330747101E-3</v>
      </c>
      <c r="N61" s="7">
        <v>16.438672065734799</v>
      </c>
    </row>
    <row r="62" spans="1:14" x14ac:dyDescent="0.3">
      <c r="A62" s="7">
        <v>60</v>
      </c>
      <c r="B62" s="7">
        <v>4.2799999999999901E-2</v>
      </c>
      <c r="C62" s="7">
        <v>2.5580300280419601E-2</v>
      </c>
      <c r="D62" s="7">
        <v>16.965988397598199</v>
      </c>
      <c r="F62" s="7">
        <v>60</v>
      </c>
      <c r="G62" s="7">
        <v>3.9199999999999902E-2</v>
      </c>
      <c r="H62" s="7">
        <v>5.1850989684166203E-5</v>
      </c>
      <c r="I62" s="7">
        <v>17.5482001304626</v>
      </c>
      <c r="K62" s="7">
        <v>60</v>
      </c>
      <c r="L62" s="7">
        <v>3.9899999999999901E-2</v>
      </c>
      <c r="M62" s="7">
        <v>2.29621310161121E-3</v>
      </c>
      <c r="N62" s="7">
        <v>17.446286916732699</v>
      </c>
    </row>
    <row r="63" spans="1:14" x14ac:dyDescent="0.3">
      <c r="A63" s="7">
        <v>61</v>
      </c>
      <c r="B63" s="7">
        <v>4.2500000000000003E-2</v>
      </c>
      <c r="C63" s="7">
        <v>2.0223218515513799E-3</v>
      </c>
      <c r="D63" s="7">
        <v>17.426021337509098</v>
      </c>
      <c r="F63" s="7">
        <v>61</v>
      </c>
      <c r="G63" s="7">
        <v>3.8800000000000001E-2</v>
      </c>
      <c r="H63" s="7">
        <v>6.6519246936914695E-4</v>
      </c>
      <c r="I63" s="7">
        <v>15.940591573715199</v>
      </c>
      <c r="K63" s="7">
        <v>61</v>
      </c>
      <c r="L63" s="7">
        <v>4.0199999999999902E-2</v>
      </c>
      <c r="M63" s="7">
        <v>7.1224087813262201E-4</v>
      </c>
      <c r="N63" s="7">
        <v>20.681188106536801</v>
      </c>
    </row>
    <row r="64" spans="1:14" x14ac:dyDescent="0.3">
      <c r="A64" s="7">
        <v>62</v>
      </c>
      <c r="B64" s="7">
        <v>4.2700000000000002E-2</v>
      </c>
      <c r="C64" s="7">
        <v>1.18365957296909E-2</v>
      </c>
      <c r="D64" s="7">
        <v>16.564645290374699</v>
      </c>
      <c r="F64" s="7">
        <v>62</v>
      </c>
      <c r="G64" s="7">
        <v>3.8499999999999902E-2</v>
      </c>
      <c r="H64" s="7">
        <v>5.6125661833666502E-3</v>
      </c>
      <c r="I64" s="7">
        <v>16.992867231369001</v>
      </c>
      <c r="K64" s="7">
        <v>62</v>
      </c>
      <c r="L64" s="7">
        <v>0.04</v>
      </c>
      <c r="M64" s="7">
        <v>1.23845954270616E-2</v>
      </c>
      <c r="N64" s="7">
        <v>18.209826231002801</v>
      </c>
    </row>
    <row r="65" spans="1:14" x14ac:dyDescent="0.3">
      <c r="A65" s="7">
        <v>63</v>
      </c>
      <c r="B65" s="7">
        <v>4.2799999999999901E-2</v>
      </c>
      <c r="C65" s="7">
        <v>7.3523844669012399E-3</v>
      </c>
      <c r="D65" s="7">
        <v>17.314066410064601</v>
      </c>
      <c r="F65" s="7">
        <v>63</v>
      </c>
      <c r="G65" s="7">
        <v>3.8499999999999902E-2</v>
      </c>
      <c r="H65" s="7">
        <v>6.5500945306424902E-3</v>
      </c>
      <c r="I65" s="7">
        <v>19.3282420635223</v>
      </c>
      <c r="K65" s="7">
        <v>63</v>
      </c>
      <c r="L65" s="7">
        <v>4.05999999999999E-2</v>
      </c>
      <c r="M65" s="7">
        <v>1.0793331838441301E-3</v>
      </c>
      <c r="N65" s="7">
        <v>17.313034057617099</v>
      </c>
    </row>
    <row r="66" spans="1:14" x14ac:dyDescent="0.3">
      <c r="A66" s="7">
        <v>64</v>
      </c>
      <c r="B66" s="7">
        <v>4.2799999999999901E-2</v>
      </c>
      <c r="C66" s="7">
        <v>1.48398358455126E-2</v>
      </c>
      <c r="D66" s="7">
        <v>16.7735657691955</v>
      </c>
      <c r="F66" s="7">
        <v>64</v>
      </c>
      <c r="G66" s="7">
        <v>3.8600000000000002E-2</v>
      </c>
      <c r="H66" s="7">
        <v>4.5589390049227399E-3</v>
      </c>
      <c r="I66" s="7">
        <v>16.475303649902301</v>
      </c>
      <c r="K66" s="7">
        <v>64</v>
      </c>
      <c r="L66" s="7">
        <v>4.05999999999999E-2</v>
      </c>
      <c r="M66" s="7">
        <v>1.6073308714161E-3</v>
      </c>
      <c r="N66" s="7">
        <v>21.369647264480498</v>
      </c>
    </row>
    <row r="67" spans="1:14" x14ac:dyDescent="0.3">
      <c r="A67" s="7">
        <v>65</v>
      </c>
      <c r="B67" s="7">
        <v>4.2700000000000002E-2</v>
      </c>
      <c r="C67" s="7">
        <v>1.70278073229841E-2</v>
      </c>
      <c r="D67" s="7">
        <v>17.232532024383499</v>
      </c>
      <c r="F67" s="7">
        <v>65</v>
      </c>
      <c r="G67" s="7">
        <v>3.88999999999999E-2</v>
      </c>
      <c r="H67" s="7">
        <v>3.4341648692896902E-2</v>
      </c>
      <c r="I67" s="7">
        <v>16.154427051544101</v>
      </c>
      <c r="K67" s="7">
        <v>65</v>
      </c>
      <c r="L67" s="7">
        <v>4.00999999999999E-2</v>
      </c>
      <c r="M67" s="7">
        <v>2.45032533015083E-3</v>
      </c>
      <c r="N67" s="7">
        <v>19.753417253494199</v>
      </c>
    </row>
    <row r="68" spans="1:14" x14ac:dyDescent="0.3">
      <c r="A68" s="7">
        <v>66</v>
      </c>
      <c r="B68" s="7">
        <v>4.2799999999999901E-2</v>
      </c>
      <c r="C68" s="7">
        <v>4.5426079276006098E-3</v>
      </c>
      <c r="D68" s="7">
        <v>17.504097700119001</v>
      </c>
      <c r="F68" s="7">
        <v>66</v>
      </c>
      <c r="G68" s="7">
        <v>3.9100000000000003E-2</v>
      </c>
      <c r="H68" s="7">
        <v>1.7925791725553199E-3</v>
      </c>
      <c r="I68" s="7">
        <v>20.2876088619232</v>
      </c>
      <c r="K68" s="7">
        <v>66</v>
      </c>
      <c r="L68" s="7">
        <v>4.0199999999999902E-2</v>
      </c>
      <c r="M68" s="7">
        <v>6.6347670090111197E-3</v>
      </c>
      <c r="N68" s="7">
        <v>18.040307760238601</v>
      </c>
    </row>
    <row r="69" spans="1:14" x14ac:dyDescent="0.3">
      <c r="A69" s="7">
        <v>67</v>
      </c>
      <c r="B69" s="7">
        <v>4.2599999999999902E-2</v>
      </c>
      <c r="C69" s="7">
        <v>1.48486820012431E-2</v>
      </c>
      <c r="D69" s="7">
        <v>16.9086060523986</v>
      </c>
      <c r="F69" s="7">
        <v>67</v>
      </c>
      <c r="G69" s="7">
        <v>3.88999999999999E-2</v>
      </c>
      <c r="H69" s="7">
        <v>1.5368229877617599E-3</v>
      </c>
      <c r="I69" s="7">
        <v>23.112169265746999</v>
      </c>
      <c r="K69" s="7">
        <v>67</v>
      </c>
      <c r="L69" s="7">
        <v>4.0300000000000002E-2</v>
      </c>
      <c r="M69" s="7">
        <v>2.0720283566452698E-3</v>
      </c>
      <c r="N69" s="7">
        <v>24.376849889755199</v>
      </c>
    </row>
    <row r="70" spans="1:14" x14ac:dyDescent="0.3">
      <c r="A70" s="7">
        <v>68</v>
      </c>
      <c r="B70" s="7">
        <v>4.2200000000000001E-2</v>
      </c>
      <c r="C70" s="7">
        <v>1.6087740872752498E-2</v>
      </c>
      <c r="D70" s="7">
        <v>17.441564083099301</v>
      </c>
      <c r="F70" s="7">
        <v>68</v>
      </c>
      <c r="G70" s="7">
        <v>3.8999999999999903E-2</v>
      </c>
      <c r="H70" s="7">
        <v>2.2459734200651099E-3</v>
      </c>
      <c r="I70" s="7">
        <v>22.2085218429565</v>
      </c>
      <c r="K70" s="7">
        <v>68</v>
      </c>
      <c r="L70" s="7">
        <v>4.0199999999999902E-2</v>
      </c>
      <c r="M70" s="7">
        <v>2.0668926005111702E-3</v>
      </c>
      <c r="N70" s="7">
        <v>19.9927351474761</v>
      </c>
    </row>
    <row r="71" spans="1:14" x14ac:dyDescent="0.3">
      <c r="A71" s="7">
        <v>69</v>
      </c>
      <c r="B71" s="7">
        <v>4.2099999999999901E-2</v>
      </c>
      <c r="C71" s="7">
        <v>7.7201752289785402E-3</v>
      </c>
      <c r="D71" s="7">
        <v>20.955285787582302</v>
      </c>
      <c r="F71" s="7">
        <v>69</v>
      </c>
      <c r="G71" s="7">
        <v>3.9100000000000003E-2</v>
      </c>
      <c r="H71" s="7">
        <v>9.3367409799070007E-3</v>
      </c>
      <c r="I71" s="7">
        <v>22.7040612697601</v>
      </c>
      <c r="K71" s="7">
        <v>69</v>
      </c>
      <c r="L71" s="7">
        <v>0.04</v>
      </c>
      <c r="M71" s="7">
        <v>8.3718387444815801E-3</v>
      </c>
      <c r="N71" s="7">
        <v>20.143132925033498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C149-8483-421C-8972-9AAE63C5990A}">
  <dimension ref="A1:X71"/>
  <sheetViews>
    <sheetView workbookViewId="0">
      <selection activeCell="D2" sqref="D2"/>
    </sheetView>
  </sheetViews>
  <sheetFormatPr defaultRowHeight="14.4" x14ac:dyDescent="0.3"/>
  <cols>
    <col min="4" max="4" width="11.77734375" customWidth="1"/>
  </cols>
  <sheetData>
    <row r="1" spans="1:24" x14ac:dyDescent="0.3">
      <c r="A1" t="s">
        <v>11</v>
      </c>
      <c r="B1" t="s">
        <v>6</v>
      </c>
      <c r="C1" t="s">
        <v>12</v>
      </c>
      <c r="D1" t="s">
        <v>13</v>
      </c>
      <c r="F1" t="s">
        <v>11</v>
      </c>
      <c r="G1" t="s">
        <v>6</v>
      </c>
      <c r="H1" t="s">
        <v>12</v>
      </c>
      <c r="I1" t="s">
        <v>13</v>
      </c>
      <c r="K1" t="s">
        <v>11</v>
      </c>
      <c r="L1" t="s">
        <v>6</v>
      </c>
      <c r="M1" t="s">
        <v>12</v>
      </c>
      <c r="N1" t="s">
        <v>13</v>
      </c>
      <c r="P1" t="s">
        <v>11</v>
      </c>
      <c r="Q1" t="s">
        <v>6</v>
      </c>
      <c r="R1" t="s">
        <v>15</v>
      </c>
      <c r="S1" t="s">
        <v>13</v>
      </c>
      <c r="U1" t="s">
        <v>11</v>
      </c>
      <c r="V1" t="s">
        <v>6</v>
      </c>
      <c r="W1" t="s">
        <v>15</v>
      </c>
      <c r="X1" t="s">
        <v>13</v>
      </c>
    </row>
    <row r="2" spans="1:24" x14ac:dyDescent="0.3">
      <c r="A2" s="7">
        <v>0</v>
      </c>
      <c r="B2" s="7">
        <v>1.9300000000000001E-2</v>
      </c>
      <c r="C2" s="7">
        <v>2.14613768124614E-3</v>
      </c>
      <c r="D2" s="7">
        <v>14.9687988758087</v>
      </c>
      <c r="F2" s="7">
        <v>0</v>
      </c>
      <c r="G2" s="7">
        <v>2.7300000000000001E-2</v>
      </c>
      <c r="H2" s="7">
        <v>2.9262290544822701E-3</v>
      </c>
      <c r="I2" s="7">
        <v>14.640299081802301</v>
      </c>
      <c r="K2" s="7">
        <v>0</v>
      </c>
      <c r="L2" s="7">
        <v>0.02</v>
      </c>
      <c r="M2" s="7">
        <v>1.05262538245104E-2</v>
      </c>
      <c r="N2" s="7">
        <v>14.6228241920471</v>
      </c>
      <c r="P2" s="7">
        <v>0</v>
      </c>
      <c r="Q2" s="7">
        <v>2.5100000000000001E-2</v>
      </c>
      <c r="R2" s="7">
        <v>3.5856573705179202</v>
      </c>
      <c r="S2" s="7">
        <v>15.100212097167899</v>
      </c>
      <c r="U2" s="7">
        <v>0</v>
      </c>
      <c r="V2" s="7">
        <v>1.2800000000000001E-2</v>
      </c>
      <c r="W2" s="7">
        <v>4.3749999999999902</v>
      </c>
      <c r="X2" s="7">
        <v>16.7272434234619</v>
      </c>
    </row>
    <row r="3" spans="1:24" x14ac:dyDescent="0.3">
      <c r="A3" s="7">
        <v>1</v>
      </c>
      <c r="B3" s="7">
        <v>2.7799999999999901E-2</v>
      </c>
      <c r="C3" s="7">
        <v>9.0096695622678599E-5</v>
      </c>
      <c r="D3" s="7">
        <v>15.7676768302917</v>
      </c>
      <c r="F3" s="7">
        <v>1</v>
      </c>
      <c r="G3" s="7">
        <v>3.0800000000000001E-2</v>
      </c>
      <c r="H3" s="7">
        <v>8.9272254797471203E-4</v>
      </c>
      <c r="I3" s="7">
        <v>15.131068944931</v>
      </c>
      <c r="K3" s="7">
        <v>1</v>
      </c>
      <c r="L3" s="7">
        <v>2.0199999999999899E-2</v>
      </c>
      <c r="M3" s="7">
        <v>1.0107841212734199E-3</v>
      </c>
      <c r="N3" s="7">
        <v>15.0078353881835</v>
      </c>
      <c r="P3" s="7">
        <v>1</v>
      </c>
      <c r="Q3" s="7">
        <v>2.8400000000000002E-2</v>
      </c>
      <c r="R3" s="7">
        <v>3.6971830985915402</v>
      </c>
      <c r="S3" s="7">
        <v>15.7899072170257</v>
      </c>
      <c r="U3" s="7">
        <v>1</v>
      </c>
      <c r="V3" s="7">
        <v>1.34E-2</v>
      </c>
      <c r="W3" s="7">
        <v>4.2686567164179099</v>
      </c>
      <c r="X3" s="7">
        <v>16.718632459640499</v>
      </c>
    </row>
    <row r="4" spans="1:24" x14ac:dyDescent="0.3">
      <c r="A4" s="7">
        <v>2</v>
      </c>
      <c r="B4" s="7">
        <v>2.4099999999999899E-2</v>
      </c>
      <c r="C4" s="7">
        <v>2.8873676208386202E-3</v>
      </c>
      <c r="D4" s="7">
        <v>15.627113103866501</v>
      </c>
      <c r="F4" s="7">
        <v>2</v>
      </c>
      <c r="G4" s="7">
        <v>3.0599999999999902E-2</v>
      </c>
      <c r="H4" s="7">
        <v>7.0251542216642204E-3</v>
      </c>
      <c r="I4" s="7">
        <v>15.2767395973205</v>
      </c>
      <c r="K4" s="7">
        <v>2</v>
      </c>
      <c r="L4" s="7">
        <v>2.0500000000000001E-2</v>
      </c>
      <c r="M4" s="7">
        <v>1.5141841050626201E-3</v>
      </c>
      <c r="N4" s="7">
        <v>16.7570672035217</v>
      </c>
      <c r="P4" s="7">
        <v>2</v>
      </c>
      <c r="Q4" s="7">
        <v>3.3000000000000002E-2</v>
      </c>
      <c r="R4" s="7">
        <v>3.2848484848484798</v>
      </c>
      <c r="S4" s="7">
        <v>14.960806131362901</v>
      </c>
      <c r="U4" s="7">
        <v>2</v>
      </c>
      <c r="V4" s="7">
        <v>1.5800000000000002E-2</v>
      </c>
      <c r="W4" s="7">
        <v>3.5822784810126498</v>
      </c>
      <c r="X4" s="7">
        <v>16.326058149337701</v>
      </c>
    </row>
    <row r="5" spans="1:24" x14ac:dyDescent="0.3">
      <c r="A5" s="7">
        <v>3</v>
      </c>
      <c r="B5" s="7">
        <v>2.5299999999999899E-2</v>
      </c>
      <c r="C5" s="7">
        <v>7.3173441958566195E-4</v>
      </c>
      <c r="D5" s="7">
        <v>15.179771900177</v>
      </c>
      <c r="F5" s="7">
        <v>3</v>
      </c>
      <c r="G5" s="7">
        <v>2.5899999999999899E-2</v>
      </c>
      <c r="H5" s="7">
        <v>1.1537552513642401E-2</v>
      </c>
      <c r="I5" s="7">
        <v>14.1802086830139</v>
      </c>
      <c r="K5" s="7">
        <v>3</v>
      </c>
      <c r="L5" s="7">
        <v>2.2399999999999899E-2</v>
      </c>
      <c r="M5" s="7">
        <v>8.0805032747259895E-3</v>
      </c>
      <c r="N5" s="7">
        <v>16.5491495132446</v>
      </c>
      <c r="P5" s="7">
        <v>3</v>
      </c>
      <c r="Q5" s="7">
        <v>3.2199999999999902E-2</v>
      </c>
      <c r="R5" s="7">
        <v>3.3509316770186302</v>
      </c>
      <c r="S5" s="7">
        <v>15.0037431716918</v>
      </c>
      <c r="U5" s="7">
        <v>3</v>
      </c>
      <c r="V5" s="7">
        <v>1.7299999999999899E-2</v>
      </c>
      <c r="W5" s="7">
        <v>3.2774566473988398</v>
      </c>
      <c r="X5" s="7">
        <v>15.658011436462401</v>
      </c>
    </row>
    <row r="6" spans="1:24" x14ac:dyDescent="0.3">
      <c r="A6" s="7">
        <v>4</v>
      </c>
      <c r="B6" s="7">
        <v>2.63E-2</v>
      </c>
      <c r="C6" s="7">
        <v>1.2593613180500601E-2</v>
      </c>
      <c r="D6" s="7">
        <v>16.280354976653999</v>
      </c>
      <c r="F6" s="7">
        <v>4</v>
      </c>
      <c r="G6" s="7">
        <v>3.1199999999999901E-2</v>
      </c>
      <c r="H6" s="7">
        <v>1.80783038631896E-3</v>
      </c>
      <c r="I6" s="7">
        <v>14.348039627075099</v>
      </c>
      <c r="K6" s="7">
        <v>4</v>
      </c>
      <c r="L6" s="7">
        <v>1.8200000000000001E-2</v>
      </c>
      <c r="M6" s="7">
        <v>3.9185070450310101E-3</v>
      </c>
      <c r="N6" s="7">
        <v>14.852718353271401</v>
      </c>
      <c r="P6" s="7">
        <v>4</v>
      </c>
      <c r="Q6" s="7">
        <v>3.0999999999999899E-2</v>
      </c>
      <c r="R6" s="7">
        <v>3.3419354838709601</v>
      </c>
      <c r="S6" s="7">
        <v>16.3308761119842</v>
      </c>
      <c r="U6" s="7">
        <v>4</v>
      </c>
      <c r="V6" s="7">
        <v>1.55999999999999E-2</v>
      </c>
      <c r="W6" s="7">
        <v>3.8910256410256401</v>
      </c>
      <c r="X6" s="7">
        <v>15.295750141143699</v>
      </c>
    </row>
    <row r="7" spans="1:24" x14ac:dyDescent="0.3">
      <c r="A7" s="7">
        <v>5</v>
      </c>
      <c r="B7" s="7">
        <v>2.4199999999999899E-2</v>
      </c>
      <c r="C7" s="7">
        <v>3.9384442067922501E-3</v>
      </c>
      <c r="D7" s="7">
        <v>16.284842967987</v>
      </c>
      <c r="F7" s="7">
        <v>5</v>
      </c>
      <c r="G7" s="7">
        <v>3.25999999999999E-2</v>
      </c>
      <c r="H7" s="7">
        <v>3.9298427064382802E-4</v>
      </c>
      <c r="I7" s="7">
        <v>15.4169993400573</v>
      </c>
      <c r="K7" s="7">
        <v>5</v>
      </c>
      <c r="L7" s="7">
        <v>2.0400000000000001E-2</v>
      </c>
      <c r="M7" s="7">
        <v>2.50138658930933E-3</v>
      </c>
      <c r="N7" s="7">
        <v>15.107818365097</v>
      </c>
      <c r="P7" s="7">
        <v>5</v>
      </c>
      <c r="Q7" s="7">
        <v>2.9999999999999898E-2</v>
      </c>
      <c r="R7" s="7">
        <v>3.3199999999999901</v>
      </c>
      <c r="S7" s="7">
        <v>15.911934614181501</v>
      </c>
      <c r="U7" s="7">
        <v>5</v>
      </c>
      <c r="V7" s="7">
        <v>1.9400000000000001E-2</v>
      </c>
      <c r="W7" s="7">
        <v>3.25257731958762</v>
      </c>
      <c r="X7" s="7">
        <v>15.9882934093475</v>
      </c>
    </row>
    <row r="8" spans="1:24" x14ac:dyDescent="0.3">
      <c r="A8" s="7">
        <v>6</v>
      </c>
      <c r="B8" s="7">
        <v>2.5399999999999898E-2</v>
      </c>
      <c r="C8" s="7">
        <v>7.5954078893711503E-4</v>
      </c>
      <c r="D8" s="7">
        <v>16.897437810897799</v>
      </c>
      <c r="F8" s="7">
        <v>6</v>
      </c>
      <c r="G8" s="7">
        <v>3.0599999999999902E-2</v>
      </c>
      <c r="H8" s="7">
        <v>6.4986051368857998E-3</v>
      </c>
      <c r="I8" s="7">
        <v>15.7144484519958</v>
      </c>
      <c r="K8" s="7">
        <v>6</v>
      </c>
      <c r="L8" s="7">
        <v>2.7400000000000001E-2</v>
      </c>
      <c r="M8" s="7">
        <v>2.0244842022002899E-3</v>
      </c>
      <c r="N8" s="7">
        <v>15.1725125312805</v>
      </c>
      <c r="P8" s="7">
        <v>6</v>
      </c>
      <c r="Q8" s="7">
        <v>3.13999999999999E-2</v>
      </c>
      <c r="R8" s="7">
        <v>3.1337579617834299</v>
      </c>
      <c r="S8" s="7">
        <v>15.1714746952056</v>
      </c>
      <c r="U8" s="7">
        <v>6</v>
      </c>
      <c r="V8" s="7">
        <v>1.5499999999999899E-2</v>
      </c>
      <c r="W8" s="7">
        <v>3.7612903225806402</v>
      </c>
      <c r="X8" s="7">
        <v>15.422362565994201</v>
      </c>
    </row>
    <row r="9" spans="1:24" x14ac:dyDescent="0.3">
      <c r="A9" s="7">
        <v>7</v>
      </c>
      <c r="B9" s="7">
        <v>2.4799999999999899E-2</v>
      </c>
      <c r="C9" s="7">
        <v>4.4292833678642798E-3</v>
      </c>
      <c r="D9" s="7">
        <v>15.8927006721496</v>
      </c>
      <c r="F9" s="7">
        <v>7</v>
      </c>
      <c r="G9" s="7">
        <v>3.0200000000000001E-2</v>
      </c>
      <c r="H9" s="7">
        <v>6.3623606064979197E-3</v>
      </c>
      <c r="I9" s="7">
        <v>15.5315942764282</v>
      </c>
      <c r="K9" s="7">
        <v>7</v>
      </c>
      <c r="L9" s="7">
        <v>2.5899999999999899E-2</v>
      </c>
      <c r="M9" s="7">
        <v>9.4853875626717803E-3</v>
      </c>
      <c r="N9" s="7">
        <v>15.9123976230621</v>
      </c>
      <c r="P9" s="7">
        <v>7</v>
      </c>
      <c r="Q9" s="7">
        <v>3.25999999999999E-2</v>
      </c>
      <c r="R9" s="7">
        <v>2.9907975460122702</v>
      </c>
      <c r="S9" s="7">
        <v>16.954256296157801</v>
      </c>
      <c r="U9" s="7">
        <v>7</v>
      </c>
      <c r="V9" s="7">
        <v>1.7299999999999899E-2</v>
      </c>
      <c r="W9" s="7">
        <v>3.3179190751444998</v>
      </c>
      <c r="X9" s="7">
        <v>15.7643268108367</v>
      </c>
    </row>
    <row r="10" spans="1:24" x14ac:dyDescent="0.3">
      <c r="A10" s="7">
        <v>8</v>
      </c>
      <c r="B10" s="7">
        <v>2.4500000000000001E-2</v>
      </c>
      <c r="C10" s="7">
        <v>5.2240017701336797E-3</v>
      </c>
      <c r="D10" s="7">
        <v>16.184739112854</v>
      </c>
      <c r="F10" s="7">
        <v>8</v>
      </c>
      <c r="G10" s="7">
        <v>3.25999999999999E-2</v>
      </c>
      <c r="H10" s="7">
        <v>4.4024670239450397E-3</v>
      </c>
      <c r="I10" s="7">
        <v>15.9053208827972</v>
      </c>
      <c r="K10" s="7">
        <v>8</v>
      </c>
      <c r="L10" s="7">
        <v>2.8699999999999899E-2</v>
      </c>
      <c r="M10" s="7">
        <v>8.3965766596840706E-3</v>
      </c>
      <c r="N10" s="7">
        <v>16.362826347351</v>
      </c>
      <c r="P10" s="7">
        <v>8</v>
      </c>
      <c r="Q10" s="7">
        <v>3.2099999999999899E-2</v>
      </c>
      <c r="R10" s="7">
        <v>2.90342679127725</v>
      </c>
      <c r="S10" s="7">
        <v>16.1781890392303</v>
      </c>
      <c r="U10" s="7">
        <v>8</v>
      </c>
      <c r="V10" s="7">
        <v>2.2200000000000001E-2</v>
      </c>
      <c r="W10" s="7">
        <v>3.1486486486486398</v>
      </c>
      <c r="X10" s="7">
        <v>14.4659786224365</v>
      </c>
    </row>
    <row r="11" spans="1:24" x14ac:dyDescent="0.3">
      <c r="A11" s="7">
        <v>9</v>
      </c>
      <c r="B11" s="7">
        <v>2.3199999999999901E-2</v>
      </c>
      <c r="C11" s="7">
        <v>1.3015451153583799E-2</v>
      </c>
      <c r="D11" s="7">
        <v>15.7767541408538</v>
      </c>
      <c r="F11" s="7">
        <v>9</v>
      </c>
      <c r="G11" s="7">
        <v>3.15E-2</v>
      </c>
      <c r="H11" s="7">
        <v>1.5125737579810899E-3</v>
      </c>
      <c r="I11" s="7">
        <v>14.0332829952239</v>
      </c>
      <c r="K11" s="7">
        <v>9</v>
      </c>
      <c r="L11" s="7">
        <v>2.6499999999999899E-2</v>
      </c>
      <c r="M11" s="7">
        <v>3.2661392546384099E-4</v>
      </c>
      <c r="N11" s="7">
        <v>15.2486362457275</v>
      </c>
      <c r="P11" s="7">
        <v>9</v>
      </c>
      <c r="Q11" s="7">
        <v>3.1600000000000003E-2</v>
      </c>
      <c r="R11" s="7">
        <v>2.9145569620253098</v>
      </c>
      <c r="S11" s="7">
        <v>15.205605983734101</v>
      </c>
      <c r="U11" s="7">
        <v>9</v>
      </c>
      <c r="V11" s="7">
        <v>2.2599999999999901E-2</v>
      </c>
      <c r="W11" s="7">
        <v>3.1814159292035402</v>
      </c>
      <c r="X11" s="7">
        <v>14.1987240314483</v>
      </c>
    </row>
    <row r="12" spans="1:24" x14ac:dyDescent="0.3">
      <c r="A12" s="7">
        <v>10</v>
      </c>
      <c r="B12" s="7">
        <v>2.29E-2</v>
      </c>
      <c r="C12" s="7">
        <v>9.6049902850622903E-4</v>
      </c>
      <c r="D12" s="7">
        <v>16.4607236385345</v>
      </c>
      <c r="F12" s="7">
        <v>10</v>
      </c>
      <c r="G12" s="7">
        <v>3.4500000000000003E-2</v>
      </c>
      <c r="H12" s="7">
        <v>4.2218324299387999E-3</v>
      </c>
      <c r="I12" s="7">
        <v>13.493270397186199</v>
      </c>
      <c r="K12" s="7">
        <v>10</v>
      </c>
      <c r="L12" s="7">
        <v>2.7099999999999898E-2</v>
      </c>
      <c r="M12" s="7">
        <v>5.0388271907409804E-3</v>
      </c>
      <c r="N12" s="7">
        <v>16.637428045272799</v>
      </c>
      <c r="P12" s="7">
        <v>10</v>
      </c>
      <c r="Q12" s="7">
        <v>3.2899999999999902E-2</v>
      </c>
      <c r="R12" s="7">
        <v>2.72340425531914</v>
      </c>
      <c r="S12" s="7">
        <v>14.495725393295199</v>
      </c>
      <c r="U12" s="7">
        <v>10</v>
      </c>
      <c r="V12" s="7">
        <v>2.12E-2</v>
      </c>
      <c r="W12" s="7">
        <v>3.21226415094339</v>
      </c>
      <c r="X12" s="7">
        <v>15.1087396144866</v>
      </c>
    </row>
    <row r="13" spans="1:24" x14ac:dyDescent="0.3">
      <c r="A13" s="7">
        <v>11</v>
      </c>
      <c r="B13" s="7">
        <v>2.6100000000000002E-2</v>
      </c>
      <c r="C13" s="7">
        <v>4.9213344051522202E-3</v>
      </c>
      <c r="D13" s="7">
        <v>15.7397034168243</v>
      </c>
      <c r="F13" s="7">
        <v>11</v>
      </c>
      <c r="G13" s="7">
        <v>3.4000000000000002E-2</v>
      </c>
      <c r="H13" s="7">
        <v>1.3295644809431201E-3</v>
      </c>
      <c r="I13" s="7">
        <v>15.0263061523437</v>
      </c>
      <c r="K13" s="7">
        <v>11</v>
      </c>
      <c r="L13" s="7">
        <v>2.8799999999999899E-2</v>
      </c>
      <c r="M13" s="7">
        <v>1.3476842599705E-3</v>
      </c>
      <c r="N13" s="7">
        <v>17.3518772125244</v>
      </c>
      <c r="P13" s="7">
        <v>11</v>
      </c>
      <c r="Q13" s="7">
        <v>3.4099999999999901E-2</v>
      </c>
      <c r="R13" s="7">
        <v>2.47800586510263</v>
      </c>
      <c r="S13" s="7">
        <v>16.837362527847201</v>
      </c>
      <c r="U13" s="7">
        <v>11</v>
      </c>
      <c r="V13" s="7">
        <v>2.2200000000000001E-2</v>
      </c>
      <c r="W13" s="7">
        <v>3.4099099099099002</v>
      </c>
      <c r="X13" s="7">
        <v>14.858879089355399</v>
      </c>
    </row>
    <row r="14" spans="1:24" x14ac:dyDescent="0.3">
      <c r="A14" s="7">
        <v>12</v>
      </c>
      <c r="B14" s="7">
        <v>2.6200000000000001E-2</v>
      </c>
      <c r="C14" s="7">
        <v>3.53935983107304E-3</v>
      </c>
      <c r="D14" s="7">
        <v>18.216899156570399</v>
      </c>
      <c r="F14" s="7">
        <v>12</v>
      </c>
      <c r="G14" s="7">
        <v>3.42999999999999E-2</v>
      </c>
      <c r="H14" s="7">
        <v>8.3705695029612694E-3</v>
      </c>
      <c r="I14" s="7">
        <v>14.8052220344543</v>
      </c>
      <c r="K14" s="7">
        <v>12</v>
      </c>
      <c r="L14" s="7">
        <v>2.8099999999999899E-2</v>
      </c>
      <c r="M14" s="7">
        <v>5.8431878900500603E-3</v>
      </c>
      <c r="N14" s="7">
        <v>17.2319910526275</v>
      </c>
      <c r="P14" s="7">
        <v>12</v>
      </c>
      <c r="Q14" s="7">
        <v>3.5900000000000001E-2</v>
      </c>
      <c r="R14" s="7">
        <v>2.2869080779944202</v>
      </c>
      <c r="S14" s="7">
        <v>13.811504125595</v>
      </c>
      <c r="U14" s="7">
        <v>12</v>
      </c>
      <c r="V14" s="7">
        <v>2.4400000000000002E-2</v>
      </c>
      <c r="W14" s="7">
        <v>3.2254098360655701</v>
      </c>
      <c r="X14" s="7">
        <v>14.624820232391301</v>
      </c>
    </row>
    <row r="15" spans="1:24" x14ac:dyDescent="0.3">
      <c r="A15" s="7">
        <v>13</v>
      </c>
      <c r="B15" s="7">
        <v>2.69E-2</v>
      </c>
      <c r="C15" s="7">
        <v>6.8563442702257796E-4</v>
      </c>
      <c r="D15" s="7">
        <v>16.844710826873701</v>
      </c>
      <c r="F15" s="7">
        <v>13</v>
      </c>
      <c r="G15" s="7">
        <v>3.3500000000000002E-2</v>
      </c>
      <c r="H15" s="7">
        <v>2.77302175002008E-4</v>
      </c>
      <c r="I15" s="7">
        <v>17.327007532119701</v>
      </c>
      <c r="K15" s="7">
        <v>13</v>
      </c>
      <c r="L15" s="7">
        <v>3.15E-2</v>
      </c>
      <c r="M15" s="7">
        <v>2.07460706022445E-3</v>
      </c>
      <c r="N15" s="7">
        <v>16.9501662254333</v>
      </c>
      <c r="P15" s="7">
        <v>13</v>
      </c>
      <c r="Q15" s="7">
        <v>3.6200000000000003E-2</v>
      </c>
      <c r="R15" s="7">
        <v>2.2127071823204401</v>
      </c>
      <c r="S15" s="7">
        <v>14.2630081176757</v>
      </c>
      <c r="U15" s="7">
        <v>13</v>
      </c>
      <c r="V15" s="7">
        <v>2.4199999999999899E-2</v>
      </c>
      <c r="W15" s="7">
        <v>3.0826446280991702</v>
      </c>
      <c r="X15" s="7">
        <v>16.546024799346899</v>
      </c>
    </row>
    <row r="16" spans="1:24" x14ac:dyDescent="0.3">
      <c r="A16" s="7">
        <v>14</v>
      </c>
      <c r="B16" s="7">
        <v>2.6599999999999902E-2</v>
      </c>
      <c r="C16" s="7">
        <v>3.7645155368655101E-4</v>
      </c>
      <c r="D16" s="7">
        <v>17.425714015960601</v>
      </c>
      <c r="F16" s="7">
        <v>14</v>
      </c>
      <c r="G16" s="7">
        <v>3.3599999999999901E-2</v>
      </c>
      <c r="H16" s="7">
        <v>1.67180800914807E-3</v>
      </c>
      <c r="I16" s="7">
        <v>18.4380781650543</v>
      </c>
      <c r="K16" s="7">
        <v>14</v>
      </c>
      <c r="L16" s="7">
        <v>3.3599999999999901E-2</v>
      </c>
      <c r="M16" s="7">
        <v>1.1535710941733099E-3</v>
      </c>
      <c r="N16" s="7">
        <v>16.512552976608202</v>
      </c>
      <c r="P16" s="7">
        <v>14</v>
      </c>
      <c r="Q16" s="7">
        <v>3.61E-2</v>
      </c>
      <c r="R16" s="7">
        <v>2.1606648199445901</v>
      </c>
      <c r="S16" s="7">
        <v>15.245973587036101</v>
      </c>
      <c r="U16" s="7">
        <v>14</v>
      </c>
      <c r="V16" s="7">
        <v>2.5000000000000001E-2</v>
      </c>
      <c r="W16" s="7">
        <v>3.2719999999999998</v>
      </c>
      <c r="X16" s="7">
        <v>16.057305812835601</v>
      </c>
    </row>
    <row r="17" spans="1:24" x14ac:dyDescent="0.3">
      <c r="A17" s="7">
        <v>15</v>
      </c>
      <c r="B17" s="7">
        <v>2.7799999999999901E-2</v>
      </c>
      <c r="C17" s="7">
        <v>2.6154669053455501E-3</v>
      </c>
      <c r="D17" s="7">
        <v>17.527170419692901</v>
      </c>
      <c r="F17" s="7">
        <v>15</v>
      </c>
      <c r="G17" s="7">
        <v>3.3700000000000001E-2</v>
      </c>
      <c r="H17" s="7">
        <v>3.2226153155109601E-3</v>
      </c>
      <c r="I17" s="7">
        <v>16.187897920608499</v>
      </c>
      <c r="K17" s="7">
        <v>15</v>
      </c>
      <c r="L17" s="7">
        <v>3.44E-2</v>
      </c>
      <c r="M17" s="7">
        <v>2.7884599992783598E-3</v>
      </c>
      <c r="N17" s="7">
        <v>16.158993959426802</v>
      </c>
      <c r="P17" s="7">
        <v>15</v>
      </c>
      <c r="Q17" s="7">
        <v>3.5900000000000001E-2</v>
      </c>
      <c r="R17" s="7">
        <v>2.1922005571030598</v>
      </c>
      <c r="S17" s="7">
        <v>15.694644451141301</v>
      </c>
      <c r="U17" s="7">
        <v>15</v>
      </c>
      <c r="V17" s="7">
        <v>2.63E-2</v>
      </c>
      <c r="W17" s="7">
        <v>3.1178707224334601</v>
      </c>
      <c r="X17" s="7">
        <v>16.097878456115701</v>
      </c>
    </row>
    <row r="18" spans="1:24" x14ac:dyDescent="0.3">
      <c r="A18" s="7">
        <v>16</v>
      </c>
      <c r="B18" s="7">
        <v>2.6499999999999899E-2</v>
      </c>
      <c r="C18" s="7">
        <v>2.2588198656773701E-3</v>
      </c>
      <c r="D18" s="7">
        <v>17.046411514282202</v>
      </c>
      <c r="F18" s="7">
        <v>16</v>
      </c>
      <c r="G18" s="7">
        <v>3.37999999999999E-2</v>
      </c>
      <c r="H18" s="7">
        <v>2.15339308841612E-4</v>
      </c>
      <c r="I18" s="7">
        <v>17.206113100051802</v>
      </c>
      <c r="K18" s="7">
        <v>16</v>
      </c>
      <c r="L18" s="7">
        <v>3.5000000000000003E-2</v>
      </c>
      <c r="M18" s="7">
        <v>6.9852773376516495E-4</v>
      </c>
      <c r="N18" s="7">
        <v>16.013014554977399</v>
      </c>
      <c r="P18" s="7">
        <v>16</v>
      </c>
      <c r="Q18" s="7">
        <v>3.61E-2</v>
      </c>
      <c r="R18" s="7">
        <v>2.1108033240997202</v>
      </c>
      <c r="S18" s="7">
        <v>17.895447969436599</v>
      </c>
      <c r="U18" s="7">
        <v>16</v>
      </c>
      <c r="V18" s="7">
        <v>2.6700000000000002E-2</v>
      </c>
      <c r="W18" s="7">
        <v>3.0749063670411898</v>
      </c>
      <c r="X18" s="7">
        <v>16.746528387069699</v>
      </c>
    </row>
    <row r="19" spans="1:24" x14ac:dyDescent="0.3">
      <c r="A19" s="7">
        <v>17</v>
      </c>
      <c r="B19" s="7">
        <v>2.8400000000000002E-2</v>
      </c>
      <c r="C19" s="7">
        <v>3.3254355435054202E-3</v>
      </c>
      <c r="D19" s="7">
        <v>15.159977436065599</v>
      </c>
      <c r="F19" s="7">
        <v>17</v>
      </c>
      <c r="G19" s="7">
        <v>3.2800000000000003E-2</v>
      </c>
      <c r="H19" s="7">
        <v>2.2244457394696702E-3</v>
      </c>
      <c r="I19" s="7">
        <v>17.2403082847595</v>
      </c>
      <c r="K19" s="7">
        <v>17</v>
      </c>
      <c r="L19" s="7">
        <v>3.7400000000000003E-2</v>
      </c>
      <c r="M19" s="7">
        <v>7.9482613566199596E-4</v>
      </c>
      <c r="N19" s="7">
        <v>15.8624596595764</v>
      </c>
      <c r="P19" s="7">
        <v>17</v>
      </c>
      <c r="Q19" s="7">
        <v>3.7900000000000003E-2</v>
      </c>
      <c r="R19" s="7">
        <v>2.1899736147757198</v>
      </c>
      <c r="S19" s="7">
        <v>17.199420452117899</v>
      </c>
      <c r="U19" s="7">
        <v>17</v>
      </c>
      <c r="V19" s="7">
        <v>2.6999999999999899E-2</v>
      </c>
      <c r="W19" s="7">
        <v>2.9111111111111101</v>
      </c>
      <c r="X19" s="7">
        <v>17.1150848865509</v>
      </c>
    </row>
    <row r="20" spans="1:24" x14ac:dyDescent="0.3">
      <c r="A20" s="7">
        <v>18</v>
      </c>
      <c r="B20" s="7">
        <v>2.9899999999999899E-2</v>
      </c>
      <c r="C20" s="7">
        <v>4.0191211376928201E-4</v>
      </c>
      <c r="D20" s="7">
        <v>15.146455764770501</v>
      </c>
      <c r="F20" s="7">
        <v>18</v>
      </c>
      <c r="G20" s="7">
        <v>3.2699999999999903E-2</v>
      </c>
      <c r="H20" s="7">
        <v>3.8856517805983602E-3</v>
      </c>
      <c r="I20" s="7">
        <v>14.8830349445343</v>
      </c>
      <c r="K20" s="7">
        <v>18</v>
      </c>
      <c r="L20" s="7">
        <v>3.5799999999999901E-2</v>
      </c>
      <c r="M20" s="7">
        <v>1.0450450027650699E-2</v>
      </c>
      <c r="N20" s="7">
        <v>17.270708084106399</v>
      </c>
      <c r="P20" s="7">
        <v>18</v>
      </c>
      <c r="Q20" s="7">
        <v>3.8800000000000001E-2</v>
      </c>
      <c r="R20" s="7">
        <v>2.1314432989690699</v>
      </c>
      <c r="S20" s="7">
        <v>16.013498783111501</v>
      </c>
      <c r="U20" s="7">
        <v>18</v>
      </c>
      <c r="V20" s="7">
        <v>2.8500000000000001E-2</v>
      </c>
      <c r="W20" s="7">
        <v>2.8491228070175398</v>
      </c>
      <c r="X20" s="7">
        <v>19.010644674301101</v>
      </c>
    </row>
    <row r="21" spans="1:24" x14ac:dyDescent="0.3">
      <c r="A21" s="7">
        <v>19</v>
      </c>
      <c r="B21" s="7">
        <v>3.1199999999999901E-2</v>
      </c>
      <c r="C21" s="7">
        <v>8.5561566076033102E-3</v>
      </c>
      <c r="D21" s="7">
        <v>15.1621158123016</v>
      </c>
      <c r="F21" s="7">
        <v>19</v>
      </c>
      <c r="G21" s="7">
        <v>3.3599999999999901E-2</v>
      </c>
      <c r="H21" s="7">
        <v>1.5007324215702499E-3</v>
      </c>
      <c r="I21" s="7">
        <v>16.216977596282899</v>
      </c>
      <c r="K21" s="7">
        <v>19</v>
      </c>
      <c r="L21" s="7">
        <v>3.5700000000000003E-2</v>
      </c>
      <c r="M21" s="7">
        <v>8.9448755017669697E-3</v>
      </c>
      <c r="N21" s="7">
        <v>17.857134819030701</v>
      </c>
      <c r="P21" s="7">
        <v>19</v>
      </c>
      <c r="Q21" s="7">
        <v>3.88999999999999E-2</v>
      </c>
      <c r="R21" s="7">
        <v>2.0796915167095098</v>
      </c>
      <c r="S21" s="7">
        <v>15.1030087471008</v>
      </c>
      <c r="U21" s="7">
        <v>19</v>
      </c>
      <c r="V21" s="7">
        <v>2.8699999999999899E-2</v>
      </c>
      <c r="W21" s="7">
        <v>2.7874564459930302</v>
      </c>
      <c r="X21" s="7">
        <v>17.183406114578201</v>
      </c>
    </row>
    <row r="22" spans="1:24" x14ac:dyDescent="0.3">
      <c r="A22" s="7">
        <v>20</v>
      </c>
      <c r="B22" s="7">
        <v>3.2000000000000001E-2</v>
      </c>
      <c r="C22" s="7">
        <v>1.00349258747698E-3</v>
      </c>
      <c r="D22" s="7">
        <v>18.795609712600701</v>
      </c>
      <c r="F22" s="7">
        <v>20</v>
      </c>
      <c r="G22" s="7">
        <v>3.5400000000000001E-2</v>
      </c>
      <c r="H22" s="7">
        <v>5.7571062523931898E-4</v>
      </c>
      <c r="I22" s="7">
        <v>15.690211534500101</v>
      </c>
      <c r="K22" s="7">
        <v>20</v>
      </c>
      <c r="L22" s="7">
        <v>3.6700000000000003E-2</v>
      </c>
      <c r="M22" s="7">
        <v>5.1910052300461499E-3</v>
      </c>
      <c r="N22" s="7">
        <v>15.5044136047363</v>
      </c>
      <c r="P22" s="7">
        <v>20</v>
      </c>
      <c r="Q22" s="7">
        <v>3.9300000000000002E-2</v>
      </c>
      <c r="R22" s="7">
        <v>1.95165394402035</v>
      </c>
      <c r="S22" s="7">
        <v>19.5922451019287</v>
      </c>
      <c r="U22" s="7">
        <v>20</v>
      </c>
      <c r="V22" s="7">
        <v>3.2000000000000001E-2</v>
      </c>
      <c r="W22" s="7">
        <v>2.4312499999999901</v>
      </c>
      <c r="X22" s="7">
        <v>17.929566144943198</v>
      </c>
    </row>
    <row r="23" spans="1:24" x14ac:dyDescent="0.3">
      <c r="A23" s="7">
        <v>21</v>
      </c>
      <c r="B23" s="7">
        <v>3.6900000000000002E-2</v>
      </c>
      <c r="C23" s="7">
        <v>5.6133574526475805E-4</v>
      </c>
      <c r="D23" s="7">
        <v>15.862881660461399</v>
      </c>
      <c r="F23" s="7">
        <v>21</v>
      </c>
      <c r="G23" s="7">
        <v>3.54999999999999E-2</v>
      </c>
      <c r="H23" s="7">
        <v>1.0306148428640401E-3</v>
      </c>
      <c r="I23" s="7">
        <v>15.487673997879</v>
      </c>
      <c r="K23" s="7">
        <v>21</v>
      </c>
      <c r="L23" s="7">
        <v>3.8699999999999901E-2</v>
      </c>
      <c r="M23" s="7">
        <v>3.5714538607960699E-3</v>
      </c>
      <c r="N23" s="7">
        <v>15.393372535705501</v>
      </c>
      <c r="P23" s="7">
        <v>21</v>
      </c>
      <c r="Q23" s="7">
        <v>3.9300000000000002E-2</v>
      </c>
      <c r="R23" s="7">
        <v>1.8829516539440201</v>
      </c>
      <c r="S23" s="7">
        <v>16.551338911056501</v>
      </c>
      <c r="U23" s="7">
        <v>21</v>
      </c>
      <c r="V23" s="7">
        <v>3.2899999999999902E-2</v>
      </c>
      <c r="W23" s="7">
        <v>2.3009118541033402</v>
      </c>
      <c r="X23" s="7">
        <v>17.4164943695068</v>
      </c>
    </row>
    <row r="24" spans="1:24" x14ac:dyDescent="0.3">
      <c r="A24" s="7">
        <v>22</v>
      </c>
      <c r="B24" s="7">
        <v>3.6400000000000002E-2</v>
      </c>
      <c r="C24" s="7">
        <v>5.4877243057650403E-3</v>
      </c>
      <c r="D24" s="7">
        <v>16.098190546035699</v>
      </c>
      <c r="F24" s="7">
        <v>22</v>
      </c>
      <c r="G24" s="7">
        <v>3.6799999999999902E-2</v>
      </c>
      <c r="H24" s="7">
        <v>1.7951852674293199E-3</v>
      </c>
      <c r="I24" s="7">
        <v>17.4061760902404</v>
      </c>
      <c r="K24" s="7">
        <v>22</v>
      </c>
      <c r="L24" s="7">
        <v>3.9199999999999902E-2</v>
      </c>
      <c r="M24" s="7">
        <v>3.7676395173742399E-3</v>
      </c>
      <c r="N24" s="7">
        <v>17.0429077148437</v>
      </c>
      <c r="P24" s="7">
        <v>22</v>
      </c>
      <c r="Q24" s="7">
        <v>3.7100000000000001E-2</v>
      </c>
      <c r="R24" s="7">
        <v>2.0539083557951399</v>
      </c>
      <c r="S24" s="7">
        <v>17.7196896076202</v>
      </c>
      <c r="U24" s="7">
        <v>22</v>
      </c>
      <c r="V24" s="7">
        <v>3.2899999999999902E-2</v>
      </c>
      <c r="W24" s="7">
        <v>2.28267477203647</v>
      </c>
      <c r="X24" s="7">
        <v>19.8980295658111</v>
      </c>
    </row>
    <row r="25" spans="1:24" x14ac:dyDescent="0.3">
      <c r="A25" s="7">
        <v>23</v>
      </c>
      <c r="B25" s="7">
        <v>3.6700000000000003E-2</v>
      </c>
      <c r="C25" s="7">
        <v>1.75363539003086E-3</v>
      </c>
      <c r="D25" s="7">
        <v>18.038555622100802</v>
      </c>
      <c r="F25" s="7">
        <v>23</v>
      </c>
      <c r="G25" s="7">
        <v>4.0800000000000003E-2</v>
      </c>
      <c r="H25" s="7">
        <v>1.36820382279689E-3</v>
      </c>
      <c r="I25" s="7">
        <v>18.0495073795318</v>
      </c>
      <c r="K25" s="7">
        <v>23</v>
      </c>
      <c r="L25" s="7">
        <v>3.93999999999999E-2</v>
      </c>
      <c r="M25" s="7">
        <v>8.8178312184841203E-4</v>
      </c>
      <c r="N25" s="7">
        <v>18.021644115447899</v>
      </c>
      <c r="P25" s="7">
        <v>23</v>
      </c>
      <c r="Q25" s="7">
        <v>3.7499999999999901E-2</v>
      </c>
      <c r="R25" s="7">
        <v>1.92533333333333</v>
      </c>
      <c r="S25" s="7">
        <v>18.6808500289916</v>
      </c>
      <c r="U25" s="7">
        <v>23</v>
      </c>
      <c r="V25" s="7">
        <v>3.42999999999999E-2</v>
      </c>
      <c r="W25" s="7">
        <v>2.0932944606413901</v>
      </c>
      <c r="X25" s="7">
        <v>17.273579835891699</v>
      </c>
    </row>
    <row r="26" spans="1:24" x14ac:dyDescent="0.3">
      <c r="A26" s="7">
        <v>24</v>
      </c>
      <c r="B26" s="7">
        <v>3.8100000000000002E-2</v>
      </c>
      <c r="C26" s="7">
        <v>2.7611416270541E-3</v>
      </c>
      <c r="D26" s="7">
        <v>17.247507572174001</v>
      </c>
      <c r="F26" s="7">
        <v>24</v>
      </c>
      <c r="G26" s="7">
        <v>4.1000000000000002E-2</v>
      </c>
      <c r="H26" s="7">
        <v>9.9438622614060699E-4</v>
      </c>
      <c r="I26" s="7">
        <v>16.763298034667901</v>
      </c>
      <c r="K26" s="7">
        <v>24</v>
      </c>
      <c r="L26" s="7">
        <v>3.8999999999999903E-2</v>
      </c>
      <c r="M26" s="7">
        <v>4.5861048070145502E-4</v>
      </c>
      <c r="N26" s="7">
        <v>19.022580385208101</v>
      </c>
      <c r="P26" s="7">
        <v>24</v>
      </c>
      <c r="Q26" s="7">
        <v>3.7600000000000001E-2</v>
      </c>
      <c r="R26" s="7">
        <v>1.86436170212765</v>
      </c>
      <c r="S26" s="7">
        <v>17.0237393379211</v>
      </c>
      <c r="U26" s="7">
        <v>24</v>
      </c>
      <c r="V26" s="7">
        <v>3.4099999999999901E-2</v>
      </c>
      <c r="W26" s="7">
        <v>2.1143695014662698</v>
      </c>
      <c r="X26" s="7">
        <v>18.5092499256134</v>
      </c>
    </row>
    <row r="27" spans="1:24" x14ac:dyDescent="0.3">
      <c r="A27" s="7">
        <v>25</v>
      </c>
      <c r="B27" s="7">
        <v>3.93999999999999E-2</v>
      </c>
      <c r="C27" s="7">
        <v>1.06063190680967E-2</v>
      </c>
      <c r="D27" s="7">
        <v>17.6165671348571</v>
      </c>
      <c r="F27" s="7">
        <v>25</v>
      </c>
      <c r="G27" s="7">
        <v>4.17999999999999E-2</v>
      </c>
      <c r="H27" s="7">
        <v>3.17705805729735E-3</v>
      </c>
      <c r="I27" s="7">
        <v>16.826718330383301</v>
      </c>
      <c r="K27" s="7">
        <v>25</v>
      </c>
      <c r="L27" s="7">
        <v>3.8300000000000001E-2</v>
      </c>
      <c r="M27" s="7">
        <v>6.6916237294983795E-4</v>
      </c>
      <c r="N27" s="7">
        <v>16.413566827774002</v>
      </c>
      <c r="P27" s="7">
        <v>25</v>
      </c>
      <c r="Q27" s="7">
        <v>3.78E-2</v>
      </c>
      <c r="R27" s="7">
        <v>1.86507936507936</v>
      </c>
      <c r="S27" s="7">
        <v>15.8565728664398</v>
      </c>
      <c r="U27" s="7">
        <v>25</v>
      </c>
      <c r="V27" s="7">
        <v>3.32E-2</v>
      </c>
      <c r="W27" s="7">
        <v>2.1144578313253</v>
      </c>
      <c r="X27" s="7">
        <v>20.1320140361785</v>
      </c>
    </row>
    <row r="28" spans="1:24" x14ac:dyDescent="0.3">
      <c r="A28" s="7">
        <v>26</v>
      </c>
      <c r="B28" s="7">
        <v>3.9100000000000003E-2</v>
      </c>
      <c r="C28" s="7">
        <v>2.1820482012501499E-2</v>
      </c>
      <c r="D28" s="7">
        <v>16.419016122817901</v>
      </c>
      <c r="F28" s="7">
        <v>26</v>
      </c>
      <c r="G28" s="7">
        <v>4.1700000000000001E-2</v>
      </c>
      <c r="H28" s="7">
        <v>6.6497256988935999E-4</v>
      </c>
      <c r="I28" s="7">
        <v>19.7311835289001</v>
      </c>
      <c r="K28" s="7">
        <v>26</v>
      </c>
      <c r="L28" s="7">
        <v>3.8199999999999901E-2</v>
      </c>
      <c r="M28" s="7">
        <v>3.3071767120917902E-4</v>
      </c>
      <c r="N28" s="7">
        <v>18.585986614227199</v>
      </c>
      <c r="P28" s="7">
        <v>26</v>
      </c>
      <c r="Q28" s="7">
        <v>3.7900000000000003E-2</v>
      </c>
      <c r="R28" s="7">
        <v>1.87335092348284</v>
      </c>
      <c r="S28" s="7">
        <v>17.502555131912199</v>
      </c>
      <c r="U28" s="7">
        <v>26</v>
      </c>
      <c r="V28" s="7">
        <v>3.4599999999999902E-2</v>
      </c>
      <c r="W28" s="7">
        <v>1.9508670520231199</v>
      </c>
      <c r="X28" s="7">
        <v>18.7677483558654</v>
      </c>
    </row>
    <row r="29" spans="1:24" x14ac:dyDescent="0.3">
      <c r="A29" s="7">
        <v>27</v>
      </c>
      <c r="B29" s="7">
        <v>3.9600000000000003E-2</v>
      </c>
      <c r="C29" s="7">
        <v>4.0356950173382001E-3</v>
      </c>
      <c r="D29" s="7">
        <v>17.3606629371643</v>
      </c>
      <c r="F29" s="7">
        <v>27</v>
      </c>
      <c r="G29" s="7">
        <v>4.1599999999999901E-2</v>
      </c>
      <c r="H29" s="7">
        <v>6.1686360236375901E-3</v>
      </c>
      <c r="I29" s="7">
        <v>18.045950412750202</v>
      </c>
      <c r="K29" s="7">
        <v>27</v>
      </c>
      <c r="L29" s="7">
        <v>3.7900000000000003E-2</v>
      </c>
      <c r="M29" s="7">
        <v>4.53107371163676E-3</v>
      </c>
      <c r="N29" s="7">
        <v>17.500648498535099</v>
      </c>
      <c r="P29" s="7">
        <v>27</v>
      </c>
      <c r="Q29" s="7">
        <v>3.8300000000000001E-2</v>
      </c>
      <c r="R29" s="7">
        <v>1.7937336814621401</v>
      </c>
      <c r="S29" s="7">
        <v>19.0580489635467</v>
      </c>
      <c r="U29" s="7">
        <v>27</v>
      </c>
      <c r="V29" s="7">
        <v>3.5299999999999901E-2</v>
      </c>
      <c r="W29" s="7">
        <v>2.1246458923512699</v>
      </c>
      <c r="X29" s="7">
        <v>15.8358814716339</v>
      </c>
    </row>
    <row r="30" spans="1:24" x14ac:dyDescent="0.3">
      <c r="A30" s="7">
        <v>28</v>
      </c>
      <c r="B30" s="7">
        <v>3.9800000000000002E-2</v>
      </c>
      <c r="C30" s="7">
        <v>2.24445427665708E-3</v>
      </c>
      <c r="D30" s="7">
        <v>17.691574335098199</v>
      </c>
      <c r="F30" s="7">
        <v>28</v>
      </c>
      <c r="G30" s="7">
        <v>4.1300000000000003E-2</v>
      </c>
      <c r="H30" s="7">
        <v>2.79578203759696E-3</v>
      </c>
      <c r="I30" s="7">
        <v>17.5502638816833</v>
      </c>
      <c r="K30" s="7">
        <v>28</v>
      </c>
      <c r="L30" s="7">
        <v>3.8800000000000001E-2</v>
      </c>
      <c r="M30" s="7">
        <v>2.2256939565379599E-3</v>
      </c>
      <c r="N30" s="7">
        <v>16.8674445152282</v>
      </c>
      <c r="P30" s="7">
        <v>28</v>
      </c>
      <c r="Q30" s="7">
        <v>3.8300000000000001E-2</v>
      </c>
      <c r="R30" s="7">
        <v>1.76501305483028</v>
      </c>
      <c r="S30" s="7">
        <v>19.588626623153601</v>
      </c>
      <c r="U30" s="7">
        <v>28</v>
      </c>
      <c r="V30" s="7">
        <v>3.5799999999999901E-2</v>
      </c>
      <c r="W30" s="7">
        <v>2.0055865921787701</v>
      </c>
      <c r="X30" s="7">
        <v>20.597666501998901</v>
      </c>
    </row>
    <row r="31" spans="1:24" x14ac:dyDescent="0.3">
      <c r="A31" s="7">
        <v>29</v>
      </c>
      <c r="B31" s="7">
        <v>3.95E-2</v>
      </c>
      <c r="C31" s="7">
        <v>7.2731184843217297E-3</v>
      </c>
      <c r="D31" s="7">
        <v>18.8213372230529</v>
      </c>
      <c r="F31" s="7">
        <v>29</v>
      </c>
      <c r="G31" s="7">
        <v>4.1099999999999901E-2</v>
      </c>
      <c r="H31" s="7">
        <v>1.9690677812702001E-3</v>
      </c>
      <c r="I31" s="7">
        <v>16.806816577911299</v>
      </c>
      <c r="K31" s="7">
        <v>29</v>
      </c>
      <c r="L31" s="7">
        <v>3.8800000000000001E-2</v>
      </c>
      <c r="M31" s="7">
        <v>9.5623863112715597E-3</v>
      </c>
      <c r="N31" s="7">
        <v>17.572310924530001</v>
      </c>
      <c r="P31" s="7">
        <v>29</v>
      </c>
      <c r="Q31" s="7">
        <v>3.88999999999999E-2</v>
      </c>
      <c r="R31" s="7">
        <v>1.6966580976863701</v>
      </c>
      <c r="S31" s="7">
        <v>18.140651941299399</v>
      </c>
      <c r="U31" s="7">
        <v>29</v>
      </c>
      <c r="V31" s="7">
        <v>3.5799999999999901E-2</v>
      </c>
      <c r="W31" s="7">
        <v>1.98882681564245</v>
      </c>
      <c r="X31" s="7">
        <v>17.376274585723799</v>
      </c>
    </row>
    <row r="32" spans="1:24" x14ac:dyDescent="0.3">
      <c r="A32" s="7">
        <v>30</v>
      </c>
      <c r="B32" s="7">
        <v>4.0500000000000001E-2</v>
      </c>
      <c r="C32" s="7">
        <v>1.02620494921961E-3</v>
      </c>
      <c r="D32" s="7">
        <v>18.9732344150543</v>
      </c>
      <c r="F32" s="7">
        <v>30</v>
      </c>
      <c r="G32" s="7">
        <v>4.0899999999999902E-2</v>
      </c>
      <c r="H32" s="7">
        <v>1.18875221619287E-3</v>
      </c>
      <c r="I32" s="7">
        <v>17.460358142852701</v>
      </c>
      <c r="K32" s="7">
        <v>30</v>
      </c>
      <c r="L32" s="7">
        <v>3.9300000000000002E-2</v>
      </c>
      <c r="M32" s="7">
        <v>5.67891567550592E-3</v>
      </c>
      <c r="N32" s="7">
        <v>15.534253835678101</v>
      </c>
      <c r="P32" s="7">
        <v>30</v>
      </c>
      <c r="Q32" s="7">
        <v>3.93999999999999E-2</v>
      </c>
      <c r="R32" s="7">
        <v>1.6472081218274099</v>
      </c>
      <c r="S32" s="7">
        <v>18.5146770477294</v>
      </c>
      <c r="U32" s="7">
        <v>30</v>
      </c>
      <c r="V32" s="7">
        <v>3.5000000000000003E-2</v>
      </c>
      <c r="W32" s="7">
        <v>1.96285714285714</v>
      </c>
      <c r="X32" s="7">
        <v>18.009902954101499</v>
      </c>
    </row>
    <row r="33" spans="1:24" x14ac:dyDescent="0.3">
      <c r="A33" s="7">
        <v>31</v>
      </c>
      <c r="B33" s="7">
        <v>4.0899999999999902E-2</v>
      </c>
      <c r="C33" s="7">
        <v>3.7737319127999101E-3</v>
      </c>
      <c r="D33" s="7">
        <v>21.122317075729299</v>
      </c>
      <c r="F33" s="7">
        <v>31</v>
      </c>
      <c r="G33" s="7">
        <v>4.0399999999999901E-2</v>
      </c>
      <c r="H33" s="7">
        <v>1.27140658758342E-3</v>
      </c>
      <c r="I33" s="7">
        <v>16.315312147140499</v>
      </c>
      <c r="K33" s="7">
        <v>31</v>
      </c>
      <c r="L33" s="7">
        <v>3.88999999999999E-2</v>
      </c>
      <c r="M33" s="7">
        <v>4.2801540324939897E-3</v>
      </c>
      <c r="N33" s="7">
        <v>16.802101135253899</v>
      </c>
      <c r="P33" s="7">
        <v>31</v>
      </c>
      <c r="Q33" s="7">
        <v>3.8999999999999903E-2</v>
      </c>
      <c r="R33" s="7">
        <v>1.6923076923076901</v>
      </c>
      <c r="S33" s="7">
        <v>17.897962331771801</v>
      </c>
      <c r="U33" s="7">
        <v>31</v>
      </c>
      <c r="V33" s="7">
        <v>3.5599999999999903E-2</v>
      </c>
      <c r="W33" s="7">
        <v>1.9016853932584199</v>
      </c>
      <c r="X33" s="7">
        <v>16.500077962875299</v>
      </c>
    </row>
    <row r="34" spans="1:24" x14ac:dyDescent="0.3">
      <c r="A34" s="7">
        <v>32</v>
      </c>
      <c r="B34" s="7">
        <v>3.9300000000000002E-2</v>
      </c>
      <c r="C34" s="7">
        <v>2.7348255811292802E-4</v>
      </c>
      <c r="D34" s="7">
        <v>17.412838697433401</v>
      </c>
      <c r="F34" s="7">
        <v>32</v>
      </c>
      <c r="G34" s="7">
        <v>4.0500000000000001E-2</v>
      </c>
      <c r="H34" s="7">
        <v>5.6652383464002602E-5</v>
      </c>
      <c r="I34" s="7">
        <v>19.348763227462701</v>
      </c>
      <c r="K34" s="7">
        <v>32</v>
      </c>
      <c r="L34" s="7">
        <v>3.8499999999999902E-2</v>
      </c>
      <c r="M34" s="7">
        <v>1.01372441493872E-3</v>
      </c>
      <c r="N34" s="7">
        <v>15.1962008476257</v>
      </c>
      <c r="P34" s="7">
        <v>32</v>
      </c>
      <c r="Q34" s="7">
        <v>3.95E-2</v>
      </c>
      <c r="R34" s="7">
        <v>1.6531645569620199</v>
      </c>
      <c r="S34" s="7">
        <v>22.9059224128723</v>
      </c>
      <c r="U34" s="7">
        <v>32</v>
      </c>
      <c r="V34" s="7">
        <v>3.7400000000000003E-2</v>
      </c>
      <c r="W34" s="7">
        <v>1.80748663101604</v>
      </c>
      <c r="X34" s="7">
        <v>16.078000307083101</v>
      </c>
    </row>
    <row r="35" spans="1:24" x14ac:dyDescent="0.3">
      <c r="A35" s="7">
        <v>33</v>
      </c>
      <c r="B35" s="7">
        <v>3.8999999999999903E-2</v>
      </c>
      <c r="C35" s="7">
        <v>3.0696189395204199E-3</v>
      </c>
      <c r="D35" s="7">
        <v>17.862804651260301</v>
      </c>
      <c r="F35" s="7">
        <v>33</v>
      </c>
      <c r="G35" s="7">
        <v>4.0500000000000001E-2</v>
      </c>
      <c r="H35" s="7">
        <v>1.0471945679760199E-3</v>
      </c>
      <c r="I35" s="7">
        <v>18.641966581344601</v>
      </c>
      <c r="K35" s="7">
        <v>33</v>
      </c>
      <c r="L35" s="7">
        <v>3.8999999999999903E-2</v>
      </c>
      <c r="M35" s="7">
        <v>3.1251979865409298E-3</v>
      </c>
      <c r="N35" s="7">
        <v>16.286965131759601</v>
      </c>
      <c r="P35" s="7">
        <v>33</v>
      </c>
      <c r="Q35" s="7">
        <v>3.9800000000000002E-2</v>
      </c>
      <c r="R35" s="7">
        <v>1.5954773869346699</v>
      </c>
      <c r="S35" s="7">
        <v>19.898580789566001</v>
      </c>
      <c r="U35" s="7">
        <v>33</v>
      </c>
      <c r="V35" s="7">
        <v>3.7900000000000003E-2</v>
      </c>
      <c r="W35" s="7">
        <v>1.8496042216358799</v>
      </c>
      <c r="X35" s="7">
        <v>16.0435743331909</v>
      </c>
    </row>
    <row r="36" spans="1:24" x14ac:dyDescent="0.3">
      <c r="A36" s="7">
        <v>34</v>
      </c>
      <c r="B36" s="7">
        <v>3.9300000000000002E-2</v>
      </c>
      <c r="C36" s="7">
        <v>4.8991800287499204E-3</v>
      </c>
      <c r="D36" s="7">
        <v>18.9292776584625</v>
      </c>
      <c r="F36" s="7">
        <v>34</v>
      </c>
      <c r="G36" s="7">
        <v>3.93999999999999E-2</v>
      </c>
      <c r="H36" s="7">
        <v>1.62872912135424E-3</v>
      </c>
      <c r="I36" s="7">
        <v>17.172846078872599</v>
      </c>
      <c r="K36" s="7">
        <v>34</v>
      </c>
      <c r="L36" s="7">
        <v>3.8600000000000002E-2</v>
      </c>
      <c r="M36" s="7">
        <v>7.3066554640631599E-3</v>
      </c>
      <c r="N36" s="7">
        <v>16.870909214019701</v>
      </c>
      <c r="P36" s="7">
        <v>34</v>
      </c>
      <c r="Q36" s="7">
        <v>3.9699999999999902E-2</v>
      </c>
      <c r="R36" s="7">
        <v>1.5340050377833701</v>
      </c>
      <c r="S36" s="7">
        <v>21.146903991699201</v>
      </c>
      <c r="U36" s="7">
        <v>34</v>
      </c>
      <c r="V36" s="7">
        <v>3.78E-2</v>
      </c>
      <c r="W36" s="7">
        <v>1.84391534391534</v>
      </c>
      <c r="X36" s="7">
        <v>16.336209535598702</v>
      </c>
    </row>
    <row r="37" spans="1:24" x14ac:dyDescent="0.3">
      <c r="A37" s="7">
        <v>35</v>
      </c>
      <c r="B37" s="7">
        <v>4.0199999999999902E-2</v>
      </c>
      <c r="C37" s="7">
        <v>4.9893498372624297E-4</v>
      </c>
      <c r="D37" s="7">
        <v>17.8366250991821</v>
      </c>
      <c r="F37" s="7">
        <v>35</v>
      </c>
      <c r="G37" s="7">
        <v>3.88999999999999E-2</v>
      </c>
      <c r="H37" s="7">
        <v>8.9896165531843601E-4</v>
      </c>
      <c r="I37" s="7">
        <v>18.817436933517399</v>
      </c>
      <c r="K37" s="7">
        <v>35</v>
      </c>
      <c r="L37" s="7">
        <v>3.8199999999999901E-2</v>
      </c>
      <c r="M37" s="7">
        <v>3.6008477803752699E-3</v>
      </c>
      <c r="N37" s="7">
        <v>16.090782403945902</v>
      </c>
      <c r="P37" s="7">
        <v>35</v>
      </c>
      <c r="Q37" s="7">
        <v>3.9100000000000003E-2</v>
      </c>
      <c r="R37" s="7">
        <v>1.51918158567774</v>
      </c>
      <c r="S37" s="7">
        <v>22.226609945297199</v>
      </c>
      <c r="U37" s="7">
        <v>35</v>
      </c>
      <c r="V37" s="7">
        <v>3.76999999999999E-2</v>
      </c>
      <c r="W37" s="7">
        <v>1.76127320954907</v>
      </c>
      <c r="X37" s="7">
        <v>15.6137871742248</v>
      </c>
    </row>
    <row r="38" spans="1:24" x14ac:dyDescent="0.3">
      <c r="A38" s="7">
        <v>36</v>
      </c>
      <c r="B38" s="7">
        <v>4.0199999999999902E-2</v>
      </c>
      <c r="C38" s="7">
        <v>8.76613656344355E-4</v>
      </c>
      <c r="D38" s="7">
        <v>16.651621818542399</v>
      </c>
      <c r="F38" s="7">
        <v>36</v>
      </c>
      <c r="G38" s="7">
        <v>3.8800000000000001E-2</v>
      </c>
      <c r="H38" s="7">
        <v>2.5209653837876202E-3</v>
      </c>
      <c r="I38" s="7">
        <v>15.969511747360199</v>
      </c>
      <c r="K38" s="7">
        <v>36</v>
      </c>
      <c r="L38" s="7">
        <v>3.8800000000000001E-2</v>
      </c>
      <c r="M38" s="7">
        <v>1.2703792354125699E-3</v>
      </c>
      <c r="N38" s="7">
        <v>16.533644199371299</v>
      </c>
      <c r="P38" s="7">
        <v>36</v>
      </c>
      <c r="Q38" s="7">
        <v>3.9199999999999902E-2</v>
      </c>
      <c r="R38" s="7">
        <v>1.46683673469387</v>
      </c>
      <c r="S38" s="7">
        <v>18.275386571884098</v>
      </c>
      <c r="U38" s="7">
        <v>36</v>
      </c>
      <c r="V38" s="7">
        <v>3.7999999999999902E-2</v>
      </c>
      <c r="W38" s="7">
        <v>1.6921052631578899</v>
      </c>
      <c r="X38" s="7">
        <v>15.6670844554901</v>
      </c>
    </row>
    <row r="39" spans="1:24" x14ac:dyDescent="0.3">
      <c r="A39" s="7">
        <v>37</v>
      </c>
      <c r="B39" s="7">
        <v>4.0399999999999901E-2</v>
      </c>
      <c r="C39" s="7">
        <v>6.8814532396198303E-4</v>
      </c>
      <c r="D39" s="7">
        <v>21.6360330581665</v>
      </c>
      <c r="F39" s="7">
        <v>37</v>
      </c>
      <c r="G39" s="7">
        <v>3.8800000000000001E-2</v>
      </c>
      <c r="H39" s="7">
        <v>9.3105101677682604E-3</v>
      </c>
      <c r="I39" s="7">
        <v>18.6671447753906</v>
      </c>
      <c r="K39" s="7">
        <v>37</v>
      </c>
      <c r="L39" s="7">
        <v>3.8399999999999899E-2</v>
      </c>
      <c r="M39" s="7">
        <v>4.9625875991253397E-3</v>
      </c>
      <c r="N39" s="7">
        <v>18.488531351089399</v>
      </c>
      <c r="P39" s="7">
        <v>37</v>
      </c>
      <c r="Q39" s="7">
        <v>3.9600000000000003E-2</v>
      </c>
      <c r="R39" s="7">
        <v>1.4141414141414099</v>
      </c>
      <c r="S39" s="7">
        <v>19.5894246101379</v>
      </c>
      <c r="U39" s="7">
        <v>37</v>
      </c>
      <c r="V39" s="7">
        <v>3.7900000000000003E-2</v>
      </c>
      <c r="W39" s="7">
        <v>1.66226912928759</v>
      </c>
      <c r="X39" s="7">
        <v>15.931438446044901</v>
      </c>
    </row>
    <row r="40" spans="1:24" x14ac:dyDescent="0.3">
      <c r="A40" s="7">
        <v>38</v>
      </c>
      <c r="B40" s="7">
        <v>4.00999999999999E-2</v>
      </c>
      <c r="C40" s="7">
        <v>1.0468146563206999E-2</v>
      </c>
      <c r="D40" s="7">
        <v>19.723656654357899</v>
      </c>
      <c r="F40" s="7">
        <v>38</v>
      </c>
      <c r="G40" s="7">
        <v>3.8399999999999899E-2</v>
      </c>
      <c r="H40" s="7">
        <v>5.83638257977078E-5</v>
      </c>
      <c r="I40" s="7">
        <v>17.170918703079199</v>
      </c>
      <c r="K40" s="7">
        <v>38</v>
      </c>
      <c r="L40" s="7">
        <v>3.8499999999999902E-2</v>
      </c>
      <c r="M40" s="7">
        <v>1.5872793178939101E-4</v>
      </c>
      <c r="N40" s="7">
        <v>18.941665887832599</v>
      </c>
      <c r="P40" s="7">
        <v>38</v>
      </c>
      <c r="Q40" s="7">
        <v>3.95E-2</v>
      </c>
      <c r="R40" s="7">
        <v>1.3974683544303701</v>
      </c>
      <c r="S40" s="7">
        <v>19.539385557174601</v>
      </c>
      <c r="U40" s="7">
        <v>38</v>
      </c>
      <c r="V40" s="7">
        <v>3.7600000000000001E-2</v>
      </c>
      <c r="W40" s="7">
        <v>1.66755319148936</v>
      </c>
      <c r="X40" s="7">
        <v>16.2540907859802</v>
      </c>
    </row>
    <row r="41" spans="1:24" x14ac:dyDescent="0.3">
      <c r="A41" s="7">
        <v>39</v>
      </c>
      <c r="B41" s="7">
        <v>4.0500000000000001E-2</v>
      </c>
      <c r="C41" s="7">
        <v>6.1277033692104903E-3</v>
      </c>
      <c r="D41" s="7">
        <v>20.371357917785598</v>
      </c>
      <c r="F41" s="7">
        <v>39</v>
      </c>
      <c r="G41" s="7">
        <v>3.9100000000000003E-2</v>
      </c>
      <c r="H41" s="7">
        <v>1.7778042996816101E-3</v>
      </c>
      <c r="I41" s="7">
        <v>19.6603133678436</v>
      </c>
      <c r="K41" s="7">
        <v>39</v>
      </c>
      <c r="L41" s="7">
        <v>3.9199999999999902E-2</v>
      </c>
      <c r="M41" s="7">
        <v>2.1177278092925798E-3</v>
      </c>
      <c r="N41" s="7">
        <v>17.390111446380601</v>
      </c>
      <c r="P41" s="7">
        <v>39</v>
      </c>
      <c r="Q41" s="7">
        <v>3.95E-2</v>
      </c>
      <c r="R41" s="7">
        <v>1.37974683544303</v>
      </c>
      <c r="S41" s="7">
        <v>16.333058357238698</v>
      </c>
      <c r="U41" s="7">
        <v>39</v>
      </c>
      <c r="V41" s="7">
        <v>3.71999999999999E-2</v>
      </c>
      <c r="W41" s="7">
        <v>1.6451612903225801</v>
      </c>
      <c r="X41" s="7">
        <v>16.198438644409102</v>
      </c>
    </row>
    <row r="42" spans="1:24" x14ac:dyDescent="0.3">
      <c r="A42" s="7">
        <v>40</v>
      </c>
      <c r="B42" s="7">
        <v>4.1300000000000003E-2</v>
      </c>
      <c r="C42" s="7">
        <v>5.2036804958235398E-3</v>
      </c>
      <c r="D42" s="7">
        <v>20.9147498607635</v>
      </c>
      <c r="F42" s="7">
        <v>40</v>
      </c>
      <c r="G42" s="7">
        <v>4.00999999999999E-2</v>
      </c>
      <c r="H42" s="7">
        <v>5.9242289350525598E-3</v>
      </c>
      <c r="I42" s="7">
        <v>16.271076917648301</v>
      </c>
      <c r="K42" s="7">
        <v>40</v>
      </c>
      <c r="L42" s="7">
        <v>3.8499999999999902E-2</v>
      </c>
      <c r="M42" s="7">
        <v>2.0398059258319801E-3</v>
      </c>
      <c r="N42" s="7">
        <v>18.5830879211425</v>
      </c>
      <c r="P42" s="7">
        <v>40</v>
      </c>
      <c r="Q42" s="7">
        <v>3.95E-2</v>
      </c>
      <c r="R42" s="7">
        <v>1.31898734177215</v>
      </c>
      <c r="S42" s="7">
        <v>17.4081902503967</v>
      </c>
      <c r="U42" s="7">
        <v>40</v>
      </c>
      <c r="V42" s="7">
        <v>3.6999999999999901E-2</v>
      </c>
      <c r="W42" s="7">
        <v>1.6081081081080999</v>
      </c>
      <c r="X42" s="7">
        <v>15.626070022583001</v>
      </c>
    </row>
    <row r="43" spans="1:24" x14ac:dyDescent="0.3">
      <c r="A43" s="7">
        <v>41</v>
      </c>
      <c r="B43" s="7">
        <v>4.1500000000000002E-2</v>
      </c>
      <c r="C43" s="7">
        <v>6.35959455706692E-3</v>
      </c>
      <c r="D43" s="7">
        <v>18.889368295669499</v>
      </c>
      <c r="F43" s="7">
        <v>41</v>
      </c>
      <c r="G43" s="7">
        <v>3.9800000000000002E-2</v>
      </c>
      <c r="H43" s="7">
        <v>7.4840790699427298E-3</v>
      </c>
      <c r="I43" s="7">
        <v>18.683708667755099</v>
      </c>
      <c r="K43" s="7">
        <v>41</v>
      </c>
      <c r="L43" s="7">
        <v>3.8499999999999902E-2</v>
      </c>
      <c r="M43" s="7">
        <v>4.2764987401104401E-3</v>
      </c>
      <c r="N43" s="7">
        <v>19.2728221416473</v>
      </c>
      <c r="P43" s="7">
        <v>41</v>
      </c>
      <c r="Q43" s="7">
        <v>4.0199999999999902E-2</v>
      </c>
      <c r="R43" s="7">
        <v>1.3457711442786</v>
      </c>
      <c r="S43" s="7">
        <v>21.7286150455474</v>
      </c>
      <c r="U43" s="7">
        <v>41</v>
      </c>
      <c r="V43" s="7">
        <v>3.6499999999999901E-2</v>
      </c>
      <c r="W43" s="7">
        <v>1.61095890410958</v>
      </c>
      <c r="X43" s="7">
        <v>15.8046333789825</v>
      </c>
    </row>
    <row r="44" spans="1:24" x14ac:dyDescent="0.3">
      <c r="A44" s="7">
        <v>42</v>
      </c>
      <c r="B44" s="7">
        <v>4.1099999999999901E-2</v>
      </c>
      <c r="C44" s="7">
        <v>9.4061536859671602E-3</v>
      </c>
      <c r="D44" s="7">
        <v>19.8111200332641</v>
      </c>
      <c r="F44" s="7">
        <v>42</v>
      </c>
      <c r="G44" s="7">
        <v>4.00999999999999E-2</v>
      </c>
      <c r="H44" s="7">
        <v>7.3785275684259298E-3</v>
      </c>
      <c r="I44" s="7">
        <v>19.506234884262</v>
      </c>
      <c r="K44" s="7">
        <v>42</v>
      </c>
      <c r="L44" s="7">
        <v>3.8800000000000001E-2</v>
      </c>
      <c r="M44" s="7">
        <v>2.3316786095480698E-3</v>
      </c>
      <c r="N44" s="7">
        <v>19.9020028114318</v>
      </c>
      <c r="P44" s="7">
        <v>42</v>
      </c>
      <c r="Q44" s="7">
        <v>4.0300000000000002E-2</v>
      </c>
      <c r="R44" s="7">
        <v>1.28784119106699</v>
      </c>
      <c r="S44" s="7">
        <v>22.356945753097499</v>
      </c>
      <c r="U44" s="7">
        <v>42</v>
      </c>
      <c r="V44" s="7">
        <v>3.8399999999999899E-2</v>
      </c>
      <c r="W44" s="7">
        <v>1.5234375</v>
      </c>
      <c r="X44" s="7">
        <v>15.9678084850311</v>
      </c>
    </row>
    <row r="45" spans="1:24" x14ac:dyDescent="0.3">
      <c r="A45" s="7">
        <v>43</v>
      </c>
      <c r="B45" s="7">
        <v>4.1300000000000003E-2</v>
      </c>
      <c r="C45" s="7">
        <v>9.5126792980690898E-3</v>
      </c>
      <c r="D45" s="7">
        <v>19.414729595184301</v>
      </c>
      <c r="F45" s="7">
        <v>43</v>
      </c>
      <c r="G45" s="7">
        <v>4.05999999999999E-2</v>
      </c>
      <c r="H45" s="7">
        <v>3.8070935414504599E-4</v>
      </c>
      <c r="I45" s="7">
        <v>16.343977212905799</v>
      </c>
      <c r="K45" s="7">
        <v>43</v>
      </c>
      <c r="L45" s="7">
        <v>3.95E-2</v>
      </c>
      <c r="M45" s="7">
        <v>3.1792502055524299E-3</v>
      </c>
      <c r="N45" s="7">
        <v>18.366219282150201</v>
      </c>
      <c r="P45" s="7">
        <v>43</v>
      </c>
      <c r="Q45" s="7">
        <v>4.0899999999999902E-2</v>
      </c>
      <c r="R45" s="7">
        <v>1.2347188264058599</v>
      </c>
      <c r="S45" s="7">
        <v>21.968363523483202</v>
      </c>
      <c r="U45" s="7">
        <v>43</v>
      </c>
      <c r="V45" s="7">
        <v>3.8800000000000001E-2</v>
      </c>
      <c r="W45" s="7">
        <v>1.4587628865979301</v>
      </c>
      <c r="X45" s="7">
        <v>16.336055994033799</v>
      </c>
    </row>
    <row r="46" spans="1:24" x14ac:dyDescent="0.3">
      <c r="A46" s="7">
        <v>44</v>
      </c>
      <c r="B46" s="7">
        <v>4.0399999999999901E-2</v>
      </c>
      <c r="C46" s="7">
        <v>1.01851216098584E-2</v>
      </c>
      <c r="D46" s="7">
        <v>18.2592468261718</v>
      </c>
      <c r="F46" s="7">
        <v>44</v>
      </c>
      <c r="G46" s="7">
        <v>3.9600000000000003E-2</v>
      </c>
      <c r="H46" s="7">
        <v>4.3513580339096898E-3</v>
      </c>
      <c r="I46" s="7">
        <v>20.3927657604217</v>
      </c>
      <c r="K46" s="7">
        <v>44</v>
      </c>
      <c r="L46" s="7">
        <v>3.8399999999999899E-2</v>
      </c>
      <c r="M46" s="7">
        <v>3.8127534809915398E-4</v>
      </c>
      <c r="N46" s="7">
        <v>19.5589613914489</v>
      </c>
      <c r="P46" s="7">
        <v>44</v>
      </c>
      <c r="Q46" s="7">
        <v>4.0800000000000003E-2</v>
      </c>
      <c r="R46" s="7">
        <v>1.2083333333333299</v>
      </c>
      <c r="S46" s="7">
        <v>19.546274662017801</v>
      </c>
      <c r="U46" s="7">
        <v>44</v>
      </c>
      <c r="V46" s="7">
        <v>3.9100000000000003E-2</v>
      </c>
      <c r="W46" s="7">
        <v>1.4117647058823499</v>
      </c>
      <c r="X46" s="7">
        <v>16.363795995712199</v>
      </c>
    </row>
    <row r="47" spans="1:24" x14ac:dyDescent="0.3">
      <c r="A47" s="7">
        <v>45</v>
      </c>
      <c r="B47" s="7">
        <v>4.0199999999999902E-2</v>
      </c>
      <c r="C47" s="7">
        <v>1.7861487254505801E-2</v>
      </c>
      <c r="D47" s="7">
        <v>19.481111764907801</v>
      </c>
      <c r="F47" s="7">
        <v>45</v>
      </c>
      <c r="G47" s="7">
        <v>3.95E-2</v>
      </c>
      <c r="H47" s="7">
        <v>5.3362356609049999E-4</v>
      </c>
      <c r="I47" s="7">
        <v>15.9385294914245</v>
      </c>
      <c r="K47" s="7">
        <v>45</v>
      </c>
      <c r="L47" s="7">
        <v>3.9600000000000003E-2</v>
      </c>
      <c r="M47" s="7">
        <v>1.22702085459122E-2</v>
      </c>
      <c r="N47" s="7">
        <v>21.056402444839399</v>
      </c>
      <c r="P47" s="7">
        <v>45</v>
      </c>
      <c r="Q47" s="7">
        <v>4.0899999999999902E-2</v>
      </c>
      <c r="R47" s="7">
        <v>1.1858190709046399</v>
      </c>
      <c r="S47" s="7">
        <v>19.883685111999501</v>
      </c>
      <c r="U47" s="7">
        <v>45</v>
      </c>
      <c r="V47" s="7">
        <v>3.9100000000000003E-2</v>
      </c>
      <c r="W47" s="7">
        <v>1.3529411764705801</v>
      </c>
      <c r="X47" s="7">
        <v>16.842265844345</v>
      </c>
    </row>
    <row r="48" spans="1:24" x14ac:dyDescent="0.3">
      <c r="A48" s="7">
        <v>46</v>
      </c>
      <c r="B48" s="7">
        <v>4.0399999999999901E-2</v>
      </c>
      <c r="C48" s="7">
        <v>7.4540173214512001E-3</v>
      </c>
      <c r="D48" s="7">
        <v>19.946652173995901</v>
      </c>
      <c r="F48" s="7">
        <v>46</v>
      </c>
      <c r="G48" s="7">
        <v>3.93999999999999E-2</v>
      </c>
      <c r="H48" s="7">
        <v>1.0388764550960499E-2</v>
      </c>
      <c r="I48" s="7">
        <v>16.0731825828552</v>
      </c>
      <c r="K48" s="7">
        <v>46</v>
      </c>
      <c r="L48" s="7">
        <v>3.9300000000000002E-2</v>
      </c>
      <c r="M48" s="7">
        <v>6.1687192220504497E-3</v>
      </c>
      <c r="N48" s="7">
        <v>20.2234525680541</v>
      </c>
      <c r="P48" s="7">
        <v>46</v>
      </c>
      <c r="Q48" s="7">
        <v>4.0399999999999901E-2</v>
      </c>
      <c r="R48" s="7">
        <v>1.1559405940594001</v>
      </c>
      <c r="S48" s="7">
        <v>19.710575819015499</v>
      </c>
      <c r="U48" s="7">
        <v>46</v>
      </c>
      <c r="V48" s="7">
        <v>3.78E-2</v>
      </c>
      <c r="W48" s="7">
        <v>1.33597883597883</v>
      </c>
      <c r="X48" s="7">
        <v>19.673163890838602</v>
      </c>
    </row>
    <row r="49" spans="1:24" x14ac:dyDescent="0.3">
      <c r="A49" s="7">
        <v>47</v>
      </c>
      <c r="B49" s="7">
        <v>4.07E-2</v>
      </c>
      <c r="C49" s="7">
        <v>1.1697350122420499E-3</v>
      </c>
      <c r="D49" s="7">
        <v>17.853243350982599</v>
      </c>
      <c r="F49" s="7">
        <v>47</v>
      </c>
      <c r="G49" s="7">
        <v>3.8999999999999903E-2</v>
      </c>
      <c r="H49" s="7">
        <v>5.5328165857931001E-3</v>
      </c>
      <c r="I49" s="7">
        <v>15.901973009109399</v>
      </c>
      <c r="K49" s="7">
        <v>47</v>
      </c>
      <c r="L49" s="7">
        <v>3.9100000000000003E-2</v>
      </c>
      <c r="M49" s="7">
        <v>1.09751242527038E-3</v>
      </c>
      <c r="N49" s="7">
        <v>17.775293588638299</v>
      </c>
      <c r="P49" s="7">
        <v>47</v>
      </c>
      <c r="Q49" s="7">
        <v>0.04</v>
      </c>
      <c r="R49" s="7">
        <v>1.125</v>
      </c>
      <c r="S49" s="7">
        <v>20.911986827850299</v>
      </c>
      <c r="U49" s="7">
        <v>47</v>
      </c>
      <c r="V49" s="7">
        <v>3.76999999999999E-2</v>
      </c>
      <c r="W49" s="7">
        <v>1.3395225464190901</v>
      </c>
      <c r="X49" s="7">
        <v>22.411711454391401</v>
      </c>
    </row>
    <row r="50" spans="1:24" x14ac:dyDescent="0.3">
      <c r="A50" s="7">
        <v>48</v>
      </c>
      <c r="B50" s="7">
        <v>4.07E-2</v>
      </c>
      <c r="C50" s="7">
        <v>1.0934683279913799E-2</v>
      </c>
      <c r="D50" s="7">
        <v>18.211205244064299</v>
      </c>
      <c r="F50" s="7">
        <v>48</v>
      </c>
      <c r="G50" s="7">
        <v>3.9199999999999902E-2</v>
      </c>
      <c r="H50" s="7">
        <v>5.59859629495399E-3</v>
      </c>
      <c r="I50" s="7">
        <v>19.940050125121999</v>
      </c>
      <c r="K50" s="7">
        <v>48</v>
      </c>
      <c r="L50" s="7">
        <v>3.95E-2</v>
      </c>
      <c r="M50" s="7">
        <v>5.2964298298901202E-3</v>
      </c>
      <c r="N50" s="7">
        <v>20.3943607807159</v>
      </c>
      <c r="P50" s="7">
        <v>48</v>
      </c>
      <c r="Q50" s="7">
        <v>4.0399999999999901E-2</v>
      </c>
      <c r="R50" s="7">
        <v>1.13118811881188</v>
      </c>
      <c r="S50" s="7">
        <v>16.617376327514599</v>
      </c>
      <c r="U50" s="7">
        <v>48</v>
      </c>
      <c r="V50" s="7">
        <v>3.7900000000000003E-2</v>
      </c>
      <c r="W50" s="7">
        <v>1.2770448548812601</v>
      </c>
      <c r="X50" s="7">
        <v>18.723968029022199</v>
      </c>
    </row>
    <row r="51" spans="1:24" x14ac:dyDescent="0.3">
      <c r="A51" s="7">
        <v>49</v>
      </c>
      <c r="B51" s="7">
        <v>4.0500000000000001E-2</v>
      </c>
      <c r="C51" s="7">
        <v>1.3242627159739701E-2</v>
      </c>
      <c r="D51" s="7">
        <v>20.680399656295702</v>
      </c>
      <c r="F51" s="7">
        <v>49</v>
      </c>
      <c r="G51" s="7">
        <v>3.93999999999999E-2</v>
      </c>
      <c r="H51" s="7">
        <v>6.4752976692989796E-3</v>
      </c>
      <c r="I51" s="7">
        <v>17.911170482635399</v>
      </c>
      <c r="K51" s="7">
        <v>49</v>
      </c>
      <c r="L51" s="7">
        <v>3.9300000000000002E-2</v>
      </c>
      <c r="M51" s="7">
        <v>5.6361719932801202E-3</v>
      </c>
      <c r="N51" s="7">
        <v>27.570677995681699</v>
      </c>
      <c r="P51" s="7">
        <v>49</v>
      </c>
      <c r="Q51" s="7">
        <v>0.04</v>
      </c>
      <c r="R51" s="7">
        <v>1.1624999999999901</v>
      </c>
      <c r="S51" s="7">
        <v>17.049060583114599</v>
      </c>
      <c r="U51" s="7">
        <v>49</v>
      </c>
      <c r="V51" s="7">
        <v>3.8499999999999902E-2</v>
      </c>
      <c r="W51" s="7">
        <v>1.2805194805194799</v>
      </c>
      <c r="X51" s="7">
        <v>19.101844310760399</v>
      </c>
    </row>
    <row r="52" spans="1:24" x14ac:dyDescent="0.3">
      <c r="A52" s="7">
        <v>50</v>
      </c>
      <c r="B52" s="7">
        <v>4.07E-2</v>
      </c>
      <c r="C52" s="7">
        <v>1.74680579878802E-3</v>
      </c>
      <c r="D52" s="7">
        <v>21.1755979061126</v>
      </c>
      <c r="F52" s="7">
        <v>50</v>
      </c>
      <c r="G52" s="7">
        <v>3.95E-2</v>
      </c>
      <c r="H52" s="7">
        <v>2.5528222093421701E-3</v>
      </c>
      <c r="I52" s="7">
        <v>16.3625741004943</v>
      </c>
      <c r="K52" s="7">
        <v>50</v>
      </c>
      <c r="L52" s="7">
        <v>3.9899999999999901E-2</v>
      </c>
      <c r="M52" s="7">
        <v>4.3257382296979698E-3</v>
      </c>
      <c r="N52" s="7">
        <v>18.272205591201701</v>
      </c>
      <c r="P52" s="7">
        <v>50</v>
      </c>
      <c r="Q52" s="7">
        <v>0.04</v>
      </c>
      <c r="R52" s="7">
        <v>1.1174999999999999</v>
      </c>
      <c r="S52" s="7">
        <v>16.838790893554599</v>
      </c>
      <c r="U52" s="7">
        <v>50</v>
      </c>
      <c r="V52" s="7">
        <v>3.8600000000000002E-2</v>
      </c>
      <c r="W52" s="7">
        <v>1.2487046632124299</v>
      </c>
      <c r="X52" s="7">
        <v>18.821045875549299</v>
      </c>
    </row>
    <row r="53" spans="1:24" x14ac:dyDescent="0.3">
      <c r="A53" s="7">
        <v>51</v>
      </c>
      <c r="B53" s="7">
        <v>4.07E-2</v>
      </c>
      <c r="C53" s="7">
        <v>9.1766423554117099E-4</v>
      </c>
      <c r="D53" s="7">
        <v>20.8535091876983</v>
      </c>
      <c r="F53" s="7">
        <v>51</v>
      </c>
      <c r="G53" s="7">
        <v>3.88999999999999E-2</v>
      </c>
      <c r="H53" s="7">
        <v>1.43291704896591E-2</v>
      </c>
      <c r="I53" s="7">
        <v>19.2538068294525</v>
      </c>
      <c r="K53" s="7">
        <v>51</v>
      </c>
      <c r="L53" s="7">
        <v>3.9600000000000003E-2</v>
      </c>
      <c r="M53" s="7">
        <v>1.8795946884926E-3</v>
      </c>
      <c r="N53" s="7">
        <v>21.559760332107501</v>
      </c>
      <c r="P53" s="7">
        <v>51</v>
      </c>
      <c r="Q53" s="7">
        <v>3.88999999999999E-2</v>
      </c>
      <c r="R53" s="7">
        <v>1.1491002570694</v>
      </c>
      <c r="S53" s="7">
        <v>16.618228912353501</v>
      </c>
      <c r="U53" s="7">
        <v>51</v>
      </c>
      <c r="V53" s="7">
        <v>3.8600000000000002E-2</v>
      </c>
      <c r="W53" s="7">
        <v>1.2046632124352299</v>
      </c>
      <c r="X53" s="7">
        <v>21.458066940307599</v>
      </c>
    </row>
    <row r="54" spans="1:24" x14ac:dyDescent="0.3">
      <c r="A54" s="7">
        <v>52</v>
      </c>
      <c r="B54" s="7">
        <v>4.0500000000000001E-2</v>
      </c>
      <c r="C54" s="7">
        <v>3.2734989082785701E-3</v>
      </c>
      <c r="D54" s="7">
        <v>22.248189210891699</v>
      </c>
      <c r="F54" s="7">
        <v>52</v>
      </c>
      <c r="G54" s="7">
        <v>3.93999999999999E-2</v>
      </c>
      <c r="H54" s="7">
        <v>1.82341607179553E-3</v>
      </c>
      <c r="I54" s="7">
        <v>17.556112527847201</v>
      </c>
      <c r="K54" s="7">
        <v>52</v>
      </c>
      <c r="L54" s="7">
        <v>3.9699999999999902E-2</v>
      </c>
      <c r="M54" s="7">
        <v>5.0601272497975599E-5</v>
      </c>
      <c r="N54" s="7">
        <v>21.279002428054799</v>
      </c>
      <c r="P54" s="7">
        <v>52</v>
      </c>
      <c r="Q54" s="7">
        <v>3.93999999999999E-2</v>
      </c>
      <c r="R54" s="7">
        <v>1.0989847715736001</v>
      </c>
      <c r="S54" s="7">
        <v>16.6696727275848</v>
      </c>
      <c r="U54" s="7">
        <v>52</v>
      </c>
      <c r="V54" s="7">
        <v>3.8600000000000002E-2</v>
      </c>
      <c r="W54" s="7">
        <v>1.2046632124352299</v>
      </c>
      <c r="X54" s="7">
        <v>22.699837207794101</v>
      </c>
    </row>
    <row r="55" spans="1:24" x14ac:dyDescent="0.3">
      <c r="A55" s="7">
        <v>53</v>
      </c>
      <c r="B55" s="7">
        <v>4.0399999999999901E-2</v>
      </c>
      <c r="C55" s="7">
        <v>4.6917851244397899E-5</v>
      </c>
      <c r="D55" s="7">
        <v>21.977358341216998</v>
      </c>
      <c r="F55" s="7">
        <v>53</v>
      </c>
      <c r="G55" s="7">
        <v>3.9300000000000002E-2</v>
      </c>
      <c r="H55" s="7">
        <v>2.6074899658833299E-2</v>
      </c>
      <c r="I55" s="7">
        <v>18.4204726219177</v>
      </c>
      <c r="K55" s="7">
        <v>53</v>
      </c>
      <c r="L55" s="7">
        <v>3.9699999999999902E-2</v>
      </c>
      <c r="M55" s="7">
        <v>4.3865315317767103E-3</v>
      </c>
      <c r="N55" s="7">
        <v>23.800836801528899</v>
      </c>
      <c r="P55" s="7">
        <v>53</v>
      </c>
      <c r="Q55" s="7">
        <v>3.9300000000000002E-2</v>
      </c>
      <c r="R55" s="7">
        <v>1.0559796437658999</v>
      </c>
      <c r="S55" s="7">
        <v>18.435933351516699</v>
      </c>
      <c r="U55" s="7">
        <v>53</v>
      </c>
      <c r="V55" s="7">
        <v>3.88999999999999E-2</v>
      </c>
      <c r="W55" s="7">
        <v>1.18766066838046</v>
      </c>
      <c r="X55" s="7">
        <v>17.609229803085299</v>
      </c>
    </row>
    <row r="56" spans="1:24" x14ac:dyDescent="0.3">
      <c r="A56" s="7">
        <v>54</v>
      </c>
      <c r="B56" s="7">
        <v>4.0399999999999901E-2</v>
      </c>
      <c r="C56" s="7">
        <v>9.1924743369586996E-3</v>
      </c>
      <c r="D56" s="7">
        <v>26.8852214813232</v>
      </c>
      <c r="F56" s="7">
        <v>54</v>
      </c>
      <c r="G56" s="7">
        <v>3.8600000000000002E-2</v>
      </c>
      <c r="H56" s="7">
        <v>1.19802919524159E-2</v>
      </c>
      <c r="I56" s="7">
        <v>17.1411931514739</v>
      </c>
      <c r="K56" s="7">
        <v>54</v>
      </c>
      <c r="L56" s="7">
        <v>3.95E-2</v>
      </c>
      <c r="M56" s="7">
        <v>2.4471675283786899E-3</v>
      </c>
      <c r="N56" s="7">
        <v>20.7180209159851</v>
      </c>
      <c r="P56" s="7">
        <v>54</v>
      </c>
      <c r="Q56" s="7">
        <v>3.9899999999999901E-2</v>
      </c>
      <c r="R56" s="7">
        <v>1</v>
      </c>
      <c r="S56" s="7">
        <v>17.707397937774601</v>
      </c>
      <c r="U56" s="7">
        <v>54</v>
      </c>
      <c r="V56" s="7">
        <v>3.8499999999999902E-2</v>
      </c>
      <c r="W56" s="7">
        <v>1.1714285714285699</v>
      </c>
      <c r="X56" s="7">
        <v>22.100874185562098</v>
      </c>
    </row>
    <row r="57" spans="1:24" x14ac:dyDescent="0.3">
      <c r="A57" s="7">
        <v>55</v>
      </c>
      <c r="B57" s="7">
        <v>4.0500000000000001E-2</v>
      </c>
      <c r="C57" s="7">
        <v>5.0644296481842802E-3</v>
      </c>
      <c r="D57" s="7">
        <v>24.4633882045745</v>
      </c>
      <c r="F57" s="7">
        <v>55</v>
      </c>
      <c r="G57" s="7">
        <v>3.93999999999999E-2</v>
      </c>
      <c r="H57" s="7">
        <v>3.1917274467045198E-4</v>
      </c>
      <c r="I57" s="7">
        <v>17.2384626865386</v>
      </c>
      <c r="K57" s="7">
        <v>55</v>
      </c>
      <c r="L57" s="7">
        <v>3.95E-2</v>
      </c>
      <c r="M57" s="7">
        <v>4.1215168444726702E-3</v>
      </c>
      <c r="N57" s="7">
        <v>19.537337064742999</v>
      </c>
      <c r="P57" s="7">
        <v>55</v>
      </c>
      <c r="Q57" s="7">
        <v>0.04</v>
      </c>
      <c r="R57" s="7">
        <v>0.97749999999999904</v>
      </c>
      <c r="S57" s="7">
        <v>17.942100763320902</v>
      </c>
      <c r="U57" s="7">
        <v>55</v>
      </c>
      <c r="V57" s="7">
        <v>3.8999999999999903E-2</v>
      </c>
      <c r="W57" s="7">
        <v>1.15897435897435</v>
      </c>
      <c r="X57" s="7">
        <v>17.88889503479</v>
      </c>
    </row>
    <row r="58" spans="1:24" x14ac:dyDescent="0.3">
      <c r="A58" s="7">
        <v>56</v>
      </c>
      <c r="B58" s="7">
        <v>4.0300000000000002E-2</v>
      </c>
      <c r="C58" s="7">
        <v>5.1878248437166397E-3</v>
      </c>
      <c r="D58" s="7">
        <v>24.4452948570251</v>
      </c>
      <c r="F58" s="7">
        <v>56</v>
      </c>
      <c r="G58" s="7">
        <v>3.9600000000000003E-2</v>
      </c>
      <c r="H58" s="7">
        <v>1.5248702577281301E-3</v>
      </c>
      <c r="I58" s="7">
        <v>17.519287347793501</v>
      </c>
      <c r="K58" s="7">
        <v>56</v>
      </c>
      <c r="L58" s="7">
        <v>3.9600000000000003E-2</v>
      </c>
      <c r="M58" s="7">
        <v>2.4082400738136001E-3</v>
      </c>
      <c r="N58" s="7">
        <v>21.545244932174601</v>
      </c>
      <c r="P58" s="7">
        <v>56</v>
      </c>
      <c r="Q58" s="7">
        <v>4.0500000000000001E-2</v>
      </c>
      <c r="R58" s="7">
        <v>0.99012345679012304</v>
      </c>
      <c r="S58" s="7">
        <v>19.4641146659851</v>
      </c>
      <c r="U58" s="7">
        <v>56</v>
      </c>
      <c r="V58" s="7">
        <v>3.8699999999999901E-2</v>
      </c>
      <c r="W58" s="7">
        <v>1.1653746770025799</v>
      </c>
      <c r="X58" s="7">
        <v>20.825698375701901</v>
      </c>
    </row>
    <row r="59" spans="1:24" x14ac:dyDescent="0.3">
      <c r="A59" s="7">
        <v>57</v>
      </c>
      <c r="B59" s="7">
        <v>4.1200000000000001E-2</v>
      </c>
      <c r="C59" s="7">
        <v>6.1108452759050498E-3</v>
      </c>
      <c r="D59" s="7">
        <v>23.987185001373199</v>
      </c>
      <c r="F59" s="7">
        <v>57</v>
      </c>
      <c r="G59" s="7">
        <v>3.9699999999999902E-2</v>
      </c>
      <c r="H59" s="7">
        <v>3.6040700184575601E-3</v>
      </c>
      <c r="I59" s="7">
        <v>17.179722309112499</v>
      </c>
      <c r="K59" s="7">
        <v>57</v>
      </c>
      <c r="L59" s="7">
        <v>3.95E-2</v>
      </c>
      <c r="M59" s="7">
        <v>1.3841917657466099E-2</v>
      </c>
      <c r="N59" s="7">
        <v>21.3978831768035</v>
      </c>
      <c r="P59" s="7">
        <v>57</v>
      </c>
      <c r="Q59" s="7">
        <v>4.0800000000000003E-2</v>
      </c>
      <c r="R59" s="7">
        <v>0.96568627450980304</v>
      </c>
      <c r="S59" s="7">
        <v>19.883738040924001</v>
      </c>
      <c r="U59" s="7">
        <v>57</v>
      </c>
      <c r="V59" s="7">
        <v>3.8499999999999902E-2</v>
      </c>
      <c r="W59" s="7">
        <v>1.1532467532467501</v>
      </c>
      <c r="X59" s="7">
        <v>24.0136413574218</v>
      </c>
    </row>
    <row r="60" spans="1:24" x14ac:dyDescent="0.3">
      <c r="A60" s="7">
        <v>58</v>
      </c>
      <c r="B60" s="7">
        <v>4.1200000000000001E-2</v>
      </c>
      <c r="C60" s="7">
        <v>3.6352643237274399E-2</v>
      </c>
      <c r="D60" s="7">
        <v>24.846075296401899</v>
      </c>
      <c r="F60" s="7">
        <v>58</v>
      </c>
      <c r="G60" s="7">
        <v>4.0399999999999901E-2</v>
      </c>
      <c r="H60" s="7">
        <v>2.67838255725739E-3</v>
      </c>
      <c r="I60" s="7">
        <v>17.3136899471282</v>
      </c>
      <c r="K60" s="7">
        <v>58</v>
      </c>
      <c r="L60" s="7">
        <v>3.9699999999999902E-2</v>
      </c>
      <c r="M60" s="7">
        <v>5.8278427057078001E-4</v>
      </c>
      <c r="N60" s="7">
        <v>22.994674682617099</v>
      </c>
      <c r="P60" s="7">
        <v>58</v>
      </c>
      <c r="Q60" s="7">
        <v>4.0300000000000002E-2</v>
      </c>
      <c r="R60" s="7">
        <v>0.97766749379652595</v>
      </c>
      <c r="S60" s="7">
        <v>26.7547349929809</v>
      </c>
      <c r="U60" s="7">
        <v>58</v>
      </c>
      <c r="V60" s="7">
        <v>3.9100000000000003E-2</v>
      </c>
      <c r="W60" s="7">
        <v>1.12276214833759</v>
      </c>
      <c r="X60" s="7">
        <v>23.8694489002227</v>
      </c>
    </row>
    <row r="61" spans="1:24" x14ac:dyDescent="0.3">
      <c r="A61" s="7">
        <v>59</v>
      </c>
      <c r="B61" s="7">
        <v>4.1300000000000003E-2</v>
      </c>
      <c r="C61" s="7">
        <v>6.7263835974310697E-3</v>
      </c>
      <c r="D61" s="7">
        <v>21.625874280929501</v>
      </c>
      <c r="F61" s="7">
        <v>59</v>
      </c>
      <c r="G61" s="7">
        <v>3.9899999999999901E-2</v>
      </c>
      <c r="H61" s="7">
        <v>4.4828619209231401E-3</v>
      </c>
      <c r="I61" s="7">
        <v>17.3105046749114</v>
      </c>
      <c r="K61" s="7">
        <v>59</v>
      </c>
      <c r="L61" s="7">
        <v>3.9800000000000002E-2</v>
      </c>
      <c r="M61" s="7">
        <v>2.7474847936510099E-2</v>
      </c>
      <c r="N61" s="7">
        <v>19.084668636322</v>
      </c>
      <c r="P61" s="7">
        <v>59</v>
      </c>
      <c r="Q61" s="7">
        <v>4.0199999999999902E-2</v>
      </c>
      <c r="R61" s="7">
        <v>0.97761194029850695</v>
      </c>
      <c r="S61" s="7">
        <v>21.0378658771514</v>
      </c>
      <c r="U61" s="7">
        <v>59</v>
      </c>
      <c r="V61" s="7">
        <v>4.0199999999999902E-2</v>
      </c>
      <c r="W61" s="7">
        <v>1.07960199004975</v>
      </c>
      <c r="X61" s="7">
        <v>19.349085807800201</v>
      </c>
    </row>
    <row r="62" spans="1:24" x14ac:dyDescent="0.3">
      <c r="A62" s="7">
        <v>60</v>
      </c>
      <c r="B62" s="7">
        <v>4.1300000000000003E-2</v>
      </c>
      <c r="C62" s="7">
        <v>1.9774319170905101E-2</v>
      </c>
      <c r="D62" s="7">
        <v>25.577316284179599</v>
      </c>
      <c r="F62" s="7">
        <v>60</v>
      </c>
      <c r="G62" s="7">
        <v>3.8999999999999903E-2</v>
      </c>
      <c r="H62" s="7">
        <v>1.02796463350847E-3</v>
      </c>
      <c r="I62" s="7">
        <v>17.164404630661</v>
      </c>
      <c r="K62" s="7">
        <v>60</v>
      </c>
      <c r="L62" s="7">
        <v>3.95E-2</v>
      </c>
      <c r="M62" s="7">
        <v>9.7466772569317402E-3</v>
      </c>
      <c r="N62" s="7">
        <v>24.417183637619001</v>
      </c>
      <c r="P62" s="7">
        <v>60</v>
      </c>
      <c r="Q62" s="7">
        <v>4.0300000000000002E-2</v>
      </c>
      <c r="R62" s="7">
        <v>0.95533498759305202</v>
      </c>
      <c r="S62" s="7">
        <v>20.435403347015299</v>
      </c>
      <c r="U62" s="7">
        <v>60</v>
      </c>
      <c r="V62" s="7">
        <v>4.1099999999999901E-2</v>
      </c>
      <c r="W62" s="7">
        <v>1.0656934306569299</v>
      </c>
      <c r="X62" s="7">
        <v>22.3163578510284</v>
      </c>
    </row>
    <row r="63" spans="1:24" x14ac:dyDescent="0.3">
      <c r="A63" s="7">
        <v>61</v>
      </c>
      <c r="B63" s="7">
        <v>4.1099999999999901E-2</v>
      </c>
      <c r="C63" s="7">
        <v>4.6941417556316204E-3</v>
      </c>
      <c r="D63" s="7">
        <v>20.795477867126401</v>
      </c>
      <c r="F63" s="7">
        <v>61</v>
      </c>
      <c r="G63" s="7">
        <v>3.9300000000000002E-2</v>
      </c>
      <c r="H63" s="7">
        <v>5.9412926882384805E-4</v>
      </c>
      <c r="I63" s="7">
        <v>17.5303456783294</v>
      </c>
      <c r="K63" s="7">
        <v>61</v>
      </c>
      <c r="L63" s="7">
        <v>4.0199999999999902E-2</v>
      </c>
      <c r="M63" s="7">
        <v>2.4332434398972301E-3</v>
      </c>
      <c r="N63" s="7">
        <v>25.426683187484699</v>
      </c>
      <c r="P63" s="7">
        <v>61</v>
      </c>
      <c r="Q63" s="7">
        <v>4.05999999999999E-2</v>
      </c>
      <c r="R63" s="7">
        <v>0.93349753694581195</v>
      </c>
      <c r="S63" s="7">
        <v>20.052802324295001</v>
      </c>
      <c r="U63" s="7">
        <v>61</v>
      </c>
      <c r="V63" s="7">
        <v>0.04</v>
      </c>
      <c r="W63" s="7">
        <v>1.07499999999999</v>
      </c>
      <c r="X63" s="7">
        <v>23.053020715713501</v>
      </c>
    </row>
    <row r="64" spans="1:24" x14ac:dyDescent="0.3">
      <c r="A64" s="7">
        <v>62</v>
      </c>
      <c r="B64" s="7">
        <v>4.0800000000000003E-2</v>
      </c>
      <c r="C64" s="7">
        <v>1.4327348144274E-3</v>
      </c>
      <c r="D64" s="7">
        <v>27.153528213500898</v>
      </c>
      <c r="F64" s="7">
        <v>62</v>
      </c>
      <c r="G64" s="7">
        <v>4.0199999999999902E-2</v>
      </c>
      <c r="H64" s="7">
        <v>1.4724427748879399E-2</v>
      </c>
      <c r="I64" s="7">
        <v>17.7411835193634</v>
      </c>
      <c r="K64" s="7">
        <v>62</v>
      </c>
      <c r="L64" s="7">
        <v>4.0199999999999902E-2</v>
      </c>
      <c r="M64" s="7">
        <v>2.2774858163224598E-3</v>
      </c>
      <c r="N64" s="7">
        <v>27.545411109924299</v>
      </c>
      <c r="P64" s="7">
        <v>62</v>
      </c>
      <c r="Q64" s="7">
        <v>4.05999999999999E-2</v>
      </c>
      <c r="R64" s="7">
        <v>0.92118226600985198</v>
      </c>
      <c r="S64" s="7">
        <v>25.578041076660099</v>
      </c>
      <c r="U64" s="7">
        <v>62</v>
      </c>
      <c r="V64" s="7">
        <v>4.00999999999999E-2</v>
      </c>
      <c r="W64" s="7">
        <v>1.0399002493765499</v>
      </c>
      <c r="X64" s="7">
        <v>25.9661798477172</v>
      </c>
    </row>
    <row r="65" spans="1:24" x14ac:dyDescent="0.3">
      <c r="A65" s="7">
        <v>63</v>
      </c>
      <c r="B65" s="7">
        <v>4.1000000000000002E-2</v>
      </c>
      <c r="C65" s="7">
        <v>2.1666769116586101E-2</v>
      </c>
      <c r="D65" s="7">
        <v>20.618085384368801</v>
      </c>
      <c r="F65" s="7">
        <v>63</v>
      </c>
      <c r="G65" s="7">
        <v>4.0300000000000002E-2</v>
      </c>
      <c r="H65" s="7">
        <v>9.6588799094911105E-8</v>
      </c>
      <c r="I65" s="7">
        <v>25.207582950591998</v>
      </c>
      <c r="K65" s="7">
        <v>63</v>
      </c>
      <c r="L65" s="7">
        <v>0.04</v>
      </c>
      <c r="M65" s="7">
        <v>4.1373988325478801E-3</v>
      </c>
      <c r="N65" s="7">
        <v>23.658505916595399</v>
      </c>
      <c r="P65" s="7">
        <v>63</v>
      </c>
      <c r="Q65" s="7">
        <v>3.9699999999999902E-2</v>
      </c>
      <c r="R65" s="7">
        <v>0.94962216624685103</v>
      </c>
      <c r="S65" s="7">
        <v>25.568118810653601</v>
      </c>
      <c r="U65" s="7">
        <v>63</v>
      </c>
      <c r="V65" s="7">
        <v>4.0500000000000001E-2</v>
      </c>
      <c r="W65" s="7">
        <v>1.0370370370370301</v>
      </c>
      <c r="X65" s="7">
        <v>24.013655424117999</v>
      </c>
    </row>
    <row r="66" spans="1:24" x14ac:dyDescent="0.3">
      <c r="A66" s="7">
        <v>64</v>
      </c>
      <c r="B66" s="7">
        <v>4.0899999999999902E-2</v>
      </c>
      <c r="C66" s="7">
        <v>4.5261889709078199E-4</v>
      </c>
      <c r="D66" s="7">
        <v>21.701018810272199</v>
      </c>
      <c r="F66" s="7">
        <v>64</v>
      </c>
      <c r="G66" s="7">
        <v>3.9800000000000002E-2</v>
      </c>
      <c r="H66" s="7">
        <v>5.35264435485643E-3</v>
      </c>
      <c r="I66" s="7">
        <v>18.178015708923301</v>
      </c>
      <c r="K66" s="7">
        <v>64</v>
      </c>
      <c r="L66" s="7">
        <v>3.95E-2</v>
      </c>
      <c r="M66" s="7">
        <v>4.6312075465179403E-3</v>
      </c>
      <c r="N66" s="7">
        <v>22.869176387786801</v>
      </c>
      <c r="P66" s="7">
        <v>64</v>
      </c>
      <c r="Q66" s="7">
        <v>3.9699999999999902E-2</v>
      </c>
      <c r="R66" s="7">
        <v>0.94458438287153601</v>
      </c>
      <c r="S66" s="7">
        <v>24.086818218231201</v>
      </c>
      <c r="U66" s="7">
        <v>64</v>
      </c>
      <c r="V66" s="7">
        <v>4.05999999999999E-2</v>
      </c>
      <c r="W66" s="7">
        <v>1.01970443349753</v>
      </c>
      <c r="X66" s="7">
        <v>27.472542285919101</v>
      </c>
    </row>
    <row r="67" spans="1:24" x14ac:dyDescent="0.3">
      <c r="A67" s="7">
        <v>65</v>
      </c>
      <c r="B67" s="7">
        <v>4.1200000000000001E-2</v>
      </c>
      <c r="C67" s="7">
        <v>1.9354244217626101E-2</v>
      </c>
      <c r="D67" s="7">
        <v>27.7976524829864</v>
      </c>
      <c r="F67" s="7">
        <v>65</v>
      </c>
      <c r="G67" s="7">
        <v>4.0300000000000002E-2</v>
      </c>
      <c r="H67" s="7">
        <v>8.7638897784798695E-3</v>
      </c>
      <c r="I67" s="7">
        <v>20.722566366195601</v>
      </c>
      <c r="K67" s="7">
        <v>65</v>
      </c>
      <c r="L67" s="7">
        <v>4.0300000000000002E-2</v>
      </c>
      <c r="M67" s="7">
        <v>3.1149439631866799E-3</v>
      </c>
      <c r="N67" s="7">
        <v>21.448866128921502</v>
      </c>
      <c r="P67" s="7">
        <v>65</v>
      </c>
      <c r="Q67" s="7">
        <v>3.9800000000000002E-2</v>
      </c>
      <c r="R67" s="7">
        <v>0.92713567839195898</v>
      </c>
      <c r="S67" s="7">
        <v>23.250617742538399</v>
      </c>
      <c r="U67" s="7">
        <v>65</v>
      </c>
      <c r="V67" s="7">
        <v>0.04</v>
      </c>
      <c r="W67" s="7">
        <v>1.02999999999999</v>
      </c>
      <c r="X67" s="7">
        <v>26.012537956237701</v>
      </c>
    </row>
    <row r="68" spans="1:24" x14ac:dyDescent="0.3">
      <c r="A68" s="7">
        <v>66</v>
      </c>
      <c r="B68" s="7">
        <v>4.1000000000000002E-2</v>
      </c>
      <c r="C68" s="7">
        <v>6.7301952998365902E-4</v>
      </c>
      <c r="D68" s="7">
        <v>20.0206458568572</v>
      </c>
      <c r="F68" s="7">
        <v>66</v>
      </c>
      <c r="G68" s="7">
        <v>4.0300000000000002E-2</v>
      </c>
      <c r="H68" s="7">
        <v>2.2056483749582499E-3</v>
      </c>
      <c r="I68" s="7">
        <v>17.619611740112301</v>
      </c>
      <c r="K68" s="7">
        <v>66</v>
      </c>
      <c r="L68" s="7">
        <v>4.0399999999999901E-2</v>
      </c>
      <c r="M68" s="7">
        <v>5.92315149608043E-3</v>
      </c>
      <c r="N68" s="7">
        <v>26.922420263290402</v>
      </c>
      <c r="P68" s="7">
        <v>66</v>
      </c>
      <c r="Q68" s="7">
        <v>3.9800000000000002E-2</v>
      </c>
      <c r="R68" s="7">
        <v>0.914572864321607</v>
      </c>
      <c r="S68" s="7">
        <v>23.124669313430701</v>
      </c>
      <c r="U68" s="7">
        <v>66</v>
      </c>
      <c r="V68" s="7">
        <v>4.0399999999999901E-2</v>
      </c>
      <c r="W68" s="7">
        <v>1.0049504950495001</v>
      </c>
      <c r="X68" s="7">
        <v>23.837289571762</v>
      </c>
    </row>
    <row r="69" spans="1:24" x14ac:dyDescent="0.3">
      <c r="A69" s="7">
        <v>67</v>
      </c>
      <c r="B69" s="7">
        <v>4.0800000000000003E-2</v>
      </c>
      <c r="C69" s="7">
        <v>2.4022049056856301E-2</v>
      </c>
      <c r="D69" s="7">
        <v>24.226227283477701</v>
      </c>
      <c r="F69" s="7">
        <v>67</v>
      </c>
      <c r="G69" s="7">
        <v>4.0300000000000002E-2</v>
      </c>
      <c r="H69" s="7">
        <v>3.0376760200028102E-3</v>
      </c>
      <c r="I69" s="7">
        <v>17.735264062881399</v>
      </c>
      <c r="K69" s="7">
        <v>67</v>
      </c>
      <c r="L69" s="7">
        <v>4.05999999999999E-2</v>
      </c>
      <c r="M69" s="7">
        <v>4.9031828578575999E-3</v>
      </c>
      <c r="N69" s="7">
        <v>24.7222528457641</v>
      </c>
      <c r="P69" s="7">
        <v>67</v>
      </c>
      <c r="Q69" s="7">
        <v>3.9899999999999901E-2</v>
      </c>
      <c r="R69" s="7">
        <v>0.92230576441102696</v>
      </c>
      <c r="S69" s="7">
        <v>23.721698522567699</v>
      </c>
      <c r="U69" s="7">
        <v>67</v>
      </c>
      <c r="V69" s="7">
        <v>4.0800000000000003E-2</v>
      </c>
      <c r="W69" s="7">
        <v>0.99509803921568596</v>
      </c>
      <c r="X69" s="7">
        <v>24.149022817611598</v>
      </c>
    </row>
    <row r="70" spans="1:24" x14ac:dyDescent="0.3">
      <c r="A70" s="7">
        <v>68</v>
      </c>
      <c r="B70" s="7">
        <v>4.05999999999999E-2</v>
      </c>
      <c r="C70" s="7">
        <v>1.27927475553513E-2</v>
      </c>
      <c r="D70" s="7">
        <v>21.370666742324801</v>
      </c>
      <c r="F70" s="7">
        <v>68</v>
      </c>
      <c r="G70" s="7">
        <v>4.0300000000000002E-2</v>
      </c>
      <c r="H70" s="7">
        <v>4.4744101575537104E-3</v>
      </c>
      <c r="I70" s="7">
        <v>18.328037023544301</v>
      </c>
      <c r="K70" s="7">
        <v>68</v>
      </c>
      <c r="L70" s="7">
        <v>4.0500000000000001E-2</v>
      </c>
      <c r="M70" s="7">
        <v>8.7891765077601006E-3</v>
      </c>
      <c r="N70" s="7">
        <v>26.948920488357501</v>
      </c>
      <c r="P70" s="7">
        <v>68</v>
      </c>
      <c r="Q70" s="7">
        <v>3.9800000000000002E-2</v>
      </c>
      <c r="R70" s="7">
        <v>0.90703517587939697</v>
      </c>
      <c r="S70" s="7">
        <v>23.973247528076101</v>
      </c>
      <c r="U70" s="7">
        <v>68</v>
      </c>
      <c r="V70" s="7">
        <v>4.0899999999999902E-2</v>
      </c>
      <c r="W70" s="7">
        <v>0.973105134474327</v>
      </c>
      <c r="X70" s="7">
        <v>26.527033329009999</v>
      </c>
    </row>
    <row r="71" spans="1:24" x14ac:dyDescent="0.3">
      <c r="A71" s="7">
        <v>69</v>
      </c>
      <c r="B71" s="7">
        <v>4.05999999999999E-2</v>
      </c>
      <c r="C71" s="7">
        <v>6.4256368818471398E-3</v>
      </c>
      <c r="D71" s="7">
        <v>23.218307733535699</v>
      </c>
      <c r="F71" s="7">
        <v>69</v>
      </c>
      <c r="G71" s="7">
        <v>4.0300000000000002E-2</v>
      </c>
      <c r="H71" s="7">
        <v>1.7563003562202199E-2</v>
      </c>
      <c r="I71" s="7">
        <v>26.3972117900848</v>
      </c>
      <c r="K71" s="7">
        <v>69</v>
      </c>
      <c r="L71" s="7">
        <v>4.0500000000000001E-2</v>
      </c>
      <c r="M71" s="7">
        <v>1.2736613691564799E-2</v>
      </c>
      <c r="N71" s="7">
        <v>25.5904555320739</v>
      </c>
      <c r="P71" s="7">
        <v>69</v>
      </c>
      <c r="Q71" s="7">
        <v>4.0300000000000002E-2</v>
      </c>
      <c r="R71" s="7">
        <v>0.89826302729528495</v>
      </c>
      <c r="S71" s="7">
        <v>26.889327764511101</v>
      </c>
      <c r="U71" s="7">
        <v>69</v>
      </c>
      <c r="V71" s="7">
        <v>4.1000000000000002E-2</v>
      </c>
      <c r="W71" s="7">
        <v>0.96097560975609697</v>
      </c>
      <c r="X71" s="7">
        <v>28.098233222961401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3B1B-1977-449E-BAD9-C4E8742CAD5B}">
  <dimension ref="A1:X71"/>
  <sheetViews>
    <sheetView topLeftCell="A49" workbookViewId="0">
      <selection activeCell="D68" sqref="D68"/>
    </sheetView>
  </sheetViews>
  <sheetFormatPr defaultRowHeight="14.4" x14ac:dyDescent="0.3"/>
  <cols>
    <col min="4" max="4" width="15" customWidth="1"/>
  </cols>
  <sheetData>
    <row r="1" spans="1:24" x14ac:dyDescent="0.3">
      <c r="A1" t="s">
        <v>11</v>
      </c>
      <c r="B1" t="s">
        <v>6</v>
      </c>
      <c r="C1" t="s">
        <v>12</v>
      </c>
      <c r="D1" t="s">
        <v>13</v>
      </c>
      <c r="F1" t="s">
        <v>11</v>
      </c>
      <c r="G1" t="s">
        <v>6</v>
      </c>
      <c r="H1" t="s">
        <v>12</v>
      </c>
      <c r="I1" t="s">
        <v>13</v>
      </c>
      <c r="K1" t="s">
        <v>11</v>
      </c>
      <c r="L1" t="s">
        <v>6</v>
      </c>
      <c r="M1" t="s">
        <v>12</v>
      </c>
      <c r="N1" t="s">
        <v>13</v>
      </c>
      <c r="P1" t="s">
        <v>11</v>
      </c>
      <c r="Q1" t="s">
        <v>6</v>
      </c>
      <c r="R1" t="s">
        <v>15</v>
      </c>
      <c r="S1" t="s">
        <v>13</v>
      </c>
      <c r="U1" t="s">
        <v>11</v>
      </c>
      <c r="V1" t="s">
        <v>6</v>
      </c>
      <c r="W1" t="s">
        <v>15</v>
      </c>
      <c r="X1" t="s">
        <v>13</v>
      </c>
    </row>
    <row r="2" spans="1:24" x14ac:dyDescent="0.3">
      <c r="A2" s="7">
        <v>0</v>
      </c>
      <c r="B2" s="7">
        <v>2.8199999999999899E-2</v>
      </c>
      <c r="C2" s="7">
        <v>1.2877108149045901E-2</v>
      </c>
      <c r="D2" s="7">
        <v>153.44261670112601</v>
      </c>
      <c r="F2" s="7">
        <v>0</v>
      </c>
      <c r="G2" s="7">
        <v>4.2000000000000003E-2</v>
      </c>
      <c r="H2" s="7">
        <v>3.59522524778846E-3</v>
      </c>
      <c r="I2" s="7">
        <v>62.067439556121798</v>
      </c>
      <c r="K2" s="7">
        <v>0</v>
      </c>
      <c r="L2" s="7">
        <v>3.9600000000000003E-2</v>
      </c>
      <c r="M2" s="7">
        <v>3.1781536214301499E-3</v>
      </c>
      <c r="N2" s="7">
        <v>152.222434282302</v>
      </c>
      <c r="P2" s="7">
        <v>0</v>
      </c>
      <c r="Q2" s="7">
        <v>4.7199999999999902E-2</v>
      </c>
      <c r="R2" s="7">
        <v>0.72669491525423702</v>
      </c>
      <c r="S2" s="7">
        <v>193.177253246307</v>
      </c>
      <c r="U2" s="7">
        <v>0</v>
      </c>
      <c r="V2" s="7">
        <v>1.2200000000000001E-2</v>
      </c>
      <c r="W2" s="7">
        <v>2.3196721311475401</v>
      </c>
      <c r="X2" s="7">
        <v>72.5482816696166</v>
      </c>
    </row>
    <row r="3" spans="1:24" x14ac:dyDescent="0.3">
      <c r="A3" s="7">
        <v>1</v>
      </c>
      <c r="B3" s="7">
        <v>2.9499999999999901E-2</v>
      </c>
      <c r="C3" s="7">
        <v>7.2145929234067503E-4</v>
      </c>
      <c r="D3" s="7">
        <v>75.586978197097693</v>
      </c>
      <c r="F3" s="7">
        <v>1</v>
      </c>
      <c r="G3" s="7">
        <v>4.6800000000000001E-2</v>
      </c>
      <c r="H3" s="7">
        <v>3.33470967964924E-3</v>
      </c>
      <c r="I3" s="7">
        <v>94.583975791931096</v>
      </c>
      <c r="K3" s="7">
        <v>1</v>
      </c>
      <c r="L3" s="7">
        <v>3.4000000000000002E-2</v>
      </c>
      <c r="M3" s="7">
        <v>4.1046024897800903E-3</v>
      </c>
      <c r="N3" s="7">
        <v>77.200414657592702</v>
      </c>
      <c r="P3" s="7">
        <v>1</v>
      </c>
      <c r="Q3" s="7">
        <v>4.6800000000000001E-2</v>
      </c>
      <c r="R3" s="7">
        <v>0.72863247863247804</v>
      </c>
      <c r="S3" s="7">
        <v>72.651843309402395</v>
      </c>
      <c r="U3" s="7">
        <v>1</v>
      </c>
      <c r="V3" s="7">
        <v>1.7299999999999899E-2</v>
      </c>
      <c r="W3" s="7">
        <v>1.5086705202312101</v>
      </c>
      <c r="X3" s="7">
        <v>88.376884460449205</v>
      </c>
    </row>
    <row r="4" spans="1:24" x14ac:dyDescent="0.3">
      <c r="A4" s="7">
        <v>2</v>
      </c>
      <c r="B4" s="7">
        <v>2.7300000000000001E-2</v>
      </c>
      <c r="C4" s="7">
        <v>1.2754920437871801E-2</v>
      </c>
      <c r="D4" s="7">
        <v>115.530565500259</v>
      </c>
      <c r="F4" s="7">
        <v>2</v>
      </c>
      <c r="G4" s="7">
        <v>4.3400000000000001E-2</v>
      </c>
      <c r="H4" s="7">
        <v>3.1855137214192798E-3</v>
      </c>
      <c r="I4" s="7">
        <v>80.975179433822603</v>
      </c>
      <c r="K4" s="7">
        <v>2</v>
      </c>
      <c r="L4" s="7">
        <v>3.4599999999999902E-2</v>
      </c>
      <c r="M4" s="7">
        <v>1.54262854519933E-2</v>
      </c>
      <c r="N4" s="7">
        <v>59.043981313705402</v>
      </c>
      <c r="P4" s="7">
        <v>2</v>
      </c>
      <c r="Q4" s="7">
        <v>4.9200000000000001E-2</v>
      </c>
      <c r="R4" s="7">
        <v>1.0284552845528401</v>
      </c>
      <c r="S4" s="7">
        <v>74.998452663421602</v>
      </c>
      <c r="U4" s="7">
        <v>2</v>
      </c>
      <c r="V4" s="7">
        <v>1.9300000000000001E-2</v>
      </c>
      <c r="W4" s="7">
        <v>1.55440414507771</v>
      </c>
      <c r="X4" s="7">
        <v>50.365507841110201</v>
      </c>
    </row>
    <row r="5" spans="1:24" x14ac:dyDescent="0.3">
      <c r="A5" s="7">
        <v>3</v>
      </c>
      <c r="B5" s="7">
        <v>3.54999999999999E-2</v>
      </c>
      <c r="C5" s="7">
        <v>4.6259815378732999E-2</v>
      </c>
      <c r="D5" s="7">
        <v>182.880616188049</v>
      </c>
      <c r="F5" s="7">
        <v>3</v>
      </c>
      <c r="G5" s="7">
        <v>3.93999999999999E-2</v>
      </c>
      <c r="H5" s="7">
        <v>6.6007433815428503E-3</v>
      </c>
      <c r="I5" s="7">
        <v>62.9077789783477</v>
      </c>
      <c r="K5" s="7">
        <v>3</v>
      </c>
      <c r="L5" s="7">
        <v>2.8500000000000001E-2</v>
      </c>
      <c r="M5" s="7">
        <v>2.4021704546954401E-3</v>
      </c>
      <c r="N5" s="7">
        <v>119.51821064949</v>
      </c>
      <c r="P5" s="7">
        <v>3</v>
      </c>
      <c r="Q5" s="7">
        <v>3.9699999999999902E-2</v>
      </c>
      <c r="R5" s="7">
        <v>0.81360201511334995</v>
      </c>
      <c r="S5" s="7">
        <v>65.243878364562903</v>
      </c>
      <c r="U5" s="7">
        <v>3</v>
      </c>
      <c r="V5" s="7">
        <v>2.4799999999999899E-2</v>
      </c>
      <c r="W5" s="7">
        <v>1.0887096774193501</v>
      </c>
      <c r="X5" s="7">
        <v>204.91103219985899</v>
      </c>
    </row>
    <row r="6" spans="1:24" x14ac:dyDescent="0.3">
      <c r="A6" s="7">
        <v>4</v>
      </c>
      <c r="B6" s="7">
        <v>3.2899999999999902E-2</v>
      </c>
      <c r="C6" s="7">
        <v>1.3248156875588E-2</v>
      </c>
      <c r="D6" s="7">
        <v>166.330946445465</v>
      </c>
      <c r="F6" s="7">
        <v>4</v>
      </c>
      <c r="G6" s="7">
        <v>4.4200000000000003E-2</v>
      </c>
      <c r="H6" s="7">
        <v>1.07780895238964E-3</v>
      </c>
      <c r="I6" s="7">
        <v>97.767806053161607</v>
      </c>
      <c r="K6" s="7">
        <v>4</v>
      </c>
      <c r="L6" s="7">
        <v>3.7400000000000003E-2</v>
      </c>
      <c r="M6" s="7">
        <v>8.9823932329277292E-3</v>
      </c>
      <c r="N6" s="7">
        <v>83.7334885597229</v>
      </c>
      <c r="P6" s="7">
        <v>4</v>
      </c>
      <c r="Q6" s="7">
        <v>3.76999999999999E-2</v>
      </c>
      <c r="R6" s="7">
        <v>0.647214854111405</v>
      </c>
      <c r="S6" s="7">
        <v>134.83401107788001</v>
      </c>
      <c r="U6" s="7">
        <v>4</v>
      </c>
      <c r="V6" s="7">
        <v>3.42999999999999E-2</v>
      </c>
      <c r="W6" s="7">
        <v>1.12536443148688</v>
      </c>
      <c r="X6" s="7">
        <v>79.382416248321505</v>
      </c>
    </row>
    <row r="7" spans="1:24" x14ac:dyDescent="0.3">
      <c r="A7" s="7">
        <v>5</v>
      </c>
      <c r="B7" s="7">
        <v>3.4000000000000002E-2</v>
      </c>
      <c r="C7" s="7">
        <v>2.6987115075466201E-3</v>
      </c>
      <c r="D7" s="7">
        <v>97.414754152297903</v>
      </c>
      <c r="F7" s="7">
        <v>5</v>
      </c>
      <c r="G7" s="7">
        <v>3.3899999999999902E-2</v>
      </c>
      <c r="H7" s="7">
        <v>2.8227326519524999E-3</v>
      </c>
      <c r="I7" s="7">
        <v>207.01386117935101</v>
      </c>
      <c r="K7" s="7">
        <v>5</v>
      </c>
      <c r="L7" s="7">
        <v>2.8799999999999899E-2</v>
      </c>
      <c r="M7" s="7">
        <v>1.2765614645991101E-2</v>
      </c>
      <c r="N7" s="7">
        <v>109.058825016021</v>
      </c>
      <c r="P7" s="7">
        <v>5</v>
      </c>
      <c r="Q7" s="7">
        <v>3.5200000000000002E-2</v>
      </c>
      <c r="R7" s="7">
        <v>0.73011363636363602</v>
      </c>
      <c r="S7" s="7">
        <v>78.331410646438499</v>
      </c>
      <c r="U7" s="7">
        <v>5</v>
      </c>
      <c r="V7" s="7">
        <v>3.6999999999999901E-2</v>
      </c>
      <c r="W7" s="7">
        <v>0.88648648648648598</v>
      </c>
      <c r="X7" s="7">
        <v>83.230395793914695</v>
      </c>
    </row>
    <row r="8" spans="1:24" x14ac:dyDescent="0.3">
      <c r="A8" s="7">
        <v>6</v>
      </c>
      <c r="B8" s="7">
        <v>3.6200000000000003E-2</v>
      </c>
      <c r="C8" s="7">
        <v>1.17420757105751E-2</v>
      </c>
      <c r="D8" s="7">
        <v>123.596175432205</v>
      </c>
      <c r="F8" s="7">
        <v>6</v>
      </c>
      <c r="G8" s="7">
        <v>4.0399999999999901E-2</v>
      </c>
      <c r="H8" s="7">
        <v>1.2740131652892301E-3</v>
      </c>
      <c r="I8" s="7">
        <v>110.6745595932</v>
      </c>
      <c r="K8" s="7">
        <v>6</v>
      </c>
      <c r="L8" s="7">
        <v>3.2000000000000001E-2</v>
      </c>
      <c r="M8" s="7">
        <v>3.1944739374371099E-3</v>
      </c>
      <c r="N8" s="7">
        <v>156.302673101425</v>
      </c>
      <c r="P8" s="7">
        <v>6</v>
      </c>
      <c r="Q8" s="7">
        <v>4.22999999999999E-2</v>
      </c>
      <c r="R8" s="7">
        <v>0.67139479905437305</v>
      </c>
      <c r="S8" s="7">
        <v>153.64325857162399</v>
      </c>
      <c r="U8" s="7">
        <v>6</v>
      </c>
      <c r="V8" s="7">
        <v>4.0800000000000003E-2</v>
      </c>
      <c r="W8" s="7">
        <v>0.83823529411764697</v>
      </c>
      <c r="X8" s="7">
        <v>87.556137323379502</v>
      </c>
    </row>
    <row r="9" spans="1:24" x14ac:dyDescent="0.3">
      <c r="A9" s="7">
        <v>7</v>
      </c>
      <c r="B9" s="7">
        <v>3.5900000000000001E-2</v>
      </c>
      <c r="C9" s="7">
        <v>2.43197423831296E-3</v>
      </c>
      <c r="D9" s="7">
        <v>106.67926621437</v>
      </c>
      <c r="F9" s="7">
        <v>7</v>
      </c>
      <c r="G9" s="7">
        <v>3.78E-2</v>
      </c>
      <c r="H9" s="7">
        <v>5.6823589478223703E-3</v>
      </c>
      <c r="I9" s="7">
        <v>230.29494333267201</v>
      </c>
      <c r="K9" s="7">
        <v>7</v>
      </c>
      <c r="L9" s="7">
        <v>3.1699999999999902E-2</v>
      </c>
      <c r="M9" s="7">
        <v>5.0126712436310099E-4</v>
      </c>
      <c r="N9" s="7">
        <v>103.83124923706001</v>
      </c>
      <c r="P9" s="7">
        <v>7</v>
      </c>
      <c r="Q9" s="7">
        <v>4.2700000000000002E-2</v>
      </c>
      <c r="R9" s="7">
        <v>0.70023419203746995</v>
      </c>
      <c r="S9" s="7">
        <v>158.82402920722899</v>
      </c>
      <c r="U9" s="7">
        <v>7</v>
      </c>
      <c r="V9" s="7">
        <v>3.7900000000000003E-2</v>
      </c>
      <c r="W9" s="7">
        <v>0.78364116094986802</v>
      </c>
      <c r="X9" s="7">
        <v>143.461917638778</v>
      </c>
    </row>
    <row r="10" spans="1:24" x14ac:dyDescent="0.3">
      <c r="A10" s="7">
        <v>8</v>
      </c>
      <c r="B10" s="7">
        <v>3.7100000000000001E-2</v>
      </c>
      <c r="C10" s="7">
        <v>2.12186587634892E-2</v>
      </c>
      <c r="D10" s="7">
        <v>139.57157921791</v>
      </c>
      <c r="F10" s="7">
        <v>8</v>
      </c>
      <c r="G10" s="7">
        <v>3.7999999999999902E-2</v>
      </c>
      <c r="H10" s="7">
        <v>3.41531169774212E-3</v>
      </c>
      <c r="I10" s="7">
        <v>95.286264181137</v>
      </c>
      <c r="K10" s="7">
        <v>8</v>
      </c>
      <c r="L10" s="7">
        <v>4.46999999999999E-2</v>
      </c>
      <c r="M10" s="7">
        <v>1.8653047655723799E-3</v>
      </c>
      <c r="N10" s="7">
        <v>129.72589540481499</v>
      </c>
      <c r="P10" s="7">
        <v>8</v>
      </c>
      <c r="Q10" s="7">
        <v>4.34999999999999E-2</v>
      </c>
      <c r="R10" s="7">
        <v>0.66666666666666596</v>
      </c>
      <c r="S10" s="7">
        <v>127.516100406646</v>
      </c>
      <c r="U10" s="7">
        <v>8</v>
      </c>
      <c r="V10" s="7">
        <v>3.5299999999999901E-2</v>
      </c>
      <c r="W10" s="7">
        <v>1.22096317280453</v>
      </c>
      <c r="X10" s="7">
        <v>151.211082935333</v>
      </c>
    </row>
    <row r="11" spans="1:24" x14ac:dyDescent="0.3">
      <c r="A11" s="7">
        <v>9</v>
      </c>
      <c r="B11" s="7">
        <v>3.49E-2</v>
      </c>
      <c r="C11" s="7">
        <v>9.8817900962802803E-3</v>
      </c>
      <c r="D11" s="7">
        <v>85.452948808670001</v>
      </c>
      <c r="F11" s="7">
        <v>9</v>
      </c>
      <c r="G11" s="7">
        <v>4.7E-2</v>
      </c>
      <c r="H11" s="7">
        <v>5.67816417679173E-4</v>
      </c>
      <c r="I11" s="7">
        <v>125.241407871246</v>
      </c>
      <c r="K11" s="7">
        <v>9</v>
      </c>
      <c r="L11" s="7">
        <v>4.7300000000000002E-2</v>
      </c>
      <c r="M11" s="7">
        <v>8.4528070519330704E-3</v>
      </c>
      <c r="N11" s="7">
        <v>104.884936809539</v>
      </c>
      <c r="P11" s="7">
        <v>9</v>
      </c>
      <c r="Q11" s="7">
        <v>4.2900000000000001E-2</v>
      </c>
      <c r="R11" s="7">
        <v>0.57808857808857805</v>
      </c>
      <c r="S11" s="7">
        <v>68.682847023010197</v>
      </c>
      <c r="U11" s="7">
        <v>9</v>
      </c>
      <c r="V11" s="7">
        <v>4.0500000000000001E-2</v>
      </c>
      <c r="W11" s="7">
        <v>0.782716049382715</v>
      </c>
      <c r="X11" s="7">
        <v>148.59192061424201</v>
      </c>
    </row>
    <row r="12" spans="1:24" x14ac:dyDescent="0.3">
      <c r="A12" s="7">
        <v>10</v>
      </c>
      <c r="B12" s="7">
        <v>3.8399999999999899E-2</v>
      </c>
      <c r="C12" s="7">
        <v>1.8940684501405999E-2</v>
      </c>
      <c r="D12" s="7">
        <v>118.418929815292</v>
      </c>
      <c r="F12" s="7">
        <v>10</v>
      </c>
      <c r="G12" s="7">
        <v>4.8500000000000001E-2</v>
      </c>
      <c r="H12" s="7">
        <v>8.8122972787621108E-3</v>
      </c>
      <c r="I12" s="7">
        <v>145.62664604187</v>
      </c>
      <c r="K12" s="7">
        <v>10</v>
      </c>
      <c r="L12" s="7">
        <v>4.0399999999999901E-2</v>
      </c>
      <c r="M12" s="7">
        <v>2.8254298389514699E-3</v>
      </c>
      <c r="N12" s="7">
        <v>85.151309251785193</v>
      </c>
      <c r="P12" s="7">
        <v>10</v>
      </c>
      <c r="Q12" s="7">
        <v>4.5600000000000002E-2</v>
      </c>
      <c r="R12" s="7">
        <v>0.77850877192982404</v>
      </c>
      <c r="S12" s="7">
        <v>114.617923021316</v>
      </c>
      <c r="U12" s="7">
        <v>10</v>
      </c>
      <c r="V12" s="7">
        <v>3.2199999999999902E-2</v>
      </c>
      <c r="W12" s="7">
        <v>1.0093167701863299</v>
      </c>
      <c r="X12" s="7">
        <v>173.03734922409001</v>
      </c>
    </row>
    <row r="13" spans="1:24" x14ac:dyDescent="0.3">
      <c r="A13" s="7">
        <v>11</v>
      </c>
      <c r="B13" s="7">
        <v>3.7100000000000001E-2</v>
      </c>
      <c r="C13" s="7">
        <v>1.3105500326401299E-3</v>
      </c>
      <c r="D13" s="7">
        <v>111.88757348060599</v>
      </c>
      <c r="F13" s="7">
        <v>11</v>
      </c>
      <c r="G13" s="7">
        <v>4.7E-2</v>
      </c>
      <c r="H13" s="7">
        <v>5.8507515732119098E-3</v>
      </c>
      <c r="I13" s="7">
        <v>146.90897965431199</v>
      </c>
      <c r="K13" s="7">
        <v>11</v>
      </c>
      <c r="L13" s="7">
        <v>4.1200000000000001E-2</v>
      </c>
      <c r="M13" s="7">
        <v>2.3580760488247001E-3</v>
      </c>
      <c r="N13" s="7">
        <v>141.58857965469301</v>
      </c>
      <c r="P13" s="7">
        <v>11</v>
      </c>
      <c r="Q13" s="7">
        <v>4.3700000000000003E-2</v>
      </c>
      <c r="R13" s="7">
        <v>0.72311212814645198</v>
      </c>
      <c r="S13" s="7">
        <v>160.13219046592701</v>
      </c>
      <c r="U13" s="7">
        <v>11</v>
      </c>
      <c r="V13" s="7">
        <v>3.37999999999999E-2</v>
      </c>
      <c r="W13" s="7">
        <v>0.95562130177514704</v>
      </c>
      <c r="X13" s="7">
        <v>141.933945417404</v>
      </c>
    </row>
    <row r="14" spans="1:24" x14ac:dyDescent="0.3">
      <c r="A14" s="7">
        <v>12</v>
      </c>
      <c r="B14" s="7">
        <v>3.76999999999999E-2</v>
      </c>
      <c r="C14" s="7">
        <v>9.9355532550787808E-3</v>
      </c>
      <c r="D14" s="7">
        <v>117.00260353088299</v>
      </c>
      <c r="F14" s="7">
        <v>12</v>
      </c>
      <c r="G14" s="7">
        <v>4.5400000000000003E-2</v>
      </c>
      <c r="H14" s="7">
        <v>6.5581611289484195E-4</v>
      </c>
      <c r="I14" s="7">
        <v>170.13932991027801</v>
      </c>
      <c r="K14" s="7">
        <v>12</v>
      </c>
      <c r="L14" s="7">
        <v>3.4700000000000002E-2</v>
      </c>
      <c r="M14" s="7">
        <v>5.7269527489316203E-3</v>
      </c>
      <c r="N14" s="7">
        <v>122.758340597152</v>
      </c>
      <c r="P14" s="7">
        <v>12</v>
      </c>
      <c r="Q14" s="7">
        <v>4.39999999999999E-2</v>
      </c>
      <c r="R14" s="7">
        <v>0.58636363636363598</v>
      </c>
      <c r="S14" s="7">
        <v>158.141689300537</v>
      </c>
      <c r="U14" s="7">
        <v>12</v>
      </c>
      <c r="V14" s="7">
        <v>3.4000000000000002E-2</v>
      </c>
      <c r="W14" s="7">
        <v>0.97647058823529398</v>
      </c>
      <c r="X14" s="7">
        <v>92.192508697509695</v>
      </c>
    </row>
    <row r="15" spans="1:24" x14ac:dyDescent="0.3">
      <c r="A15" s="7">
        <v>13</v>
      </c>
      <c r="B15" s="7">
        <v>3.8300000000000001E-2</v>
      </c>
      <c r="C15" s="7">
        <v>3.7730713867163799E-4</v>
      </c>
      <c r="D15" s="7">
        <v>124.47767496109</v>
      </c>
      <c r="F15" s="7">
        <v>13</v>
      </c>
      <c r="G15" s="7">
        <v>4.4799999999999902E-2</v>
      </c>
      <c r="H15" s="7">
        <v>1.2174415498106999E-2</v>
      </c>
      <c r="I15" s="7">
        <v>58.2777035236358</v>
      </c>
      <c r="K15" s="7">
        <v>13</v>
      </c>
      <c r="L15" s="7">
        <v>3.3000000000000002E-2</v>
      </c>
      <c r="M15" s="7">
        <v>3.6947448305805E-3</v>
      </c>
      <c r="N15" s="7">
        <v>156.293107271194</v>
      </c>
      <c r="P15" s="7">
        <v>13</v>
      </c>
      <c r="Q15" s="7">
        <v>4.3700000000000003E-2</v>
      </c>
      <c r="R15" s="7">
        <v>0.58352402745995402</v>
      </c>
      <c r="S15" s="7">
        <v>121.584756374359</v>
      </c>
      <c r="U15" s="7">
        <v>13</v>
      </c>
      <c r="V15" s="7">
        <v>4.0899999999999902E-2</v>
      </c>
      <c r="W15" s="7">
        <v>1.1515892420537801</v>
      </c>
      <c r="X15" s="7">
        <v>217.44802975654599</v>
      </c>
    </row>
    <row r="16" spans="1:24" x14ac:dyDescent="0.3">
      <c r="A16" s="7">
        <v>14</v>
      </c>
      <c r="B16" s="7">
        <v>3.9300000000000002E-2</v>
      </c>
      <c r="C16" s="7">
        <v>2.1441141942788001E-2</v>
      </c>
      <c r="D16" s="7">
        <v>122.093395233154</v>
      </c>
      <c r="F16" s="7">
        <v>14</v>
      </c>
      <c r="G16" s="7">
        <v>4.2000000000000003E-2</v>
      </c>
      <c r="H16" s="7">
        <v>5.9156508305492899E-4</v>
      </c>
      <c r="I16" s="7">
        <v>101.46451711654601</v>
      </c>
      <c r="K16" s="7">
        <v>14</v>
      </c>
      <c r="L16" s="7">
        <v>3.54999999999999E-2</v>
      </c>
      <c r="M16" s="7">
        <v>1.16459007649963E-2</v>
      </c>
      <c r="N16" s="7">
        <v>269.99326658248901</v>
      </c>
      <c r="P16" s="7">
        <v>14</v>
      </c>
      <c r="Q16" s="7">
        <v>4.1599999999999901E-2</v>
      </c>
      <c r="R16" s="7">
        <v>0.53365384615384603</v>
      </c>
      <c r="S16" s="7">
        <v>143.11114120483299</v>
      </c>
      <c r="U16" s="7">
        <v>14</v>
      </c>
      <c r="V16" s="7">
        <v>3.5900000000000001E-2</v>
      </c>
      <c r="W16" s="7">
        <v>1.5821727019498599</v>
      </c>
      <c r="X16" s="7">
        <v>216.20895576477</v>
      </c>
    </row>
    <row r="17" spans="1:24" x14ac:dyDescent="0.3">
      <c r="A17" s="7">
        <v>15</v>
      </c>
      <c r="B17" s="7">
        <v>5.72999999999999E-2</v>
      </c>
      <c r="C17" s="7">
        <v>3.70878849508773E-4</v>
      </c>
      <c r="D17" s="7">
        <v>127.247997045516</v>
      </c>
      <c r="F17" s="7">
        <v>15</v>
      </c>
      <c r="G17" s="7">
        <v>4.8300000000000003E-2</v>
      </c>
      <c r="H17" s="7">
        <v>2.7060422261150499E-3</v>
      </c>
      <c r="I17" s="7">
        <v>91.933475255966101</v>
      </c>
      <c r="K17" s="7">
        <v>15</v>
      </c>
      <c r="L17" s="7">
        <v>3.3300000000000003E-2</v>
      </c>
      <c r="M17" s="7">
        <v>4.8979478428661898E-3</v>
      </c>
      <c r="N17" s="7">
        <v>172.12154674530001</v>
      </c>
      <c r="P17" s="7">
        <v>15</v>
      </c>
      <c r="Q17" s="7">
        <v>4.2000000000000003E-2</v>
      </c>
      <c r="R17" s="7">
        <v>0.49523809523809498</v>
      </c>
      <c r="S17" s="7">
        <v>91.743504285812307</v>
      </c>
      <c r="U17" s="7">
        <v>15</v>
      </c>
      <c r="V17" s="7">
        <v>4.22999999999999E-2</v>
      </c>
      <c r="W17" s="7">
        <v>2.4940898345153601</v>
      </c>
      <c r="X17" s="7">
        <v>245.08675217628399</v>
      </c>
    </row>
    <row r="18" spans="1:24" x14ac:dyDescent="0.3">
      <c r="A18" s="7">
        <v>16</v>
      </c>
      <c r="B18" s="7">
        <v>8.4299999999999903E-2</v>
      </c>
      <c r="C18" s="7">
        <v>3.32391714381538E-4</v>
      </c>
      <c r="D18" s="7">
        <v>117.360356330871</v>
      </c>
      <c r="F18" s="7">
        <v>16</v>
      </c>
      <c r="G18" s="7">
        <v>4.4400000000000002E-2</v>
      </c>
      <c r="H18" s="7">
        <v>5.7503065400017301E-3</v>
      </c>
      <c r="I18" s="7">
        <v>102.10163450240999</v>
      </c>
      <c r="K18" s="7">
        <v>16</v>
      </c>
      <c r="L18" s="7">
        <v>3.2800000000000003E-2</v>
      </c>
      <c r="M18" s="7">
        <v>1.1523428929203299E-3</v>
      </c>
      <c r="N18" s="7">
        <v>151.56643080711299</v>
      </c>
      <c r="P18" s="7">
        <v>16</v>
      </c>
      <c r="Q18" s="7">
        <v>4.1899999999999903E-2</v>
      </c>
      <c r="R18" s="7">
        <v>0.479713603818615</v>
      </c>
      <c r="S18" s="7">
        <v>116.23612451553301</v>
      </c>
      <c r="U18" s="7">
        <v>16</v>
      </c>
      <c r="V18" s="7">
        <v>7.2400000000000006E-2</v>
      </c>
      <c r="W18" s="7">
        <v>3.7803867403314899</v>
      </c>
      <c r="X18" s="7">
        <v>62.666640996932898</v>
      </c>
    </row>
    <row r="19" spans="1:24" x14ac:dyDescent="0.3">
      <c r="A19" s="7">
        <v>17</v>
      </c>
      <c r="B19" s="7">
        <v>8.75999999999999E-2</v>
      </c>
      <c r="C19" s="7">
        <v>1.58922372400385E-4</v>
      </c>
      <c r="D19" s="7">
        <v>80.275584697723303</v>
      </c>
      <c r="F19" s="7">
        <v>17</v>
      </c>
      <c r="G19" s="7">
        <v>4.7899999999999901E-2</v>
      </c>
      <c r="H19" s="7">
        <v>1.11769475495544E-2</v>
      </c>
      <c r="I19" s="7">
        <v>88.995865821838294</v>
      </c>
      <c r="K19" s="7">
        <v>17</v>
      </c>
      <c r="L19" s="7">
        <v>3.2899999999999902E-2</v>
      </c>
      <c r="M19" s="7">
        <v>2.32552266109736E-3</v>
      </c>
      <c r="N19" s="7">
        <v>163.48153018951399</v>
      </c>
      <c r="P19" s="7">
        <v>17</v>
      </c>
      <c r="Q19" s="7">
        <v>3.9300000000000002E-2</v>
      </c>
      <c r="R19" s="7">
        <v>0.68956743002544496</v>
      </c>
      <c r="S19" s="7">
        <v>103.891100406646</v>
      </c>
      <c r="U19" s="7">
        <v>17</v>
      </c>
      <c r="V19" s="7">
        <v>3.1199999999999901E-2</v>
      </c>
      <c r="W19" s="7">
        <v>3.4679487179487101</v>
      </c>
      <c r="X19" s="7">
        <v>134.42771887779199</v>
      </c>
    </row>
    <row r="20" spans="1:24" x14ac:dyDescent="0.3">
      <c r="A20" s="7">
        <v>18</v>
      </c>
      <c r="B20" s="7">
        <v>0.10630000000000001</v>
      </c>
      <c r="C20" s="7">
        <v>7.6014066133951795E-4</v>
      </c>
      <c r="D20" s="7">
        <v>119.284959554672</v>
      </c>
      <c r="F20" s="7">
        <v>18</v>
      </c>
      <c r="G20" s="7">
        <v>4.97999999999999E-2</v>
      </c>
      <c r="H20" s="7">
        <v>1.0507897444223199E-3</v>
      </c>
      <c r="I20" s="7">
        <v>113.372553586959</v>
      </c>
      <c r="K20" s="7">
        <v>18</v>
      </c>
      <c r="L20" s="7">
        <v>3.7400000000000003E-2</v>
      </c>
      <c r="M20" s="7">
        <v>5.4569418612263002E-3</v>
      </c>
      <c r="N20" s="7">
        <v>110.39340400695799</v>
      </c>
      <c r="P20" s="7">
        <v>18</v>
      </c>
      <c r="Q20" s="7">
        <v>4.0800000000000003E-2</v>
      </c>
      <c r="R20" s="7">
        <v>0.67647058823529305</v>
      </c>
      <c r="S20" s="7">
        <v>94.893463611602698</v>
      </c>
      <c r="U20" s="7">
        <v>18</v>
      </c>
      <c r="V20" s="7">
        <v>3.59999999999999E-2</v>
      </c>
      <c r="W20" s="7">
        <v>0.81666666666666599</v>
      </c>
      <c r="X20" s="7">
        <v>152.926529645919</v>
      </c>
    </row>
    <row r="21" spans="1:24" x14ac:dyDescent="0.3">
      <c r="A21" s="7">
        <v>19</v>
      </c>
      <c r="B21" s="7">
        <v>9.4500000000000001E-2</v>
      </c>
      <c r="C21" s="7">
        <v>9.6365727978153803E-4</v>
      </c>
      <c r="D21" s="7">
        <v>141.92816424369801</v>
      </c>
      <c r="F21" s="7">
        <v>19</v>
      </c>
      <c r="G21" s="7">
        <v>5.04E-2</v>
      </c>
      <c r="H21" s="7">
        <v>3.6925391918393698E-3</v>
      </c>
      <c r="I21" s="7">
        <v>115.996677398681</v>
      </c>
      <c r="K21" s="7">
        <v>19</v>
      </c>
      <c r="L21" s="7">
        <v>3.6700000000000003E-2</v>
      </c>
      <c r="M21" s="7">
        <v>1.03193394576679E-2</v>
      </c>
      <c r="N21" s="7">
        <v>143.15508460998501</v>
      </c>
      <c r="P21" s="7">
        <v>19</v>
      </c>
      <c r="Q21" s="7">
        <v>3.8300000000000001E-2</v>
      </c>
      <c r="R21" s="7">
        <v>0.65535248041775396</v>
      </c>
      <c r="S21" s="7">
        <v>215.59279942512501</v>
      </c>
      <c r="U21" s="7">
        <v>19</v>
      </c>
      <c r="V21" s="7">
        <v>3.3700000000000001E-2</v>
      </c>
      <c r="W21" s="7">
        <v>0.72700296735905001</v>
      </c>
      <c r="X21" s="7">
        <v>245.31725287437399</v>
      </c>
    </row>
    <row r="22" spans="1:24" x14ac:dyDescent="0.3">
      <c r="A22" s="7">
        <v>20</v>
      </c>
      <c r="B22" s="7">
        <v>9.5399999999999902E-2</v>
      </c>
      <c r="C22" s="7">
        <v>3.1615548860689003E-5</v>
      </c>
      <c r="D22" s="7">
        <v>117.606513023376</v>
      </c>
      <c r="F22" s="7">
        <v>20</v>
      </c>
      <c r="G22" s="7">
        <v>4.9099999999999901E-2</v>
      </c>
      <c r="H22" s="7">
        <v>2.32198646724447E-2</v>
      </c>
      <c r="I22" s="7">
        <v>251.401329755783</v>
      </c>
      <c r="K22" s="7">
        <v>20</v>
      </c>
      <c r="L22" s="7">
        <v>3.8499999999999902E-2</v>
      </c>
      <c r="M22" s="7">
        <v>1.22517099396333E-2</v>
      </c>
      <c r="N22" s="7">
        <v>116.254872798919</v>
      </c>
      <c r="P22" s="7">
        <v>20</v>
      </c>
      <c r="Q22" s="7">
        <v>3.8600000000000002E-2</v>
      </c>
      <c r="R22" s="7">
        <v>0.65025906735751204</v>
      </c>
      <c r="S22" s="7">
        <v>108.39106559753399</v>
      </c>
      <c r="U22" s="7">
        <v>20</v>
      </c>
      <c r="V22" s="7">
        <v>3.44E-2</v>
      </c>
      <c r="W22" s="7">
        <v>0.77325581395348797</v>
      </c>
      <c r="X22" s="7">
        <v>284.75180220603897</v>
      </c>
    </row>
    <row r="23" spans="1:24" x14ac:dyDescent="0.3">
      <c r="A23" s="7">
        <v>21</v>
      </c>
      <c r="B23" s="7">
        <v>0.121099999999999</v>
      </c>
      <c r="C23" s="7">
        <v>5.65372849710552E-4</v>
      </c>
      <c r="D23" s="7">
        <v>81.170457839965806</v>
      </c>
      <c r="F23" s="7">
        <v>21</v>
      </c>
      <c r="G23" s="7">
        <v>4.51999999999999E-2</v>
      </c>
      <c r="H23" s="7">
        <v>3.2512708724180299E-3</v>
      </c>
      <c r="I23" s="7">
        <v>169.520748376846</v>
      </c>
      <c r="K23" s="7">
        <v>21</v>
      </c>
      <c r="L23" s="7">
        <v>3.8399999999999899E-2</v>
      </c>
      <c r="M23" s="7">
        <v>9.7783986980292704E-3</v>
      </c>
      <c r="N23" s="7">
        <v>145.85512924194299</v>
      </c>
      <c r="P23" s="7">
        <v>21</v>
      </c>
      <c r="Q23" s="7">
        <v>3.8699999999999901E-2</v>
      </c>
      <c r="R23" s="7">
        <v>0.65116279069767402</v>
      </c>
      <c r="S23" s="7">
        <v>215.983485460281</v>
      </c>
      <c r="U23" s="7">
        <v>21</v>
      </c>
      <c r="V23" s="7">
        <v>3.47999999999999E-2</v>
      </c>
      <c r="W23" s="7">
        <v>0.78160919540229801</v>
      </c>
      <c r="X23" s="7">
        <v>129.09048056602401</v>
      </c>
    </row>
    <row r="24" spans="1:24" x14ac:dyDescent="0.3">
      <c r="A24" s="7">
        <v>22</v>
      </c>
      <c r="B24" s="7">
        <v>0.127</v>
      </c>
      <c r="C24" s="7">
        <v>1.0987640236220699E-3</v>
      </c>
      <c r="D24" s="7">
        <v>220.08557462692201</v>
      </c>
      <c r="F24" s="7">
        <v>22</v>
      </c>
      <c r="G24" s="7">
        <v>4.4900000000000002E-2</v>
      </c>
      <c r="H24" s="7">
        <v>1.46408446827163E-2</v>
      </c>
      <c r="I24" s="7">
        <v>87.770188570022498</v>
      </c>
      <c r="K24" s="7">
        <v>22</v>
      </c>
      <c r="L24" s="7">
        <v>4.0199999999999902E-2</v>
      </c>
      <c r="M24" s="7">
        <v>6.2607152542518E-4</v>
      </c>
      <c r="N24" s="7">
        <v>91.1407022476196</v>
      </c>
      <c r="P24" s="7">
        <v>22</v>
      </c>
      <c r="Q24" s="7">
        <v>3.9600000000000003E-2</v>
      </c>
      <c r="R24" s="7">
        <v>0.71464646464646397</v>
      </c>
      <c r="S24" s="7">
        <v>184.49698781967101</v>
      </c>
      <c r="U24" s="7">
        <v>22</v>
      </c>
      <c r="V24" s="7">
        <v>3.6299999999999902E-2</v>
      </c>
      <c r="W24" s="7">
        <v>0.74380165289256095</v>
      </c>
      <c r="X24" s="7">
        <v>235.02367544174101</v>
      </c>
    </row>
    <row r="25" spans="1:24" x14ac:dyDescent="0.3">
      <c r="A25" s="7">
        <v>23</v>
      </c>
      <c r="B25" s="7">
        <v>7.9899999999999902E-2</v>
      </c>
      <c r="C25" s="7">
        <v>7.9295574400328902E-4</v>
      </c>
      <c r="D25" s="7">
        <v>106.118905782699</v>
      </c>
      <c r="F25" s="7">
        <v>23</v>
      </c>
      <c r="G25" s="7">
        <v>4.51999999999999E-2</v>
      </c>
      <c r="H25" s="7">
        <v>9.7957929364416094E-3</v>
      </c>
      <c r="I25" s="7">
        <v>104.985439300537</v>
      </c>
      <c r="K25" s="7">
        <v>23</v>
      </c>
      <c r="L25" s="7">
        <v>3.95E-2</v>
      </c>
      <c r="M25" s="7">
        <v>3.48656831696295E-3</v>
      </c>
      <c r="N25" s="7">
        <v>111.392089366912</v>
      </c>
      <c r="P25" s="7">
        <v>23</v>
      </c>
      <c r="Q25" s="7">
        <v>3.88999999999999E-2</v>
      </c>
      <c r="R25" s="7">
        <v>0.70694087403598904</v>
      </c>
      <c r="S25" s="7">
        <v>177.25090622901899</v>
      </c>
      <c r="U25" s="7">
        <v>23</v>
      </c>
      <c r="V25" s="7">
        <v>3.61E-2</v>
      </c>
      <c r="W25" s="7">
        <v>0.70637119113573299</v>
      </c>
      <c r="X25" s="7">
        <v>312.24325466156</v>
      </c>
    </row>
    <row r="26" spans="1:24" x14ac:dyDescent="0.3">
      <c r="A26" s="7">
        <v>24</v>
      </c>
      <c r="B26" s="7">
        <v>7.0599999999999899E-2</v>
      </c>
      <c r="C26" s="7">
        <v>5.6364183069811005E-4</v>
      </c>
      <c r="D26" s="7">
        <v>314.41572690010003</v>
      </c>
      <c r="F26" s="7">
        <v>24</v>
      </c>
      <c r="G26" s="7">
        <v>4.6100000000000002E-2</v>
      </c>
      <c r="H26" s="7">
        <v>5.46340596333554E-3</v>
      </c>
      <c r="I26" s="7">
        <v>195.09465146064699</v>
      </c>
      <c r="K26" s="7">
        <v>24</v>
      </c>
      <c r="L26" s="7">
        <v>3.9699999999999902E-2</v>
      </c>
      <c r="M26" s="7">
        <v>7.08562929355249E-3</v>
      </c>
      <c r="N26" s="7">
        <v>230.186158418655</v>
      </c>
      <c r="P26" s="7">
        <v>24</v>
      </c>
      <c r="Q26" s="7">
        <v>3.7499999999999901E-2</v>
      </c>
      <c r="R26" s="7">
        <v>0.65866666666666596</v>
      </c>
      <c r="S26" s="7">
        <v>195.98238563537501</v>
      </c>
      <c r="U26" s="7">
        <v>24</v>
      </c>
      <c r="V26" s="7">
        <v>3.6499999999999901E-2</v>
      </c>
      <c r="W26" s="7">
        <v>0.67945205479451998</v>
      </c>
      <c r="X26" s="7">
        <v>295.33490228652897</v>
      </c>
    </row>
    <row r="27" spans="1:24" x14ac:dyDescent="0.3">
      <c r="A27" s="7">
        <v>25</v>
      </c>
      <c r="B27" s="7">
        <v>4.00999999999999E-2</v>
      </c>
      <c r="C27" s="7">
        <v>4.9269610556027096E-3</v>
      </c>
      <c r="D27" s="7">
        <v>150.14576125144899</v>
      </c>
      <c r="F27" s="7">
        <v>25</v>
      </c>
      <c r="G27" s="7">
        <v>4.7399999999999901E-2</v>
      </c>
      <c r="H27" s="7">
        <v>3.1017014371150699E-3</v>
      </c>
      <c r="I27" s="7">
        <v>128.555549383163</v>
      </c>
      <c r="K27" s="7">
        <v>25</v>
      </c>
      <c r="L27" s="7">
        <v>3.95E-2</v>
      </c>
      <c r="M27" s="7">
        <v>4.4893194240568004E-3</v>
      </c>
      <c r="N27" s="7">
        <v>142.57704043388301</v>
      </c>
      <c r="P27" s="7">
        <v>25</v>
      </c>
      <c r="Q27" s="7">
        <v>3.9100000000000003E-2</v>
      </c>
      <c r="R27" s="7">
        <v>0.64194373401534499</v>
      </c>
      <c r="S27" s="7">
        <v>151.68724298477099</v>
      </c>
      <c r="U27" s="7">
        <v>25</v>
      </c>
      <c r="V27" s="7">
        <v>3.88999999999999E-2</v>
      </c>
      <c r="W27" s="7">
        <v>0.784061696658097</v>
      </c>
      <c r="X27" s="7">
        <v>122.463584661483</v>
      </c>
    </row>
    <row r="28" spans="1:24" x14ac:dyDescent="0.3">
      <c r="A28" s="7">
        <v>26</v>
      </c>
      <c r="B28" s="7">
        <v>4.2500000000000003E-2</v>
      </c>
      <c r="C28" s="7">
        <v>1.5712176882086201E-3</v>
      </c>
      <c r="D28" s="7">
        <v>172.31169414520201</v>
      </c>
      <c r="F28" s="7">
        <v>26</v>
      </c>
      <c r="G28" s="7">
        <v>4.4200000000000003E-2</v>
      </c>
      <c r="H28" s="7">
        <v>5.6629301433863497E-3</v>
      </c>
      <c r="I28" s="7">
        <v>101.07749748229899</v>
      </c>
      <c r="K28" s="7">
        <v>26</v>
      </c>
      <c r="L28" s="7">
        <v>4.0500000000000001E-2</v>
      </c>
      <c r="M28" s="7">
        <v>5.6529703880889301E-3</v>
      </c>
      <c r="N28" s="7">
        <v>161.664927244186</v>
      </c>
      <c r="P28" s="7">
        <v>26</v>
      </c>
      <c r="Q28" s="7">
        <v>4.0500000000000001E-2</v>
      </c>
      <c r="R28" s="7">
        <v>0.64197530864197505</v>
      </c>
      <c r="S28" s="7">
        <v>161.85107588768</v>
      </c>
      <c r="U28" s="7">
        <v>26</v>
      </c>
      <c r="V28" s="7">
        <v>3.9699999999999902E-2</v>
      </c>
      <c r="W28" s="7">
        <v>0.73551637279596904</v>
      </c>
      <c r="X28" s="7">
        <v>161.166447162628</v>
      </c>
    </row>
    <row r="29" spans="1:24" x14ac:dyDescent="0.3">
      <c r="A29" s="7">
        <v>27</v>
      </c>
      <c r="B29" s="7">
        <v>4.1099999999999901E-2</v>
      </c>
      <c r="C29" s="7">
        <v>4.7843509218381602E-3</v>
      </c>
      <c r="D29" s="7">
        <v>140.38094520568799</v>
      </c>
      <c r="F29" s="7">
        <v>27</v>
      </c>
      <c r="G29" s="7">
        <v>4.3299999999999901E-2</v>
      </c>
      <c r="H29" s="7">
        <v>1.1744223681100299E-3</v>
      </c>
      <c r="I29" s="7">
        <v>186.868124961853</v>
      </c>
      <c r="K29" s="7">
        <v>27</v>
      </c>
      <c r="L29" s="7">
        <v>3.93999999999999E-2</v>
      </c>
      <c r="M29" s="7">
        <v>7.0035766503079204E-3</v>
      </c>
      <c r="N29" s="7">
        <v>168.85946440696699</v>
      </c>
      <c r="P29" s="7">
        <v>27</v>
      </c>
      <c r="Q29" s="7">
        <v>3.9199999999999902E-2</v>
      </c>
      <c r="R29" s="7">
        <v>0.60204081632652995</v>
      </c>
      <c r="S29" s="7">
        <v>98.147136926651001</v>
      </c>
      <c r="U29" s="7">
        <v>27</v>
      </c>
      <c r="V29" s="7">
        <v>4.2799999999999901E-2</v>
      </c>
      <c r="W29" s="7">
        <v>0.87850467289719603</v>
      </c>
      <c r="X29" s="7">
        <v>306.20437717437699</v>
      </c>
    </row>
    <row r="30" spans="1:24" x14ac:dyDescent="0.3">
      <c r="A30" s="7">
        <v>28</v>
      </c>
      <c r="B30" s="7">
        <v>3.8999999999999903E-2</v>
      </c>
      <c r="C30" s="7">
        <v>1.3119140133902901E-2</v>
      </c>
      <c r="D30" s="7">
        <v>122.04968142509399</v>
      </c>
      <c r="F30" s="7">
        <v>28</v>
      </c>
      <c r="G30" s="7">
        <v>4.3599999999999903E-2</v>
      </c>
      <c r="H30" s="7">
        <v>4.4229415698984996E-3</v>
      </c>
      <c r="I30" s="7">
        <v>231.089995384216</v>
      </c>
      <c r="K30" s="7">
        <v>28</v>
      </c>
      <c r="L30" s="7">
        <v>3.9300000000000002E-2</v>
      </c>
      <c r="M30" s="7">
        <v>2.1958263153074998E-3</v>
      </c>
      <c r="N30" s="7">
        <v>215.01516032218899</v>
      </c>
      <c r="P30" s="7">
        <v>28</v>
      </c>
      <c r="Q30" s="7">
        <v>3.8499999999999902E-2</v>
      </c>
      <c r="R30" s="7">
        <v>0.70649350649350595</v>
      </c>
      <c r="S30" s="7">
        <v>188.65991449356</v>
      </c>
      <c r="U30" s="7">
        <v>28</v>
      </c>
      <c r="V30" s="7">
        <v>3.93999999999999E-2</v>
      </c>
      <c r="W30" s="7">
        <v>0.81472081218274095</v>
      </c>
      <c r="X30" s="7">
        <v>232.69129562377901</v>
      </c>
    </row>
    <row r="31" spans="1:24" x14ac:dyDescent="0.3">
      <c r="A31" s="7">
        <v>29</v>
      </c>
      <c r="B31" s="7">
        <v>4.0399999999999901E-2</v>
      </c>
      <c r="C31" s="7">
        <v>4.8803555569846904E-3</v>
      </c>
      <c r="D31" s="7">
        <v>150.050959587097</v>
      </c>
      <c r="F31" s="7">
        <v>29</v>
      </c>
      <c r="G31" s="7">
        <v>4.58E-2</v>
      </c>
      <c r="H31" s="7">
        <v>1.2972365313169799E-4</v>
      </c>
      <c r="I31" s="7">
        <v>229.07013821601799</v>
      </c>
      <c r="K31" s="7">
        <v>29</v>
      </c>
      <c r="L31" s="7">
        <v>4.1300000000000003E-2</v>
      </c>
      <c r="M31" s="7">
        <v>5.8824197576707899E-4</v>
      </c>
      <c r="N31" s="7">
        <v>127.0435090065</v>
      </c>
      <c r="P31" s="7">
        <v>29</v>
      </c>
      <c r="Q31" s="7">
        <v>3.9600000000000003E-2</v>
      </c>
      <c r="R31" s="7">
        <v>0.62373737373737304</v>
      </c>
      <c r="S31" s="7">
        <v>125.455925941467</v>
      </c>
      <c r="U31" s="7">
        <v>29</v>
      </c>
      <c r="V31" s="7">
        <v>3.93999999999999E-2</v>
      </c>
      <c r="W31" s="7">
        <v>0.83248730964466899</v>
      </c>
      <c r="X31" s="7">
        <v>96.754785060882497</v>
      </c>
    </row>
    <row r="32" spans="1:24" x14ac:dyDescent="0.3">
      <c r="A32" s="7">
        <v>30</v>
      </c>
      <c r="B32" s="7">
        <v>4.05999999999999E-2</v>
      </c>
      <c r="C32" s="7">
        <v>1.40945582391777E-2</v>
      </c>
      <c r="D32" s="7">
        <v>127.405019760131</v>
      </c>
      <c r="F32" s="7">
        <v>30</v>
      </c>
      <c r="G32" s="7">
        <v>4.4900000000000002E-2</v>
      </c>
      <c r="H32" s="7">
        <v>3.2423888249774801E-3</v>
      </c>
      <c r="I32" s="7">
        <v>287.10994529724098</v>
      </c>
      <c r="K32" s="7">
        <v>30</v>
      </c>
      <c r="L32" s="7">
        <v>4.05999999999999E-2</v>
      </c>
      <c r="M32" s="7">
        <v>5.4633565988392099E-3</v>
      </c>
      <c r="N32" s="7">
        <v>213.675055742263</v>
      </c>
      <c r="P32" s="7">
        <v>30</v>
      </c>
      <c r="Q32" s="7">
        <v>3.9600000000000003E-2</v>
      </c>
      <c r="R32" s="7">
        <v>0.64141414141414099</v>
      </c>
      <c r="S32" s="7">
        <v>149.10516047477699</v>
      </c>
      <c r="U32" s="7">
        <v>30</v>
      </c>
      <c r="V32" s="7">
        <v>3.88999999999999E-2</v>
      </c>
      <c r="W32" s="7">
        <v>0.817480719794344</v>
      </c>
      <c r="X32" s="7">
        <v>290.69414854049597</v>
      </c>
    </row>
    <row r="33" spans="1:24" x14ac:dyDescent="0.3">
      <c r="A33" s="7">
        <v>31</v>
      </c>
      <c r="B33" s="7">
        <v>4.2599999999999902E-2</v>
      </c>
      <c r="C33" s="7">
        <v>1.41982445476694E-2</v>
      </c>
      <c r="D33" s="7">
        <v>211.806209087371</v>
      </c>
      <c r="F33" s="7">
        <v>31</v>
      </c>
      <c r="G33" s="7">
        <v>4.3799999999999902E-2</v>
      </c>
      <c r="H33" s="7">
        <v>3.9443996461874502E-3</v>
      </c>
      <c r="I33" s="7">
        <v>137.22037577629001</v>
      </c>
      <c r="K33" s="7">
        <v>31</v>
      </c>
      <c r="L33" s="7">
        <v>4.0800000000000003E-2</v>
      </c>
      <c r="M33" s="7">
        <v>9.34591014776898E-3</v>
      </c>
      <c r="N33" s="7">
        <v>215.27784037590001</v>
      </c>
      <c r="P33" s="7">
        <v>31</v>
      </c>
      <c r="Q33" s="7">
        <v>4.1399999999999902E-2</v>
      </c>
      <c r="R33" s="7">
        <v>0.58695652173913004</v>
      </c>
      <c r="S33" s="7">
        <v>122.266052961349</v>
      </c>
      <c r="U33" s="7">
        <v>31</v>
      </c>
      <c r="V33" s="7">
        <v>3.8600000000000002E-2</v>
      </c>
      <c r="W33" s="7">
        <v>0.90414507772020702</v>
      </c>
      <c r="X33" s="7">
        <v>173.09059715270899</v>
      </c>
    </row>
    <row r="34" spans="1:24" x14ac:dyDescent="0.3">
      <c r="A34" s="7">
        <v>32</v>
      </c>
      <c r="B34" s="7">
        <v>4.1500000000000002E-2</v>
      </c>
      <c r="C34" s="7">
        <v>1.89660309083916E-2</v>
      </c>
      <c r="D34" s="7">
        <v>170.47423934936501</v>
      </c>
      <c r="F34" s="7">
        <v>32</v>
      </c>
      <c r="G34" s="7">
        <v>4.56999999999999E-2</v>
      </c>
      <c r="H34" s="7">
        <v>1.1561096498523901E-2</v>
      </c>
      <c r="I34" s="7">
        <v>201.49165344238199</v>
      </c>
      <c r="K34" s="7">
        <v>32</v>
      </c>
      <c r="L34" s="7">
        <v>4.2599999999999902E-2</v>
      </c>
      <c r="M34" s="7">
        <v>1.0644393673323799E-3</v>
      </c>
      <c r="N34" s="7">
        <v>153.85735487937899</v>
      </c>
      <c r="P34" s="7">
        <v>32</v>
      </c>
      <c r="Q34" s="7">
        <v>4.1200000000000001E-2</v>
      </c>
      <c r="R34" s="7">
        <v>0.58252427184466005</v>
      </c>
      <c r="S34" s="7">
        <v>89.004096031188894</v>
      </c>
      <c r="U34" s="7">
        <v>32</v>
      </c>
      <c r="V34" s="7">
        <v>3.95E-2</v>
      </c>
      <c r="W34" s="7">
        <v>0.87594936708860704</v>
      </c>
      <c r="X34" s="7">
        <v>253.03702521324101</v>
      </c>
    </row>
    <row r="35" spans="1:24" x14ac:dyDescent="0.3">
      <c r="A35" s="7">
        <v>33</v>
      </c>
      <c r="B35" s="7">
        <v>4.22999999999999E-2</v>
      </c>
      <c r="C35" s="7">
        <v>2.4457583176374499E-3</v>
      </c>
      <c r="D35" s="7">
        <v>177.233360052108</v>
      </c>
      <c r="F35" s="7">
        <v>33</v>
      </c>
      <c r="G35" s="7">
        <v>4.5100000000000001E-2</v>
      </c>
      <c r="H35" s="7">
        <v>9.1971697276248699E-4</v>
      </c>
      <c r="I35" s="7">
        <v>223.40909314155499</v>
      </c>
      <c r="K35" s="7">
        <v>33</v>
      </c>
      <c r="L35" s="7">
        <v>3.8999999999999903E-2</v>
      </c>
      <c r="M35" s="7">
        <v>8.0499134374761305E-3</v>
      </c>
      <c r="N35" s="7">
        <v>110.5631878376</v>
      </c>
      <c r="P35" s="7">
        <v>33</v>
      </c>
      <c r="Q35" s="7">
        <v>4.1000000000000002E-2</v>
      </c>
      <c r="R35" s="7">
        <v>0.60731707317073103</v>
      </c>
      <c r="S35" s="7">
        <v>167.280591964721</v>
      </c>
      <c r="U35" s="7">
        <v>33</v>
      </c>
      <c r="V35" s="7">
        <v>4.3700000000000003E-2</v>
      </c>
      <c r="W35" s="7">
        <v>0.70251716247139495</v>
      </c>
      <c r="X35" s="7">
        <v>153.99078130722</v>
      </c>
    </row>
    <row r="36" spans="1:24" x14ac:dyDescent="0.3">
      <c r="A36" s="7">
        <v>34</v>
      </c>
      <c r="B36" s="7">
        <v>4.2799999999999901E-2</v>
      </c>
      <c r="C36" s="7">
        <v>7.9247202179886407E-3</v>
      </c>
      <c r="D36" s="7">
        <v>114.430070161819</v>
      </c>
      <c r="F36" s="7">
        <v>34</v>
      </c>
      <c r="G36" s="7">
        <v>4.2000000000000003E-2</v>
      </c>
      <c r="H36" s="7">
        <v>1.1216020461893999E-3</v>
      </c>
      <c r="I36" s="7">
        <v>223.17774534225401</v>
      </c>
      <c r="K36" s="7">
        <v>34</v>
      </c>
      <c r="L36" s="7">
        <v>4.3700000000000003E-2</v>
      </c>
      <c r="M36" s="7">
        <v>8.4422408282930296E-4</v>
      </c>
      <c r="N36" s="7">
        <v>185.73290324211101</v>
      </c>
      <c r="P36" s="7">
        <v>34</v>
      </c>
      <c r="Q36" s="7">
        <v>4.1099999999999901E-2</v>
      </c>
      <c r="R36" s="7">
        <v>0.60097323600973196</v>
      </c>
      <c r="S36" s="7">
        <v>114.787015438079</v>
      </c>
      <c r="U36" s="7">
        <v>34</v>
      </c>
      <c r="V36" s="7">
        <v>4.1700000000000001E-2</v>
      </c>
      <c r="W36" s="7">
        <v>0.77218225419664199</v>
      </c>
      <c r="X36" s="7">
        <v>229.022814035415</v>
      </c>
    </row>
    <row r="37" spans="1:24" x14ac:dyDescent="0.3">
      <c r="A37" s="7">
        <v>35</v>
      </c>
      <c r="B37" s="7">
        <v>4.2700000000000002E-2</v>
      </c>
      <c r="C37" s="7">
        <v>4.1077859431127E-3</v>
      </c>
      <c r="D37" s="7">
        <v>182.94935679435699</v>
      </c>
      <c r="F37" s="7">
        <v>35</v>
      </c>
      <c r="G37" s="7">
        <v>4.1200000000000001E-2</v>
      </c>
      <c r="H37" s="7">
        <v>3.3545138282715502E-4</v>
      </c>
      <c r="I37" s="7">
        <v>170.83201718330301</v>
      </c>
      <c r="K37" s="7">
        <v>35</v>
      </c>
      <c r="L37" s="7">
        <v>4.1399999999999902E-2</v>
      </c>
      <c r="M37" s="7">
        <v>4.13184812993579E-3</v>
      </c>
      <c r="N37" s="7">
        <v>195.75015735626201</v>
      </c>
      <c r="P37" s="7">
        <v>35</v>
      </c>
      <c r="Q37" s="7">
        <v>4.1099999999999901E-2</v>
      </c>
      <c r="R37" s="7">
        <v>0.58637469586374702</v>
      </c>
      <c r="S37" s="7">
        <v>92.595290184020897</v>
      </c>
      <c r="U37" s="7">
        <v>35</v>
      </c>
      <c r="V37" s="7">
        <v>4.2099999999999901E-2</v>
      </c>
      <c r="W37" s="7">
        <v>0.76484560570071203</v>
      </c>
      <c r="X37" s="7">
        <v>192.37427425384499</v>
      </c>
    </row>
    <row r="38" spans="1:24" x14ac:dyDescent="0.3">
      <c r="A38" s="7">
        <v>36</v>
      </c>
      <c r="B38" s="7">
        <v>4.46999999999999E-2</v>
      </c>
      <c r="C38" s="7">
        <v>7.3227583632354204E-3</v>
      </c>
      <c r="D38" s="7">
        <v>258.86538767814602</v>
      </c>
      <c r="F38" s="7">
        <v>36</v>
      </c>
      <c r="G38" s="7">
        <v>4.1599999999999901E-2</v>
      </c>
      <c r="H38" s="7">
        <v>4.3158546519217498E-5</v>
      </c>
      <c r="I38" s="7">
        <v>160.962671279907</v>
      </c>
      <c r="K38" s="7">
        <v>36</v>
      </c>
      <c r="L38" s="7">
        <v>4.2999999999999899E-2</v>
      </c>
      <c r="M38" s="7">
        <v>2.1965727916666701E-3</v>
      </c>
      <c r="N38" s="7">
        <v>140.91157817840499</v>
      </c>
      <c r="P38" s="7">
        <v>36</v>
      </c>
      <c r="Q38" s="7">
        <v>4.1599999999999901E-2</v>
      </c>
      <c r="R38" s="7">
        <v>0.63221153846153799</v>
      </c>
      <c r="S38" s="7">
        <v>156.79541206359801</v>
      </c>
      <c r="U38" s="7">
        <v>36</v>
      </c>
      <c r="V38" s="7">
        <v>4.1500000000000002E-2</v>
      </c>
      <c r="W38" s="7">
        <v>0.70843373493975903</v>
      </c>
      <c r="X38" s="7">
        <v>105.395923376083</v>
      </c>
    </row>
    <row r="39" spans="1:24" x14ac:dyDescent="0.3">
      <c r="A39" s="7">
        <v>37</v>
      </c>
      <c r="B39" s="7">
        <v>4.4999999999999901E-2</v>
      </c>
      <c r="C39" s="7">
        <v>1.9442641783546199E-3</v>
      </c>
      <c r="D39" s="7">
        <v>217.000825643539</v>
      </c>
      <c r="F39" s="7">
        <v>37</v>
      </c>
      <c r="G39" s="7">
        <v>4.0300000000000002E-2</v>
      </c>
      <c r="H39" s="7">
        <v>6.9511055876710201E-4</v>
      </c>
      <c r="I39" s="7">
        <v>144.612681865692</v>
      </c>
      <c r="K39" s="7">
        <v>37</v>
      </c>
      <c r="L39" s="7">
        <v>4.3400000000000001E-2</v>
      </c>
      <c r="M39" s="7">
        <v>2.8553385215256901E-3</v>
      </c>
      <c r="N39" s="7">
        <v>216.170583248138</v>
      </c>
      <c r="P39" s="7">
        <v>37</v>
      </c>
      <c r="Q39" s="7">
        <v>4.0899999999999902E-2</v>
      </c>
      <c r="R39" s="7">
        <v>0.61858190709046401</v>
      </c>
      <c r="S39" s="7">
        <v>134.09695100784299</v>
      </c>
      <c r="U39" s="7">
        <v>37</v>
      </c>
      <c r="V39" s="7">
        <v>4.0399999999999901E-2</v>
      </c>
      <c r="W39" s="7">
        <v>0.73019801980197996</v>
      </c>
      <c r="X39" s="7">
        <v>151.28631854057301</v>
      </c>
    </row>
    <row r="40" spans="1:24" x14ac:dyDescent="0.3">
      <c r="A40" s="7">
        <v>38</v>
      </c>
      <c r="B40" s="7">
        <v>4.4900000000000002E-2</v>
      </c>
      <c r="C40" s="7">
        <v>1.7657520060015599E-3</v>
      </c>
      <c r="D40" s="7">
        <v>222.036535978317</v>
      </c>
      <c r="F40" s="7">
        <v>38</v>
      </c>
      <c r="G40" s="7">
        <v>4.00999999999999E-2</v>
      </c>
      <c r="H40" s="7">
        <v>1.4474056979833901E-2</v>
      </c>
      <c r="I40" s="7">
        <v>184.26531648635799</v>
      </c>
      <c r="K40" s="7">
        <v>38</v>
      </c>
      <c r="L40" s="7">
        <v>4.3599999999999903E-2</v>
      </c>
      <c r="M40" s="7">
        <v>9.1533214398355107E-3</v>
      </c>
      <c r="N40" s="7">
        <v>86.893301248550401</v>
      </c>
      <c r="P40" s="7">
        <v>38</v>
      </c>
      <c r="Q40" s="7">
        <v>3.9300000000000002E-2</v>
      </c>
      <c r="R40" s="7">
        <v>0.60814249363867601</v>
      </c>
      <c r="S40" s="7">
        <v>129.237389087677</v>
      </c>
      <c r="U40" s="7">
        <v>38</v>
      </c>
      <c r="V40" s="7">
        <v>4.24E-2</v>
      </c>
      <c r="W40" s="7">
        <v>0.66509433962264097</v>
      </c>
      <c r="X40" s="7">
        <v>251.70618987083401</v>
      </c>
    </row>
    <row r="41" spans="1:24" x14ac:dyDescent="0.3">
      <c r="A41" s="7">
        <v>39</v>
      </c>
      <c r="B41" s="7">
        <v>4.2799999999999901E-2</v>
      </c>
      <c r="C41" s="7">
        <v>3.19814686616199E-3</v>
      </c>
      <c r="D41" s="7">
        <v>281.03248190879799</v>
      </c>
      <c r="F41" s="7">
        <v>39</v>
      </c>
      <c r="G41" s="7">
        <v>4.1899999999999903E-2</v>
      </c>
      <c r="H41" s="7">
        <v>1.18802362134021E-2</v>
      </c>
      <c r="I41" s="7">
        <v>253.098725795745</v>
      </c>
      <c r="K41" s="7">
        <v>39</v>
      </c>
      <c r="L41" s="7">
        <v>4.4799999999999902E-2</v>
      </c>
      <c r="M41" s="7">
        <v>3.4421420570694898E-3</v>
      </c>
      <c r="N41" s="7">
        <v>253.567484855651</v>
      </c>
      <c r="P41" s="7">
        <v>39</v>
      </c>
      <c r="Q41" s="7">
        <v>4.1099999999999901E-2</v>
      </c>
      <c r="R41" s="7">
        <v>0.63260340632603296</v>
      </c>
      <c r="S41" s="7">
        <v>248.74605154991099</v>
      </c>
      <c r="U41" s="7">
        <v>39</v>
      </c>
      <c r="V41" s="7">
        <v>4.1399999999999902E-2</v>
      </c>
      <c r="W41" s="7">
        <v>0.63043478260869501</v>
      </c>
      <c r="X41" s="7">
        <v>384.31870603561401</v>
      </c>
    </row>
    <row r="42" spans="1:24" x14ac:dyDescent="0.3">
      <c r="A42" s="7">
        <v>40</v>
      </c>
      <c r="B42" s="7">
        <v>4.2599999999999902E-2</v>
      </c>
      <c r="C42" s="7">
        <v>4.0066516964876496E-3</v>
      </c>
      <c r="D42" s="7">
        <v>203.37507581710801</v>
      </c>
      <c r="F42" s="7">
        <v>40</v>
      </c>
      <c r="G42" s="7">
        <v>4.1099999999999901E-2</v>
      </c>
      <c r="H42" s="7">
        <v>9.6341333206406005E-3</v>
      </c>
      <c r="I42" s="7">
        <v>190.457759857177</v>
      </c>
      <c r="K42" s="7">
        <v>40</v>
      </c>
      <c r="L42" s="7">
        <v>4.4400000000000002E-2</v>
      </c>
      <c r="M42" s="7">
        <v>1.1712138850726399E-2</v>
      </c>
      <c r="N42" s="7">
        <v>204.46045947074799</v>
      </c>
      <c r="P42" s="7">
        <v>40</v>
      </c>
      <c r="Q42" s="7">
        <v>4.1700000000000001E-2</v>
      </c>
      <c r="R42" s="7">
        <v>0.63309352517985595</v>
      </c>
      <c r="S42" s="7">
        <v>113.553995132446</v>
      </c>
      <c r="U42" s="7">
        <v>40</v>
      </c>
      <c r="V42" s="7">
        <v>4.3700000000000003E-2</v>
      </c>
      <c r="W42" s="7">
        <v>0.56750572082379802</v>
      </c>
      <c r="X42" s="7">
        <v>347.66904425620999</v>
      </c>
    </row>
    <row r="43" spans="1:24" x14ac:dyDescent="0.3">
      <c r="A43" s="7">
        <v>41</v>
      </c>
      <c r="B43" s="7">
        <v>4.1899999999999903E-2</v>
      </c>
      <c r="C43" s="7">
        <v>9.3596520405820206E-5</v>
      </c>
      <c r="D43" s="7">
        <v>253.78090786933799</v>
      </c>
      <c r="F43" s="7">
        <v>41</v>
      </c>
      <c r="G43" s="7">
        <v>4.05999999999999E-2</v>
      </c>
      <c r="H43" s="7">
        <v>4.6397373121511102E-3</v>
      </c>
      <c r="I43" s="7">
        <v>136.97868752479499</v>
      </c>
      <c r="K43" s="7">
        <v>41</v>
      </c>
      <c r="L43" s="7">
        <v>4.3599999999999903E-2</v>
      </c>
      <c r="M43" s="7">
        <v>1.8712792916322401E-3</v>
      </c>
      <c r="N43" s="7">
        <v>165.489521503448</v>
      </c>
      <c r="P43" s="7">
        <v>41</v>
      </c>
      <c r="Q43" s="7">
        <v>4.1200000000000001E-2</v>
      </c>
      <c r="R43" s="7">
        <v>0.60194174757281504</v>
      </c>
      <c r="S43" s="7">
        <v>290.99985527992197</v>
      </c>
      <c r="U43" s="7">
        <v>41</v>
      </c>
      <c r="V43" s="7">
        <v>4.3700000000000003E-2</v>
      </c>
      <c r="W43" s="7">
        <v>0.54691075514874099</v>
      </c>
      <c r="X43" s="7">
        <v>245.378546714782</v>
      </c>
    </row>
    <row r="44" spans="1:24" x14ac:dyDescent="0.3">
      <c r="A44" s="7">
        <v>42</v>
      </c>
      <c r="B44" s="7">
        <v>4.1700000000000001E-2</v>
      </c>
      <c r="C44" s="7">
        <v>2.5065509566146001E-2</v>
      </c>
      <c r="D44" s="7">
        <v>223.16462993621801</v>
      </c>
      <c r="F44" s="7">
        <v>42</v>
      </c>
      <c r="G44" s="7">
        <v>4.22999999999999E-2</v>
      </c>
      <c r="H44" s="7">
        <v>8.1424968159542494E-3</v>
      </c>
      <c r="I44" s="7">
        <v>395.48952174186701</v>
      </c>
      <c r="K44" s="7">
        <v>42</v>
      </c>
      <c r="L44" s="7">
        <v>4.3700000000000003E-2</v>
      </c>
      <c r="M44" s="7">
        <v>8.1472032012422299E-3</v>
      </c>
      <c r="N44" s="7">
        <v>212.50547528266901</v>
      </c>
      <c r="P44" s="7">
        <v>42</v>
      </c>
      <c r="Q44" s="7">
        <v>4.05999999999999E-2</v>
      </c>
      <c r="R44" s="7">
        <v>0.60344827586206895</v>
      </c>
      <c r="S44" s="7">
        <v>140.628203868865</v>
      </c>
      <c r="U44" s="7">
        <v>42</v>
      </c>
      <c r="V44" s="7">
        <v>4.2500000000000003E-2</v>
      </c>
      <c r="W44" s="7">
        <v>0.61176470588235199</v>
      </c>
      <c r="X44" s="7">
        <v>194.381270170211</v>
      </c>
    </row>
    <row r="45" spans="1:24" x14ac:dyDescent="0.3">
      <c r="A45" s="7">
        <v>43</v>
      </c>
      <c r="B45" s="7">
        <v>4.5600000000000002E-2</v>
      </c>
      <c r="C45" s="7">
        <v>3.3997918540169501E-3</v>
      </c>
      <c r="D45" s="7">
        <v>254.741443634033</v>
      </c>
      <c r="F45" s="7">
        <v>43</v>
      </c>
      <c r="G45" s="7">
        <v>4.0899999999999902E-2</v>
      </c>
      <c r="H45" s="7">
        <v>2.0674185956086801E-2</v>
      </c>
      <c r="I45" s="7">
        <v>423.44842648506102</v>
      </c>
      <c r="K45" s="7">
        <v>43</v>
      </c>
      <c r="L45" s="7">
        <v>4.2099999999999901E-2</v>
      </c>
      <c r="M45" s="7">
        <v>4.1687055095733001E-4</v>
      </c>
      <c r="N45" s="7">
        <v>120.07945370674101</v>
      </c>
      <c r="P45" s="7">
        <v>43</v>
      </c>
      <c r="Q45" s="7">
        <v>4.1500000000000002E-2</v>
      </c>
      <c r="R45" s="7">
        <v>0.57108433734939701</v>
      </c>
      <c r="S45" s="7">
        <v>211.755779266357</v>
      </c>
      <c r="U45" s="7">
        <v>43</v>
      </c>
      <c r="V45" s="7">
        <v>4.2099999999999901E-2</v>
      </c>
      <c r="W45" s="7">
        <v>0.61757719714964299</v>
      </c>
      <c r="X45" s="7">
        <v>373.96927762031498</v>
      </c>
    </row>
    <row r="46" spans="1:24" x14ac:dyDescent="0.3">
      <c r="A46" s="7">
        <v>44</v>
      </c>
      <c r="B46" s="7">
        <v>4.5499999999999902E-2</v>
      </c>
      <c r="C46" s="7">
        <v>8.3652636011721602E-3</v>
      </c>
      <c r="D46" s="7">
        <v>207.22448182106001</v>
      </c>
      <c r="F46" s="7">
        <v>44</v>
      </c>
      <c r="G46" s="7">
        <v>4.1000000000000002E-2</v>
      </c>
      <c r="H46" s="7">
        <v>3.6324557958980798E-3</v>
      </c>
      <c r="I46" s="7">
        <v>181.51908516883799</v>
      </c>
      <c r="K46" s="7">
        <v>44</v>
      </c>
      <c r="L46" s="7">
        <v>4.2000000000000003E-2</v>
      </c>
      <c r="M46" s="7">
        <v>1.6739357049869501E-2</v>
      </c>
      <c r="N46" s="7">
        <v>140.77146863937301</v>
      </c>
      <c r="P46" s="7">
        <v>44</v>
      </c>
      <c r="Q46" s="7">
        <v>4.0899999999999902E-2</v>
      </c>
      <c r="R46" s="7">
        <v>0.60635696821515805</v>
      </c>
      <c r="S46" s="7">
        <v>262.10151219367901</v>
      </c>
      <c r="U46" s="7">
        <v>44</v>
      </c>
      <c r="V46" s="7">
        <v>4.2500000000000003E-2</v>
      </c>
      <c r="W46" s="7">
        <v>0.59294117647058797</v>
      </c>
      <c r="X46" s="7">
        <v>431.04890275001497</v>
      </c>
    </row>
    <row r="47" spans="1:24" x14ac:dyDescent="0.3">
      <c r="A47" s="7">
        <v>45</v>
      </c>
      <c r="B47" s="7">
        <v>4.41E-2</v>
      </c>
      <c r="C47" s="7">
        <v>4.7001668263232899E-4</v>
      </c>
      <c r="D47" s="7">
        <v>187.66861701011601</v>
      </c>
      <c r="F47" s="7">
        <v>45</v>
      </c>
      <c r="G47" s="7">
        <v>4.2700000000000002E-2</v>
      </c>
      <c r="H47" s="7">
        <v>4.2625434256770003E-3</v>
      </c>
      <c r="I47" s="7">
        <v>123.76335191726599</v>
      </c>
      <c r="K47" s="7">
        <v>45</v>
      </c>
      <c r="L47" s="7">
        <v>4.1899999999999903E-2</v>
      </c>
      <c r="M47" s="7">
        <v>9.0581316556301306E-3</v>
      </c>
      <c r="N47" s="7">
        <v>204.87023568153299</v>
      </c>
      <c r="P47" s="7">
        <v>45</v>
      </c>
      <c r="Q47" s="7">
        <v>4.0399999999999901E-2</v>
      </c>
      <c r="R47" s="7">
        <v>0.62871287128712805</v>
      </c>
      <c r="S47" s="7">
        <v>172.373531341552</v>
      </c>
      <c r="U47" s="7">
        <v>45</v>
      </c>
      <c r="V47" s="7">
        <v>4.1899999999999903E-2</v>
      </c>
      <c r="W47" s="7">
        <v>0.58711217183770803</v>
      </c>
      <c r="X47" s="7">
        <v>209.585346937179</v>
      </c>
    </row>
    <row r="48" spans="1:24" x14ac:dyDescent="0.3">
      <c r="A48" s="7">
        <v>46</v>
      </c>
      <c r="B48" s="7">
        <v>4.1500000000000002E-2</v>
      </c>
      <c r="C48" s="7">
        <v>6.5707356311311997E-3</v>
      </c>
      <c r="D48" s="7">
        <v>256.971606731414</v>
      </c>
      <c r="F48" s="7">
        <v>46</v>
      </c>
      <c r="G48" s="7">
        <v>4.4999999999999901E-2</v>
      </c>
      <c r="H48" s="7">
        <v>1.20167258762407E-2</v>
      </c>
      <c r="I48" s="7">
        <v>326.14920616149902</v>
      </c>
      <c r="K48" s="7">
        <v>46</v>
      </c>
      <c r="L48" s="7">
        <v>4.3599999999999903E-2</v>
      </c>
      <c r="M48" s="7">
        <v>4.3879889009465003E-3</v>
      </c>
      <c r="N48" s="7">
        <v>158.83507061004599</v>
      </c>
      <c r="P48" s="7">
        <v>46</v>
      </c>
      <c r="Q48" s="7">
        <v>3.8999999999999903E-2</v>
      </c>
      <c r="R48" s="7">
        <v>0.60512820512820498</v>
      </c>
      <c r="S48" s="7">
        <v>209.324697256088</v>
      </c>
      <c r="U48" s="7">
        <v>46</v>
      </c>
      <c r="V48" s="7">
        <v>4.22999999999999E-2</v>
      </c>
      <c r="W48" s="7">
        <v>0.560283687943262</v>
      </c>
      <c r="X48" s="7">
        <v>221.77898478507899</v>
      </c>
    </row>
    <row r="49" spans="1:24" x14ac:dyDescent="0.3">
      <c r="A49" s="7">
        <v>47</v>
      </c>
      <c r="B49" s="7">
        <v>4.2900000000000001E-2</v>
      </c>
      <c r="C49" s="7">
        <v>2.0524484195042999E-3</v>
      </c>
      <c r="D49" s="7">
        <v>266.09395384788502</v>
      </c>
      <c r="F49" s="7">
        <v>47</v>
      </c>
      <c r="G49" s="7">
        <v>4.2200000000000001E-2</v>
      </c>
      <c r="H49" s="7">
        <v>1.55343943485645E-2</v>
      </c>
      <c r="I49" s="7">
        <v>320.70498275756802</v>
      </c>
      <c r="K49" s="7">
        <v>47</v>
      </c>
      <c r="L49" s="7">
        <v>4.3599999999999903E-2</v>
      </c>
      <c r="M49" s="7">
        <v>3.7421231685067502E-3</v>
      </c>
      <c r="N49" s="7">
        <v>339.77280402183499</v>
      </c>
      <c r="P49" s="7">
        <v>47</v>
      </c>
      <c r="Q49" s="7">
        <v>3.9899999999999901E-2</v>
      </c>
      <c r="R49" s="7">
        <v>0.60651629072681701</v>
      </c>
      <c r="S49" s="7">
        <v>257.61442065238901</v>
      </c>
      <c r="U49" s="7">
        <v>47</v>
      </c>
      <c r="V49" s="7">
        <v>4.1700000000000001E-2</v>
      </c>
      <c r="W49" s="7">
        <v>0.57553956834532305</v>
      </c>
      <c r="X49" s="7">
        <v>198.61086082458399</v>
      </c>
    </row>
    <row r="50" spans="1:24" x14ac:dyDescent="0.3">
      <c r="A50" s="7">
        <v>48</v>
      </c>
      <c r="B50" s="7">
        <v>4.1899999999999903E-2</v>
      </c>
      <c r="C50" s="7">
        <v>1.04402417981378E-2</v>
      </c>
      <c r="D50" s="7">
        <v>327.46381855010901</v>
      </c>
      <c r="F50" s="7">
        <v>48</v>
      </c>
      <c r="G50" s="7">
        <v>4.22999999999999E-2</v>
      </c>
      <c r="H50" s="7">
        <v>2.0889044974882099E-3</v>
      </c>
      <c r="I50" s="7">
        <v>178.09647846221901</v>
      </c>
      <c r="K50" s="7">
        <v>48</v>
      </c>
      <c r="L50" s="7">
        <v>4.3700000000000003E-2</v>
      </c>
      <c r="M50" s="7">
        <v>4.6452954304077601E-4</v>
      </c>
      <c r="N50" s="7">
        <v>178.13348960876399</v>
      </c>
      <c r="P50" s="7">
        <v>48</v>
      </c>
      <c r="Q50" s="7">
        <v>4.05999999999999E-2</v>
      </c>
      <c r="R50" s="7">
        <v>0.56650246305418706</v>
      </c>
      <c r="S50" s="7">
        <v>175.277350902557</v>
      </c>
      <c r="U50" s="7">
        <v>48</v>
      </c>
      <c r="V50" s="7">
        <v>4.1399999999999902E-2</v>
      </c>
      <c r="W50" s="7">
        <v>0.57487922705313999</v>
      </c>
      <c r="X50" s="7">
        <v>245.87178683280899</v>
      </c>
    </row>
    <row r="51" spans="1:24" x14ac:dyDescent="0.3">
      <c r="A51" s="7">
        <v>49</v>
      </c>
      <c r="B51" s="7">
        <v>4.1300000000000003E-2</v>
      </c>
      <c r="C51" s="7">
        <v>2.30226565708366E-5</v>
      </c>
      <c r="D51" s="7">
        <v>325.956152200698</v>
      </c>
      <c r="F51" s="7">
        <v>49</v>
      </c>
      <c r="G51" s="7">
        <v>4.22999999999999E-2</v>
      </c>
      <c r="H51" s="7">
        <v>3.8718677694117099E-3</v>
      </c>
      <c r="I51" s="7">
        <v>316.77164554595902</v>
      </c>
      <c r="K51" s="7">
        <v>49</v>
      </c>
      <c r="L51" s="7">
        <v>4.3799999999999902E-2</v>
      </c>
      <c r="M51" s="7">
        <v>1.3479292372836E-2</v>
      </c>
      <c r="N51" s="7">
        <v>163.20328330993601</v>
      </c>
      <c r="P51" s="7">
        <v>49</v>
      </c>
      <c r="Q51" s="7">
        <v>4.1000000000000002E-2</v>
      </c>
      <c r="R51" s="7">
        <v>0.55609756097560903</v>
      </c>
      <c r="S51" s="7">
        <v>260.34435653686501</v>
      </c>
      <c r="U51" s="7">
        <v>49</v>
      </c>
      <c r="V51" s="7">
        <v>4.1300000000000003E-2</v>
      </c>
      <c r="W51" s="7">
        <v>0.55447941888619801</v>
      </c>
      <c r="X51" s="7">
        <v>202.065449237823</v>
      </c>
    </row>
    <row r="52" spans="1:24" x14ac:dyDescent="0.3">
      <c r="A52" s="7">
        <v>50</v>
      </c>
      <c r="B52" s="7">
        <v>4.2000000000000003E-2</v>
      </c>
      <c r="C52" s="7">
        <v>4.69879785957326E-3</v>
      </c>
      <c r="D52" s="7">
        <v>311.40591740608198</v>
      </c>
      <c r="F52" s="7">
        <v>50</v>
      </c>
      <c r="G52" s="7">
        <v>4.24E-2</v>
      </c>
      <c r="H52" s="7">
        <v>8.5940730224069398E-3</v>
      </c>
      <c r="I52" s="7">
        <v>416.48114418983403</v>
      </c>
      <c r="K52" s="7">
        <v>50</v>
      </c>
      <c r="L52" s="7">
        <v>4.3400000000000001E-2</v>
      </c>
      <c r="M52" s="7">
        <v>2.08679393220874E-2</v>
      </c>
      <c r="N52" s="7">
        <v>429.27124428748999</v>
      </c>
      <c r="P52" s="7">
        <v>50</v>
      </c>
      <c r="Q52" s="7">
        <v>3.9699999999999902E-2</v>
      </c>
      <c r="R52" s="7">
        <v>0.55919395465994903</v>
      </c>
      <c r="S52" s="7">
        <v>235.77094864845199</v>
      </c>
      <c r="U52" s="7">
        <v>50</v>
      </c>
      <c r="V52" s="7">
        <v>4.1599999999999901E-2</v>
      </c>
      <c r="W52" s="7">
        <v>0.54086538461538403</v>
      </c>
      <c r="X52" s="7">
        <v>144.31498050689601</v>
      </c>
    </row>
    <row r="53" spans="1:24" x14ac:dyDescent="0.3">
      <c r="A53" s="7">
        <v>51</v>
      </c>
      <c r="B53" s="7">
        <v>4.4900000000000002E-2</v>
      </c>
      <c r="C53" s="7">
        <v>2.8755879937742899E-2</v>
      </c>
      <c r="D53" s="7">
        <v>267.12182807922301</v>
      </c>
      <c r="F53" s="7">
        <v>51</v>
      </c>
      <c r="G53" s="7">
        <v>4.2099999999999901E-2</v>
      </c>
      <c r="H53" s="7">
        <v>8.3809289137389501E-3</v>
      </c>
      <c r="I53" s="7">
        <v>326.10089635848902</v>
      </c>
      <c r="K53" s="7">
        <v>51</v>
      </c>
      <c r="L53" s="7">
        <v>4.34999999999999E-2</v>
      </c>
      <c r="M53" s="7">
        <v>6.85306412968331E-3</v>
      </c>
      <c r="N53" s="7">
        <v>291.02384567260702</v>
      </c>
      <c r="P53" s="7">
        <v>51</v>
      </c>
      <c r="Q53" s="7">
        <v>3.9199999999999902E-2</v>
      </c>
      <c r="R53" s="7">
        <v>0.56122448979591799</v>
      </c>
      <c r="S53" s="7">
        <v>160.915412664413</v>
      </c>
      <c r="U53" s="7">
        <v>51</v>
      </c>
      <c r="V53" s="7">
        <v>4.2000000000000003E-2</v>
      </c>
      <c r="W53" s="7">
        <v>0.55476190476190401</v>
      </c>
      <c r="X53" s="7">
        <v>211.86810183525</v>
      </c>
    </row>
    <row r="54" spans="1:24" x14ac:dyDescent="0.3">
      <c r="A54" s="7">
        <v>52</v>
      </c>
      <c r="B54" s="7">
        <v>4.4400000000000002E-2</v>
      </c>
      <c r="C54" s="7">
        <v>4.1593229890508898E-2</v>
      </c>
      <c r="D54" s="7">
        <v>355.54961156845002</v>
      </c>
      <c r="F54" s="7">
        <v>52</v>
      </c>
      <c r="G54" s="7">
        <v>4.2000000000000003E-2</v>
      </c>
      <c r="H54" s="7">
        <v>1.10094631028548E-3</v>
      </c>
      <c r="I54" s="7">
        <v>286.83981609344403</v>
      </c>
      <c r="K54" s="7">
        <v>52</v>
      </c>
      <c r="L54" s="7">
        <v>4.4400000000000002E-2</v>
      </c>
      <c r="M54" s="7">
        <v>3.2160774490649501E-4</v>
      </c>
      <c r="N54" s="7">
        <v>190.65609169006299</v>
      </c>
      <c r="P54" s="7">
        <v>52</v>
      </c>
      <c r="Q54" s="7">
        <v>4.22999999999999E-2</v>
      </c>
      <c r="R54" s="7">
        <v>0.60520094562647697</v>
      </c>
      <c r="S54" s="7">
        <v>190.12293100356999</v>
      </c>
      <c r="U54" s="7">
        <v>52</v>
      </c>
      <c r="V54" s="7">
        <v>4.17999999999999E-2</v>
      </c>
      <c r="W54" s="7">
        <v>0.54306220095693702</v>
      </c>
      <c r="X54" s="7">
        <v>213.08814311027501</v>
      </c>
    </row>
    <row r="55" spans="1:24" x14ac:dyDescent="0.3">
      <c r="A55" s="7">
        <v>53</v>
      </c>
      <c r="B55" s="7">
        <v>4.4600000000000001E-2</v>
      </c>
      <c r="C55" s="7">
        <v>3.4377002599878699E-3</v>
      </c>
      <c r="D55" s="7">
        <v>368.56347990035999</v>
      </c>
      <c r="F55" s="7">
        <v>53</v>
      </c>
      <c r="G55" s="7">
        <v>4.46999999999999E-2</v>
      </c>
      <c r="H55" s="7">
        <v>2.2450182804716998E-3</v>
      </c>
      <c r="I55" s="7">
        <v>161.499368906021</v>
      </c>
      <c r="K55" s="7">
        <v>53</v>
      </c>
      <c r="L55" s="7">
        <v>4.4799999999999902E-2</v>
      </c>
      <c r="M55" s="7">
        <v>2.6880608309003901E-3</v>
      </c>
      <c r="N55" s="7">
        <v>215.52084302902199</v>
      </c>
      <c r="P55" s="7">
        <v>53</v>
      </c>
      <c r="Q55" s="7">
        <v>3.9600000000000003E-2</v>
      </c>
      <c r="R55" s="7">
        <v>0.53030303030303005</v>
      </c>
      <c r="S55" s="7">
        <v>225.36805319786001</v>
      </c>
      <c r="U55" s="7">
        <v>53</v>
      </c>
      <c r="V55" s="7">
        <v>4.1300000000000003E-2</v>
      </c>
      <c r="W55" s="7">
        <v>0.54721549636803801</v>
      </c>
      <c r="X55" s="7">
        <v>149.20598220825099</v>
      </c>
    </row>
    <row r="56" spans="1:24" x14ac:dyDescent="0.3">
      <c r="A56" s="7">
        <v>54</v>
      </c>
      <c r="B56" s="7">
        <v>4.2599999999999902E-2</v>
      </c>
      <c r="C56" s="7">
        <v>2.4258246493776702E-3</v>
      </c>
      <c r="D56" s="7">
        <v>263.46408247947602</v>
      </c>
      <c r="F56" s="7">
        <v>54</v>
      </c>
      <c r="G56" s="7">
        <v>4.2599999999999902E-2</v>
      </c>
      <c r="H56" s="7">
        <v>3.1862732906052901E-3</v>
      </c>
      <c r="I56" s="7">
        <v>254.366861581802</v>
      </c>
      <c r="K56" s="7">
        <v>54</v>
      </c>
      <c r="L56" s="7">
        <v>4.2999999999999899E-2</v>
      </c>
      <c r="M56" s="7">
        <v>8.2231854888656693E-3</v>
      </c>
      <c r="N56" s="7">
        <v>310.569483995437</v>
      </c>
      <c r="P56" s="7">
        <v>54</v>
      </c>
      <c r="Q56" s="7">
        <v>3.8699999999999901E-2</v>
      </c>
      <c r="R56" s="7">
        <v>0.581395348837209</v>
      </c>
      <c r="S56" s="7">
        <v>265.25220060348499</v>
      </c>
      <c r="U56" s="7">
        <v>54</v>
      </c>
      <c r="V56" s="7">
        <v>4.1200000000000001E-2</v>
      </c>
      <c r="W56" s="7">
        <v>0.50242718446601897</v>
      </c>
      <c r="X56" s="7">
        <v>221.054857015609</v>
      </c>
    </row>
    <row r="57" spans="1:24" x14ac:dyDescent="0.3">
      <c r="A57" s="7">
        <v>55</v>
      </c>
      <c r="B57" s="7">
        <v>4.3400000000000001E-2</v>
      </c>
      <c r="C57" s="7">
        <v>1.7305835265011098E-2</v>
      </c>
      <c r="D57" s="7">
        <v>180.15891909599301</v>
      </c>
      <c r="F57" s="7">
        <v>55</v>
      </c>
      <c r="G57" s="7">
        <v>4.2500000000000003E-2</v>
      </c>
      <c r="H57" s="7">
        <v>8.11912998747444E-3</v>
      </c>
      <c r="I57" s="7">
        <v>293.15625572204499</v>
      </c>
      <c r="K57" s="7">
        <v>55</v>
      </c>
      <c r="L57" s="7">
        <v>4.3900000000000002E-2</v>
      </c>
      <c r="M57" s="7">
        <v>6.51390902756955E-3</v>
      </c>
      <c r="N57" s="7">
        <v>299.41463327407803</v>
      </c>
      <c r="P57" s="7">
        <v>55</v>
      </c>
      <c r="Q57" s="7">
        <v>3.9100000000000003E-2</v>
      </c>
      <c r="R57" s="7">
        <v>0.62659846547314502</v>
      </c>
      <c r="S57" s="7">
        <v>172.19705820083601</v>
      </c>
      <c r="U57" s="7">
        <v>55</v>
      </c>
      <c r="V57" s="7">
        <v>4.00999999999999E-2</v>
      </c>
      <c r="W57" s="7">
        <v>0.55112219451371502</v>
      </c>
      <c r="X57" s="7">
        <v>246.56985259056</v>
      </c>
    </row>
    <row r="58" spans="1:24" x14ac:dyDescent="0.3">
      <c r="A58" s="7">
        <v>56</v>
      </c>
      <c r="B58" s="7">
        <v>4.2000000000000003E-2</v>
      </c>
      <c r="C58" s="7">
        <v>2.88912401976218E-3</v>
      </c>
      <c r="D58" s="7">
        <v>299.92532587051301</v>
      </c>
      <c r="F58" s="7">
        <v>56</v>
      </c>
      <c r="G58" s="7">
        <v>4.1700000000000001E-2</v>
      </c>
      <c r="H58" s="7">
        <v>1.2294668352127201E-2</v>
      </c>
      <c r="I58" s="7">
        <v>195.867826461791</v>
      </c>
      <c r="K58" s="7">
        <v>56</v>
      </c>
      <c r="L58" s="7">
        <v>4.3599999999999903E-2</v>
      </c>
      <c r="M58" s="7">
        <v>1.1222163142814499E-3</v>
      </c>
      <c r="N58" s="7">
        <v>544.90345907211304</v>
      </c>
      <c r="P58" s="7">
        <v>56</v>
      </c>
      <c r="Q58" s="7">
        <v>3.8699999999999901E-2</v>
      </c>
      <c r="R58" s="7">
        <v>0.58914728682170503</v>
      </c>
      <c r="S58" s="7">
        <v>200.18015384674001</v>
      </c>
      <c r="U58" s="7">
        <v>56</v>
      </c>
      <c r="V58" s="7">
        <v>0.04</v>
      </c>
      <c r="W58" s="7">
        <v>0.52499999999999902</v>
      </c>
      <c r="X58" s="7">
        <v>305.86904668807898</v>
      </c>
    </row>
    <row r="59" spans="1:24" x14ac:dyDescent="0.3">
      <c r="A59" s="7">
        <v>57</v>
      </c>
      <c r="B59" s="7">
        <v>4.2200000000000001E-2</v>
      </c>
      <c r="C59" s="7">
        <v>7.7868484800884203E-3</v>
      </c>
      <c r="D59" s="7">
        <v>271.08477163314802</v>
      </c>
      <c r="F59" s="7">
        <v>57</v>
      </c>
      <c r="G59" s="7">
        <v>4.22999999999999E-2</v>
      </c>
      <c r="H59" s="7">
        <v>1.2261134383841899E-2</v>
      </c>
      <c r="I59" s="7">
        <v>171.94831180572501</v>
      </c>
      <c r="K59" s="7">
        <v>57</v>
      </c>
      <c r="L59" s="7">
        <v>4.3799999999999902E-2</v>
      </c>
      <c r="M59" s="7">
        <v>6.9437470358880299E-4</v>
      </c>
      <c r="N59" s="7">
        <v>192.29430627822799</v>
      </c>
      <c r="P59" s="7">
        <v>57</v>
      </c>
      <c r="Q59" s="7">
        <v>3.9600000000000003E-2</v>
      </c>
      <c r="R59" s="7">
        <v>0.5</v>
      </c>
      <c r="S59" s="7">
        <v>240.536257028579</v>
      </c>
      <c r="U59" s="7">
        <v>57</v>
      </c>
      <c r="V59" s="7">
        <v>4.0500000000000001E-2</v>
      </c>
      <c r="W59" s="7">
        <v>0.53580246913580198</v>
      </c>
      <c r="X59" s="7">
        <v>256.10958027839598</v>
      </c>
    </row>
    <row r="60" spans="1:24" x14ac:dyDescent="0.3">
      <c r="A60" s="7">
        <v>58</v>
      </c>
      <c r="B60" s="7">
        <v>4.1700000000000001E-2</v>
      </c>
      <c r="C60" s="7">
        <v>1.5597384513728199E-3</v>
      </c>
      <c r="D60" s="7">
        <v>365.16248559951703</v>
      </c>
      <c r="F60" s="7">
        <v>58</v>
      </c>
      <c r="G60" s="7">
        <v>4.2200000000000001E-2</v>
      </c>
      <c r="H60" s="7">
        <v>8.8534997431248905E-3</v>
      </c>
      <c r="I60" s="7">
        <v>327.867771625518</v>
      </c>
      <c r="K60" s="7">
        <v>58</v>
      </c>
      <c r="L60" s="7">
        <v>4.2999999999999899E-2</v>
      </c>
      <c r="M60" s="7">
        <v>6.6561422905364199E-3</v>
      </c>
      <c r="N60" s="7">
        <v>231.01809978485099</v>
      </c>
      <c r="P60" s="7">
        <v>58</v>
      </c>
      <c r="Q60" s="7">
        <v>3.88999999999999E-2</v>
      </c>
      <c r="R60" s="7">
        <v>0.56555269922879103</v>
      </c>
      <c r="S60" s="7">
        <v>191.83860445022501</v>
      </c>
      <c r="U60" s="7">
        <v>58</v>
      </c>
      <c r="V60" s="7">
        <v>4.0500000000000001E-2</v>
      </c>
      <c r="W60" s="7">
        <v>0.51851851851851805</v>
      </c>
      <c r="X60" s="7">
        <v>264.51158142089798</v>
      </c>
    </row>
    <row r="61" spans="1:24" x14ac:dyDescent="0.3">
      <c r="A61" s="7">
        <v>59</v>
      </c>
      <c r="B61" s="7">
        <v>4.2099999999999901E-2</v>
      </c>
      <c r="C61" s="7">
        <v>1.91967254599693E-3</v>
      </c>
      <c r="D61" s="7">
        <v>317.07506632804802</v>
      </c>
      <c r="F61" s="7">
        <v>59</v>
      </c>
      <c r="G61" s="7">
        <v>4.1500000000000002E-2</v>
      </c>
      <c r="H61" s="7">
        <v>1.0350116458889499E-3</v>
      </c>
      <c r="I61" s="7">
        <v>260.22495412826498</v>
      </c>
      <c r="K61" s="7">
        <v>59</v>
      </c>
      <c r="L61" s="7">
        <v>4.34999999999999E-2</v>
      </c>
      <c r="M61" s="7">
        <v>1.6628511852042799E-2</v>
      </c>
      <c r="N61" s="7">
        <v>351.04582524299599</v>
      </c>
      <c r="P61" s="7">
        <v>59</v>
      </c>
      <c r="Q61" s="7">
        <v>3.9899999999999901E-2</v>
      </c>
      <c r="R61" s="7">
        <v>0.50626566416040097</v>
      </c>
      <c r="S61" s="7">
        <v>331.25767230987498</v>
      </c>
      <c r="U61" s="7">
        <v>59</v>
      </c>
      <c r="V61" s="7">
        <v>4.0399999999999901E-2</v>
      </c>
      <c r="W61" s="7">
        <v>0.51485148514851398</v>
      </c>
      <c r="X61" s="7">
        <v>122.038615465164</v>
      </c>
    </row>
    <row r="62" spans="1:24" x14ac:dyDescent="0.3">
      <c r="A62" s="7">
        <v>60</v>
      </c>
      <c r="B62" s="7">
        <v>4.3299999999999901E-2</v>
      </c>
      <c r="C62" s="7">
        <v>1.2580801989644E-2</v>
      </c>
      <c r="D62" s="7">
        <v>208.229662656784</v>
      </c>
      <c r="F62" s="7">
        <v>60</v>
      </c>
      <c r="G62" s="7">
        <v>4.17999999999999E-2</v>
      </c>
      <c r="H62" s="7">
        <v>3.7578796712327898E-3</v>
      </c>
      <c r="I62" s="7">
        <v>217.90514540672299</v>
      </c>
      <c r="K62" s="7">
        <v>60</v>
      </c>
      <c r="L62" s="7">
        <v>4.2900000000000001E-2</v>
      </c>
      <c r="M62" s="7">
        <v>6.6589342346405197E-3</v>
      </c>
      <c r="N62" s="7">
        <v>271.02615785598698</v>
      </c>
      <c r="P62" s="7">
        <v>60</v>
      </c>
      <c r="Q62" s="7">
        <v>3.88999999999999E-2</v>
      </c>
      <c r="R62" s="7">
        <v>0.55012853470436995</v>
      </c>
      <c r="S62" s="7">
        <v>345.17580819129898</v>
      </c>
      <c r="U62" s="7">
        <v>60</v>
      </c>
      <c r="V62" s="7">
        <v>4.07E-2</v>
      </c>
      <c r="W62" s="7">
        <v>0.48894348894348799</v>
      </c>
      <c r="X62" s="7">
        <v>186.638253688812</v>
      </c>
    </row>
    <row r="63" spans="1:24" x14ac:dyDescent="0.3">
      <c r="A63" s="7">
        <v>61</v>
      </c>
      <c r="B63" s="7">
        <v>4.24E-2</v>
      </c>
      <c r="C63" s="7">
        <v>2.8991693019012402E-3</v>
      </c>
      <c r="D63" s="7">
        <v>289.82475233077997</v>
      </c>
      <c r="F63" s="7">
        <v>61</v>
      </c>
      <c r="G63" s="7">
        <v>4.17999999999999E-2</v>
      </c>
      <c r="H63" s="7">
        <v>3.7101909336922502E-3</v>
      </c>
      <c r="I63" s="7">
        <v>286.78218889236399</v>
      </c>
      <c r="K63" s="7">
        <v>61</v>
      </c>
      <c r="L63" s="7">
        <v>4.2599999999999902E-2</v>
      </c>
      <c r="M63" s="7">
        <v>2.7011626765103798E-3</v>
      </c>
      <c r="N63" s="7">
        <v>372.13731098174998</v>
      </c>
      <c r="P63" s="7">
        <v>61</v>
      </c>
      <c r="Q63" s="7">
        <v>3.8699999999999901E-2</v>
      </c>
      <c r="R63" s="7">
        <v>0.50904392764857798</v>
      </c>
      <c r="S63" s="7">
        <v>464.81125497817902</v>
      </c>
      <c r="U63" s="7">
        <v>61</v>
      </c>
      <c r="V63" s="7">
        <v>4.07E-2</v>
      </c>
      <c r="W63" s="7">
        <v>0.50122850122850104</v>
      </c>
      <c r="X63" s="7">
        <v>288.43397760391201</v>
      </c>
    </row>
    <row r="64" spans="1:24" x14ac:dyDescent="0.3">
      <c r="A64" s="7">
        <v>62</v>
      </c>
      <c r="B64" s="7">
        <v>4.2500000000000003E-2</v>
      </c>
      <c r="C64" s="7">
        <v>8.3845860443357203E-3</v>
      </c>
      <c r="D64" s="7">
        <v>221.04672336578301</v>
      </c>
      <c r="F64" s="7">
        <v>62</v>
      </c>
      <c r="G64" s="7">
        <v>4.22999999999999E-2</v>
      </c>
      <c r="H64" s="7">
        <v>1.2256198746096901E-2</v>
      </c>
      <c r="I64" s="7">
        <v>242.04983472824</v>
      </c>
      <c r="K64" s="7">
        <v>62</v>
      </c>
      <c r="L64" s="7">
        <v>4.24E-2</v>
      </c>
      <c r="M64" s="7">
        <v>6.1438951831487097E-3</v>
      </c>
      <c r="N64" s="7">
        <v>275.976067066192</v>
      </c>
      <c r="P64" s="7">
        <v>62</v>
      </c>
      <c r="Q64" s="7">
        <v>3.8800000000000001E-2</v>
      </c>
      <c r="R64" s="7">
        <v>0.49484536082474201</v>
      </c>
      <c r="S64" s="7">
        <v>246.79141998291001</v>
      </c>
      <c r="U64" s="7">
        <v>62</v>
      </c>
      <c r="V64" s="7">
        <v>4.1300000000000003E-2</v>
      </c>
      <c r="W64" s="7">
        <v>0.455205811138014</v>
      </c>
      <c r="X64" s="7">
        <v>254.12582969665499</v>
      </c>
    </row>
    <row r="65" spans="1:24" x14ac:dyDescent="0.3">
      <c r="A65" s="7">
        <v>63</v>
      </c>
      <c r="B65" s="7">
        <v>4.24E-2</v>
      </c>
      <c r="C65" s="7">
        <v>2.2825410991726601E-2</v>
      </c>
      <c r="D65" s="7">
        <v>346.91626286506602</v>
      </c>
      <c r="F65" s="7">
        <v>63</v>
      </c>
      <c r="G65" s="7">
        <v>4.2200000000000001E-2</v>
      </c>
      <c r="H65" s="7">
        <v>2.4660048918022801E-2</v>
      </c>
      <c r="I65" s="7">
        <v>309.41902136802599</v>
      </c>
      <c r="K65" s="7">
        <v>63</v>
      </c>
      <c r="L65" s="7">
        <v>4.24E-2</v>
      </c>
      <c r="M65" s="7">
        <v>7.6278399563053101E-3</v>
      </c>
      <c r="N65" s="7">
        <v>350.00785446166901</v>
      </c>
      <c r="P65" s="7">
        <v>63</v>
      </c>
      <c r="Q65" s="7">
        <v>3.88999999999999E-2</v>
      </c>
      <c r="R65" s="7">
        <v>0.48843187660668302</v>
      </c>
      <c r="S65" s="7">
        <v>282.01451539993201</v>
      </c>
      <c r="U65" s="7">
        <v>63</v>
      </c>
      <c r="V65" s="7">
        <v>4.1500000000000002E-2</v>
      </c>
      <c r="W65" s="7">
        <v>0.43614457831325198</v>
      </c>
      <c r="X65" s="7">
        <v>280.58427453041003</v>
      </c>
    </row>
    <row r="66" spans="1:24" x14ac:dyDescent="0.3">
      <c r="A66" s="7">
        <v>64</v>
      </c>
      <c r="B66" s="7">
        <v>4.2000000000000003E-2</v>
      </c>
      <c r="C66" s="7">
        <v>2.3336303180716499E-3</v>
      </c>
      <c r="D66" s="7">
        <v>222.27228116989099</v>
      </c>
      <c r="F66" s="7">
        <v>64</v>
      </c>
      <c r="G66" s="7">
        <v>4.1700000000000001E-2</v>
      </c>
      <c r="H66" s="7">
        <v>1.94898550761614E-2</v>
      </c>
      <c r="I66" s="7">
        <v>384.28215575218201</v>
      </c>
      <c r="K66" s="7">
        <v>64</v>
      </c>
      <c r="L66" s="7">
        <v>4.22999999999999E-2</v>
      </c>
      <c r="M66" s="7">
        <v>8.62955272813558E-3</v>
      </c>
      <c r="N66" s="7">
        <v>135.08826303481999</v>
      </c>
      <c r="P66" s="7">
        <v>64</v>
      </c>
      <c r="Q66" s="7">
        <v>4.0199999999999902E-2</v>
      </c>
      <c r="R66" s="7">
        <v>0.51492537313432796</v>
      </c>
      <c r="S66" s="7">
        <v>243.37323188781701</v>
      </c>
      <c r="U66" s="7">
        <v>64</v>
      </c>
      <c r="V66" s="7">
        <v>4.0399999999999901E-2</v>
      </c>
      <c r="W66" s="7">
        <v>0.50495049504950396</v>
      </c>
      <c r="X66" s="7">
        <v>193.277290344238</v>
      </c>
    </row>
    <row r="67" spans="1:24" x14ac:dyDescent="0.3">
      <c r="A67" s="7">
        <v>65</v>
      </c>
      <c r="B67" s="7">
        <v>4.1399999999999902E-2</v>
      </c>
      <c r="C67" s="7">
        <v>1.3737728192322799E-2</v>
      </c>
      <c r="D67" s="7">
        <v>365.25369381904602</v>
      </c>
      <c r="F67" s="7">
        <v>65</v>
      </c>
      <c r="G67" s="7">
        <v>4.1599999999999901E-2</v>
      </c>
      <c r="H67" s="7">
        <v>1.6394249327345001E-2</v>
      </c>
      <c r="I67" s="7">
        <v>188.62753391265801</v>
      </c>
      <c r="K67" s="7">
        <v>65</v>
      </c>
      <c r="L67" s="7">
        <v>4.2200000000000001E-2</v>
      </c>
      <c r="M67" s="7">
        <v>1.66069412826749E-3</v>
      </c>
      <c r="N67" s="7">
        <v>206.94059252738899</v>
      </c>
      <c r="P67" s="7">
        <v>65</v>
      </c>
      <c r="Q67" s="7">
        <v>4.0199999999999902E-2</v>
      </c>
      <c r="R67" s="7">
        <v>0.48756218905472598</v>
      </c>
      <c r="S67" s="7">
        <v>263.16017150878901</v>
      </c>
      <c r="U67" s="7">
        <v>65</v>
      </c>
      <c r="V67" s="7">
        <v>4.1099999999999901E-2</v>
      </c>
      <c r="W67" s="7">
        <v>0.418491484184914</v>
      </c>
      <c r="X67" s="7">
        <v>399.01846623420698</v>
      </c>
    </row>
    <row r="68" spans="1:24" x14ac:dyDescent="0.3">
      <c r="A68" s="7">
        <v>66</v>
      </c>
      <c r="B68" s="7">
        <v>4.2500000000000003E-2</v>
      </c>
      <c r="C68" s="7">
        <v>3.2472137836755E-3</v>
      </c>
      <c r="D68" s="7">
        <v>334.11804008483801</v>
      </c>
      <c r="F68" s="7">
        <v>66</v>
      </c>
      <c r="G68" s="7">
        <v>4.00999999999999E-2</v>
      </c>
      <c r="H68" s="7">
        <v>5.6557339553391399E-3</v>
      </c>
      <c r="I68" s="7">
        <v>497.24497747421202</v>
      </c>
      <c r="K68" s="7">
        <v>66</v>
      </c>
      <c r="L68" s="7">
        <v>4.2599999999999902E-2</v>
      </c>
      <c r="M68" s="7">
        <v>1.3698255724753699E-2</v>
      </c>
      <c r="N68" s="7">
        <v>349.65493226051302</v>
      </c>
      <c r="P68" s="7">
        <v>66</v>
      </c>
      <c r="Q68" s="7">
        <v>3.9699999999999902E-2</v>
      </c>
      <c r="R68" s="7">
        <v>0.48362720403022602</v>
      </c>
      <c r="S68" s="7">
        <v>333.47820186614899</v>
      </c>
      <c r="U68" s="7">
        <v>66</v>
      </c>
      <c r="V68" s="7">
        <v>4.0399999999999901E-2</v>
      </c>
      <c r="W68" s="7">
        <v>0.40346534653465299</v>
      </c>
      <c r="X68" s="7">
        <v>240.321180582046</v>
      </c>
    </row>
    <row r="69" spans="1:24" x14ac:dyDescent="0.3">
      <c r="A69" s="7">
        <v>67</v>
      </c>
      <c r="B69" s="7">
        <v>4.2099999999999901E-2</v>
      </c>
      <c r="C69" s="7">
        <v>1.23134532289475E-2</v>
      </c>
      <c r="D69" s="7">
        <v>331.95977950096102</v>
      </c>
      <c r="F69" s="7">
        <v>67</v>
      </c>
      <c r="G69" s="7">
        <v>4.0800000000000003E-2</v>
      </c>
      <c r="H69" s="7">
        <v>2.3079274633692401E-3</v>
      </c>
      <c r="I69" s="7">
        <v>411.58975958824101</v>
      </c>
      <c r="K69" s="7">
        <v>67</v>
      </c>
      <c r="L69" s="7">
        <v>4.2900000000000001E-2</v>
      </c>
      <c r="M69" s="7">
        <v>1.7946954533617501E-3</v>
      </c>
      <c r="N69" s="7">
        <v>576.080275058746</v>
      </c>
      <c r="P69" s="7">
        <v>67</v>
      </c>
      <c r="Q69" s="7">
        <v>3.9899999999999901E-2</v>
      </c>
      <c r="R69" s="7">
        <v>0.47869674185463601</v>
      </c>
      <c r="S69" s="7">
        <v>613.14864253997803</v>
      </c>
      <c r="U69" s="7">
        <v>67</v>
      </c>
      <c r="V69" s="7">
        <v>4.0199999999999902E-2</v>
      </c>
      <c r="W69" s="7">
        <v>0.40796019900497499</v>
      </c>
      <c r="X69" s="7">
        <v>291.81599140167202</v>
      </c>
    </row>
    <row r="70" spans="1:24" x14ac:dyDescent="0.3">
      <c r="A70" s="7">
        <v>68</v>
      </c>
      <c r="B70" s="7">
        <v>4.2799999999999901E-2</v>
      </c>
      <c r="C70" s="7">
        <v>1.4447788847631499E-2</v>
      </c>
      <c r="D70" s="7">
        <v>283.53763699531498</v>
      </c>
      <c r="F70" s="7">
        <v>68</v>
      </c>
      <c r="G70" s="7">
        <v>4.0899999999999902E-2</v>
      </c>
      <c r="H70" s="7">
        <v>4.5000996006221497E-3</v>
      </c>
      <c r="I70" s="7">
        <v>290.00257730483997</v>
      </c>
      <c r="K70" s="7">
        <v>68</v>
      </c>
      <c r="L70" s="7">
        <v>4.2999999999999899E-2</v>
      </c>
      <c r="M70" s="7">
        <v>1.01839601186458E-2</v>
      </c>
      <c r="N70" s="7">
        <v>324.07757925987198</v>
      </c>
      <c r="P70" s="7">
        <v>68</v>
      </c>
      <c r="Q70" s="7">
        <v>3.95E-2</v>
      </c>
      <c r="R70" s="7">
        <v>0.48860759493670802</v>
      </c>
      <c r="S70" s="7">
        <v>269.22205042838999</v>
      </c>
      <c r="U70" s="7">
        <v>68</v>
      </c>
      <c r="V70" s="7">
        <v>4.0300000000000002E-2</v>
      </c>
      <c r="W70" s="7">
        <v>0.40198511166252998</v>
      </c>
      <c r="X70" s="7">
        <v>570.16238164901699</v>
      </c>
    </row>
    <row r="71" spans="1:24" x14ac:dyDescent="0.3">
      <c r="A71" s="7">
        <v>69</v>
      </c>
      <c r="B71" s="7">
        <v>4.2099999999999901E-2</v>
      </c>
      <c r="C71" s="7">
        <v>2.1236233108610498E-3</v>
      </c>
      <c r="D71" s="7">
        <v>324.58753681182799</v>
      </c>
      <c r="F71" s="7">
        <v>69</v>
      </c>
      <c r="G71" s="7">
        <v>4.05999999999999E-2</v>
      </c>
      <c r="H71" s="7">
        <v>7.4599168628102498E-5</v>
      </c>
      <c r="I71" s="7">
        <v>314.04544806480402</v>
      </c>
      <c r="K71" s="7">
        <v>69</v>
      </c>
      <c r="L71" s="7">
        <v>4.2799999999999901E-2</v>
      </c>
      <c r="M71" s="7">
        <v>5.2210207634764199E-3</v>
      </c>
      <c r="N71" s="7">
        <v>546.86545586585896</v>
      </c>
      <c r="P71" s="7">
        <v>69</v>
      </c>
      <c r="Q71" s="7">
        <v>4.0500000000000001E-2</v>
      </c>
      <c r="R71" s="7">
        <v>0.44691358024691302</v>
      </c>
      <c r="S71" s="7">
        <v>222.77189922332701</v>
      </c>
      <c r="U71" s="7">
        <v>69</v>
      </c>
      <c r="V71" s="7">
        <v>4.0399999999999901E-2</v>
      </c>
      <c r="W71" s="7">
        <v>0.38861386138613802</v>
      </c>
      <c r="X71" s="7">
        <v>487.49883389472899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acc_test</vt:lpstr>
      <vt:lpstr>Average</vt:lpstr>
      <vt:lpstr>KPLS1</vt:lpstr>
      <vt:lpstr>KPLS2</vt:lpstr>
      <vt:lpstr>KPLS3</vt:lpstr>
      <vt:lpstr>KPLS4</vt:lpstr>
      <vt:lpstr>Kriging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ghifari</dc:creator>
  <cp:lastModifiedBy>ghifari</cp:lastModifiedBy>
  <dcterms:created xsi:type="dcterms:W3CDTF">2019-09-26T09:25:53Z</dcterms:created>
  <dcterms:modified xsi:type="dcterms:W3CDTF">2019-11-06T08:30:53Z</dcterms:modified>
</cp:coreProperties>
</file>