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7325ab829cd918/Desktop/DATA/"/>
    </mc:Choice>
  </mc:AlternateContent>
  <xr:revisionPtr revIDLastSave="0" documentId="8_{90623743-3310-45B7-8716-1B3C4CD38812}" xr6:coauthVersionLast="47" xr6:coauthVersionMax="47" xr10:uidLastSave="{00000000-0000-0000-0000-000000000000}"/>
  <bookViews>
    <workbookView xWindow="-108" yWindow="-108" windowWidth="23256" windowHeight="12576" xr2:uid="{5D739790-4197-4999-846A-19908AC8CA53}"/>
  </bookViews>
  <sheets>
    <sheet name="Messi Club Statistics" sheetId="2" r:id="rId1"/>
    <sheet name="Messi Country Statistics" sheetId="3" r:id="rId2"/>
  </sheets>
  <definedNames>
    <definedName name="_xlchart.v2.0" hidden="1">'Messi Club Statistics'!$A$26:$A$28</definedName>
    <definedName name="_xlchart.v2.1" hidden="1">'Messi Club Statistics'!$D$25</definedName>
    <definedName name="_xlchart.v2.2" hidden="1">'Messi Club Statistics'!$D$26:$D$28</definedName>
    <definedName name="_xlchart.v2.3" hidden="1">'Messi Club Statistics'!$A$26:$A$28</definedName>
    <definedName name="_xlchart.v2.4" hidden="1">'Messi Club Statistics'!$D$25</definedName>
    <definedName name="_xlchart.v2.5" hidden="1">'Messi Club Statistics'!$D$26:$D$28</definedName>
    <definedName name="_xlcn.WorksheetConnection_MessiVsRonaldo.xlsxMessi_Club_Statistics1" hidden="1">Messi_Club_Statistics[]</definedName>
    <definedName name="_xlcn.WorksheetConnection_MessiVsRonaldo.xlsxMessi_Country_Statistics1" hidden="1">Messi_Country_Statistics[]</definedName>
    <definedName name="ExternalData_1" localSheetId="0" hidden="1">'Messi Club Statistics'!$A$1:$D$22</definedName>
    <definedName name="ExternalData_2" localSheetId="1" hidden="1">'Messi Country Statistics'!$A$1:$D$23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ssi_Club_Statistics" name="Messi_Club_Statistics" connection="WorksheetConnection_Messi Vs Ronaldo.xlsx!Messi_Club_Statistics"/>
          <x15:modelTable id="Messi_Country_Statistics" name="Messi_Country_Statistics" connection="WorksheetConnection_Messi Vs Ronaldo.xlsx!Messi_Country_Statistics"/>
        </x15:modelTables>
        <x15:modelRelationships>
          <x15:modelRelationship fromTable="Messi_Country_Statistics" fromColumn="Year" toTable="Messi_Club_Statistics" toColumn="Yea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D26" i="2"/>
  <c r="C29" i="3"/>
  <c r="C28" i="3"/>
  <c r="C27" i="3"/>
  <c r="B29" i="3"/>
  <c r="B28" i="3"/>
  <c r="B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AD92E5-F417-4A32-BEBC-B72268388FE8}" keepAlive="1" name="Query - Messi Club Statistics" description="Connection to the 'Messi Club Statistics' query in the workbook." type="5" refreshedVersion="8" background="1" saveData="1">
    <dbPr connection="Provider=Microsoft.Mashup.OleDb.1;Data Source=$Workbook$;Location=&quot;Messi Club Statistics&quot;;Extended Properties=&quot;&quot;" command="SELECT * FROM [Messi Club Statistics]"/>
  </connection>
  <connection id="2" xr16:uid="{00111392-164C-420D-A24D-9B9DA1E1F68A}" keepAlive="1" name="Query - Messi Country Statistics" description="Connection to the 'Messi Country Statistics' query in the workbook." type="5" refreshedVersion="8" background="1" saveData="1">
    <dbPr connection="Provider=Microsoft.Mashup.OleDb.1;Data Source=$Workbook$;Location=&quot;Messi Country Statistics&quot;;Extended Properties=&quot;&quot;" command="SELECT * FROM [Messi Country Statistics]"/>
  </connection>
  <connection id="3" xr16:uid="{22228E85-6945-4F06-9FE9-4372C362976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F39632B-DEE4-4829-AFBF-D68867728980}" name="WorksheetConnection_Messi Vs Ronaldo.xlsx!Messi_Club_Statistics" type="102" refreshedVersion="8" minRefreshableVersion="5">
    <extLst>
      <ext xmlns:x15="http://schemas.microsoft.com/office/spreadsheetml/2010/11/main" uri="{DE250136-89BD-433C-8126-D09CA5730AF9}">
        <x15:connection id="Messi_Club_Statistics">
          <x15:rangePr sourceName="_xlcn.WorksheetConnection_MessiVsRonaldo.xlsxMessi_Club_Statistics1"/>
        </x15:connection>
      </ext>
    </extLst>
  </connection>
  <connection id="5" xr16:uid="{67F4FD3A-3AD7-4A40-A6D5-EE158B6DDB93}" name="WorksheetConnection_Messi Vs Ronaldo.xlsx!Messi_Country_Statistics" type="102" refreshedVersion="8" minRefreshableVersion="5">
    <extLst>
      <ext xmlns:x15="http://schemas.microsoft.com/office/spreadsheetml/2010/11/main" uri="{DE250136-89BD-433C-8126-D09CA5730AF9}">
        <x15:connection id="Messi_Country_Statistics">
          <x15:rangePr sourceName="_xlcn.WorksheetConnection_MessiVsRonaldo.xlsxMessi_Country_Statistics1"/>
        </x15:connection>
      </ext>
    </extLst>
  </connection>
</connections>
</file>

<file path=xl/sharedStrings.xml><?xml version="1.0" encoding="utf-8"?>
<sst xmlns="http://schemas.openxmlformats.org/spreadsheetml/2006/main" count="64" uniqueCount="18">
  <si>
    <t>Club</t>
  </si>
  <si>
    <t>Total Goals</t>
  </si>
  <si>
    <t>Barcelona</t>
  </si>
  <si>
    <t>Paris Saint-Germain</t>
  </si>
  <si>
    <t>Inter Miami</t>
  </si>
  <si>
    <t>Team</t>
  </si>
  <si>
    <t>Year</t>
  </si>
  <si>
    <t>Argentina U20</t>
  </si>
  <si>
    <t>Argentina U23</t>
  </si>
  <si>
    <t>Argentina</t>
  </si>
  <si>
    <t>Total Appearances</t>
  </si>
  <si>
    <t>Total Appearance</t>
  </si>
  <si>
    <t>National Team</t>
  </si>
  <si>
    <t>Appearances</t>
  </si>
  <si>
    <t>Goals</t>
  </si>
  <si>
    <t>PSG</t>
  </si>
  <si>
    <t>App</t>
  </si>
  <si>
    <t xml:space="preserve">Goals/ game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</si>
</sst>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9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Messi goals for club over time</a:t>
            </a:r>
          </a:p>
        </c:rich>
      </c:tx>
      <c:layout>
        <c:manualLayout>
          <c:xMode val="edge"/>
          <c:yMode val="edge"/>
          <c:x val="0.275451224846894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'Messi Club Statistics'!$D$1</c:f>
              <c:strCache>
                <c:ptCount val="1"/>
                <c:pt idx="0">
                  <c:v>Total Goals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'Messi Club Statistics'!$B$2:$B$22</c:f>
              <c:numCache>
                <c:formatCode>m/d/yyyy</c:formatCode>
                <c:ptCount val="21"/>
                <c:pt idx="0">
                  <c:v>37987</c:v>
                </c:pt>
                <c:pt idx="1">
                  <c:v>38353</c:v>
                </c:pt>
                <c:pt idx="2">
                  <c:v>38718</c:v>
                </c:pt>
                <c:pt idx="3">
                  <c:v>39083</c:v>
                </c:pt>
                <c:pt idx="4">
                  <c:v>39448</c:v>
                </c:pt>
                <c:pt idx="5">
                  <c:v>39814</c:v>
                </c:pt>
                <c:pt idx="6">
                  <c:v>40179</c:v>
                </c:pt>
                <c:pt idx="7">
                  <c:v>40544</c:v>
                </c:pt>
                <c:pt idx="8">
                  <c:v>40909</c:v>
                </c:pt>
                <c:pt idx="9">
                  <c:v>41275</c:v>
                </c:pt>
                <c:pt idx="10">
                  <c:v>41640</c:v>
                </c:pt>
                <c:pt idx="11">
                  <c:v>42005</c:v>
                </c:pt>
                <c:pt idx="12">
                  <c:v>42370</c:v>
                </c:pt>
                <c:pt idx="13">
                  <c:v>42736</c:v>
                </c:pt>
                <c:pt idx="14">
                  <c:v>43101</c:v>
                </c:pt>
                <c:pt idx="15">
                  <c:v>43466</c:v>
                </c:pt>
                <c:pt idx="16">
                  <c:v>43831</c:v>
                </c:pt>
                <c:pt idx="17">
                  <c:v>44197</c:v>
                </c:pt>
                <c:pt idx="18">
                  <c:v>44562</c:v>
                </c:pt>
                <c:pt idx="19">
                  <c:v>44927</c:v>
                </c:pt>
                <c:pt idx="20">
                  <c:v>45292</c:v>
                </c:pt>
              </c:numCache>
            </c:numRef>
          </c:cat>
          <c:val>
            <c:numRef>
              <c:f>'Messi Club Statistics'!$D$2:$D$22</c:f>
              <c:numCache>
                <c:formatCode>General</c:formatCode>
                <c:ptCount val="21"/>
                <c:pt idx="0">
                  <c:v>1</c:v>
                </c:pt>
                <c:pt idx="1">
                  <c:v>8</c:v>
                </c:pt>
                <c:pt idx="2">
                  <c:v>17</c:v>
                </c:pt>
                <c:pt idx="3">
                  <c:v>16</c:v>
                </c:pt>
                <c:pt idx="4">
                  <c:v>38</c:v>
                </c:pt>
                <c:pt idx="5">
                  <c:v>47</c:v>
                </c:pt>
                <c:pt idx="6">
                  <c:v>53</c:v>
                </c:pt>
                <c:pt idx="7">
                  <c:v>73</c:v>
                </c:pt>
                <c:pt idx="8">
                  <c:v>60</c:v>
                </c:pt>
                <c:pt idx="9">
                  <c:v>41</c:v>
                </c:pt>
                <c:pt idx="10">
                  <c:v>58</c:v>
                </c:pt>
                <c:pt idx="11">
                  <c:v>41</c:v>
                </c:pt>
                <c:pt idx="12">
                  <c:v>54</c:v>
                </c:pt>
                <c:pt idx="13">
                  <c:v>45</c:v>
                </c:pt>
                <c:pt idx="14">
                  <c:v>51</c:v>
                </c:pt>
                <c:pt idx="15">
                  <c:v>31</c:v>
                </c:pt>
                <c:pt idx="16">
                  <c:v>38</c:v>
                </c:pt>
                <c:pt idx="17">
                  <c:v>11</c:v>
                </c:pt>
                <c:pt idx="18">
                  <c:v>21</c:v>
                </c:pt>
                <c:pt idx="19">
                  <c:v>11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C-4B0C-AEB7-DA67E3F624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6167103"/>
        <c:axId val="1599528479"/>
      </c:lineChart>
      <c:dateAx>
        <c:axId val="11661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28479"/>
        <c:crosses val="autoZero"/>
        <c:auto val="1"/>
        <c:lblOffset val="100"/>
        <c:baseTimeUnit val="years"/>
      </c:dateAx>
      <c:valAx>
        <c:axId val="159952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67103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Pie</a:t>
            </a:r>
            <a:r>
              <a:rPr lang="en-US" b="1" baseline="0"/>
              <a:t> chart for Messi club g</a:t>
            </a:r>
            <a:r>
              <a:rPr lang="en-US" b="1"/>
              <a:t>oals</a:t>
            </a:r>
          </a:p>
        </c:rich>
      </c:tx>
      <c:layout>
        <c:manualLayout>
          <c:xMode val="edge"/>
          <c:yMode val="edge"/>
          <c:x val="0.235374890638670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'Messi Club Statistics'!$C$25</c:f>
              <c:strCache>
                <c:ptCount val="1"/>
                <c:pt idx="0">
                  <c:v>Goals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C9-4B1B-9B3D-3D0B76A6987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AC9-4B1B-9B3D-3D0B76A6987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C9-4B1B-9B3D-3D0B76A69876}"/>
              </c:ext>
            </c:extLst>
          </c:dPt>
          <c:dLbls>
            <c:dLbl>
              <c:idx val="0"/>
              <c:layout>
                <c:manualLayout>
                  <c:x val="0.12668241469816274"/>
                  <c:y val="-9.47630504520269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C9-4B1B-9B3D-3D0B76A69876}"/>
                </c:ext>
              </c:extLst>
            </c:dLbl>
            <c:dLbl>
              <c:idx val="1"/>
              <c:layout>
                <c:manualLayout>
                  <c:x val="0.14870691163604549"/>
                  <c:y val="-1.35283610382035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C9-4B1B-9B3D-3D0B76A69876}"/>
                </c:ext>
              </c:extLst>
            </c:dLbl>
            <c:dLbl>
              <c:idx val="2"/>
              <c:layout>
                <c:manualLayout>
                  <c:x val="-0.14354396325459323"/>
                  <c:y val="-1.258019830854476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C9-4B1B-9B3D-3D0B76A698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'Messi Club Statistics'!$A$26:$A$28</c:f>
              <c:strCache>
                <c:ptCount val="3"/>
                <c:pt idx="0">
                  <c:v>Barcelona</c:v>
                </c:pt>
                <c:pt idx="1">
                  <c:v>Inter Miami</c:v>
                </c:pt>
                <c:pt idx="2">
                  <c:v>PSG</c:v>
                </c:pt>
              </c:strCache>
            </c:strRef>
          </c:cat>
          <c:val>
            <c:numRef>
              <c:f>'Messi Club Statistics'!$C$26:$C$28</c:f>
              <c:numCache>
                <c:formatCode>General</c:formatCode>
                <c:ptCount val="3"/>
                <c:pt idx="0">
                  <c:v>672</c:v>
                </c:pt>
                <c:pt idx="1">
                  <c:v>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B1B-9B3D-3D0B76A69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Club appearances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'Messi Club Statistics'!$B$26:$B$28</c:f>
              <c:numCache>
                <c:formatCode>General</c:formatCode>
                <c:ptCount val="3"/>
                <c:pt idx="0">
                  <c:v>778</c:v>
                </c:pt>
                <c:pt idx="1">
                  <c:v>16</c:v>
                </c:pt>
                <c:pt idx="2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'Messi Club Statistics'!$B$25</c15:sqref>
                        </c15:formulaRef>
                      </c:ext>
                    </c:extLst>
                    <c:strCache>
                      <c:ptCount val="1"/>
                      <c:pt idx="0">
                        <c:v>App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'Messi Club Statistics'!$A$26:$A$28</c15:sqref>
                        </c15:formulaRef>
                      </c:ext>
                    </c:extLst>
                    <c:strCache>
                      <c:ptCount val="3"/>
                      <c:pt idx="0">
                        <c:v>Barcelona</c:v>
                      </c:pt>
                      <c:pt idx="1">
                        <c:v>Inter Miami</c:v>
                      </c:pt>
                      <c:pt idx="2">
                        <c:v>PSG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2FC-4836-924E-4CCFBBD4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61001071"/>
        <c:axId val="1585441071"/>
      </c:barChart>
      <c:catAx>
        <c:axId val="156100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Club</a:t>
                </a:r>
              </a:p>
            </c:rich>
          </c:tx>
          <c:overlay val="0"/>
          <c:spPr>
            <a:solidFill>
              <a:schemeClr val="bg1">
                <a:lumMod val="65000"/>
              </a:schemeClr>
            </a:solidFill>
            <a:ln w="19050"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41071"/>
        <c:crosses val="autoZero"/>
        <c:auto val="1"/>
        <c:lblAlgn val="ctr"/>
        <c:lblOffset val="100"/>
        <c:noMultiLvlLbl val="0"/>
      </c:catAx>
      <c:valAx>
        <c:axId val="15854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 of appearances </a:t>
                </a:r>
              </a:p>
            </c:rich>
          </c:tx>
          <c:overlay val="0"/>
          <c:spPr>
            <a:solidFill>
              <a:schemeClr val="bg1">
                <a:lumMod val="65000"/>
              </a:schemeClr>
            </a:solidFill>
            <a:ln w="19050"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0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 chart for goals vs appearance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'Messi Club Statistics'!$B$25</c:f>
              <c:strCache>
                <c:ptCount val="1"/>
                <c:pt idx="0">
                  <c:v>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'Messi Club Statistics'!$A$26:$A$28</c:f>
              <c:strCache>
                <c:ptCount val="3"/>
                <c:pt idx="0">
                  <c:v>Barcelona</c:v>
                </c:pt>
                <c:pt idx="1">
                  <c:v>Inter Miami</c:v>
                </c:pt>
                <c:pt idx="2">
                  <c:v>PSG</c:v>
                </c:pt>
              </c:strCache>
            </c:strRef>
          </c:cat>
          <c:val>
            <c:numRef>
              <c:f>'Messi Club Statistics'!$B$26:$B$28</c:f>
              <c:numCache>
                <c:formatCode>General</c:formatCode>
                <c:ptCount val="3"/>
                <c:pt idx="0">
                  <c:v>778</c:v>
                </c:pt>
                <c:pt idx="1">
                  <c:v>16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F-4F89-87B2-EA5C0B0FC061}"/>
            </c:ext>
          </c:extLst>
        </c:ser>
        <c:ser>
          <c:idx val="1"/>
          <c:order val="1"/>
          <c:tx>
            <c:strRef>
              <c:f>'Messi Club Statistics'!$C$25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'Messi Club Statistics'!$A$26:$A$28</c:f>
              <c:strCache>
                <c:ptCount val="3"/>
                <c:pt idx="0">
                  <c:v>Barcelona</c:v>
                </c:pt>
                <c:pt idx="1">
                  <c:v>Inter Miami</c:v>
                </c:pt>
                <c:pt idx="2">
                  <c:v>PSG</c:v>
                </c:pt>
              </c:strCache>
            </c:strRef>
          </c:cat>
          <c:val>
            <c:numRef>
              <c:f>'Messi Club Statistics'!$C$26:$C$28</c:f>
              <c:numCache>
                <c:formatCode>General</c:formatCode>
                <c:ptCount val="3"/>
                <c:pt idx="0">
                  <c:v>672</c:v>
                </c:pt>
                <c:pt idx="1">
                  <c:v>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F-4F89-87B2-EA5C0B0FC0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82863"/>
        <c:axId val="113896431"/>
      </c:barChart>
      <c:catAx>
        <c:axId val="9328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Club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6431"/>
        <c:crosses val="autoZero"/>
        <c:auto val="1"/>
        <c:lblAlgn val="ctr"/>
        <c:lblOffset val="100"/>
        <c:noMultiLvlLbl val="0"/>
      </c:catAx>
      <c:valAx>
        <c:axId val="113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Messi goals for country over time</a:t>
            </a:r>
          </a:p>
        </c:rich>
      </c:tx>
      <c:layout>
        <c:manualLayout>
          <c:xMode val="edge"/>
          <c:yMode val="edge"/>
          <c:x val="0.34917344032977016"/>
          <c:y val="3.1106220711517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'Messi Country Statistics'!$C$1</c:f>
              <c:strCache>
                <c:ptCount val="1"/>
                <c:pt idx="0">
                  <c:v>Total Appearances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'Messi Country Statistics'!$B$2:$B$23</c:f>
              <c:numCache>
                <c:formatCode>m/d/yyyy</c:formatCode>
                <c:ptCount val="22"/>
                <c:pt idx="0">
                  <c:v>37987</c:v>
                </c:pt>
                <c:pt idx="1">
                  <c:v>38353</c:v>
                </c:pt>
                <c:pt idx="2">
                  <c:v>39448</c:v>
                </c:pt>
                <c:pt idx="3">
                  <c:v>38353</c:v>
                </c:pt>
                <c:pt idx="4">
                  <c:v>38718</c:v>
                </c:pt>
                <c:pt idx="5">
                  <c:v>39083</c:v>
                </c:pt>
                <c:pt idx="6">
                  <c:v>39448</c:v>
                </c:pt>
                <c:pt idx="7">
                  <c:v>39814</c:v>
                </c:pt>
                <c:pt idx="8">
                  <c:v>40179</c:v>
                </c:pt>
                <c:pt idx="9">
                  <c:v>40544</c:v>
                </c:pt>
                <c:pt idx="10">
                  <c:v>40909</c:v>
                </c:pt>
                <c:pt idx="11">
                  <c:v>41275</c:v>
                </c:pt>
                <c:pt idx="12">
                  <c:v>41640</c:v>
                </c:pt>
                <c:pt idx="13">
                  <c:v>42005</c:v>
                </c:pt>
                <c:pt idx="14">
                  <c:v>42370</c:v>
                </c:pt>
                <c:pt idx="15">
                  <c:v>42736</c:v>
                </c:pt>
                <c:pt idx="16">
                  <c:v>43101</c:v>
                </c:pt>
                <c:pt idx="17">
                  <c:v>43466</c:v>
                </c:pt>
                <c:pt idx="18">
                  <c:v>43831</c:v>
                </c:pt>
                <c:pt idx="19">
                  <c:v>44197</c:v>
                </c:pt>
                <c:pt idx="20">
                  <c:v>44562</c:v>
                </c:pt>
                <c:pt idx="21">
                  <c:v>44927</c:v>
                </c:pt>
              </c:numCache>
            </c:numRef>
          </c:cat>
          <c:val>
            <c:numRef>
              <c:f>'Messi Country Statistics'!$C$2:$C$23</c:f>
              <c:numCache>
                <c:formatCode>General</c:formatCode>
                <c:ptCount val="22"/>
                <c:pt idx="0">
                  <c:v>2</c:v>
                </c:pt>
                <c:pt idx="1">
                  <c:v>16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9</c:v>
                </c:pt>
                <c:pt idx="11">
                  <c:v>7</c:v>
                </c:pt>
                <c:pt idx="12">
                  <c:v>14</c:v>
                </c:pt>
                <c:pt idx="13">
                  <c:v>8</c:v>
                </c:pt>
                <c:pt idx="14">
                  <c:v>11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4</c:v>
                </c:pt>
                <c:pt idx="19">
                  <c:v>16</c:v>
                </c:pt>
                <c:pt idx="20">
                  <c:v>14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4-4E65-B8F6-DD4510E6B1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415087"/>
        <c:axId val="170137551"/>
      </c:lineChart>
      <c:dateAx>
        <c:axId val="17141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7551"/>
        <c:crosses val="autoZero"/>
        <c:auto val="1"/>
        <c:lblOffset val="100"/>
        <c:baseTimeUnit val="days"/>
      </c:dateAx>
      <c:valAx>
        <c:axId val="170137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087"/>
        <c:crosses val="autoZero"/>
        <c:crossBetween val="between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rgbClr val="00B0F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Messi goals vs appearances</a:t>
            </a:r>
          </a:p>
        </c:rich>
      </c:tx>
      <c:layout>
        <c:manualLayout>
          <c:xMode val="edge"/>
          <c:yMode val="edge"/>
          <c:x val="0.4118678915135607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'Messi Country Statistics'!$C$1</c:f>
              <c:strCache>
                <c:ptCount val="1"/>
                <c:pt idx="0">
                  <c:v>Total Appearances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'Messi Country Statistics'!$B$2:$B$25</c:f>
              <c:numCache>
                <c:formatCode>m/d/yyyy</c:formatCode>
                <c:ptCount val="24"/>
                <c:pt idx="0">
                  <c:v>37987</c:v>
                </c:pt>
                <c:pt idx="1">
                  <c:v>38353</c:v>
                </c:pt>
                <c:pt idx="2">
                  <c:v>39448</c:v>
                </c:pt>
                <c:pt idx="3">
                  <c:v>38353</c:v>
                </c:pt>
                <c:pt idx="4">
                  <c:v>38718</c:v>
                </c:pt>
                <c:pt idx="5">
                  <c:v>39083</c:v>
                </c:pt>
                <c:pt idx="6">
                  <c:v>39448</c:v>
                </c:pt>
                <c:pt idx="7">
                  <c:v>39814</c:v>
                </c:pt>
                <c:pt idx="8">
                  <c:v>40179</c:v>
                </c:pt>
                <c:pt idx="9">
                  <c:v>40544</c:v>
                </c:pt>
                <c:pt idx="10">
                  <c:v>40909</c:v>
                </c:pt>
                <c:pt idx="11">
                  <c:v>41275</c:v>
                </c:pt>
                <c:pt idx="12">
                  <c:v>41640</c:v>
                </c:pt>
                <c:pt idx="13">
                  <c:v>42005</c:v>
                </c:pt>
                <c:pt idx="14">
                  <c:v>42370</c:v>
                </c:pt>
                <c:pt idx="15">
                  <c:v>42736</c:v>
                </c:pt>
                <c:pt idx="16">
                  <c:v>43101</c:v>
                </c:pt>
                <c:pt idx="17">
                  <c:v>43466</c:v>
                </c:pt>
                <c:pt idx="18">
                  <c:v>43831</c:v>
                </c:pt>
                <c:pt idx="19">
                  <c:v>44197</c:v>
                </c:pt>
                <c:pt idx="20">
                  <c:v>44562</c:v>
                </c:pt>
                <c:pt idx="21">
                  <c:v>44927</c:v>
                </c:pt>
              </c:numCache>
            </c:numRef>
          </c:cat>
          <c:val>
            <c:numRef>
              <c:f>'Messi Country Statistics'!$C$2:$C$25</c:f>
              <c:numCache>
                <c:formatCode>General</c:formatCode>
                <c:ptCount val="24"/>
                <c:pt idx="0">
                  <c:v>2</c:v>
                </c:pt>
                <c:pt idx="1">
                  <c:v>16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9</c:v>
                </c:pt>
                <c:pt idx="11">
                  <c:v>7</c:v>
                </c:pt>
                <c:pt idx="12">
                  <c:v>14</c:v>
                </c:pt>
                <c:pt idx="13">
                  <c:v>8</c:v>
                </c:pt>
                <c:pt idx="14">
                  <c:v>11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4</c:v>
                </c:pt>
                <c:pt idx="19">
                  <c:v>16</c:v>
                </c:pt>
                <c:pt idx="20">
                  <c:v>14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B-45A2-83B0-5A10A8C7E22C}"/>
            </c:ext>
          </c:extLst>
        </c:ser>
        <c:ser>
          <c:idx val="1"/>
          <c:order val="1"/>
          <c:tx>
            <c:strRef>
              <c:f>'Messi Country Statistics'!$D$1</c:f>
              <c:strCache>
                <c:ptCount val="1"/>
                <c:pt idx="0">
                  <c:v>Total 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'Messi Country Statistics'!$B$2:$B$25</c:f>
              <c:numCache>
                <c:formatCode>m/d/yyyy</c:formatCode>
                <c:ptCount val="24"/>
                <c:pt idx="0">
                  <c:v>37987</c:v>
                </c:pt>
                <c:pt idx="1">
                  <c:v>38353</c:v>
                </c:pt>
                <c:pt idx="2">
                  <c:v>39448</c:v>
                </c:pt>
                <c:pt idx="3">
                  <c:v>38353</c:v>
                </c:pt>
                <c:pt idx="4">
                  <c:v>38718</c:v>
                </c:pt>
                <c:pt idx="5">
                  <c:v>39083</c:v>
                </c:pt>
                <c:pt idx="6">
                  <c:v>39448</c:v>
                </c:pt>
                <c:pt idx="7">
                  <c:v>39814</c:v>
                </c:pt>
                <c:pt idx="8">
                  <c:v>40179</c:v>
                </c:pt>
                <c:pt idx="9">
                  <c:v>40544</c:v>
                </c:pt>
                <c:pt idx="10">
                  <c:v>40909</c:v>
                </c:pt>
                <c:pt idx="11">
                  <c:v>41275</c:v>
                </c:pt>
                <c:pt idx="12">
                  <c:v>41640</c:v>
                </c:pt>
                <c:pt idx="13">
                  <c:v>42005</c:v>
                </c:pt>
                <c:pt idx="14">
                  <c:v>42370</c:v>
                </c:pt>
                <c:pt idx="15">
                  <c:v>42736</c:v>
                </c:pt>
                <c:pt idx="16">
                  <c:v>43101</c:v>
                </c:pt>
                <c:pt idx="17">
                  <c:v>43466</c:v>
                </c:pt>
                <c:pt idx="18">
                  <c:v>43831</c:v>
                </c:pt>
                <c:pt idx="19">
                  <c:v>44197</c:v>
                </c:pt>
                <c:pt idx="20">
                  <c:v>44562</c:v>
                </c:pt>
                <c:pt idx="21">
                  <c:v>44927</c:v>
                </c:pt>
              </c:numCache>
            </c:numRef>
          </c:cat>
          <c:val>
            <c:numRef>
              <c:f>'Messi Country Statistics'!$D$2:$D$25</c:f>
              <c:numCache>
                <c:formatCode>General</c:formatCode>
                <c:ptCount val="24"/>
                <c:pt idx="0">
                  <c:v>3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9</c:v>
                </c:pt>
                <c:pt idx="20">
                  <c:v>18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B-45A2-83B0-5A10A8C7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34239"/>
        <c:axId val="585041935"/>
      </c:lineChart>
      <c:dateAx>
        <c:axId val="28483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41935"/>
        <c:crosses val="autoZero"/>
        <c:auto val="1"/>
        <c:lblOffset val="100"/>
        <c:baseTimeUnit val="days"/>
      </c:dateAx>
      <c:valAx>
        <c:axId val="585041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Pie</a:t>
            </a:r>
            <a:r>
              <a:rPr lang="en-US" b="1" baseline="0"/>
              <a:t> chart for Messi country goals</a:t>
            </a:r>
            <a:endParaRPr lang="en-US" b="1"/>
          </a:p>
        </c:rich>
      </c:tx>
      <c:layout>
        <c:manualLayout>
          <c:xMode val="edge"/>
          <c:yMode val="edge"/>
          <c:x val="0.3929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'Messi Country Statistics'!$B$26</c:f>
              <c:strCache>
                <c:ptCount val="1"/>
                <c:pt idx="0">
                  <c:v>Appearances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FA-4653-9468-A017E65D2D6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FA-4653-9468-A017E65D2D6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FA-4653-9468-A017E65D2D6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'Messi Country Statistics'!$A$27:$A$29</c:f>
              <c:strCache>
                <c:ptCount val="3"/>
                <c:pt idx="0">
                  <c:v>Argentina U20</c:v>
                </c:pt>
                <c:pt idx="1">
                  <c:v>Argentina U23</c:v>
                </c:pt>
                <c:pt idx="2">
                  <c:v>Argentina</c:v>
                </c:pt>
              </c:strCache>
            </c:strRef>
          </c:cat>
          <c:val>
            <c:numRef>
              <c:f>'Messi Country Statistics'!$B$27:$B$29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6-4A67-ABB5-59BEFEC9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Messi</a:t>
            </a:r>
            <a:r>
              <a:rPr lang="en-US" b="1" baseline="0"/>
              <a:t> country goals bar chart</a:t>
            </a:r>
            <a:endParaRPr lang="en-US" b="1"/>
          </a:p>
        </c:rich>
      </c:tx>
      <c:layout>
        <c:manualLayout>
          <c:xMode val="edge"/>
          <c:yMode val="edge"/>
          <c:x val="0.21572222222222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'Messi Country Statistics'!$C$26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'Messi Country Statistics'!$A$27:$A$29</c:f>
              <c:strCache>
                <c:ptCount val="3"/>
                <c:pt idx="0">
                  <c:v>Argentina U20</c:v>
                </c:pt>
                <c:pt idx="1">
                  <c:v>Argentina U23</c:v>
                </c:pt>
                <c:pt idx="2">
                  <c:v>Argentina</c:v>
                </c:pt>
              </c:strCache>
            </c:strRef>
          </c:cat>
          <c:val>
            <c:numRef>
              <c:f>'Messi Country Statistics'!$C$27:$C$29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3-4DA9-AF4C-DED3B904C3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478687"/>
        <c:axId val="896951615"/>
      </c:barChart>
      <c:catAx>
        <c:axId val="67547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 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1615"/>
        <c:crosses val="autoZero"/>
        <c:auto val="1"/>
        <c:lblAlgn val="ctr"/>
        <c:lblOffset val="100"/>
        <c:noMultiLvlLbl val="0"/>
      </c:catAx>
      <c:valAx>
        <c:axId val="8969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78687"/>
        <c:crosses val="autoZero"/>
        <c:crossBetween val="between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Goals per game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Goals per game ratio</a:t>
          </a:r>
        </a:p>
      </cx:txPr>
    </cx:title>
    <cx:plotArea>
      <cx:plotAreaRegion>
        <cx:series layoutId="funnel" uniqueId="{9464AE17-4EA1-43C5-AB9D-B632CC3B1E24}">
          <cx:tx>
            <cx:txData>
              <cx:f>_xlchart.v2.1</cx:f>
              <cx:v>Goals/ game 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  <cx:spPr>
    <a:ln>
      <a:solidFill>
        <a:srgbClr val="C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845821</xdr:colOff>
      <xdr:row>3</xdr:row>
      <xdr:rowOff>10886</xdr:rowOff>
    </xdr:from>
    <xdr:to>
      <xdr:col>18</xdr:col>
      <xdr:colOff>10887</xdr:colOff>
      <xdr:row>20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99705-B60D-108C-D703-5272E7EB6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4685</xdr:colOff>
      <xdr:row>0</xdr:row>
      <xdr:rowOff>10886</xdr:rowOff>
    </xdr:from>
    <xdr:to>
      <xdr:col>24</xdr:col>
      <xdr:colOff>10886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75A407-1B02-D9E8-BD9C-21F174EF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185056</xdr:rowOff>
    </xdr:from>
    <xdr:to>
      <xdr:col>18</xdr:col>
      <xdr:colOff>6530</xdr:colOff>
      <xdr:row>37</xdr:row>
      <xdr:rowOff>6531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63DD0D-9DA1-41B1-BE00-1496EA4BC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13065</xdr:colOff>
      <xdr:row>16</xdr:row>
      <xdr:rowOff>185056</xdr:rowOff>
    </xdr:from>
    <xdr:to>
      <xdr:col>24</xdr:col>
      <xdr:colOff>43544</xdr:colOff>
      <xdr:row>37</xdr:row>
      <xdr:rowOff>10885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38BADC-4A91-60E0-9F74-878AE1E15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33977</xdr:colOff>
      <xdr:row>22</xdr:row>
      <xdr:rowOff>25246</xdr:rowOff>
    </xdr:from>
    <xdr:to>
      <xdr:col>8</xdr:col>
      <xdr:colOff>598714</xdr:colOff>
      <xdr:row>36</xdr:row>
      <xdr:rowOff>174172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3AB5DB8-4162-542F-C2C8-DB9057224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34" y="4096503"/>
              <a:ext cx="2633023" cy="2739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</xdr:colOff>
      <xdr:row>0</xdr:row>
      <xdr:rowOff>1</xdr:rowOff>
    </xdr:from>
    <xdr:to>
      <xdr:col>18</xdr:col>
      <xdr:colOff>32657</xdr:colOff>
      <xdr:row>1</xdr:row>
      <xdr:rowOff>174172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F38CCC9-83F5-34B9-B00B-2795BD1C3983}"/>
            </a:ext>
          </a:extLst>
        </xdr:cNvPr>
        <xdr:cNvSpPr txBox="1"/>
      </xdr:nvSpPr>
      <xdr:spPr>
        <a:xfrm>
          <a:off x="4680858" y="1"/>
          <a:ext cx="7728856" cy="35922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Lionel</a:t>
          </a:r>
          <a:r>
            <a:rPr lang="en-US" sz="1800" b="1" baseline="0"/>
            <a:t> Messi Football Performance for Club</a:t>
          </a:r>
          <a:endParaRPr lang="en-US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4</xdr:row>
      <xdr:rowOff>6119</xdr:rowOff>
    </xdr:from>
    <xdr:to>
      <xdr:col>15</xdr:col>
      <xdr:colOff>0</xdr:colOff>
      <xdr:row>21</xdr:row>
      <xdr:rowOff>57496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4F8F9-00CA-C91E-5CCB-C444AFD49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1385</xdr:colOff>
      <xdr:row>22</xdr:row>
      <xdr:rowOff>26439</xdr:rowOff>
    </xdr:from>
    <xdr:to>
      <xdr:col>15</xdr:col>
      <xdr:colOff>23090</xdr:colOff>
      <xdr:row>37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024F5-3501-24F4-C1E0-3E4E985FF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600363</xdr:colOff>
      <xdr:row>4</xdr:row>
      <xdr:rowOff>2424</xdr:rowOff>
    </xdr:from>
    <xdr:to>
      <xdr:col>24</xdr:col>
      <xdr:colOff>0</xdr:colOff>
      <xdr:row>21</xdr:row>
      <xdr:rowOff>29093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1CED9-F94C-4498-405A-7F75C8411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166024</xdr:colOff>
      <xdr:row>21</xdr:row>
      <xdr:rowOff>164985</xdr:rowOff>
    </xdr:from>
    <xdr:to>
      <xdr:col>23</xdr:col>
      <xdr:colOff>600364</xdr:colOff>
      <xdr:row>38</xdr:row>
      <xdr:rowOff>11546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011370-57FE-6121-ABA5-12B0F2C0B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0</xdr:row>
      <xdr:rowOff>1</xdr:rowOff>
    </xdr:from>
    <xdr:to>
      <xdr:col>24</xdr:col>
      <xdr:colOff>23090</xdr:colOff>
      <xdr:row>3</xdr:row>
      <xdr:rowOff>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1081A0B-F2BB-9D4D-E9FE-19B80A0D5428}"/>
            </a:ext>
          </a:extLst>
        </xdr:cNvPr>
        <xdr:cNvSpPr txBox="1"/>
      </xdr:nvSpPr>
      <xdr:spPr>
        <a:xfrm>
          <a:off x="4981575" y="1"/>
          <a:ext cx="10586315" cy="542926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Lionel</a:t>
          </a:r>
          <a:r>
            <a:rPr lang="en-US" sz="2000" b="1" baseline="0"/>
            <a:t> Messi Football Performance for Country</a:t>
          </a:r>
          <a:endParaRPr lang="en-US" sz="20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BBAEC7-D936-4DE3-8EC0-BFD1C1D80AC4}" autoFormatId="16" applyNumberFormats="0" applyBorderFormats="0" applyFontFormats="0" applyPatternFormats="0" applyAlignmentFormats="0" applyWidthHeightFormats="0">
  <queryTableRefresh nextId="9">
    <queryTableFields count="4">
      <queryTableField id="1" name="Club" tableColumnId="1"/>
      <queryTableField id="7" name="Year" tableColumnId="6"/>
      <queryTableField id="5" name="Total Appearance" tableColumnId="5"/>
      <queryTableField id="4" name="Total Goal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32A657C-61EA-420A-A3A9-7A04B746B613}" autoFormatId="16" applyNumberFormats="0" applyBorderFormats="0" applyFontFormats="0" applyPatternFormats="0" applyAlignmentFormats="0" applyWidthHeightFormats="0">
  <queryTableRefresh nextId="7">
    <queryTableFields count="4">
      <queryTableField id="1" name="Team" tableColumnId="1"/>
      <queryTableField id="2" name="Year" tableColumnId="2"/>
      <queryTableField id="5" name="Total Appearances" tableColumnId="5"/>
      <queryTableField id="4" name="Total Goal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02651-96A3-4F2D-AFD6-80E4DBBDC8DF}" name="Messi_Club_Statistics" displayName="Messi_Club_Statistics" ref="A1:D22" tableType="queryTable" totalsRowShown="0">
  <autoFilter ref="A1:D22" xr:uid="{7C302651-96A3-4F2D-AFD6-80E4DBBDC8DF}"/>
  <tableColumns count="4">
    <tableColumn id="1" xr3:uid="{0A1D4891-1180-450D-A762-260BF87556E0}" uniqueName="1" name="Club" queryTableFieldId="1" dataDxfId="2"/>
    <tableColumn id="6" xr3:uid="{94DF489D-3B66-4B42-B5C6-9500C5A14038}" uniqueName="6" name="Year" queryTableFieldId="7" dataDxfId="1"/>
    <tableColumn id="5" xr3:uid="{E6993414-E589-418E-A320-9D262C101852}" uniqueName="5" name="Total Appearance" queryTableFieldId="5"/>
    <tableColumn id="4" xr3:uid="{CFB23D5A-AA31-4022-81B7-DFF0AD8401F7}" uniqueName="4" name="Total Goals" queryTableFieldId="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DFB0C2-FDFB-49FE-BB19-533D4B0333EB}" name="Messi_Country_Statistics" displayName="Messi_Country_Statistics" ref="A1:D24" tableType="queryTable" totalsRowCount="1">
  <autoFilter ref="A1:D23" xr:uid="{54DFB0C2-FDFB-49FE-BB19-533D4B0333EB}"/>
  <tableColumns count="4">
    <tableColumn id="1" xr3:uid="{27F069BB-0755-43D5-8C37-5F85B46B404B}" uniqueName="1" name="Team" queryTableFieldId="1" dataDxfId="8" totalsRowDxfId="7"/>
    <tableColumn id="2" xr3:uid="{2C350488-D578-4DF0-9989-7BDBE8105A5B}" uniqueName="2" name="Year" queryTableFieldId="2" dataDxfId="6" totalsRowDxfId="5"/>
    <tableColumn id="5" xr3:uid="{FF7C030D-7F23-4CF4-BC0C-75F43F5ABBAC}" uniqueName="5" name="Total Appearances" queryTableFieldId="5"/>
    <tableColumn id="4" xr3:uid="{CF58A69E-0DE7-4075-9FAE-B39CE0209B3F}" uniqueName="4" name="Total Goals" queryTableFieldId="4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5D16-4BFB-4CE3-81D1-8F68F3A7C4A1}">
  <dimension ref="A1:AI28"/>
  <sheetViews>
    <sheetView showGridLines="0" tabSelected="1" zoomScale="72" zoomScaleNormal="72" workbookViewId="0">
      <selection activeCell="AA21" sqref="AA21"/>
    </sheetView>
  </sheetViews>
  <sheetFormatPr defaultRowHeight="14.4" x14ac:dyDescent="0.3"/>
  <cols>
    <col min="1" max="1" width="17.33203125" bestFit="1" customWidth="1"/>
    <col min="2" max="2" width="8.33203125" bestFit="1" customWidth="1"/>
    <col min="3" max="3" width="17.77734375" bestFit="1" customWidth="1"/>
    <col min="4" max="6" width="12.44140625" bestFit="1" customWidth="1"/>
    <col min="10" max="10" width="2.109375" customWidth="1"/>
    <col min="19" max="19" width="2.21875" customWidth="1"/>
  </cols>
  <sheetData>
    <row r="1" spans="1:4" x14ac:dyDescent="0.3">
      <c r="A1" t="s">
        <v>0</v>
      </c>
      <c r="B1" t="s">
        <v>6</v>
      </c>
      <c r="C1" t="s">
        <v>11</v>
      </c>
      <c r="D1" t="s">
        <v>1</v>
      </c>
    </row>
    <row r="2" spans="1:4" x14ac:dyDescent="0.3">
      <c r="A2" t="s">
        <v>2</v>
      </c>
      <c r="B2" s="1">
        <v>37987</v>
      </c>
      <c r="C2">
        <v>9</v>
      </c>
      <c r="D2">
        <v>1</v>
      </c>
    </row>
    <row r="3" spans="1:4" ht="12" customHeight="1" x14ac:dyDescent="0.3">
      <c r="A3" t="s">
        <v>2</v>
      </c>
      <c r="B3" s="1">
        <v>38353</v>
      </c>
      <c r="C3">
        <v>25</v>
      </c>
      <c r="D3">
        <v>8</v>
      </c>
    </row>
    <row r="4" spans="1:4" x14ac:dyDescent="0.3">
      <c r="A4" t="s">
        <v>2</v>
      </c>
      <c r="B4" s="1">
        <v>38718</v>
      </c>
      <c r="C4">
        <v>36</v>
      </c>
      <c r="D4">
        <v>17</v>
      </c>
    </row>
    <row r="5" spans="1:4" x14ac:dyDescent="0.3">
      <c r="A5" t="s">
        <v>2</v>
      </c>
      <c r="B5" s="1">
        <v>39083</v>
      </c>
      <c r="C5">
        <v>40</v>
      </c>
      <c r="D5">
        <v>16</v>
      </c>
    </row>
    <row r="6" spans="1:4" x14ac:dyDescent="0.3">
      <c r="A6" t="s">
        <v>2</v>
      </c>
      <c r="B6" s="1">
        <v>39448</v>
      </c>
      <c r="C6">
        <v>51</v>
      </c>
      <c r="D6">
        <v>38</v>
      </c>
    </row>
    <row r="7" spans="1:4" x14ac:dyDescent="0.3">
      <c r="A7" t="s">
        <v>2</v>
      </c>
      <c r="B7" s="1">
        <v>39814</v>
      </c>
      <c r="C7">
        <v>53</v>
      </c>
      <c r="D7">
        <v>47</v>
      </c>
    </row>
    <row r="8" spans="1:4" x14ac:dyDescent="0.3">
      <c r="A8" t="s">
        <v>2</v>
      </c>
      <c r="B8" s="1">
        <v>40179</v>
      </c>
      <c r="C8">
        <v>55</v>
      </c>
      <c r="D8">
        <v>53</v>
      </c>
    </row>
    <row r="9" spans="1:4" x14ac:dyDescent="0.3">
      <c r="A9" t="s">
        <v>2</v>
      </c>
      <c r="B9" s="1">
        <v>40544</v>
      </c>
      <c r="C9">
        <v>60</v>
      </c>
      <c r="D9">
        <v>73</v>
      </c>
    </row>
    <row r="10" spans="1:4" x14ac:dyDescent="0.3">
      <c r="A10" t="s">
        <v>2</v>
      </c>
      <c r="B10" s="1">
        <v>40909</v>
      </c>
      <c r="C10">
        <v>50</v>
      </c>
      <c r="D10">
        <v>60</v>
      </c>
    </row>
    <row r="11" spans="1:4" x14ac:dyDescent="0.3">
      <c r="A11" t="s">
        <v>2</v>
      </c>
      <c r="B11" s="1">
        <v>41275</v>
      </c>
      <c r="C11">
        <v>46</v>
      </c>
      <c r="D11">
        <v>41</v>
      </c>
    </row>
    <row r="12" spans="1:4" x14ac:dyDescent="0.3">
      <c r="A12" t="s">
        <v>2</v>
      </c>
      <c r="B12" s="1">
        <v>41640</v>
      </c>
      <c r="C12">
        <v>57</v>
      </c>
      <c r="D12">
        <v>58</v>
      </c>
    </row>
    <row r="13" spans="1:4" x14ac:dyDescent="0.3">
      <c r="A13" t="s">
        <v>2</v>
      </c>
      <c r="B13" s="1">
        <v>42005</v>
      </c>
      <c r="C13">
        <v>49</v>
      </c>
      <c r="D13">
        <v>41</v>
      </c>
    </row>
    <row r="14" spans="1:4" x14ac:dyDescent="0.3">
      <c r="A14" t="s">
        <v>2</v>
      </c>
      <c r="B14" s="1">
        <v>42370</v>
      </c>
      <c r="C14">
        <v>52</v>
      </c>
      <c r="D14">
        <v>54</v>
      </c>
    </row>
    <row r="15" spans="1:4" x14ac:dyDescent="0.3">
      <c r="A15" t="s">
        <v>2</v>
      </c>
      <c r="B15" s="1">
        <v>42736</v>
      </c>
      <c r="C15">
        <v>54</v>
      </c>
      <c r="D15">
        <v>45</v>
      </c>
    </row>
    <row r="16" spans="1:4" ht="15" customHeight="1" x14ac:dyDescent="0.3">
      <c r="A16" t="s">
        <v>2</v>
      </c>
      <c r="B16" s="1">
        <v>43101</v>
      </c>
      <c r="C16">
        <v>50</v>
      </c>
      <c r="D16">
        <v>51</v>
      </c>
    </row>
    <row r="17" spans="1:35" ht="12" customHeight="1" x14ac:dyDescent="0.3">
      <c r="A17" t="s">
        <v>2</v>
      </c>
      <c r="B17" s="1">
        <v>43466</v>
      </c>
      <c r="C17">
        <v>44</v>
      </c>
      <c r="D17">
        <v>31</v>
      </c>
      <c r="AI17" s="7"/>
    </row>
    <row r="18" spans="1:35" x14ac:dyDescent="0.3">
      <c r="A18" t="s">
        <v>2</v>
      </c>
      <c r="B18" s="1">
        <v>43831</v>
      </c>
      <c r="C18">
        <v>47</v>
      </c>
      <c r="D18">
        <v>38</v>
      </c>
    </row>
    <row r="19" spans="1:35" x14ac:dyDescent="0.3">
      <c r="A19" t="s">
        <v>3</v>
      </c>
      <c r="B19" s="1">
        <v>44197</v>
      </c>
      <c r="C19">
        <v>34</v>
      </c>
      <c r="D19">
        <v>11</v>
      </c>
    </row>
    <row r="20" spans="1:35" x14ac:dyDescent="0.3">
      <c r="A20" t="s">
        <v>3</v>
      </c>
      <c r="B20" s="1">
        <v>44562</v>
      </c>
      <c r="C20">
        <v>41</v>
      </c>
      <c r="D20">
        <v>21</v>
      </c>
    </row>
    <row r="21" spans="1:35" x14ac:dyDescent="0.3">
      <c r="A21" t="s">
        <v>4</v>
      </c>
      <c r="B21" s="1">
        <v>44927</v>
      </c>
      <c r="C21">
        <v>14</v>
      </c>
      <c r="D21">
        <v>11</v>
      </c>
    </row>
    <row r="22" spans="1:35" ht="12" customHeight="1" x14ac:dyDescent="0.3">
      <c r="A22" t="s">
        <v>4</v>
      </c>
      <c r="B22" s="1">
        <v>45292</v>
      </c>
      <c r="C22">
        <v>2</v>
      </c>
      <c r="D22">
        <v>1</v>
      </c>
    </row>
    <row r="25" spans="1:35" x14ac:dyDescent="0.3">
      <c r="A25" s="4" t="s">
        <v>0</v>
      </c>
      <c r="B25" s="4" t="s">
        <v>16</v>
      </c>
      <c r="C25" s="4" t="s">
        <v>14</v>
      </c>
      <c r="D25" s="5" t="s">
        <v>17</v>
      </c>
    </row>
    <row r="26" spans="1:35" x14ac:dyDescent="0.3">
      <c r="A26" t="s">
        <v>2</v>
      </c>
      <c r="B26">
        <v>778</v>
      </c>
      <c r="C26">
        <v>672</v>
      </c>
      <c r="D26" s="6">
        <f>C26/B26</f>
        <v>0.86375321336760924</v>
      </c>
    </row>
    <row r="27" spans="1:35" x14ac:dyDescent="0.3">
      <c r="A27" t="s">
        <v>4</v>
      </c>
      <c r="B27">
        <v>16</v>
      </c>
      <c r="C27">
        <v>12</v>
      </c>
      <c r="D27" s="6">
        <f>C27/B27</f>
        <v>0.75</v>
      </c>
    </row>
    <row r="28" spans="1:35" x14ac:dyDescent="0.3">
      <c r="A28" t="s">
        <v>15</v>
      </c>
      <c r="B28">
        <v>75</v>
      </c>
      <c r="C28">
        <v>32</v>
      </c>
      <c r="D28" s="6">
        <f>C28/B28</f>
        <v>0.42666666666666669</v>
      </c>
    </row>
  </sheetData>
  <sortState xmlns:xlrd2="http://schemas.microsoft.com/office/spreadsheetml/2017/richdata2" ref="A26:D28">
    <sortCondition descending="1" ref="D25:D28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711B-861E-4424-8C1F-3E010B119B76}">
  <dimension ref="A1:D29"/>
  <sheetViews>
    <sheetView showGridLines="0" zoomScale="70" zoomScaleNormal="70" workbookViewId="0">
      <selection activeCell="AA11" sqref="AA11"/>
    </sheetView>
  </sheetViews>
  <sheetFormatPr defaultRowHeight="14.4" x14ac:dyDescent="0.3"/>
  <cols>
    <col min="1" max="1" width="12.21875" bestFit="1" customWidth="1"/>
    <col min="2" max="2" width="8.33203125" bestFit="1" customWidth="1"/>
    <col min="3" max="3" width="18.6640625" bestFit="1" customWidth="1"/>
    <col min="4" max="5" width="12.44140625" bestFit="1" customWidth="1"/>
    <col min="16" max="16" width="2" customWidth="1"/>
  </cols>
  <sheetData>
    <row r="1" spans="1:4" x14ac:dyDescent="0.3">
      <c r="A1" t="s">
        <v>5</v>
      </c>
      <c r="B1" t="s">
        <v>6</v>
      </c>
      <c r="C1" t="s">
        <v>10</v>
      </c>
      <c r="D1" t="s">
        <v>1</v>
      </c>
    </row>
    <row r="2" spans="1:4" x14ac:dyDescent="0.3">
      <c r="A2" t="s">
        <v>7</v>
      </c>
      <c r="B2" s="1">
        <v>37987</v>
      </c>
      <c r="C2">
        <v>2</v>
      </c>
      <c r="D2">
        <v>3</v>
      </c>
    </row>
    <row r="3" spans="1:4" x14ac:dyDescent="0.3">
      <c r="A3" t="s">
        <v>7</v>
      </c>
      <c r="B3" s="1">
        <v>38353</v>
      </c>
      <c r="C3">
        <v>16</v>
      </c>
      <c r="D3">
        <v>11</v>
      </c>
    </row>
    <row r="4" spans="1:4" ht="11.4" customHeight="1" x14ac:dyDescent="0.3">
      <c r="A4" t="s">
        <v>8</v>
      </c>
      <c r="B4" s="1">
        <v>39448</v>
      </c>
      <c r="C4">
        <v>5</v>
      </c>
      <c r="D4">
        <v>2</v>
      </c>
    </row>
    <row r="5" spans="1:4" x14ac:dyDescent="0.3">
      <c r="A5" t="s">
        <v>9</v>
      </c>
      <c r="B5" s="1">
        <v>38353</v>
      </c>
      <c r="C5">
        <v>5</v>
      </c>
      <c r="D5">
        <v>0</v>
      </c>
    </row>
    <row r="6" spans="1:4" x14ac:dyDescent="0.3">
      <c r="A6" t="s">
        <v>9</v>
      </c>
      <c r="B6" s="1">
        <v>38718</v>
      </c>
      <c r="C6">
        <v>7</v>
      </c>
      <c r="D6">
        <v>2</v>
      </c>
    </row>
    <row r="7" spans="1:4" x14ac:dyDescent="0.3">
      <c r="A7" t="s">
        <v>9</v>
      </c>
      <c r="B7" s="1">
        <v>39083</v>
      </c>
      <c r="C7">
        <v>14</v>
      </c>
      <c r="D7">
        <v>6</v>
      </c>
    </row>
    <row r="8" spans="1:4" x14ac:dyDescent="0.3">
      <c r="A8" t="s">
        <v>9</v>
      </c>
      <c r="B8" s="1">
        <v>39448</v>
      </c>
      <c r="C8">
        <v>8</v>
      </c>
      <c r="D8">
        <v>2</v>
      </c>
    </row>
    <row r="9" spans="1:4" x14ac:dyDescent="0.3">
      <c r="A9" t="s">
        <v>9</v>
      </c>
      <c r="B9" s="1">
        <v>39814</v>
      </c>
      <c r="C9">
        <v>10</v>
      </c>
      <c r="D9">
        <v>3</v>
      </c>
    </row>
    <row r="10" spans="1:4" x14ac:dyDescent="0.3">
      <c r="A10" t="s">
        <v>9</v>
      </c>
      <c r="B10" s="1">
        <v>40179</v>
      </c>
      <c r="C10">
        <v>10</v>
      </c>
      <c r="D10">
        <v>2</v>
      </c>
    </row>
    <row r="11" spans="1:4" x14ac:dyDescent="0.3">
      <c r="A11" t="s">
        <v>9</v>
      </c>
      <c r="B11" s="1">
        <v>40544</v>
      </c>
      <c r="C11">
        <v>13</v>
      </c>
      <c r="D11">
        <v>4</v>
      </c>
    </row>
    <row r="12" spans="1:4" x14ac:dyDescent="0.3">
      <c r="A12" t="s">
        <v>9</v>
      </c>
      <c r="B12" s="1">
        <v>40909</v>
      </c>
      <c r="C12">
        <v>9</v>
      </c>
      <c r="D12">
        <v>12</v>
      </c>
    </row>
    <row r="13" spans="1:4" x14ac:dyDescent="0.3">
      <c r="A13" t="s">
        <v>9</v>
      </c>
      <c r="B13" s="1">
        <v>41275</v>
      </c>
      <c r="C13">
        <v>7</v>
      </c>
      <c r="D13">
        <v>6</v>
      </c>
    </row>
    <row r="14" spans="1:4" x14ac:dyDescent="0.3">
      <c r="A14" t="s">
        <v>9</v>
      </c>
      <c r="B14" s="1">
        <v>41640</v>
      </c>
      <c r="C14">
        <v>14</v>
      </c>
      <c r="D14">
        <v>8</v>
      </c>
    </row>
    <row r="15" spans="1:4" x14ac:dyDescent="0.3">
      <c r="A15" t="s">
        <v>9</v>
      </c>
      <c r="B15" s="1">
        <v>42005</v>
      </c>
      <c r="C15">
        <v>8</v>
      </c>
      <c r="D15">
        <v>4</v>
      </c>
    </row>
    <row r="16" spans="1:4" x14ac:dyDescent="0.3">
      <c r="A16" t="s">
        <v>9</v>
      </c>
      <c r="B16" s="1">
        <v>42370</v>
      </c>
      <c r="C16">
        <v>11</v>
      </c>
      <c r="D16">
        <v>8</v>
      </c>
    </row>
    <row r="17" spans="1:4" x14ac:dyDescent="0.3">
      <c r="A17" t="s">
        <v>9</v>
      </c>
      <c r="B17" s="1">
        <v>42736</v>
      </c>
      <c r="C17">
        <v>7</v>
      </c>
      <c r="D17">
        <v>4</v>
      </c>
    </row>
    <row r="18" spans="1:4" x14ac:dyDescent="0.3">
      <c r="A18" t="s">
        <v>9</v>
      </c>
      <c r="B18" s="1">
        <v>43101</v>
      </c>
      <c r="C18">
        <v>5</v>
      </c>
      <c r="D18">
        <v>4</v>
      </c>
    </row>
    <row r="19" spans="1:4" x14ac:dyDescent="0.3">
      <c r="A19" t="s">
        <v>9</v>
      </c>
      <c r="B19" s="1">
        <v>43466</v>
      </c>
      <c r="C19">
        <v>10</v>
      </c>
      <c r="D19">
        <v>5</v>
      </c>
    </row>
    <row r="20" spans="1:4" x14ac:dyDescent="0.3">
      <c r="A20" t="s">
        <v>9</v>
      </c>
      <c r="B20" s="1">
        <v>43831</v>
      </c>
      <c r="C20">
        <v>4</v>
      </c>
      <c r="D20">
        <v>1</v>
      </c>
    </row>
    <row r="21" spans="1:4" x14ac:dyDescent="0.3">
      <c r="A21" t="s">
        <v>9</v>
      </c>
      <c r="B21" s="1">
        <v>44197</v>
      </c>
      <c r="C21">
        <v>16</v>
      </c>
      <c r="D21">
        <v>9</v>
      </c>
    </row>
    <row r="22" spans="1:4" ht="11.4" customHeight="1" x14ac:dyDescent="0.3">
      <c r="A22" t="s">
        <v>9</v>
      </c>
      <c r="B22" s="1">
        <v>44562</v>
      </c>
      <c r="C22">
        <v>14</v>
      </c>
      <c r="D22">
        <v>18</v>
      </c>
    </row>
    <row r="23" spans="1:4" x14ac:dyDescent="0.3">
      <c r="A23" t="s">
        <v>9</v>
      </c>
      <c r="B23" s="1">
        <v>44927</v>
      </c>
      <c r="C23">
        <v>8</v>
      </c>
      <c r="D23">
        <v>8</v>
      </c>
    </row>
    <row r="26" spans="1:4" x14ac:dyDescent="0.3">
      <c r="A26" t="s">
        <v>12</v>
      </c>
      <c r="B26" t="s">
        <v>13</v>
      </c>
      <c r="C26" t="s">
        <v>14</v>
      </c>
    </row>
    <row r="27" spans="1:4" x14ac:dyDescent="0.3">
      <c r="A27" s="2" t="s">
        <v>7</v>
      </c>
      <c r="B27">
        <f>SUM(C2:C3)</f>
        <v>18</v>
      </c>
      <c r="C27">
        <f>SUM(D2:D3)</f>
        <v>14</v>
      </c>
    </row>
    <row r="28" spans="1:4" x14ac:dyDescent="0.3">
      <c r="A28" s="2" t="s">
        <v>8</v>
      </c>
      <c r="B28">
        <f>SUM(C4)</f>
        <v>5</v>
      </c>
      <c r="C28">
        <f>SUM(D4)</f>
        <v>2</v>
      </c>
    </row>
    <row r="29" spans="1:4" x14ac:dyDescent="0.3">
      <c r="A29" s="3" t="s">
        <v>9</v>
      </c>
      <c r="B29">
        <f>SUM(C5:C23)</f>
        <v>180</v>
      </c>
      <c r="C29">
        <f>SUM(D5,D5:D23)</f>
        <v>106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f 6 7 d 3 5 - 3 5 8 2 - 4 8 9 6 - b e f e - f b 2 1 5 c c 8 c a 6 f "   x m l n s = " h t t p : / / s c h e m a s . m i c r o s o f t . c o m / D a t a M a s h u p " > A A A A A K A F A A B Q S w M E F A A C A A g A W n d d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W n d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3 X V h t t z y 7 m g I A A K o L A A A T A B w A R m 9 y b X V s Y X M v U 2 V j d G l v b j E u b S C i G A A o o B Q A A A A A A A A A A A A A A A A A A A A A A A A A A A D V V c G K 2 z A Q v Q f y D 8 J 7 s c E 4 x A k 9 t P T Q T d p S 2 G 7 b t W E p Y S l K M k 1 E b c l Y 4 2 x D C P Q f + o f 9 k k p R m i i 2 T B a W l m 0 u S T S a 9 0 b v j T Q S Z s g E J 4 n 5 7 r / o d r o d u a Q l z M m F 9 x 6 k Z G S U V V O S I E U m k c 2 k R 1 6 S D L D b I e q T i K q c g V q 5 h W n 0 k S 7 A 1 z 9 G g i N w l L 6 3 R C z k 8 1 4 P e H T P v r E C 5 o x G o l z 0 9 L / e l a K E 7 M u O x g u C 0 G C O K d K B g j T Y m 8 F 2 o l f u 9 t E L b 7 S k f K H q S 9 c F 6 G J S O s 0 g S k v K 5 V d R 5 i O R V T n X Q e n v o M L N x t N n 8 E K C a p U g f M d t S D Z e A l Q K 3 l i + A r q o g I z Z i k n W H n 9 V F L I t 9 l b Q r B m 8 p l p j m p F Z V U z o n R u h v s k N p R V m X G l M s 8 m 0 B a m 2 x w 3 0 A Z d Q u v N N y J 2 W C o X q T j O h Z t o 2 O D h 4 A 7 l Y K Q c N g z F M H q 1 M I F P t u F / 2 a 4 a H B z O P / p 2 W c 1 K B g z U V B b k R 9 z a h 6 k y / r a w w b k J c C k S R 1 1 B M 8 I p K v P Y d b G G / v Z R + a y 0 2 U z g M n J e g f + Y W u P j 0 p T h R 7 R 3 H Z 8 N I J z h c t I I n g n K a K 9 S G g S b g N t B B f f w H V N U / A 8 9 m S Y q M 4 Z 6 D T N d k D B n L G U J p a a a 3 m B 1 + s y y 7 U 3 Y 7 V a 5 J S V V f X q 4 P g L 7 3 6 8 d P t e l T J R A S X C v k k V w F x 6 c i 6 h / B o t j u L f u E 8 V k 7 2 o + k t b G 4 X O + V I m 4 3 x N j s M E Q H 3 I b E + k q 5 z l T T s d / u b 5 2 3 d g r v s / L 1 x F O b f / C A 7 q 0 V o v F 3 m H u F 5 h S d O r w u S 1 E 2 Z N A X 4 J b h 0 k T 9 e j V a a V N w 0 O 0 w 3 o L p H J S i 4 l i u / / W s H B 5 n 5 f C R s 3 K 4 u 5 t A 8 0 b v 2 X J b E y Y v A B m y V c s 4 t D e 4 B 8 m b k g G f Z 2 t 3 / i H 6 B K f Q X q Y / y v w f M y h + 7 A Q 5 m U d P e Y b I 1 g f n / P v c m C B / 7 7 2 J H / r e / A Z Q S w E C L Q A U A A I A C A B a d 1 1 Y 9 H Q P d q Q A A A D 2 A A A A E g A A A A A A A A A A A A A A A A A A A A A A Q 2 9 u Z m l n L 1 B h Y 2 t h Z 2 U u e G 1 s U E s B A i 0 A F A A C A A g A W n d d W A / K 6 a u k A A A A 6 Q A A A B M A A A A A A A A A A A A A A A A A 8 A A A A F t D b 2 5 0 Z W 5 0 X 1 R 5 c G V z X S 5 4 b W x Q S w E C L Q A U A A I A C A B a d 1 1 Y b b c 8 u 5 o C A A C q C w A A E w A A A A A A A A A A A A A A A A D h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I Q A A A A A A A I U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N z a S U y M E N s d W I l M j B T d G F 0 a X N 0 a W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1 N D Y 1 N W Q t O D Y 3 Y S 0 0 Z D l i L T k 0 M G Q t Z D N i N W Y 0 O D k 1 N G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X N z a V 9 D b H V i X 1 N 0 Y X R p c 3 R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T k 6 N T g 6 N T M u N j I z M z M x M F o i I C 8 + P E V u d H J 5 I F R 5 c G U 9 I k Z p b G x D b 2 x 1 b W 5 U e X B l c y I g V m F s d W U 9 I n N C Z 2 t E Q X c 9 P S I g L z 4 8 R W 5 0 c n k g V H l w Z T 0 i R m l s b E N v b H V t b k 5 h b W V z I i B W Y W x 1 Z T 0 i c 1 s m c X V v d D t D b H V i J n F 1 b 3 Q 7 L C Z x d W 9 0 O 1 l l Y X I m c X V v d D s s J n F 1 b 3 Q 7 V G 9 0 Y W w g Q X B w Z W F y Y W 5 j Z S Z x d W 9 0 O y w m c X V v d D t U b 3 R h b C B H b 2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3 N p I E N s d W I g U 3 R h d G l z d G l j c y 9 B d X R v U m V t b 3 Z l Z E N v b H V t b n M x L n t D b H V i L D B 9 J n F 1 b 3 Q 7 L C Z x d W 9 0 O 1 N l Y 3 R p b 2 4 x L 0 1 l c 3 N p I E N s d W I g U 3 R h d G l z d G l j c y 9 B d X R v U m V t b 3 Z l Z E N v b H V t b n M x L n t Z Z W F y L D F 9 J n F 1 b 3 Q 7 L C Z x d W 9 0 O 1 N l Y 3 R p b 2 4 x L 0 1 l c 3 N p I E N s d W I g U 3 R h d G l z d G l j c y 9 B d X R v U m V t b 3 Z l Z E N v b H V t b n M x L n t U b 3 R h b C B B c H B l Y X J h b m N l L D J 9 J n F 1 b 3 Q 7 L C Z x d W 9 0 O 1 N l Y 3 R p b 2 4 x L 0 1 l c 3 N p I E N s d W I g U 3 R h d G l z d G l j c y 9 B d X R v U m V t b 3 Z l Z E N v b H V t b n M x L n t U b 3 R h b C B H b 2 F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N z a S B D b H V i I F N 0 Y X R p c 3 R p Y 3 M v Q X V 0 b 1 J l b W 9 2 Z W R D b 2 x 1 b W 5 z M S 5 7 Q 2 x 1 Y i w w f S Z x d W 9 0 O y w m c X V v d D t T Z W N 0 a W 9 u M S 9 N Z X N z a S B D b H V i I F N 0 Y X R p c 3 R p Y 3 M v Q X V 0 b 1 J l b W 9 2 Z W R D b 2 x 1 b W 5 z M S 5 7 W W V h c i w x f S Z x d W 9 0 O y w m c X V v d D t T Z W N 0 a W 9 u M S 9 N Z X N z a S B D b H V i I F N 0 Y X R p c 3 R p Y 3 M v Q X V 0 b 1 J l b W 9 2 Z W R D b 2 x 1 b W 5 z M S 5 7 V G 9 0 Y W w g Q X B w Z W F y Y W 5 j Z S w y f S Z x d W 9 0 O y w m c X V v d D t T Z W N 0 a W 9 u M S 9 N Z X N z a S B D b H V i I F N 0 Y X R p c 3 R p Y 3 M v Q X V 0 b 1 J l b W 9 2 Z W R D b 2 x 1 b W 5 z M S 5 7 V G 9 0 Y W w g R 2 9 h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3 N p J T I w Q 2 x 1 Y i U y M F N 0 Y X R p c 3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D b H V i J T I w U 3 R h d G l z d G l j c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x 1 Y i U y M F N 0 Y X R p c 3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E N v d W 5 0 c n k l M j B T d G F 0 a X N 0 a W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d h N j Y 1 N 2 M t N 2 F m M y 0 0 O G N h L W F l M D M t N 2 M 3 N W Z i N z N i O T k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N z a V 9 D b 3 V u d H J 5 X 1 N 0 Y X R p c 3 R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l U M T k 6 N T g 6 N T M u N T c y M D Q w M l o i I C 8 + P E V u d H J 5 I F R 5 c G U 9 I k Z p b G x D b 2 x 1 b W 5 U e X B l c y I g V m F s d W U 9 I n N C Z 2 t E Q X c 9 P S I g L z 4 8 R W 5 0 c n k g V H l w Z T 0 i R m l s b E N v b H V t b k 5 h b W V z I i B W Y W x 1 Z T 0 i c 1 s m c X V v d D t U Z W F t J n F 1 b 3 Q 7 L C Z x d W 9 0 O 1 l l Y X I m c X V v d D s s J n F 1 b 3 Q 7 V G 9 0 Y W w g Q X B w Z W F y Y W 5 j Z X M m c X V v d D s s J n F 1 b 3 Q 7 V G 9 0 Y W w g R 2 9 h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z a S B D b 3 V u d H J 5 I F N 0 Y X R p c 3 R p Y 3 M v Q X V 0 b 1 J l b W 9 2 Z W R D b 2 x 1 b W 5 z M S 5 7 V G V h b S w w f S Z x d W 9 0 O y w m c X V v d D t T Z W N 0 a W 9 u M S 9 N Z X N z a S B D b 3 V u d H J 5 I F N 0 Y X R p c 3 R p Y 3 M v Q X V 0 b 1 J l b W 9 2 Z W R D b 2 x 1 b W 5 z M S 5 7 W W V h c i w x f S Z x d W 9 0 O y w m c X V v d D t T Z W N 0 a W 9 u M S 9 N Z X N z a S B D b 3 V u d H J 5 I F N 0 Y X R p c 3 R p Y 3 M v Q X V 0 b 1 J l b W 9 2 Z W R D b 2 x 1 b W 5 z M S 5 7 V G 9 0 Y W w g Q X B w Z W F y Y W 5 j Z X M s M n 0 m c X V v d D s s J n F 1 b 3 Q 7 U 2 V j d G l v b j E v T W V z c 2 k g Q 2 9 1 b n R y e S B T d G F 0 a X N 0 a W N z L 0 F 1 d G 9 S Z W 1 v d m V k Q 2 9 s d W 1 u c z E u e 1 R v d G F s I E d v Y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3 N p I E N v d W 5 0 c n k g U 3 R h d G l z d G l j c y 9 B d X R v U m V t b 3 Z l Z E N v b H V t b n M x L n t U Z W F t L D B 9 J n F 1 b 3 Q 7 L C Z x d W 9 0 O 1 N l Y 3 R p b 2 4 x L 0 1 l c 3 N p I E N v d W 5 0 c n k g U 3 R h d G l z d G l j c y 9 B d X R v U m V t b 3 Z l Z E N v b H V t b n M x L n t Z Z W F y L D F 9 J n F 1 b 3 Q 7 L C Z x d W 9 0 O 1 N l Y 3 R p b 2 4 x L 0 1 l c 3 N p I E N v d W 5 0 c n k g U 3 R h d G l z d G l j c y 9 B d X R v U m V t b 3 Z l Z E N v b H V t b n M x L n t U b 3 R h b C B B c H B l Y X J h b m N l c y w y f S Z x d W 9 0 O y w m c X V v d D t T Z W N 0 a W 9 u M S 9 N Z X N z a S B D b 3 V u d H J 5 I F N 0 Y X R p c 3 R p Y 3 M v Q X V 0 b 1 J l b W 9 2 Z W R D b 2 x 1 b W 5 z M S 5 7 V G 9 0 Y W w g R 2 9 h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3 N p J T I w Q 2 9 1 b n R y e S U y M F N 0 Y X R p c 3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D b 3 V u d H J 5 J T I w U 3 R h d G l z d G l j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9 1 b n R y e S U y M F N 0 Y X R p c 3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E N s d W I l M j B T d G F 0 a X N 0 a W N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E N s d W I l M j B T d G F 0 a X N 0 a W N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D b H V i J T I w U 3 R h d G l z d G l j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x 1 Y i U y M F N 0 Y X R p c 3 R p Y 3 M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D b 3 V u d H J 5 J T I w U 3 R h d G l z d G l j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D b 3 V u d H J 5 J T I w U 3 R h d G l z d G l j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9 1 b n R y e S U y M F N 0 Y X R p c 3 R p Y 3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E N v d W 5 0 c n k l M j B T d G F 0 a X N 0 a W N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9 1 b n R y e S U y M F N 0 Y X R p c 3 R p Y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E N s d W I l M j B T d G F 0 a X N 0 a W N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x 1 Y i U y M F N 0 Y X R p c 3 R p Y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E N v d W 5 0 c n k l M j B T d G F 0 a X N 0 a W N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9 1 b n R y e S U y M F N 0 Y X R p c 3 R p Y 3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x 1 Y i U y M F N 0 Y X R p c 3 R p Y 3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x 1 Y i U y M F N 0 Y X R p c 3 R p Y 3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D b H V i J T I w U 3 R h d G l z d G l j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Q 2 x 1 Y i U y M F N 0 Y X R p c 3 R p Y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D b H V i J T I w U 3 R h d G l z d G l j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E N s d W I l M j B T d G F 0 a X N 0 a W N z L 1 J l b W 9 2 Z W Q l M j B F c n J v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M i j u F j E O 0 C A q 4 p 8 U k 1 I N w A A A A A C A A A A A A A Q Z g A A A A E A A C A A A A C b m / + I Z q h p Z m X 4 1 E W h + 4 g 4 e n k f d P B / + P D v 2 9 l / 7 c P R l Q A A A A A O g A A A A A I A A C A A A A C s w Q 1 2 I g p X u F A a r + Z v J m Y h e x e 3 z 5 3 D g 3 A l G X + n / W M q S F A A A A C Z X p n N U c b Z h / 6 q K q m G E K h 6 6 r b c X W y c Y W p K h M E Y q h s S v G 9 a y E m q 0 2 Q n k 2 D E / g Y u E B o M / d O w I W h M x m x o H M z W b d j / N O f L e 4 9 j 4 1 8 E C B K y p 8 q U o U A A A A A C L y F k 7 9 0 n M d 0 M G I K U p v U + t H D i j g T i b h q N i r Z e 1 N 6 E 1 3 c E I / 6 / 6 a 6 Z c 4 h q J K c v u b K i a b l / k F t B 0 D + T F D 1 5 E D s p < / D a t a M a s h u p > 
</file>

<file path=customXml/itemProps1.xml><?xml version="1.0" encoding="utf-8"?>
<ds:datastoreItem xmlns:ds="http://schemas.openxmlformats.org/officeDocument/2006/customXml" ds:itemID="{F9B6D38A-BD0C-4467-984F-83FFDBAAE0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Messi Club Statistics</vt:lpstr>
      <vt:lpstr>Messi Country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 Aziberi</dc:creator>
  <cp:lastModifiedBy>Fidel Aziberi</cp:lastModifiedBy>
  <cp:lastPrinted>2024-03-03T00:59:53Z</cp:lastPrinted>
  <dcterms:created xsi:type="dcterms:W3CDTF">2024-02-29T19:20:14Z</dcterms:created>
  <dcterms:modified xsi:type="dcterms:W3CDTF">2024-03-03T15:19:01Z</dcterms:modified>
</cp:coreProperties>
</file>