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ALD Train - not solv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<sst xmlns="http://schemas.openxmlformats.org/spreadsheetml/2006/main" count="144" uniqueCount="75">
  <si>
    <t xml:space="preserve">LemonEntry</t>
  </si>
  <si>
    <t xml:space="preserve">partOfSpeech</t>
  </si>
  <si>
    <t xml:space="preserve">writtenForm (singular)</t>
  </si>
  <si>
    <t xml:space="preserve">writtenForm (plural)</t>
  </si>
  <si>
    <t xml:space="preserve">preposition</t>
  </si>
  <si>
    <t xml:space="preserve">SyntacticFrame</t>
  </si>
  <si>
    <t xml:space="preserve">copulativeArg</t>
  </si>
  <si>
    <t xml:space="preserve">prepositionalAdjunct</t>
  </si>
  <si>
    <t xml:space="preserve">sense</t>
  </si>
  <si>
    <t xml:space="preserve">reference</t>
  </si>
  <si>
    <t xml:space="preserve">domain</t>
  </si>
  <si>
    <t xml:space="preserve">range</t>
  </si>
  <si>
    <t xml:space="preserve">GrammarRule1:question1</t>
  </si>
  <si>
    <t xml:space="preserve">SPARQL</t>
  </si>
  <si>
    <t xml:space="preserve">GrammarRule1: question2</t>
  </si>
  <si>
    <t xml:space="preserve">SPARQL Question 2</t>
  </si>
  <si>
    <t xml:space="preserve">GrammarRule 1: questions</t>
  </si>
  <si>
    <t xml:space="preserve">SPARQL </t>
  </si>
  <si>
    <t xml:space="preserve">NP (Grammar Rule 2)</t>
  </si>
  <si>
    <t xml:space="preserve">grammar rules</t>
  </si>
  <si>
    <t xml:space="preserve">numberOfQuestions</t>
  </si>
  <si>
    <t xml:space="preserve">father_of</t>
  </si>
  <si>
    <t xml:space="preserve">noun</t>
  </si>
  <si>
    <t xml:space="preserve">পিতা</t>
  </si>
  <si>
    <t xml:space="preserve">-</t>
  </si>
  <si>
    <t xml:space="preserve">এর</t>
  </si>
  <si>
    <t xml:space="preserve">NounPPFrame</t>
  </si>
  <si>
    <t xml:space="preserve">dbo:father</t>
  </si>
  <si>
    <t xml:space="preserve">dbo:Person</t>
  </si>
  <si>
    <t xml:space="preserve">editor_of</t>
  </si>
  <si>
    <t xml:space="preserve">সম্পাদক</t>
  </si>
  <si>
    <t xml:space="preserve">সম্পাদকদের</t>
  </si>
  <si>
    <t xml:space="preserve">dbo:editor</t>
  </si>
  <si>
    <t xml:space="preserve">dbo:Work</t>
  </si>
  <si>
    <t xml:space="preserve">capital-of</t>
  </si>
  <si>
    <t xml:space="preserve">রাজধানী</t>
  </si>
  <si>
    <t xml:space="preserve">dbo:capital</t>
  </si>
  <si>
    <t xml:space="preserve">dbo:Country</t>
  </si>
  <si>
    <t xml:space="preserve">dbo:City</t>
  </si>
  <si>
    <t xml:space="preserve">author_of</t>
  </si>
  <si>
    <t xml:space="preserve">লেখক</t>
  </si>
  <si>
    <r>
      <rPr>
        <sz val="11"/>
        <color rgb="FF000000"/>
        <rFont val="Calibri"/>
        <family val="0"/>
        <charset val="1"/>
      </rPr>
      <t xml:space="preserve">লেখক</t>
    </r>
    <r>
      <rPr>
        <sz val="11"/>
        <color rgb="FF000000"/>
        <rFont val="Calibri"/>
        <family val="0"/>
      </rPr>
      <t xml:space="preserve">দের</t>
    </r>
  </si>
  <si>
    <t xml:space="preserve">dbo:author</t>
  </si>
  <si>
    <t xml:space="preserve">child_of</t>
  </si>
  <si>
    <t xml:space="preserve">সন্তান</t>
  </si>
  <si>
    <t xml:space="preserve">সন্তানদের</t>
  </si>
  <si>
    <t xml:space="preserve">dbo:child</t>
  </si>
  <si>
    <t xml:space="preserve">currency_of</t>
  </si>
  <si>
    <t xml:space="preserve">মুদ্রা</t>
  </si>
  <si>
    <t xml:space="preserve">dbo:currency</t>
  </si>
  <si>
    <t xml:space="preserve">dbo:Currency</t>
  </si>
  <si>
    <t xml:space="preserve">founder_of</t>
  </si>
  <si>
    <t xml:space="preserve">প্রতিষ্ঠাতা</t>
  </si>
  <si>
    <t xml:space="preserve">প্রতিষ্ঠাতাদের</t>
  </si>
  <si>
    <t xml:space="preserve">dbo:parentCompany</t>
  </si>
  <si>
    <t xml:space="preserve">dbo:Company</t>
  </si>
  <si>
    <t xml:space="preserve">producer-of</t>
  </si>
  <si>
    <t xml:space="preserve">প্রযোজক</t>
  </si>
  <si>
    <r>
      <rPr>
        <sz val="12"/>
        <color rgb="FF000000"/>
        <rFont val="aakar"/>
        <family val="0"/>
        <charset val="1"/>
      </rPr>
      <t xml:space="preserve">প্রযোজক</t>
    </r>
    <r>
      <rPr>
        <sz val="12"/>
        <color rgb="FF000000"/>
        <rFont val="aakar"/>
        <family val="0"/>
      </rPr>
      <t xml:space="preserve">দের</t>
    </r>
  </si>
  <si>
    <t xml:space="preserve">dbo:producer</t>
  </si>
  <si>
    <t xml:space="preserve">dbo:Song</t>
  </si>
  <si>
    <t xml:space="preserve">distributor-of</t>
  </si>
  <si>
    <t xml:space="preserve">পরিবেশক</t>
  </si>
  <si>
    <r>
      <rPr>
        <sz val="12"/>
        <color rgb="FF000000"/>
        <rFont val="aakar"/>
        <family val="0"/>
        <charset val="1"/>
      </rPr>
      <t xml:space="preserve">পরিবেশক</t>
    </r>
    <r>
      <rPr>
        <sz val="12"/>
        <color rgb="FF000000"/>
        <rFont val="aakar"/>
        <family val="0"/>
      </rPr>
      <t xml:space="preserve">দের</t>
    </r>
  </si>
  <si>
    <t xml:space="preserve">dbo:distributor</t>
  </si>
  <si>
    <t xml:space="preserve">dbo:Film</t>
  </si>
  <si>
    <t xml:space="preserve">dbo:Organisation</t>
  </si>
  <si>
    <t xml:space="preserve">director-of</t>
  </si>
  <si>
    <t xml:space="preserve">পরিচালক</t>
  </si>
  <si>
    <r>
      <rPr>
        <sz val="11"/>
        <color rgb="FF000000"/>
        <rFont val="Arial"/>
        <family val="0"/>
        <charset val="1"/>
      </rPr>
      <t xml:space="preserve">পরিচালক</t>
    </r>
    <r>
      <rPr>
        <sz val="12"/>
        <color rgb="FF000000"/>
        <rFont val="aakar"/>
        <family val="0"/>
      </rPr>
      <t xml:space="preserve">দের</t>
    </r>
  </si>
  <si>
    <t xml:space="preserve">dbo:director</t>
  </si>
  <si>
    <t xml:space="preserve">composer-of</t>
  </si>
  <si>
    <t xml:space="preserve">সুরকার</t>
  </si>
  <si>
    <r>
      <rPr>
        <sz val="11"/>
        <color rgb="FF000000"/>
        <rFont val="Calibri"/>
        <family val="0"/>
        <charset val="1"/>
      </rPr>
      <t xml:space="preserve">সুরকার</t>
    </r>
    <r>
      <rPr>
        <sz val="12"/>
        <color rgb="FF000000"/>
        <rFont val="aakar"/>
        <family val="0"/>
      </rPr>
      <t xml:space="preserve">দের</t>
    </r>
  </si>
  <si>
    <t xml:space="preserve">dbo:composer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</si>
</sst>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akar"/>
      <family val="0"/>
      <charset val="1"/>
    </font>
    <font>
      <sz val="12"/>
      <color rgb="FF1A2F40"/>
      <name val="aakar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2"/>
      <color rgb="FF000000"/>
      <name val="aakar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96969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1A2F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.7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8.43"/>
    <col collapsed="false" customWidth="true" hidden="false" outlineLevel="0" max="4" min="3" style="0" width="28.43"/>
    <col collapsed="false" customWidth="true" hidden="false" outlineLevel="0" max="5" min="5" style="0" width="13.86"/>
    <col collapsed="false" customWidth="true" hidden="false" outlineLevel="0" max="6" min="6" style="0" width="19.3"/>
    <col collapsed="false" customWidth="true" hidden="false" outlineLevel="0" max="7" min="7" style="0" width="13.57"/>
    <col collapsed="false" customWidth="true" hidden="false" outlineLevel="0" max="8" min="8" style="0" width="20.86"/>
    <col collapsed="false" customWidth="true" hidden="false" outlineLevel="0" max="9" min="9" style="0" width="10.71"/>
    <col collapsed="false" customWidth="true" hidden="false" outlineLevel="0" max="10" min="10" style="0" width="26"/>
    <col collapsed="false" customWidth="true" hidden="false" outlineLevel="0" max="11" min="11" style="0" width="21.43"/>
    <col collapsed="false" customWidth="true" hidden="false" outlineLevel="0" max="12" min="12" style="0" width="40.87"/>
    <col collapsed="false" customWidth="true" hidden="false" outlineLevel="0" max="13" min="13" style="0" width="84.57"/>
    <col collapsed="false" customWidth="true" hidden="false" outlineLevel="0" max="14" min="14" style="0" width="53.57"/>
    <col collapsed="false" customWidth="true" hidden="false" outlineLevel="0" max="15" min="15" style="0" width="80.86"/>
    <col collapsed="false" customWidth="true" hidden="false" outlineLevel="0" max="16" min="16" style="0" width="40.42"/>
    <col collapsed="false" customWidth="true" hidden="false" outlineLevel="0" max="17" min="17" style="0" width="79.71"/>
    <col collapsed="false" customWidth="true" hidden="false" outlineLevel="0" max="18" min="18" style="0" width="47.86"/>
    <col collapsed="false" customWidth="true" hidden="false" outlineLevel="0" max="19" min="19" style="0" width="14.43"/>
    <col collapsed="false" customWidth="true" hidden="false" outlineLevel="0" max="20" min="20" style="0" width="38.57"/>
    <col collapsed="false" customWidth="true" hidden="false" outlineLevel="0" max="21" min="21" style="0" width="18.13"/>
    <col collapsed="false" customWidth="true" hidden="false" outlineLevel="0" max="22" min="22" style="0" width="19.43"/>
    <col collapsed="false" customWidth="true" hidden="false" outlineLevel="0" max="1025" min="23" style="0" width="14.43"/>
  </cols>
  <sheetData>
    <row r="1" s="7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/>
      <c r="U1" s="5" t="s">
        <v>19</v>
      </c>
      <c r="V1" s="5" t="s">
        <v>20</v>
      </c>
    </row>
    <row r="2" s="7" customFormat="true" ht="15" hidden="false" customHeight="false" outlineLevel="0" collapsed="false">
      <c r="A2" s="8" t="s">
        <v>21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11</v>
      </c>
      <c r="H2" s="10" t="s">
        <v>10</v>
      </c>
      <c r="I2" s="11" t="n">
        <v>1</v>
      </c>
      <c r="J2" s="9" t="s">
        <v>27</v>
      </c>
      <c r="K2" s="9" t="s">
        <v>28</v>
      </c>
      <c r="L2" s="9" t="s">
        <v>28</v>
      </c>
      <c r="M2" s="9" t="e">
        <f aca="false">ifs(AND(G2="domain",H2="range"), CONCATENATE("What ( ",K2,",X) is the ",C2,"/",D2, " ",E2," (",L2,",Y)? "),AND(G2="range",H2="domain"),CONCATENATE("What (",L2,", X) is the ",C2,"/",D2, " ",E2," (",K2,",Y?) "))</f>
        <v>#NAME?</v>
      </c>
      <c r="N2" s="9" t="e">
        <f aca="false">ifs(AND(G2="domain",H2="range"), CONCATENATE("SELECT ?X WHERE { ?X ",J2," Y.}"),AND(G2="range",H2="domain"),CONCATENATE("SELECT ?X WHERE { Y ",J2," ?X.}"))</f>
        <v>#NAME?</v>
      </c>
      <c r="O2" s="9" t="e">
        <f aca="false">ifs(AND(G2="domain",H2="range"), IF(K2="dbo:Person",CONCATENATE("Who ( ",K2,",X) is the ",C2, " ",E2," (",L2,",Y)? (Y ",J2," X)")),AND(G2="range",H2="domain"),IF(L2="dbo:Person",CONCATENATE("Who (",L2,", X) is the ",C2, " ",E2," (",K2,",Y?) (X ",J2," Y)")))</f>
        <v>#NAME?</v>
      </c>
      <c r="P2" s="9" t="e">
        <f aca="false">ifs(AND(G2="domain",H2="range"), IF(K2="dbo:Person",CONCATENATE("SELECT ?X WHERE { ?X ",J2," Y.}")),AND(G2="range",H2="domain"), IF(L2="dbo:Person",CONCATENATE("SELECT ?X WHERE { Y ",J2," ?X.}")))</f>
        <v>#NAME?</v>
      </c>
      <c r="Q2" s="9" t="e">
        <f aca="false">ifs(AND(G2="domain",H2="range"), CONCATENATE("List the ( ",K2,",X)",D2, " ",E2," (",L2,",Y)? "),AND(G2="range",H2="domain"),CONCATENATE("List the (",L2,", X) ",D2, " ",E2," (",K2,",Y?) "))</f>
        <v>#NAME?</v>
      </c>
      <c r="R2" s="9" t="e">
        <f aca="false">ifs(AND(G2="domain",H2="range"), CONCATENATE("SELECT ?X WHERE { ?X ",J2," Y.}"),AND(G2="range",H2="domain"),CONCATENATE("SELECT ?X WHERE { Y ",J2," ?X.}"))</f>
        <v>#NAME?</v>
      </c>
      <c r="S2" s="12" t="e">
        <f aca="false">ifs(AND(G2="domain",H2="range"), CONCATENATE("the ",C2, " ",E2," (",L2,",Y) "),AND(G2="range",H2="domain"),CONCATENATE("the ",C2, " ",E2," (",K2,",Y) "))</f>
        <v>#NAME?</v>
      </c>
      <c r="T2" s="9"/>
      <c r="U2" s="11" t="n">
        <v>2</v>
      </c>
      <c r="V2" s="9"/>
    </row>
    <row r="3" s="7" customFormat="true" ht="15" hidden="false" customHeight="false" outlineLevel="0" collapsed="false">
      <c r="A3" s="8" t="s">
        <v>29</v>
      </c>
      <c r="B3" s="9" t="s">
        <v>22</v>
      </c>
      <c r="C3" s="9" t="s">
        <v>30</v>
      </c>
      <c r="D3" s="9" t="s">
        <v>31</v>
      </c>
      <c r="E3" s="9" t="s">
        <v>25</v>
      </c>
      <c r="F3" s="9" t="s">
        <v>26</v>
      </c>
      <c r="G3" s="9" t="s">
        <v>11</v>
      </c>
      <c r="H3" s="10" t="s">
        <v>10</v>
      </c>
      <c r="I3" s="11" t="n">
        <v>1</v>
      </c>
      <c r="J3" s="9" t="s">
        <v>32</v>
      </c>
      <c r="K3" s="9" t="s">
        <v>33</v>
      </c>
      <c r="L3" s="9" t="s">
        <v>28</v>
      </c>
      <c r="M3" s="9" t="e">
        <f aca="false">ifs(AND(G3="domain",H3="range"), CONCATENATE("What ( ",K3,",X) is the ",C3,"/",D3, " ",E3," (",L3,",Y)? "),AND(G3="range",H3="domain"),CONCATENATE("What (",L3,", X) is the ",C3,"/",D3, " ",E3," (",K3,",Y?) "))</f>
        <v>#NAME?</v>
      </c>
      <c r="N3" s="9" t="e">
        <f aca="false">ifs(AND(G3="domain",H3="range"), CONCATENATE("SELECT ?X WHERE { ?X ",J3," Y.}"),AND(G3="range",H3="domain"),CONCATENATE("SELECT ?X WHERE { Y ",J3," ?X.}"))</f>
        <v>#NAME?</v>
      </c>
      <c r="O3" s="9" t="e">
        <f aca="false">ifs(AND(G3="domain",H3="range"), IF(K3="dbo:Person",CONCATENATE("Who ( ",K3,",X) is the ",C3, " ",E3," (",L3,",Y)? (Y ",J3," X)")),AND(G3="range",H3="domain"),IF(L3="dbo:Person",CONCATENATE("Who (",L3,", X) is the ",C3, " ",E3," (",K3,",Y?) (X ",J3," Y)")))</f>
        <v>#NAME?</v>
      </c>
      <c r="P3" s="9" t="e">
        <f aca="false">ifs(AND(G3="domain",H3="range"), IF(K3="dbo:Person",CONCATENATE("SELECT ?X WHERE { ?X ",J3," Y.}")),AND(G3="range",H3="domain"), IF(L3="dbo:Person",CONCATENATE("SELECT ?X WHERE { Y ",J3," ?X.}")))</f>
        <v>#NAME?</v>
      </c>
      <c r="Q3" s="9" t="e">
        <f aca="false">ifs(AND(G3="domain",H3="range"), CONCATENATE("List the ( ",K3,",X)",D3, " ",E3," (",L3,",Y)? "),AND(G3="range",H3="domain"),CONCATENATE("List the (",L3,", X) ",D3, " ",E3," (",K3,",Y?) "))</f>
        <v>#NAME?</v>
      </c>
      <c r="R3" s="9" t="e">
        <f aca="false">ifs(AND(G3="domain",H3="range"), CONCATENATE("SELECT ?X WHERE { ?X ",J3," Y.}"),AND(G3="range",H3="domain"),CONCATENATE("SELECT ?X WHERE { Y ",J3," ?X.}"))</f>
        <v>#NAME?</v>
      </c>
      <c r="S3" s="12" t="e">
        <f aca="false">ifs(AND(G3="domain",H3="range"), CONCATENATE("the ",C3, " ",E3," (",L3,",Y) "),AND(G3="range",H3="domain"),CONCATENATE("the ",C3, " ",E3," (",K3,",Y) "))</f>
        <v>#NAME?</v>
      </c>
      <c r="T3" s="9"/>
      <c r="U3" s="11" t="n">
        <v>2</v>
      </c>
      <c r="V3" s="9"/>
    </row>
    <row r="4" s="7" customFormat="true" ht="15" hidden="false" customHeight="false" outlineLevel="0" collapsed="false">
      <c r="A4" s="8" t="s">
        <v>34</v>
      </c>
      <c r="B4" s="9" t="s">
        <v>22</v>
      </c>
      <c r="C4" s="9" t="s">
        <v>35</v>
      </c>
      <c r="D4" s="9" t="s">
        <v>24</v>
      </c>
      <c r="E4" s="9" t="s">
        <v>25</v>
      </c>
      <c r="F4" s="9" t="s">
        <v>26</v>
      </c>
      <c r="G4" s="9" t="s">
        <v>11</v>
      </c>
      <c r="H4" s="10" t="s">
        <v>10</v>
      </c>
      <c r="I4" s="11" t="n">
        <v>1</v>
      </c>
      <c r="J4" s="9" t="s">
        <v>36</v>
      </c>
      <c r="K4" s="9" t="s">
        <v>37</v>
      </c>
      <c r="L4" s="9" t="s">
        <v>38</v>
      </c>
      <c r="M4" s="13" t="e">
        <f aca="false">ifs(AND(G4="domain",H4="range"), CONCATENATE("What ( ",K4,",X) is the ",C4,"/",D4, " ",E4," (",L4,",Y)? "),AND(G4="range",H4="domain"),CONCATENATE("What (",L4,", X) is the ",C4,"/",D4, " ",E4," (",K4,",Y?) "))</f>
        <v>#NAME?</v>
      </c>
      <c r="N4" s="9" t="e">
        <f aca="false">ifs(AND(G4="domain",H4="range"), CONCATENATE("SELECT ?X WHERE { ?X ",J4," Y.}"),AND(G4="range",H4="domain"),CONCATENATE("SELECT ?X WHERE { Y ",J4," ?X.}"))</f>
        <v>#NAME?</v>
      </c>
      <c r="O4" s="14" t="e">
        <f aca="false">ifs(AND(G4="domain",H4="range"), IF(K4="dbo:Person",CONCATENATE("Which person, Who ( ",K4,",X) is,was the ",C4, " ",E4," (",L4,",Y)? (Y ",J4," X)")),AND(G4="range",H4="domain"),IF(L4="dbo:Person",CONCATENATE("Which person,Who (",L4,", X) is,was the ",C4, " ",E4," (",K4,",Y?) (X ",J4," Y)")))</f>
        <v>#NAME?</v>
      </c>
      <c r="P4" s="14" t="e">
        <f aca="false">ifs(AND(G4="domain",H4="range"), IF(K4="dbo:Person",CONCATENATE("SELECT ?X WHERE { ?X ",J4," Y.}")),AND(G4="range",H4="domain"), IF(L4="dbo:Person",CONCATENATE("SELECT ?X WHERE { Y ",J4," ?X.}")))</f>
        <v>#NAME?</v>
      </c>
      <c r="Q4" s="9" t="e">
        <f aca="false">ifs(AND(G4="domain",H4="range"), CONCATENATE("List the ( ",K4,",X)",D4, " ",E4," (",L4,",Y)? "),AND(G4="range",H4="domain"),CONCATENATE("List the (",L4,", X) ",D4, " ",E4," (",K4,",Y?) "))</f>
        <v>#NAME?</v>
      </c>
      <c r="R4" s="9" t="e">
        <f aca="false">ifs(AND(G4="domain",H4="range"), CONCATENATE("SELECT ?X WHERE { ?X ",J4," Y.}"),AND(G4="range",H4="domain"),CONCATENATE("SELECT ?X WHERE { Y ",J4," ?X.}"))</f>
        <v>#NAME?</v>
      </c>
      <c r="S4" s="12" t="e">
        <f aca="false">ifs(AND(G4="domain",H4="range"), CONCATENATE("the ",C4, " ",E4," (",L4,",Y) "),AND(G4="range",H4="domain"),CONCATENATE("the ",C4, " ",E4," (",K4,",Y) "))</f>
        <v>#NAME?</v>
      </c>
      <c r="T4" s="13"/>
      <c r="U4" s="11" t="n">
        <v>2</v>
      </c>
      <c r="V4" s="13"/>
    </row>
    <row r="5" s="7" customFormat="true" ht="16.5" hidden="false" customHeight="false" outlineLevel="0" collapsed="false">
      <c r="A5" s="15" t="s">
        <v>39</v>
      </c>
      <c r="B5" s="15" t="s">
        <v>22</v>
      </c>
      <c r="C5" s="15" t="s">
        <v>40</v>
      </c>
      <c r="D5" s="16" t="s">
        <v>41</v>
      </c>
      <c r="E5" s="15" t="s">
        <v>25</v>
      </c>
      <c r="F5" s="15" t="s">
        <v>26</v>
      </c>
      <c r="G5" s="15" t="s">
        <v>11</v>
      </c>
      <c r="H5" s="17" t="s">
        <v>10</v>
      </c>
      <c r="I5" s="18" t="n">
        <v>1</v>
      </c>
      <c r="J5" s="8" t="s">
        <v>42</v>
      </c>
      <c r="K5" s="15" t="s">
        <v>33</v>
      </c>
      <c r="L5" s="15" t="s">
        <v>28</v>
      </c>
      <c r="M5" s="19" t="e">
        <f aca="false">ifs(AND(G5="domain",H5="range"), CONCATENATE("What ( ",K5,",X) is the ",C5,"/",D5, " ",E5," (",L5,",Y)? "),AND(G5="range",H5="domain"),CONCATENATE("What (",L5,", X) is the ",C5,"/",D5, " ",E5," (",K5,",Y?) "))</f>
        <v>#NAME?</v>
      </c>
      <c r="N5" s="15" t="e">
        <f aca="false">ifs(AND(G5="domain",H5="range"), CONCATENATE("SELECT ?X WHERE { ?X ",J5," Y.}"),AND(G5="range",H5="domain"),CONCATENATE("SELECT ?X WHERE { Y ",J5," ?X.}"))</f>
        <v>#NAME?</v>
      </c>
      <c r="O5" s="20" t="e">
        <f aca="false">ifs(AND(G5="domain",H5="range"), IF(K5="dbo:Person",CONCATENATE("Which person, Who ( ",K5,",X) is,was the ",C5, " ",E5," (",L5,",Y)? (Y ",J5," X)")),AND(G5="range",H5="domain"),IF(L5="dbo:Person",CONCATENATE("Which person,Who (",L5,", X) is,was the ",C5, " ",E5," (",K5,",Y?) (X ",J5," Y)")))</f>
        <v>#NAME?</v>
      </c>
      <c r="P5" s="20" t="e">
        <f aca="false">ifs(AND(G5="domain",H5="range"), IF(K5="dbo:Person",CONCATENATE("SELECT ?X WHERE { ?X ",J5," Y.}")),AND(G5="range",H5="domain"), IF(L5="dbo:Person",CONCATENATE("SELECT ?X WHERE { Y ",J5," ?X.}")))</f>
        <v>#NAME?</v>
      </c>
      <c r="Q5" s="21" t="e">
        <f aca="false">ifs(AND(G5="domain",H5="range"), CONCATENATE("List the ( ",K5,",X)",D5, " ",E5," (",L5,",Y)? "),AND(G5="range",H5="domain"),CONCATENATE("List the (",L5,", X) ",D5, " ",E5," (",K5,",Y?) "))</f>
        <v>#NAME?</v>
      </c>
      <c r="R5" s="21" t="e">
        <f aca="false">ifs(AND(G5="domain",H5="range"), CONCATENATE("SELECT ?X WHERE { ?X ",J5," Y.}"),AND(G5="range",H5="domain"),CONCATENATE("SELECT ?X WHERE { Y ",J5," ?X.}"))</f>
        <v>#NAME?</v>
      </c>
      <c r="S5" s="21" t="e">
        <f aca="false">ifs(AND(G5="domain",H5="range"), CONCATENATE("the ",C5, " ",E5," (",L5,",Y) "),AND(G5="range",H5="domain"),CONCATENATE("the ",C5, " ",E5," (",K5,",Y) "))</f>
        <v>#NAME?</v>
      </c>
      <c r="T5" s="21"/>
      <c r="U5" s="8" t="n">
        <v>2</v>
      </c>
      <c r="V5" s="21"/>
    </row>
    <row r="6" s="7" customFormat="true" ht="15" hidden="false" customHeight="false" outlineLevel="0" collapsed="false">
      <c r="A6" s="15" t="s">
        <v>43</v>
      </c>
      <c r="B6" s="15" t="s">
        <v>22</v>
      </c>
      <c r="C6" s="15" t="s">
        <v>44</v>
      </c>
      <c r="D6" s="15" t="s">
        <v>45</v>
      </c>
      <c r="E6" s="15" t="s">
        <v>25</v>
      </c>
      <c r="F6" s="15" t="s">
        <v>26</v>
      </c>
      <c r="G6" s="15" t="s">
        <v>11</v>
      </c>
      <c r="H6" s="17" t="s">
        <v>10</v>
      </c>
      <c r="I6" s="18" t="n">
        <v>1</v>
      </c>
      <c r="J6" s="8" t="s">
        <v>46</v>
      </c>
      <c r="K6" s="15" t="s">
        <v>28</v>
      </c>
      <c r="L6" s="15" t="s">
        <v>28</v>
      </c>
      <c r="M6" s="8" t="e">
        <f aca="false">ifs(AND(G6="domain",H6="range"), CONCATENATE("What ( ",K6,",X) is the ",C6,"/",D6, " ",E6," (",L6,",Y)? "),AND(G6="range",H6="domain"),CONCATENATE("What (",L6,", X) is the ",C6,"/",D6, " ",E6," (",K6,",Y?) "))</f>
        <v>#NAME?</v>
      </c>
      <c r="N6" s="15" t="e">
        <f aca="false">ifs(AND(G6="domain",H6="range"), CONCATENATE("SELECT ?X WHERE { ?X ",J6," Y.}"),AND(G6="range",H6="domain"),CONCATENATE("SELECT ?X WHERE { Y ",J6," ?X.}"))</f>
        <v>#NAME?</v>
      </c>
      <c r="O6" s="21" t="e">
        <f aca="false">ifs(AND(G6="domain",H6="range"), IF(K6="dbo:Person",CONCATENATE("Who ( ",K6,",X) is the ",C6, " ",E6," (",L6,",Y)? (Y ",J6," X)")),AND(G6="range",H6="domain"),IF(L6="dbo:Person",CONCATENATE("Who (",L6,", X) is the ",C6, " ",E6," (",K6,",Y?) (X ",J6," Y)")))</f>
        <v>#NAME?</v>
      </c>
      <c r="P6" s="21" t="e">
        <f aca="false">ifs(AND(G6="domain",H6="range"), IF(K6="dbo:Person",CONCATENATE("SELECT ?X WHERE { ?X ",J6," Y.}")),AND(G6="range",H6="domain"), IF(L6="dbo:Person",CONCATENATE("SELECT ?X WHERE { Y ",J6," ?X.}")))</f>
        <v>#NAME?</v>
      </c>
      <c r="Q6" s="21" t="e">
        <f aca="false">ifs(AND(G6="domain",H6="range"), CONCATENATE("List the ( ",K6,",X)",D6, " ",E6," (",L6,",Y)? "),AND(G6="range",H6="domain"),CONCATENATE("List the (",L6,", X) ",D6, " ",E6," (",K6,",Y?) "))</f>
        <v>#NAME?</v>
      </c>
      <c r="R6" s="21" t="e">
        <f aca="false">ifs(AND(G6="domain",H6="range"), CONCATENATE("SELECT ?X WHERE { ?X ",J6," Y.}"),AND(G6="range",H6="domain"),CONCATENATE("SELECT ?X WHERE { Y ",J6," ?X.}"))</f>
        <v>#NAME?</v>
      </c>
      <c r="S6" s="21" t="e">
        <f aca="false">ifs(AND(G6="domain",H6="range"), CONCATENATE("the ",C6, " ",E6," (",L6,",Y) "),AND(G6="range",H6="domain"),CONCATENATE("the ",C6, " ",E6," (",K6,",Y) "))</f>
        <v>#NAME?</v>
      </c>
      <c r="T6" s="21"/>
      <c r="U6" s="8" t="n">
        <v>2</v>
      </c>
      <c r="V6" s="21"/>
    </row>
    <row r="7" s="7" customFormat="true" ht="15" hidden="false" customHeight="false" outlineLevel="0" collapsed="false">
      <c r="A7" s="15" t="s">
        <v>47</v>
      </c>
      <c r="B7" s="15" t="s">
        <v>22</v>
      </c>
      <c r="C7" s="15" t="s">
        <v>48</v>
      </c>
      <c r="D7" s="15" t="s">
        <v>24</v>
      </c>
      <c r="E7" s="15" t="s">
        <v>25</v>
      </c>
      <c r="F7" s="15" t="s">
        <v>26</v>
      </c>
      <c r="G7" s="15" t="s">
        <v>11</v>
      </c>
      <c r="H7" s="17" t="s">
        <v>10</v>
      </c>
      <c r="I7" s="18" t="n">
        <v>1</v>
      </c>
      <c r="J7" s="8" t="s">
        <v>49</v>
      </c>
      <c r="K7" s="15" t="s">
        <v>37</v>
      </c>
      <c r="L7" s="15" t="s">
        <v>50</v>
      </c>
      <c r="M7" s="8" t="e">
        <f aca="false">ifs(AND(G7="domain",H7="range"), CONCATENATE("What ( ",K7,",X) is the ",C7,"/",D7, " ",E7," (",L7,",Y)? "),AND(G7="range",H7="domain"),CONCATENATE("What (",L7,", X) is the ",C7,"/",D7, " ",E7," (",K7,",Y?) "))</f>
        <v>#NAME?</v>
      </c>
      <c r="N7" s="15" t="e">
        <f aca="false">ifs(AND(G7="domain",H7="range"), CONCATENATE("SELECT ?X WHERE { ?X ",J7," Y.}"),AND(G7="range",H7="domain"),CONCATENATE("SELECT ?X WHERE { Y ",J7," ?X.}"))</f>
        <v>#NAME?</v>
      </c>
      <c r="O7" s="21" t="e">
        <f aca="false">ifs(AND(G7="domain",H7="range"), IF(K7="dbo:Person",CONCATENATE("Who ( ",K7,",X) is the ",C7, " ",E7," (",L7,",Y)? (Y ",J7," X)")),AND(G7="range",H7="domain"),IF(L7="dbo:Person",CONCATENATE("Who (",L7,", X) is the ",C7, " ",E7," (",K7,",Y?) (X ",J7," Y)")))</f>
        <v>#NAME?</v>
      </c>
      <c r="P7" s="21" t="e">
        <f aca="false">ifs(AND(G7="domain",H7="range"), IF(K7="dbo:Person",CONCATENATE("SELECT ?X WHERE { ?X ",J7," Y.}")),AND(G7="range",H7="domain"), IF(L7="dbo:Person",CONCATENATE("SELECT ?X WHERE { Y ",J7," ?X.}")))</f>
        <v>#NAME?</v>
      </c>
      <c r="Q7" s="21" t="e">
        <f aca="false">ifs(AND(G7="domain",H7="range"), CONCATENATE("List the ( ",K7,",X)",D7, " ",E7," (",L7,",Y)? "),AND(G7="range",H7="domain"),CONCATENATE("List the (",L7,", X) ",D7, " ",E7," (",K7,",Y?) "))</f>
        <v>#NAME?</v>
      </c>
      <c r="R7" s="21" t="e">
        <f aca="false">ifs(AND(G7="domain",H7="range"), CONCATENATE("SELECT ?X WHERE { ?X ",J7," Y.}"),AND(G7="range",H7="domain"),CONCATENATE("SELECT ?X WHERE { Y ",J7," ?X.}"))</f>
        <v>#NAME?</v>
      </c>
      <c r="S7" s="21" t="e">
        <f aca="false">ifs(AND(G7="domain",H7="range"), CONCATENATE("the ",C7, " ",E7," (",L7,",Y) "),AND(G7="range",H7="domain"),CONCATENATE("the ",C7, " ",E7," (",K7,",Y) "))</f>
        <v>#NAME?</v>
      </c>
      <c r="T7" s="21"/>
      <c r="U7" s="8" t="n">
        <v>2</v>
      </c>
      <c r="V7" s="21"/>
    </row>
    <row r="8" s="7" customFormat="true" ht="15" hidden="false" customHeight="false" outlineLevel="0" collapsed="false">
      <c r="A8" s="15" t="s">
        <v>51</v>
      </c>
      <c r="B8" s="15" t="s">
        <v>22</v>
      </c>
      <c r="C8" s="15" t="s">
        <v>52</v>
      </c>
      <c r="D8" s="15" t="s">
        <v>53</v>
      </c>
      <c r="E8" s="15" t="s">
        <v>25</v>
      </c>
      <c r="F8" s="15" t="s">
        <v>26</v>
      </c>
      <c r="G8" s="15" t="s">
        <v>11</v>
      </c>
      <c r="H8" s="17" t="s">
        <v>10</v>
      </c>
      <c r="I8" s="18" t="n">
        <v>1</v>
      </c>
      <c r="J8" s="8" t="s">
        <v>54</v>
      </c>
      <c r="K8" s="15" t="s">
        <v>55</v>
      </c>
      <c r="L8" s="15" t="s">
        <v>55</v>
      </c>
      <c r="M8" s="8" t="e">
        <f aca="false">ifs(AND(G8="domain",H8="range"), CONCATENATE("What ( ",K8,",X) is the ",C8,"/",D8, " ",E8," (",L8,",Y)? "),AND(G8="range",H8="domain"),CONCATENATE("What (",L8,", X) is the ",C8,"/",D8, " ",E8," (",K8,",Y?) "))</f>
        <v>#NAME?</v>
      </c>
      <c r="N8" s="15" t="e">
        <f aca="false">ifs(AND(G8="domain",H8="range"), CONCATENATE("SELECT ?X WHERE { ?X ",J8," Y.}"),AND(G8="range",H8="domain"),CONCATENATE("SELECT ?X WHERE { Y ",J8," ?X.}"))</f>
        <v>#NAME?</v>
      </c>
      <c r="O8" s="21" t="e">
        <f aca="false">ifs(AND(G8="domain",H8="range"), IF(K8="dbo:Person",CONCATENATE("Who ( ",K8,",X) is the ",C8, " ",E8," (",L8,",Y)? (Y ",J8," X)")),AND(G8="range",H8="domain"),IF(L8="dbo:Person",CONCATENATE("Who (",L8,", X) is the ",C8, " ",E8," (",K8,",Y?) (X ",J8," Y)")))</f>
        <v>#NAME?</v>
      </c>
      <c r="P8" s="21" t="e">
        <f aca="false">ifs(AND(G8="domain",H8="range"), IF(K8="dbo:Person",CONCATENATE("SELECT ?X WHERE { ?X ",J8," Y.}")),AND(G8="range",H8="domain"), IF(L8="dbo:Person",CONCATENATE("SELECT ?X WHERE { Y ",J8," ?X.}")))</f>
        <v>#NAME?</v>
      </c>
      <c r="Q8" s="21" t="e">
        <f aca="false">ifs(AND(G8="domain",H8="range"), CONCATENATE("List the ( ",K8,",X)",D8, " ",E8," (",L8,",Y)? "),AND(G8="range",H8="domain"),CONCATENATE("List the (",L8,", X) ",D8, " ",E8," (",K8,",Y?) "))</f>
        <v>#NAME?</v>
      </c>
      <c r="R8" s="21" t="e">
        <f aca="false">ifs(AND(G8="domain",H8="range"), CONCATENATE("SELECT ?X WHERE { ?X ",J8," Y.}"),AND(G8="range",H8="domain"),CONCATENATE("SELECT ?X WHERE { Y ",J8," ?X.}"))</f>
        <v>#NAME?</v>
      </c>
      <c r="S8" s="21" t="e">
        <f aca="false">ifs(AND(G8="domain",H8="range"), CONCATENATE("the ",C8, " ",E8," (",L8,",Y) "),AND(G8="range",H8="domain"),CONCATENATE("the ",C8, " ",E8," (",K8,",Y) "))</f>
        <v>#NAME?</v>
      </c>
      <c r="T8" s="21"/>
      <c r="U8" s="8" t="n">
        <v>2</v>
      </c>
      <c r="V8" s="21"/>
    </row>
    <row r="9" s="7" customFormat="true" ht="15" hidden="false" customHeight="false" outlineLevel="0" collapsed="false">
      <c r="A9" s="15" t="s">
        <v>56</v>
      </c>
      <c r="B9" s="15" t="s">
        <v>22</v>
      </c>
      <c r="C9" s="15" t="s">
        <v>57</v>
      </c>
      <c r="D9" s="15" t="s">
        <v>58</v>
      </c>
      <c r="E9" s="15" t="s">
        <v>25</v>
      </c>
      <c r="F9" s="15" t="s">
        <v>26</v>
      </c>
      <c r="G9" s="15" t="s">
        <v>11</v>
      </c>
      <c r="H9" s="17" t="s">
        <v>10</v>
      </c>
      <c r="I9" s="18" t="n">
        <v>1</v>
      </c>
      <c r="J9" s="8" t="s">
        <v>59</v>
      </c>
      <c r="K9" s="15" t="s">
        <v>60</v>
      </c>
      <c r="L9" s="15" t="s">
        <v>28</v>
      </c>
      <c r="M9" s="19" t="e">
        <f aca="false">ifs(AND(G9="domain",H9="range"), CONCATENATE("What ( ",K9,",X) is the ",C9,"/",D9, " ",E9," (",L9,",Y)? "),AND(G9="range",H9="domain"),CONCATENATE("What (",L9,", X) is the ",C9,"/",D9, " ",E9," (",K9,",Y?) "))</f>
        <v>#NAME?</v>
      </c>
      <c r="N9" s="15" t="e">
        <f aca="false">ifs(AND(G9="domain",H9="range"), CONCATENATE("SELECT ?X WHERE { ?X ",J9," Y.}"),AND(G9="range",H9="domain"),CONCATENATE("SELECT ?X WHERE { Y ",J9," ?X.}"))</f>
        <v>#NAME?</v>
      </c>
      <c r="O9" s="20" t="e">
        <f aca="false">ifs(AND(G9="domain",H9="range"), IF(K9="dbo:Person",CONCATENATE("Which person, Who ( ",K9,",X) is,was the ",C9, " ",E9," (",L9,",Y)? (Y ",J9," X)")),AND(G9="range",H9="domain"),IF(L9="dbo:Person",CONCATENATE("Which person,Who (",L9,", X) is,was the ",C9, " ",E9," (",K9,",Y?) (X ",J9," Y)")))</f>
        <v>#NAME?</v>
      </c>
      <c r="P9" s="20" t="e">
        <f aca="false">ifs(AND(G9="domain",H9="range"), IF(K9="dbo:Person",CONCATENATE("SELECT ?X WHERE { ?X ",J9," Y.}")),AND(G9="range",H9="domain"), IF(L9="dbo:Person",CONCATENATE("SELECT ?X WHERE { Y ",J9," ?X.}")))</f>
        <v>#NAME?</v>
      </c>
      <c r="Q9" s="21" t="e">
        <f aca="false">ifs(AND(G9="domain",H9="range"), CONCATENATE("List the ( ",K9,",X)",D9, " ",E9," (",L9,",Y)? "),AND(G9="range",H9="domain"),CONCATENATE("List the (",L9,", X) ",D9, " ",E9," (",K9,",Y?) "))</f>
        <v>#NAME?</v>
      </c>
      <c r="R9" s="21" t="e">
        <f aca="false">ifs(AND(G9="domain",H9="range"), CONCATENATE("SELECT ?X WHERE { ?X ",J9," Y.}"),AND(G9="range",H9="domain"),CONCATENATE("SELECT ?X WHERE { Y ",J9," ?X.}"))</f>
        <v>#NAME?</v>
      </c>
      <c r="S9" s="21" t="e">
        <f aca="false">ifs(AND(G9="domain",H9="range"), CONCATENATE("the ",C9, " ",E9," (",L9,",Y) "),AND(G9="range",H9="domain"),CONCATENATE("the ",C9, " ",E9," (",K9,",Y) "))</f>
        <v>#NAME?</v>
      </c>
      <c r="T9" s="20"/>
      <c r="U9" s="20"/>
      <c r="V9" s="20"/>
    </row>
    <row r="10" s="7" customFormat="true" ht="15" hidden="false" customHeight="false" outlineLevel="0" collapsed="false">
      <c r="A10" s="15" t="s">
        <v>61</v>
      </c>
      <c r="B10" s="15" t="s">
        <v>22</v>
      </c>
      <c r="C10" s="15" t="s">
        <v>62</v>
      </c>
      <c r="D10" s="15" t="s">
        <v>63</v>
      </c>
      <c r="E10" s="15" t="s">
        <v>25</v>
      </c>
      <c r="F10" s="15" t="s">
        <v>26</v>
      </c>
      <c r="G10" s="15" t="s">
        <v>11</v>
      </c>
      <c r="H10" s="17" t="s">
        <v>10</v>
      </c>
      <c r="I10" s="18" t="n">
        <v>1</v>
      </c>
      <c r="J10" s="8" t="s">
        <v>64</v>
      </c>
      <c r="K10" s="15" t="s">
        <v>65</v>
      </c>
      <c r="L10" s="15" t="s">
        <v>66</v>
      </c>
      <c r="M10" s="8" t="e">
        <f aca="false">ifs(AND(G10="domain",H10="range"), CONCATENATE("What ( ",K10,",X) is the ",C10,"/",D10, " ",E10," (",L10,",Y)? "),AND(G10="range",H10="domain"),CONCATENATE("What (",L10,", X) is the ",C10,"/",D10, " ",E10," (",K10,",Y?) "))</f>
        <v>#NAME?</v>
      </c>
      <c r="N10" s="15" t="e">
        <f aca="false">ifs(AND(G10="domain",H10="range"), CONCATENATE("SELECT ?X WHERE { ?X ",J10," Y.}"),AND(G10="range",H10="domain"),CONCATENATE("SELECT ?X WHERE { Y ",J10," ?X.}"))</f>
        <v>#NAME?</v>
      </c>
      <c r="O10" s="21" t="e">
        <f aca="false">ifs(AND(G10="domain",H10="range"), IF(K10="dbo:Person",CONCATENATE("Which person, Who ( ",K10,",X) is,was the ",C10, " ",E10," (",L10,",Y)? (Y ",J10," X)")),AND(G10="range",H10="domain"),IF(L10="dbo:Person",CONCATENATE("Which person,Who (",L10,", X) is,was the ",C10, " ",E10," (",K10,",Y?) (X ",J10," Y)")))</f>
        <v>#NAME?</v>
      </c>
      <c r="P10" s="21" t="e">
        <f aca="false">ifs(AND(G10="domain",H10="range"), IF(K10="dbo:Person",CONCATENATE("SELECT ?X WHERE { ?X ",J10," Y.}")),AND(G10="range",H10="domain"), IF(L10="dbo:Person",CONCATENATE("SELECT ?X WHERE { Y ",J10," ?X.}")))</f>
        <v>#NAME?</v>
      </c>
      <c r="Q10" s="21" t="e">
        <f aca="false">ifs(AND(G10="domain",H10="range"), CONCATENATE("List the ( ",K10,",X)",D10, " ",E10," (",L10,",Y)? "),AND(G10="range",H10="domain"),CONCATENATE("List the (",L10,", X) ",D10, " ",E10," (",K10,",Y?) "))</f>
        <v>#NAME?</v>
      </c>
      <c r="R10" s="21" t="e">
        <f aca="false">ifs(AND(G10="domain",H10="range"), CONCATENATE("SELECT ?X WHERE { ?X ",J10," Y.}"),AND(G10="range",H10="domain"),CONCATENATE("SELECT ?X WHERE { Y ",J10," ?X.}"))</f>
        <v>#NAME?</v>
      </c>
      <c r="S10" s="21" t="e">
        <f aca="false">ifs(AND(G10="domain",H10="range"), CONCATENATE("the ",C10, " ",E10," (",L10,",Y) "),AND(G10="range",H10="domain"),CONCATENATE("the ",C10, " ",E10," (",K10,",Y) "))</f>
        <v>#NAME?</v>
      </c>
      <c r="T10" s="21"/>
      <c r="U10" s="8" t="n">
        <v>2</v>
      </c>
      <c r="V10" s="21"/>
    </row>
    <row r="11" s="7" customFormat="true" ht="16.5" hidden="false" customHeight="false" outlineLevel="0" collapsed="false">
      <c r="A11" s="8" t="s">
        <v>67</v>
      </c>
      <c r="B11" s="9" t="s">
        <v>22</v>
      </c>
      <c r="C11" s="9" t="s">
        <v>68</v>
      </c>
      <c r="D11" s="22" t="s">
        <v>69</v>
      </c>
      <c r="E11" s="15" t="s">
        <v>25</v>
      </c>
      <c r="F11" s="9" t="s">
        <v>26</v>
      </c>
      <c r="G11" s="9" t="s">
        <v>11</v>
      </c>
      <c r="H11" s="10" t="s">
        <v>10</v>
      </c>
      <c r="I11" s="11" t="n">
        <v>1</v>
      </c>
      <c r="J11" s="9" t="s">
        <v>70</v>
      </c>
      <c r="K11" s="9" t="s">
        <v>65</v>
      </c>
      <c r="L11" s="9" t="s">
        <v>28</v>
      </c>
      <c r="M11" s="9" t="s">
        <v>24</v>
      </c>
      <c r="N11" s="9" t="e">
        <f aca="false">ifs(AND(G11="domain",H11="range"), CONCATENATE("SELECT ?X WHERE { ?X ",J11," Y.}"),AND(G11="range",H11="domain"),CONCATENATE("SELECT ?X WHERE { Y ",J11," ?X.}"))</f>
        <v>#NAME?</v>
      </c>
      <c r="O11" s="9" t="e">
        <f aca="false">ifs(AND(G11="domain",H11="range"), IF(K11="dbo:Person",CONCATENATE("Which person, Who ( ",K11,",X) is,was the ",C11, " ",E11," (",L11,",Y)? (Y ",J11," X)")),AND(G11="range",H11="domain"),IF(L11="dbo:Person",CONCATENATE("Which person,Who (",L11,", X) is,was the ",C11, " ",E11," (",K11,",Y?) (X ",J11," Y)")))</f>
        <v>#NAME?</v>
      </c>
      <c r="P11" s="9" t="e">
        <f aca="false">ifs(AND(G11="domain",H11="range"), IF(K11="dbo:Person",CONCATENATE("SELECT ?X WHERE { ?X ",J11," Y.}")),AND(G11="range",H11="domain"), IF(L11="dbo:Person",CONCATENATE("SELECT ?X WHERE { Y ",J11," ?X.}")))</f>
        <v>#NAME?</v>
      </c>
      <c r="Q11" s="9" t="e">
        <f aca="false">ifs(AND(G11="domain",H11="range"), CONCATENATE("List the ( ",K11,",X)",D11, " ",E11," (",L11,",Y)? "),AND(G11="range",H11="domain"),CONCATENATE("List the (",L11,", X) ",D11, " ",E11," (",K11,",Y?) "))</f>
        <v>#NAME?</v>
      </c>
      <c r="R11" s="9" t="e">
        <f aca="false">ifs(AND(G11="domain",H11="range"), CONCATENATE("SELECT ?X WHERE { ?X ",J11," Y.}"),AND(G11="range",H11="domain"),CONCATENATE("SELECT ?X WHERE { Y ",J11," ?X.}"))</f>
        <v>#NAME?</v>
      </c>
      <c r="S11" s="12" t="e">
        <f aca="false">ifs(AND(G11="domain",H11="range"), CONCATENATE("the ",C11, " ",E11," (",L11,",Y) "),AND(G11="range",H11="domain"),CONCATENATE("the ",C11, " ",E11," (",K11,",Y) "))</f>
        <v>#NAME?</v>
      </c>
      <c r="T11" s="9"/>
      <c r="U11" s="11" t="n">
        <v>2</v>
      </c>
      <c r="V11" s="9"/>
    </row>
    <row r="12" s="7" customFormat="true" ht="17.25" hidden="false" customHeight="false" outlineLevel="0" collapsed="false">
      <c r="A12" s="8" t="s">
        <v>71</v>
      </c>
      <c r="B12" s="9" t="s">
        <v>22</v>
      </c>
      <c r="C12" s="9" t="s">
        <v>72</v>
      </c>
      <c r="D12" s="23" t="s">
        <v>73</v>
      </c>
      <c r="E12" s="15" t="s">
        <v>25</v>
      </c>
      <c r="F12" s="9" t="s">
        <v>26</v>
      </c>
      <c r="G12" s="9" t="s">
        <v>11</v>
      </c>
      <c r="H12" s="10" t="s">
        <v>10</v>
      </c>
      <c r="I12" s="11" t="n">
        <v>1</v>
      </c>
      <c r="J12" s="9" t="s">
        <v>74</v>
      </c>
      <c r="K12" s="9" t="s">
        <v>33</v>
      </c>
      <c r="L12" s="9" t="s">
        <v>28</v>
      </c>
      <c r="M12" s="9" t="s">
        <v>24</v>
      </c>
      <c r="N12" s="9" t="e">
        <f aca="false">ifs(AND(G12="domain",H12="range"), CONCATENATE("SELECT ?X WHERE { ?X ",J12," Y.}"),AND(G12="range",H12="domain"),CONCATENATE("SELECT ?X WHERE { Y ",J12," ?X.}"))</f>
        <v>#NAME?</v>
      </c>
      <c r="O12" s="9" t="e">
        <f aca="false">ifs(AND(G12="domain",H12="range"), IF(K12="dbo:Person",CONCATENATE("Which person, Who ( ",K12,",X) is,was the ",C12, " ",E12," (",L12,",Y)? (Y ",J12," X)")),AND(G12="range",H12="domain"),IF(L12="dbo:Person",CONCATENATE("Which person,Who (",L12,", X) is,was the ",C12, " ",E12," (",K12,",Y?) (X ",J12," Y)")))</f>
        <v>#NAME?</v>
      </c>
      <c r="P12" s="9" t="e">
        <f aca="false">ifs(AND(G12="domain",H12="range"), IF(K12="dbo:Person",CONCATENATE("SELECT ?X WHERE { ?X ",J12," Y.}")),AND(G12="range",H12="domain"), IF(L12="dbo:Person",CONCATENATE("SELECT ?X WHERE { Y ",J12," ?X.}")))</f>
        <v>#NAME?</v>
      </c>
      <c r="Q12" s="9" t="e">
        <f aca="false">ifs(AND(G12="domain",H12="range"), CONCATENATE("List the ( ",K12,",X)",D12, " ",E12," (",L12,",Y)? "),AND(G12="range",H12="domain"),CONCATENATE("List the (",L12,", X) ",D12, " ",E12," (",K12,",Y?) "))</f>
        <v>#NAME?</v>
      </c>
      <c r="R12" s="9" t="e">
        <f aca="false">ifs(AND(G12="domain",H12="range"), CONCATENATE("SELECT ?X WHERE { ?X ",J12," Y.}"),AND(G12="range",H12="domain"),CONCATENATE("SELECT ?X WHERE { Y ",J12," ?X.}"))</f>
        <v>#NAME?</v>
      </c>
      <c r="S12" s="12" t="e">
        <f aca="false">ifs(AND(G12="domain",H12="range"), CONCATENATE("the ",C12, " ",E12," (",L12,",Y) "),AND(G12="range",H12="domain"),CONCATENATE("the ",C12, " ",E12," (",K12,",Y) "))</f>
        <v>#NAME?</v>
      </c>
      <c r="T12" s="9"/>
      <c r="U12" s="11" t="n">
        <v>2</v>
      </c>
      <c r="V12" s="9"/>
    </row>
    <row r="13" customFormat="false" ht="13.8" hidden="false" customHeight="fals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2021-06-17T14:15:43Z</dcterms:modified>
  <cp:revision>17</cp:revision>
  <dc:subject/>
  <dc:title/>
</cp:coreProperties>
</file>