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.balume/Documents/Website_linked_to_github/fbalumeacademic.github.io/"/>
    </mc:Choice>
  </mc:AlternateContent>
  <xr:revisionPtr revIDLastSave="0" documentId="13_ncr:1_{24691ADD-14B4-4547-BF39-2BF02F5A0212}" xr6:coauthVersionLast="47" xr6:coauthVersionMax="47" xr10:uidLastSave="{00000000-0000-0000-0000-000000000000}"/>
  <bookViews>
    <workbookView xWindow="12020" yWindow="2420" windowWidth="26440" windowHeight="14940" xr2:uid="{85A9C9D6-6E15-CA4C-A5E9-045F8ADB4EE9}"/>
  </bookViews>
  <sheets>
    <sheet name="Modèle VAN-TRI-VANG-TRI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3" i="1"/>
  <c r="C39" i="1"/>
  <c r="D39" i="1" s="1"/>
  <c r="E39" i="1" s="1"/>
  <c r="F39" i="1" s="1"/>
  <c r="C31" i="1"/>
  <c r="C24" i="1"/>
  <c r="D22" i="1"/>
  <c r="D24" i="1" s="1"/>
  <c r="E22" i="1" l="1"/>
  <c r="F22" i="1" s="1"/>
  <c r="D31" i="1"/>
  <c r="C23" i="1"/>
  <c r="D23" i="1"/>
  <c r="F24" i="1"/>
  <c r="F31" i="1"/>
  <c r="G22" i="1"/>
  <c r="E23" i="1"/>
  <c r="F23" i="1"/>
  <c r="G23" i="1"/>
  <c r="E31" i="1"/>
  <c r="E24" i="1"/>
  <c r="B29" i="1" l="1"/>
  <c r="D40" i="1"/>
  <c r="D41" i="1" s="1"/>
  <c r="E25" i="1"/>
  <c r="F40" i="1"/>
  <c r="F41" i="1" s="1"/>
  <c r="G31" i="1"/>
  <c r="G24" i="1"/>
  <c r="G25" i="1" s="1"/>
  <c r="E40" i="1"/>
  <c r="E41" i="1" s="1"/>
  <c r="F25" i="1"/>
  <c r="B40" i="1"/>
  <c r="B41" i="1" s="1"/>
  <c r="C25" i="1"/>
  <c r="C40" i="1"/>
  <c r="C41" i="1" s="1"/>
  <c r="D25" i="1"/>
  <c r="B26" i="1" l="1"/>
  <c r="B42" i="1"/>
  <c r="B43" i="1" s="1"/>
  <c r="B44" i="1" s="1"/>
  <c r="B28" i="1" l="1"/>
</calcChain>
</file>

<file path=xl/sharedStrings.xml><?xml version="1.0" encoding="utf-8"?>
<sst xmlns="http://schemas.openxmlformats.org/spreadsheetml/2006/main" count="38" uniqueCount="33">
  <si>
    <t>C</t>
  </si>
  <si>
    <t>CA</t>
  </si>
  <si>
    <t>CV total</t>
  </si>
  <si>
    <t xml:space="preserve">charges fixes </t>
  </si>
  <si>
    <t>Amortissements</t>
  </si>
  <si>
    <t>Résultat d'exp</t>
  </si>
  <si>
    <t>IS</t>
  </si>
  <si>
    <t>Résultat d'exp après IS</t>
  </si>
  <si>
    <t xml:space="preserve">CAF d'exploitation </t>
  </si>
  <si>
    <t>Investissement</t>
  </si>
  <si>
    <t>Var BFR</t>
  </si>
  <si>
    <t>Cession</t>
  </si>
  <si>
    <t>FTN</t>
  </si>
  <si>
    <t>Actualisation des flux de trésorerie disponible</t>
  </si>
  <si>
    <t>Durée de vie de l'objet du projet</t>
  </si>
  <si>
    <t>ans</t>
  </si>
  <si>
    <t xml:space="preserve">Taux d'actualisation </t>
  </si>
  <si>
    <t>Flux d'investissement - d'exploitation</t>
  </si>
  <si>
    <t>Facteur d'actualisation</t>
  </si>
  <si>
    <t>Flux de trésorerie disponible - FTD</t>
  </si>
  <si>
    <t xml:space="preserve">Somme CF actualisé </t>
  </si>
  <si>
    <t>VAN - Valeur actuelle nette (avec MC)</t>
  </si>
  <si>
    <t>TRI - Taux de rendement interne</t>
  </si>
  <si>
    <t xml:space="preserve">Taux de réinvestissement </t>
  </si>
  <si>
    <t xml:space="preserve">Flux de trésorerie réinvestis </t>
  </si>
  <si>
    <t xml:space="preserve">Valeur acquise actualisée </t>
  </si>
  <si>
    <t>VANG</t>
  </si>
  <si>
    <t>TRIG</t>
  </si>
  <si>
    <t>Prix de vente</t>
  </si>
  <si>
    <t>Quantité produite</t>
  </si>
  <si>
    <t>Réinvestissement des FTN</t>
  </si>
  <si>
    <t>Valeur acquise (VA)</t>
  </si>
  <si>
    <t>IP - Indice de profitabilité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</si>
</sst>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)_ ;_ * \(#,##0.00\)_ ;_ * &quot;-&quot;??_)_ ;_ @_ "/>
    <numFmt numFmtId="164" formatCode="#,##0\ &quot;€&quot;"/>
    <numFmt numFmtId="165" formatCode="0.0%"/>
    <numFmt numFmtId="166" formatCode="0.0000"/>
    <numFmt numFmtId="168" formatCode="_ * #,##0_ ;_ * \-#,##0_ ;_ * &quot;-&quot;??_ ;_ @_ "/>
    <numFmt numFmtId="169" formatCode="#,##0_ ;\-#,##0\ 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indexed="10"/>
      <name val="Times New Roman"/>
      <family val="1"/>
    </font>
    <font>
      <sz val="12"/>
      <name val="Times New Roman"/>
      <family val="1"/>
    </font>
    <font>
      <b/>
      <sz val="12"/>
      <color indexed="12"/>
      <name val="Times New Roman"/>
      <family val="1"/>
    </font>
    <font>
      <sz val="11"/>
      <color theme="1"/>
      <name val="Aptos Narrow"/>
      <family val="2"/>
      <scheme val="minor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5" fillId="4" borderId="1" xfId="0" applyNumberFormat="1" applyFont="1" applyFill="1" applyBorder="1"/>
    <xf numFmtId="0" fontId="6" fillId="0" borderId="0" xfId="0" applyFont="1"/>
    <xf numFmtId="164" fontId="2" fillId="3" borderId="1" xfId="3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166" fontId="8" fillId="0" borderId="1" xfId="0" applyNumberFormat="1" applyFont="1" applyBorder="1"/>
    <xf numFmtId="168" fontId="5" fillId="0" borderId="1" xfId="1" applyNumberFormat="1" applyFont="1" applyBorder="1"/>
    <xf numFmtId="0" fontId="9" fillId="5" borderId="1" xfId="0" applyFont="1" applyFill="1" applyBorder="1"/>
    <xf numFmtId="168" fontId="9" fillId="5" borderId="1" xfId="1" applyNumberFormat="1" applyFont="1" applyFill="1" applyBorder="1"/>
    <xf numFmtId="0" fontId="9" fillId="0" borderId="1" xfId="0" applyFont="1" applyBorder="1"/>
    <xf numFmtId="168" fontId="9" fillId="0" borderId="1" xfId="0" applyNumberFormat="1" applyFont="1" applyBorder="1"/>
    <xf numFmtId="165" fontId="9" fillId="0" borderId="1" xfId="0" applyNumberFormat="1" applyFont="1" applyBorder="1"/>
    <xf numFmtId="0" fontId="10" fillId="0" borderId="0" xfId="0" applyFont="1"/>
    <xf numFmtId="0" fontId="11" fillId="0" borderId="0" xfId="0" applyFont="1"/>
    <xf numFmtId="168" fontId="5" fillId="0" borderId="0" xfId="1" applyNumberFormat="1" applyFont="1" applyBorder="1"/>
    <xf numFmtId="169" fontId="5" fillId="0" borderId="0" xfId="0" applyNumberFormat="1" applyFont="1"/>
    <xf numFmtId="0" fontId="8" fillId="0" borderId="0" xfId="0" applyFont="1" applyBorder="1" applyAlignment="1">
      <alignment horizontal="right"/>
    </xf>
    <xf numFmtId="166" fontId="8" fillId="0" borderId="0" xfId="0" applyNumberFormat="1" applyFont="1" applyBorder="1"/>
    <xf numFmtId="0" fontId="5" fillId="0" borderId="0" xfId="2" applyNumberFormat="1" applyFont="1"/>
  </cellXfs>
  <cellStyles count="4">
    <cellStyle name="Milliers" xfId="1" builtinId="3"/>
    <cellStyle name="Normal" xfId="0" builtinId="0"/>
    <cellStyle name="Normal 2" xfId="3" xr:uid="{A93CF290-4EBE-5247-99A1-B25FB0826769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1837569</xdr:colOff>
      <xdr:row>47</xdr:row>
      <xdr:rowOff>15875</xdr:rowOff>
    </xdr:from>
    <xdr:ext cx="3795783" cy="12845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C412F6B4-B433-8B4C-AD20-995F76E93562}"/>
                </a:ext>
              </a:extLst>
            </xdr:cNvPr>
            <xdr:cNvSpPr txBox="1"/>
          </xdr:nvSpPr>
          <xdr:spPr>
            <a:xfrm>
              <a:off x="1837569" y="9566275"/>
              <a:ext cx="3795783" cy="1284582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4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Valeur Acquise</a:t>
              </a:r>
              <a14:m>
                <m:oMath xmlns:m="http://schemas.openxmlformats.org/officeDocument/2006/math">
                  <m:sSup>
                    <m:sSupPr>
                      <m:ctrlPr>
                        <a:rPr lang="fr-FR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fr-FR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fr-FR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𝟏</m:t>
                          </m:r>
                          <m:r>
                            <a:rPr lang="fr-FR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a:rPr lang="fr-FR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𝑻𝑹𝑰𝑮</m:t>
                          </m:r>
                        </m:e>
                      </m:d>
                    </m:e>
                    <m:sup>
                      <m:r>
                        <a:rPr lang="fr-FR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fr-FR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</m:t>
                      </m:r>
                    </m:sup>
                  </m:sSup>
                  <m:r>
                    <a:rPr lang="fr-FR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fr-FR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𝑪𝒂𝒑𝒊𝒕𝒂𝒍</m:t>
                  </m:r>
                  <m:r>
                    <a:rPr lang="fr-FR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fr-FR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𝑰𝒏𝒗𝒆𝒔𝒕𝒊</m:t>
                  </m:r>
                </m:oMath>
              </a14:m>
              <a:endParaRPr lang="fr-FR" sz="14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𝑻𝑹𝑰𝑮</m:t>
                            </m:r>
                          </m:e>
                        </m:d>
                      </m:e>
                      <m:sup>
                        <m:r>
                          <a:rPr lang="fr-FR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fr-FR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</m:t>
                        </m:r>
                      </m:sup>
                    </m:sSup>
                    <m:r>
                      <a:rPr lang="fr-FR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fr-FR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fr-FR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𝑪𝒂𝒑𝒊𝒕𝒂𝒍</m:t>
                        </m:r>
                        <m:r>
                          <a:rPr lang="fr-FR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fr-FR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𝑰𝒏𝒗𝒆𝒔𝒕𝒊</m:t>
                        </m:r>
                      </m:num>
                      <m:den>
                        <m:r>
                          <m:rPr>
                            <m:nor/>
                          </m:rPr>
                          <a:rPr lang="fr-FR" sz="1400" b="1">
                            <a:solidFill>
                              <a:schemeClr val="tx1"/>
                            </a:solidFill>
                            <a:effectLst/>
                            <a:ea typeface="+mn-ea"/>
                            <a:cs typeface="+mn-cs"/>
                          </a:rPr>
                          <m:t>Valeur</m:t>
                        </m:r>
                        <m:r>
                          <m:rPr>
                            <m:nor/>
                          </m:rPr>
                          <a:rPr lang="fr-FR" sz="1400" b="1">
                            <a:solidFill>
                              <a:schemeClr val="tx1"/>
                            </a:solidFill>
                            <a:effectLst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fr-FR" sz="1400" b="1">
                            <a:solidFill>
                              <a:schemeClr val="tx1"/>
                            </a:solidFill>
                            <a:effectLst/>
                            <a:ea typeface="+mn-ea"/>
                            <a:cs typeface="+mn-cs"/>
                          </a:rPr>
                          <m:t>Acquise</m:t>
                        </m:r>
                      </m:den>
                    </m:f>
                  </m:oMath>
                </m:oMathPara>
              </a14:m>
              <a:endParaRPr lang="fr-FR" sz="14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fr-FR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sSup>
                          <m:sSupPr>
                            <m:ctrlP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𝑻𝑹𝑰𝑮</m:t>
                            </m:r>
                            <m: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𝟓</m:t>
                            </m:r>
                          </m:sup>
                        </m:sSup>
                        <m:r>
                          <a:rPr lang="fr-FR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fr-FR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num>
                          <m:den>
                            <m: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𝟓</m:t>
                            </m:r>
                          </m:den>
                        </m:f>
                      </m:sup>
                    </m:sSup>
                    <m:r>
                      <a:rPr lang="fr-FR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fr-FR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fr-FR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𝑪𝒂𝒑𝒊𝒕𝒂𝒍</m:t>
                            </m:r>
                            <m: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𝑰𝒏𝒗𝒆𝒔𝒕𝒊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fr-FR" sz="1400" b="1">
                                <a:solidFill>
                                  <a:schemeClr val="tx1"/>
                                </a:solidFill>
                                <a:effectLst/>
                                <a:ea typeface="+mn-ea"/>
                                <a:cs typeface="+mn-cs"/>
                              </a:rPr>
                              <m:t>Valeur</m:t>
                            </m:r>
                            <m:r>
                              <m:rPr>
                                <m:nor/>
                              </m:rPr>
                              <a:rPr lang="fr-FR" sz="1400" b="1">
                                <a:solidFill>
                                  <a:schemeClr val="tx1"/>
                                </a:solidFill>
                                <a:effectLst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fr-FR" sz="1400" b="1">
                                <a:solidFill>
                                  <a:schemeClr val="tx1"/>
                                </a:solidFill>
                                <a:effectLst/>
                                <a:ea typeface="+mn-ea"/>
                                <a:cs typeface="+mn-cs"/>
                              </a:rPr>
                              <m:t>Acquise</m:t>
                            </m:r>
                          </m:den>
                        </m:f>
                        <m:r>
                          <a:rPr lang="fr-FR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fr-FR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num>
                          <m:den>
                            <m:r>
                              <a:rPr lang="fr-FR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𝟓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r-FR" sz="1100"/>
            </a:p>
          </xdr:txBody>
        </xdr:sp>
      </mc:Choice>
      <mc:Fallback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C412F6B4-B433-8B4C-AD20-995F76E93562}"/>
                </a:ext>
              </a:extLst>
            </xdr:cNvPr>
            <xdr:cNvSpPr txBox="1"/>
          </xdr:nvSpPr>
          <xdr:spPr>
            <a:xfrm>
              <a:off x="1837569" y="9566275"/>
              <a:ext cx="3795783" cy="1284582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4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Valeur Acquise</a:t>
              </a:r>
              <a:r>
                <a:rPr lang="fr-FR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(𝟏+𝑻𝑹𝑰𝑮)^(−𝟓)=𝑪𝒂𝒑𝒊𝒕𝒂𝒍 𝑰𝒏𝒗𝒆𝒔𝒕𝒊</a:t>
              </a:r>
              <a:endParaRPr lang="fr-FR" sz="14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fr-FR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(𝟏+𝑻𝑹𝑰𝑮)^(−𝟓)=(𝑪𝒂𝒑𝒊𝒕𝒂𝒍 𝑰𝒏𝒗𝒆𝒔𝒕𝒊)/"</a:t>
              </a:r>
              <a:r>
                <a:rPr lang="fr-FR" sz="1400" b="1" i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Valeur Acquise</a:t>
              </a:r>
              <a:r>
                <a:rPr lang="fr-FR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fr-FR" sz="14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fr-FR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〖((〖𝟏+𝑻𝑹𝑰𝑮)〗^(−𝟓))〗^(−𝟏/𝟓)=〖((𝑪𝒂𝒑𝒊𝒕𝒂𝒍 𝑰𝒏𝒗𝒆𝒔𝒕𝒊)/"</a:t>
              </a:r>
              <a:r>
                <a:rPr lang="fr-FR" sz="1400" b="1" i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Valeur Acquise</a:t>
              </a:r>
              <a:r>
                <a:rPr lang="fr-FR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)〗^(−𝟏/𝟓)</a:t>
              </a:r>
              <a:endPara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5F27-153B-6C4C-AEF9-A97071038791}">
  <dimension ref="A1:G59"/>
  <sheetViews>
    <sheetView showGridLines="0" tabSelected="1" workbookViewId="0">
      <selection activeCell="C18" sqref="C18"/>
    </sheetView>
  </sheetViews>
  <sheetFormatPr baseColWidth="10" defaultRowHeight="16" x14ac:dyDescent="0.2"/>
  <cols>
    <col min="1" max="1" width="45.5" customWidth="1"/>
    <col min="2" max="2" width="14.33203125" customWidth="1"/>
    <col min="3" max="3" width="11.5"/>
    <col min="4" max="4" width="13.1640625" customWidth="1"/>
    <col min="5" max="5" width="11.5" customWidth="1"/>
    <col min="6" max="6" width="13.5" customWidth="1"/>
    <col min="7" max="7" width="11.33203125" customWidth="1"/>
  </cols>
  <sheetData>
    <row r="1" spans="1: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2" t="s">
        <v>29</v>
      </c>
      <c r="B2" s="3"/>
      <c r="C2" s="3"/>
      <c r="D2" s="3"/>
      <c r="E2" s="3"/>
      <c r="F2" s="3"/>
      <c r="G2" s="3"/>
    </row>
    <row r="3" spans="1:7" x14ac:dyDescent="0.2">
      <c r="A3" s="2" t="s">
        <v>28</v>
      </c>
      <c r="B3" s="3"/>
      <c r="C3" s="3"/>
      <c r="D3" s="3"/>
      <c r="E3" s="3"/>
      <c r="F3" s="3"/>
      <c r="G3" s="3"/>
    </row>
    <row r="4" spans="1:7" x14ac:dyDescent="0.2">
      <c r="A4" s="2" t="s">
        <v>1</v>
      </c>
      <c r="B4" s="3"/>
      <c r="C4" s="4"/>
      <c r="D4" s="4"/>
      <c r="E4" s="4"/>
      <c r="F4" s="4"/>
      <c r="G4" s="4"/>
    </row>
    <row r="5" spans="1:7" x14ac:dyDescent="0.2">
      <c r="A5" s="2" t="s">
        <v>2</v>
      </c>
      <c r="B5" s="3"/>
      <c r="C5" s="4"/>
      <c r="D5" s="4"/>
      <c r="E5" s="4"/>
      <c r="F5" s="4"/>
      <c r="G5" s="4"/>
    </row>
    <row r="6" spans="1:7" x14ac:dyDescent="0.2">
      <c r="A6" s="2" t="s">
        <v>3</v>
      </c>
      <c r="B6" s="3"/>
      <c r="C6" s="4"/>
      <c r="D6" s="4"/>
      <c r="E6" s="4"/>
      <c r="F6" s="4"/>
      <c r="G6" s="4"/>
    </row>
    <row r="7" spans="1:7" x14ac:dyDescent="0.2">
      <c r="A7" s="2" t="s">
        <v>4</v>
      </c>
      <c r="B7" s="3"/>
      <c r="C7" s="4"/>
      <c r="D7" s="4"/>
      <c r="E7" s="4"/>
      <c r="F7" s="4"/>
      <c r="G7" s="4"/>
    </row>
    <row r="8" spans="1:7" x14ac:dyDescent="0.2">
      <c r="A8" s="2" t="s">
        <v>5</v>
      </c>
      <c r="B8" s="3"/>
      <c r="C8" s="4"/>
      <c r="D8" s="4"/>
      <c r="E8" s="4"/>
      <c r="F8" s="4"/>
      <c r="G8" s="4"/>
    </row>
    <row r="9" spans="1:7" x14ac:dyDescent="0.2">
      <c r="A9" s="2" t="s">
        <v>6</v>
      </c>
      <c r="B9" s="3"/>
      <c r="C9" s="4"/>
      <c r="D9" s="4"/>
      <c r="E9" s="4"/>
      <c r="F9" s="4"/>
      <c r="G9" s="4"/>
    </row>
    <row r="10" spans="1:7" x14ac:dyDescent="0.2">
      <c r="A10" s="2" t="s">
        <v>7</v>
      </c>
      <c r="B10" s="3"/>
      <c r="C10" s="4"/>
      <c r="D10" s="4"/>
      <c r="E10" s="4"/>
      <c r="F10" s="4"/>
      <c r="G10" s="4"/>
    </row>
    <row r="11" spans="1:7" x14ac:dyDescent="0.2">
      <c r="A11" s="5" t="s">
        <v>8</v>
      </c>
      <c r="B11" s="6"/>
      <c r="C11" s="7"/>
      <c r="D11" s="7"/>
      <c r="E11" s="7"/>
      <c r="F11" s="7"/>
      <c r="G11" s="7"/>
    </row>
    <row r="12" spans="1:7" x14ac:dyDescent="0.2">
      <c r="A12" s="2" t="s">
        <v>9</v>
      </c>
      <c r="B12" s="4"/>
      <c r="C12" s="4"/>
      <c r="D12" s="4"/>
      <c r="E12" s="4"/>
      <c r="F12" s="4"/>
      <c r="G12" s="4"/>
    </row>
    <row r="13" spans="1:7" x14ac:dyDescent="0.2">
      <c r="A13" s="2" t="s">
        <v>10</v>
      </c>
      <c r="B13" s="4"/>
      <c r="C13" s="4"/>
      <c r="D13" s="4"/>
      <c r="E13" s="4"/>
      <c r="F13" s="4"/>
      <c r="G13" s="4"/>
    </row>
    <row r="14" spans="1:7" x14ac:dyDescent="0.2">
      <c r="A14" s="2" t="s">
        <v>11</v>
      </c>
      <c r="B14" s="4"/>
      <c r="C14" s="4"/>
      <c r="D14" s="4"/>
      <c r="E14" s="4"/>
      <c r="F14" s="4"/>
      <c r="G14" s="4"/>
    </row>
    <row r="15" spans="1:7" x14ac:dyDescent="0.2">
      <c r="A15" s="8" t="s">
        <v>12</v>
      </c>
      <c r="B15" s="9"/>
      <c r="C15" s="9"/>
      <c r="D15" s="9"/>
      <c r="E15" s="9"/>
      <c r="F15" s="9"/>
      <c r="G15" s="9"/>
    </row>
    <row r="16" spans="1:7" x14ac:dyDescent="0.2">
      <c r="A16" s="10"/>
      <c r="B16" s="11"/>
      <c r="C16" s="11"/>
      <c r="D16" s="11"/>
      <c r="E16" s="11"/>
      <c r="F16" s="11"/>
      <c r="G16" s="11"/>
    </row>
    <row r="17" spans="1:7" x14ac:dyDescent="0.2">
      <c r="A17" s="10"/>
      <c r="B17" s="11"/>
      <c r="C17" s="11"/>
      <c r="D17" s="11"/>
      <c r="E17" s="11"/>
      <c r="F17" s="11"/>
      <c r="G17" s="11"/>
    </row>
    <row r="18" spans="1:7" x14ac:dyDescent="0.2">
      <c r="A18" s="10"/>
      <c r="B18" s="11"/>
      <c r="C18" s="11"/>
      <c r="D18" s="11"/>
      <c r="E18" s="11"/>
      <c r="F18" s="11"/>
      <c r="G18" s="11"/>
    </row>
    <row r="19" spans="1:7" x14ac:dyDescent="0.2">
      <c r="A19" s="12" t="s">
        <v>13</v>
      </c>
      <c r="B19" s="13"/>
      <c r="C19" s="13"/>
      <c r="D19" s="13"/>
      <c r="E19" s="13"/>
      <c r="F19" s="13"/>
      <c r="G19" s="13"/>
    </row>
    <row r="20" spans="1:7" x14ac:dyDescent="0.2">
      <c r="A20" s="14" t="s">
        <v>14</v>
      </c>
      <c r="B20" s="14"/>
      <c r="C20" s="13" t="s">
        <v>15</v>
      </c>
      <c r="D20" s="13"/>
      <c r="E20" s="13"/>
      <c r="F20" s="13"/>
      <c r="G20" s="13"/>
    </row>
    <row r="21" spans="1:7" x14ac:dyDescent="0.2">
      <c r="A21" s="14" t="s">
        <v>16</v>
      </c>
      <c r="B21" s="15"/>
      <c r="C21" s="13"/>
      <c r="D21" s="13"/>
      <c r="E21" s="13"/>
      <c r="F21" s="13"/>
      <c r="G21" s="13"/>
    </row>
    <row r="22" spans="1:7" x14ac:dyDescent="0.2">
      <c r="A22" s="13"/>
      <c r="B22" s="13"/>
      <c r="C22" s="16">
        <v>1</v>
      </c>
      <c r="D22" s="16">
        <f>+C22+1</f>
        <v>2</v>
      </c>
      <c r="E22" s="16">
        <f>+D22+1</f>
        <v>3</v>
      </c>
      <c r="F22" s="16">
        <f>+E22+1</f>
        <v>4</v>
      </c>
      <c r="G22" s="16">
        <f>+F22+1</f>
        <v>5</v>
      </c>
    </row>
    <row r="23" spans="1:7" x14ac:dyDescent="0.2">
      <c r="A23" s="14" t="s">
        <v>17</v>
      </c>
      <c r="B23" s="17">
        <f>B15</f>
        <v>0</v>
      </c>
      <c r="C23" s="17">
        <f>C15</f>
        <v>0</v>
      </c>
      <c r="D23" s="17">
        <f t="shared" ref="D23:G23" si="0">D15</f>
        <v>0</v>
      </c>
      <c r="E23" s="17">
        <f t="shared" si="0"/>
        <v>0</v>
      </c>
      <c r="F23" s="17">
        <f t="shared" si="0"/>
        <v>0</v>
      </c>
      <c r="G23" s="17">
        <f t="shared" si="0"/>
        <v>0</v>
      </c>
    </row>
    <row r="24" spans="1:7" x14ac:dyDescent="0.2">
      <c r="A24" s="18" t="s">
        <v>18</v>
      </c>
      <c r="B24" s="19"/>
      <c r="C24" s="20">
        <f>(1+$B$21)^-C22</f>
        <v>1</v>
      </c>
      <c r="D24" s="20">
        <f t="shared" ref="D24:G24" si="1">(1+$B$21)^-D22</f>
        <v>1</v>
      </c>
      <c r="E24" s="20">
        <f t="shared" si="1"/>
        <v>1</v>
      </c>
      <c r="F24" s="20">
        <f t="shared" si="1"/>
        <v>1</v>
      </c>
      <c r="G24" s="20">
        <f t="shared" si="1"/>
        <v>1</v>
      </c>
    </row>
    <row r="25" spans="1:7" x14ac:dyDescent="0.2">
      <c r="A25" s="14" t="s">
        <v>19</v>
      </c>
      <c r="B25" s="21"/>
      <c r="C25" s="21">
        <f>+C23*C24</f>
        <v>0</v>
      </c>
      <c r="D25" s="21">
        <f>+D23*D24</f>
        <v>0</v>
      </c>
      <c r="E25" s="21">
        <f>+E23*E24</f>
        <v>0</v>
      </c>
      <c r="F25" s="21">
        <f>+F23*F24</f>
        <v>0</v>
      </c>
      <c r="G25" s="21">
        <f>+G23*G24</f>
        <v>0</v>
      </c>
    </row>
    <row r="26" spans="1:7" x14ac:dyDescent="0.2">
      <c r="A26" s="22" t="s">
        <v>20</v>
      </c>
      <c r="B26" s="23">
        <f>SUM(C25:G25)</f>
        <v>0</v>
      </c>
      <c r="C26" s="13"/>
      <c r="D26" s="13"/>
      <c r="E26" s="13"/>
      <c r="F26" s="13"/>
      <c r="G26" s="13"/>
    </row>
    <row r="27" spans="1:7" x14ac:dyDescent="0.2">
      <c r="A27" s="13"/>
      <c r="B27" s="13"/>
      <c r="C27" s="13"/>
      <c r="D27" s="13"/>
      <c r="E27" s="13"/>
      <c r="F27" s="13"/>
      <c r="G27" s="13"/>
    </row>
    <row r="28" spans="1:7" x14ac:dyDescent="0.2">
      <c r="A28" s="24" t="s">
        <v>21</v>
      </c>
      <c r="B28" s="25">
        <f>B23+B26</f>
        <v>0</v>
      </c>
      <c r="C28" s="13"/>
      <c r="D28" s="13"/>
      <c r="E28" s="13"/>
      <c r="F28" s="13"/>
      <c r="G28" s="13"/>
    </row>
    <row r="29" spans="1:7" x14ac:dyDescent="0.2">
      <c r="A29" s="24" t="s">
        <v>22</v>
      </c>
      <c r="B29" s="26" t="e">
        <f>IRR(B23:G23)</f>
        <v>#NUM!</v>
      </c>
      <c r="C29" s="13"/>
      <c r="D29" s="13"/>
      <c r="E29" s="13"/>
      <c r="F29" s="13"/>
      <c r="G29" s="13"/>
    </row>
    <row r="30" spans="1:7" x14ac:dyDescent="0.2">
      <c r="A30" s="24" t="s">
        <v>32</v>
      </c>
      <c r="B30" s="33" t="e">
        <f>(B28/-B23)+1</f>
        <v>#DIV/0!</v>
      </c>
      <c r="C30" s="13"/>
      <c r="D30" s="13"/>
      <c r="E30" s="13"/>
      <c r="F30" s="13"/>
      <c r="G30" s="13"/>
    </row>
    <row r="31" spans="1:7" x14ac:dyDescent="0.2">
      <c r="A31" s="18" t="s">
        <v>18</v>
      </c>
      <c r="B31" s="20"/>
      <c r="C31" s="20">
        <f>(1+$B$21)^-C22</f>
        <v>1</v>
      </c>
      <c r="D31" s="20">
        <f>(1+$B$21)^-D22</f>
        <v>1</v>
      </c>
      <c r="E31" s="20">
        <f>(1+$B$21)^-E22</f>
        <v>1</v>
      </c>
      <c r="F31" s="20">
        <f>(1+$B$21)^-F22</f>
        <v>1</v>
      </c>
      <c r="G31" s="20">
        <f>(1+$B$21)^-G22</f>
        <v>1</v>
      </c>
    </row>
    <row r="32" spans="1:7" x14ac:dyDescent="0.2">
      <c r="A32" s="31"/>
      <c r="B32" s="32"/>
      <c r="C32" s="32"/>
      <c r="D32" s="32"/>
      <c r="E32" s="32"/>
      <c r="F32" s="32"/>
      <c r="G32" s="32"/>
    </row>
    <row r="33" spans="1:7" x14ac:dyDescent="0.2">
      <c r="A33" s="31"/>
      <c r="B33" s="32"/>
      <c r="C33" s="32"/>
      <c r="D33" s="32"/>
      <c r="E33" s="32"/>
      <c r="F33" s="32"/>
      <c r="G33" s="32"/>
    </row>
    <row r="34" spans="1:7" x14ac:dyDescent="0.2">
      <c r="A34" s="31" t="s">
        <v>30</v>
      </c>
      <c r="B34" s="32"/>
      <c r="C34" s="32"/>
      <c r="D34" s="32"/>
      <c r="E34" s="32"/>
      <c r="F34" s="32"/>
      <c r="G34" s="32"/>
    </row>
    <row r="35" spans="1:7" x14ac:dyDescent="0.2">
      <c r="A35" s="27"/>
      <c r="B35" s="28"/>
      <c r="C35" s="28"/>
      <c r="D35" s="28"/>
      <c r="E35" s="28"/>
      <c r="F35" s="28"/>
      <c r="G35" s="28"/>
    </row>
    <row r="36" spans="1:7" x14ac:dyDescent="0.2">
      <c r="A36" s="14" t="s">
        <v>14</v>
      </c>
      <c r="B36" s="14"/>
      <c r="C36" s="13" t="s">
        <v>15</v>
      </c>
      <c r="D36" s="13"/>
      <c r="E36" s="13"/>
      <c r="F36" s="13"/>
      <c r="G36" s="28"/>
    </row>
    <row r="37" spans="1:7" x14ac:dyDescent="0.2">
      <c r="A37" s="14" t="s">
        <v>16</v>
      </c>
      <c r="B37" s="15"/>
      <c r="C37" s="13"/>
      <c r="D37" s="13"/>
      <c r="E37" s="13"/>
      <c r="F37" s="13"/>
      <c r="G37" s="28"/>
    </row>
    <row r="38" spans="1:7" x14ac:dyDescent="0.2">
      <c r="A38" s="14" t="s">
        <v>23</v>
      </c>
      <c r="B38" s="15"/>
      <c r="C38" s="13"/>
      <c r="D38" s="13"/>
      <c r="E38" s="13"/>
      <c r="F38" s="13"/>
      <c r="G38" s="28"/>
    </row>
    <row r="39" spans="1:7" x14ac:dyDescent="0.2">
      <c r="A39" s="13"/>
      <c r="B39" s="16">
        <v>1</v>
      </c>
      <c r="C39" s="16">
        <f>+B39+1</f>
        <v>2</v>
      </c>
      <c r="D39" s="16">
        <f>+C39+1</f>
        <v>3</v>
      </c>
      <c r="E39" s="16">
        <f>+D39+1</f>
        <v>4</v>
      </c>
      <c r="F39" s="16">
        <f>+E39+1</f>
        <v>5</v>
      </c>
      <c r="G39" s="28"/>
    </row>
    <row r="40" spans="1:7" x14ac:dyDescent="0.2">
      <c r="A40" s="14" t="s">
        <v>17</v>
      </c>
      <c r="B40" s="17">
        <f>C23</f>
        <v>0</v>
      </c>
      <c r="C40" s="17">
        <f t="shared" ref="C40:F40" si="2">D23</f>
        <v>0</v>
      </c>
      <c r="D40" s="17">
        <f t="shared" si="2"/>
        <v>0</v>
      </c>
      <c r="E40" s="17">
        <f t="shared" si="2"/>
        <v>0</v>
      </c>
      <c r="F40" s="17">
        <f t="shared" si="2"/>
        <v>0</v>
      </c>
      <c r="G40" s="28"/>
    </row>
    <row r="41" spans="1:7" x14ac:dyDescent="0.2">
      <c r="A41" s="14" t="s">
        <v>24</v>
      </c>
      <c r="B41" s="21">
        <f>B40*(1+$B$38)^($B$36-B39)</f>
        <v>0</v>
      </c>
      <c r="C41" s="21">
        <f t="shared" ref="C41:F41" si="3">C40*(1+$B$38)^($B$36-C39)</f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8"/>
    </row>
    <row r="42" spans="1:7" x14ac:dyDescent="0.2">
      <c r="A42" s="22" t="s">
        <v>31</v>
      </c>
      <c r="B42" s="23">
        <f>SUM(B41:F41)</f>
        <v>0</v>
      </c>
      <c r="C42" s="29"/>
      <c r="D42" s="29"/>
      <c r="E42" s="29"/>
      <c r="F42" s="29"/>
      <c r="G42" s="28"/>
    </row>
    <row r="43" spans="1:7" x14ac:dyDescent="0.2">
      <c r="A43" s="13" t="s">
        <v>25</v>
      </c>
      <c r="B43" s="30">
        <f>B42*(1+$B$37)^-$B$36</f>
        <v>0</v>
      </c>
      <c r="C43" s="13"/>
      <c r="D43" s="13"/>
      <c r="E43" s="13"/>
      <c r="F43" s="13"/>
      <c r="G43" s="28"/>
    </row>
    <row r="44" spans="1:7" x14ac:dyDescent="0.2">
      <c r="A44" s="24" t="s">
        <v>26</v>
      </c>
      <c r="B44" s="25">
        <f>B43+B23</f>
        <v>0</v>
      </c>
      <c r="C44" s="13"/>
      <c r="D44" s="13"/>
      <c r="E44" s="13"/>
      <c r="F44" s="13"/>
      <c r="G44" s="28"/>
    </row>
    <row r="45" spans="1:7" x14ac:dyDescent="0.2">
      <c r="A45" s="27"/>
      <c r="B45" s="28"/>
      <c r="C45" s="28"/>
      <c r="D45" s="28"/>
      <c r="E45" s="28"/>
      <c r="F45" s="28"/>
      <c r="G45" s="28"/>
    </row>
    <row r="46" spans="1:7" x14ac:dyDescent="0.2">
      <c r="A46" s="27" t="s">
        <v>27</v>
      </c>
      <c r="B46" s="28"/>
      <c r="C46" s="28"/>
      <c r="D46" s="28"/>
      <c r="E46" s="28"/>
      <c r="F46" s="28"/>
      <c r="G46" s="28"/>
    </row>
    <row r="47" spans="1:7" x14ac:dyDescent="0.2">
      <c r="A47" s="27"/>
      <c r="B47" s="28"/>
      <c r="C47" s="28"/>
      <c r="D47" s="28"/>
      <c r="E47" s="28"/>
      <c r="F47" s="28"/>
      <c r="G47" s="28"/>
    </row>
    <row r="48" spans="1:7" x14ac:dyDescent="0.2">
      <c r="A48" s="27"/>
      <c r="B48" s="28"/>
      <c r="C48" s="28"/>
      <c r="D48" s="28"/>
      <c r="E48" s="28"/>
      <c r="F48" s="28"/>
      <c r="G48" s="28"/>
    </row>
    <row r="49" spans="1:7" x14ac:dyDescent="0.2">
      <c r="A49" s="27"/>
      <c r="B49" s="28"/>
      <c r="C49" s="28"/>
      <c r="D49" s="28"/>
      <c r="E49" s="28"/>
      <c r="F49" s="28"/>
      <c r="G49" s="28"/>
    </row>
    <row r="50" spans="1:7" x14ac:dyDescent="0.2">
      <c r="A50" s="27"/>
      <c r="B50" s="28"/>
      <c r="C50" s="28"/>
      <c r="D50" s="28"/>
      <c r="E50" s="28"/>
      <c r="F50" s="28"/>
      <c r="G50" s="28"/>
    </row>
    <row r="51" spans="1:7" x14ac:dyDescent="0.2">
      <c r="A51" s="27"/>
      <c r="B51" s="28"/>
      <c r="C51" s="28"/>
      <c r="D51" s="28"/>
      <c r="E51" s="28"/>
      <c r="F51" s="28"/>
      <c r="G51" s="28"/>
    </row>
    <row r="52" spans="1:7" x14ac:dyDescent="0.2">
      <c r="A52" s="27"/>
      <c r="B52" s="28"/>
      <c r="C52" s="28"/>
      <c r="D52" s="28"/>
      <c r="E52" s="28"/>
      <c r="F52" s="28"/>
      <c r="G52" s="28"/>
    </row>
    <row r="53" spans="1:7" x14ac:dyDescent="0.2">
      <c r="A53" s="27"/>
      <c r="B53" s="28"/>
      <c r="C53" s="28"/>
      <c r="D53" s="28"/>
      <c r="E53" s="28"/>
      <c r="F53" s="28"/>
      <c r="G53" s="28"/>
    </row>
    <row r="54" spans="1:7" x14ac:dyDescent="0.2">
      <c r="A54" s="27"/>
      <c r="B54" s="28"/>
      <c r="C54" s="28"/>
      <c r="D54" s="28"/>
      <c r="E54" s="28"/>
      <c r="F54" s="28"/>
      <c r="G54" s="28"/>
    </row>
    <row r="55" spans="1:7" x14ac:dyDescent="0.2">
      <c r="A55" s="27"/>
      <c r="B55" s="28"/>
      <c r="C55" s="28"/>
      <c r="D55" s="28"/>
      <c r="E55" s="28"/>
      <c r="F55" s="28"/>
      <c r="G55" s="28"/>
    </row>
    <row r="56" spans="1:7" x14ac:dyDescent="0.2">
      <c r="A56" s="27"/>
      <c r="B56" s="28"/>
      <c r="C56" s="28"/>
      <c r="D56" s="28"/>
      <c r="E56" s="28"/>
      <c r="F56" s="28"/>
      <c r="G56" s="28"/>
    </row>
    <row r="57" spans="1:7" x14ac:dyDescent="0.2">
      <c r="A57" s="27"/>
      <c r="B57" s="28"/>
      <c r="C57" s="28"/>
      <c r="D57" s="28"/>
      <c r="E57" s="28"/>
      <c r="F57" s="28"/>
      <c r="G57" s="28"/>
    </row>
    <row r="58" spans="1:7" x14ac:dyDescent="0.2">
      <c r="A58" s="27"/>
      <c r="B58" s="28"/>
      <c r="C58" s="28"/>
      <c r="D58" s="28"/>
      <c r="E58" s="28"/>
      <c r="F58" s="28"/>
      <c r="G58" s="28"/>
    </row>
    <row r="59" spans="1:7" x14ac:dyDescent="0.2">
      <c r="A59" s="27"/>
      <c r="B59" s="28"/>
      <c r="C59" s="28"/>
      <c r="D59" s="28"/>
      <c r="E59" s="28"/>
      <c r="F59" s="28"/>
      <c r="G59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Modèle VAN-TRI-VANG-TRIG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Fidèle Shukuru-BALUME</dc:creator>
  <cp:lastModifiedBy>Fidèle Shukuru-BALUME</cp:lastModifiedBy>
  <dcterms:created xsi:type="dcterms:W3CDTF">2024-10-12T13:38:30Z</dcterms:created>
  <dcterms:modified xsi:type="dcterms:W3CDTF">2024-10-12T13:45:58Z</dcterms:modified>
</cp:coreProperties>
</file>