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ropbox\APN\Stata\Visit\Informe trimestral\2020\Trimestre 1\Tablas\"/>
    </mc:Choice>
  </mc:AlternateContent>
  <xr:revisionPtr revIDLastSave="0" documentId="13_ncr:1_{3D724FF9-408D-487B-8C47-E934F9E61EFF}" xr6:coauthVersionLast="46" xr6:coauthVersionMax="46" xr10:uidLastSave="{00000000-0000-0000-0000-000000000000}"/>
  <bookViews>
    <workbookView xWindow="3420" yWindow="3915" windowWidth="17625" windowHeight="7695" tabRatio="712" firstSheet="3" activeTab="5"/>
  </bookViews>
  <sheets>
    <sheet name="Índice" sheetId="10" r:id="rId1"/>
    <sheet name="Total" sheetId="1" r:id="rId2"/>
    <sheet name="AP" sheetId="7" r:id="rId3"/>
    <sheet name="No Residentes" sheetId="4" r:id="rId4"/>
    <sheet name="Residentes" sheetId="5" r:id="rId5"/>
    <sheet name="Regional" sheetId="9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<sst xmlns="http://schemas.openxmlformats.org/spreadsheetml/2006/main" count="1075" uniqueCount="100">
  <si>
    <t>Enero</t>
  </si>
  <si>
    <t>Febrero</t>
  </si>
  <si>
    <t>Marzo</t>
  </si>
  <si>
    <t>1er trimestre</t>
  </si>
  <si>
    <t>Total</t>
  </si>
  <si>
    <t>Periodo</t>
  </si>
  <si>
    <t>Visitación acumulada</t>
  </si>
  <si>
    <t>Visitantes</t>
  </si>
  <si>
    <t>Centro</t>
  </si>
  <si>
    <t>Patagonia</t>
  </si>
  <si>
    <t>Visitantes No Residentes</t>
  </si>
  <si>
    <t>Residentes Provinciales</t>
  </si>
  <si>
    <t>Residentes Locales</t>
  </si>
  <si>
    <t>Estudiantes</t>
  </si>
  <si>
    <t>Jubilados y Pensionados</t>
  </si>
  <si>
    <t>Menores</t>
  </si>
  <si>
    <t>Residentes Nacionales</t>
  </si>
  <si>
    <t>Variación interanual (%)</t>
  </si>
  <si>
    <r>
      <t xml:space="preserve">Fuente: </t>
    </r>
    <r>
      <rPr>
        <sz val="8"/>
        <color theme="1"/>
        <rFont val="Arial"/>
        <family val="2"/>
      </rPr>
      <t>RENARI. 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</si>
  <si>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NEA</t>
  </si>
  <si>
    <t>NOA</t>
  </si>
  <si>
    <t xml:space="preserve">1er trimestre </t>
  </si>
  <si>
    <t>Área Protegida</t>
  </si>
  <si>
    <t>Visitantes Residentes</t>
  </si>
  <si>
    <t>///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</si>
  <si>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</si>
  <si>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Nacionales.</t>
    </r>
  </si>
  <si>
    <r>
      <t>Fuente:</t>
    </r>
    <r>
      <rPr>
        <sz val="8"/>
        <color theme="1"/>
        <rFont val="Arial"/>
        <family val="2"/>
      </rPr>
      <t xml:space="preserve"> RENARI. Dirección de Mercadeo. Dirección Nacional de Uso Público. Administración de Parques Nacionales.</t>
    </r>
  </si>
  <si>
    <t>Visitación acumulda</t>
  </si>
  <si>
    <t>Total Residentes</t>
  </si>
  <si>
    <t xml:space="preserve"> </t>
  </si>
  <si>
    <t>2020</t>
  </si>
  <si>
    <r>
      <t xml:space="preserve">Fuente: </t>
    </r>
    <r>
      <rPr>
        <sz val="8"/>
        <color theme="1"/>
        <rFont val="Arial"/>
        <family val="2"/>
      </rPr>
      <t>RENARI. Dirección de Mercadeo. Dirección Nacional de Uso Público. Administración de Parques Nacionales</t>
    </r>
    <r>
      <rPr>
        <b/>
        <sz val="8"/>
        <color theme="1"/>
        <rFont val="Arial"/>
        <family val="2"/>
      </rPr>
      <t>.</t>
    </r>
  </si>
  <si>
    <t>Índice</t>
  </si>
  <si>
    <t>Subíndice</t>
  </si>
  <si>
    <t>Visitación mensual.</t>
  </si>
  <si>
    <t>Visitación trimestral.</t>
  </si>
  <si>
    <t>Texto</t>
  </si>
  <si>
    <t>Visitación mensual por área protegida.</t>
  </si>
  <si>
    <t>Visitación mensual por área protegida (continuación).</t>
  </si>
  <si>
    <t>Visitación trimestral por área protegida.</t>
  </si>
  <si>
    <t>Visitación trimestral por área protegida (continuación).</t>
  </si>
  <si>
    <t>Visitación mensual de residentes y no residentes en la República Argentina.</t>
  </si>
  <si>
    <t>Visitación trimestral de residentes y no residentes en la República Argentina.</t>
  </si>
  <si>
    <t>Visitación mensual de residentes en la República Argentina en detalle.</t>
  </si>
  <si>
    <t>Visitación mensual de residentes en la República Argentina en detalle (continuación).</t>
  </si>
  <si>
    <t>Visitación trimestral de residentes en la República Argentina en detalle.</t>
  </si>
  <si>
    <t>Visitación trimestral de residentes en la República Argentina en detalle (continuación).</t>
  </si>
  <si>
    <t>Visitación mensual región Centro.</t>
  </si>
  <si>
    <t>Visitación trimestral región Centro.</t>
  </si>
  <si>
    <t>Visitación trimestral región NEA.</t>
  </si>
  <si>
    <t>Visitación mensual región NEA.</t>
  </si>
  <si>
    <t>Visitación mensual región NOA.</t>
  </si>
  <si>
    <t>Visitación mensual región Patagonia.</t>
  </si>
  <si>
    <t>Visitación trimestral región Patagonia.</t>
  </si>
  <si>
    <t>Hoja</t>
  </si>
  <si>
    <t>AP</t>
  </si>
  <si>
    <t>Residentes</t>
  </si>
  <si>
    <t>No Residentes</t>
  </si>
  <si>
    <t>Regional</t>
  </si>
  <si>
    <t>Visitación trimestral región NOA.</t>
  </si>
  <si>
    <t>Nombre cuadro</t>
  </si>
  <si>
    <t>2019*</t>
  </si>
  <si>
    <t>2020*</t>
  </si>
  <si>
    <t>Aconquija</t>
  </si>
  <si>
    <t>B. Petrif.</t>
  </si>
  <si>
    <t>Baritú</t>
  </si>
  <si>
    <t>C. Benítez</t>
  </si>
  <si>
    <t>C. Pantanos</t>
  </si>
  <si>
    <t>Calilegua</t>
  </si>
  <si>
    <t>Chaco</t>
  </si>
  <si>
    <t>Copo</t>
  </si>
  <si>
    <t>El Leoncito</t>
  </si>
  <si>
    <t>El Palmar</t>
  </si>
  <si>
    <t>El Rey</t>
  </si>
  <si>
    <t>Formosa</t>
  </si>
  <si>
    <t>Glaciares</t>
  </si>
  <si>
    <t>Iberá</t>
  </si>
  <si>
    <t>Iguazú</t>
  </si>
  <si>
    <t>Impenetrable</t>
  </si>
  <si>
    <t>L. Blanca</t>
  </si>
  <si>
    <t>L. Pozuelos</t>
  </si>
  <si>
    <t>Lago Puelo</t>
  </si>
  <si>
    <t>Lanín</t>
  </si>
  <si>
    <t>Lihué Calel</t>
  </si>
  <si>
    <t>Los Alerces</t>
  </si>
  <si>
    <t>Los Cardones</t>
  </si>
  <si>
    <t>Mburucuyá</t>
  </si>
  <si>
    <t>Monte León</t>
  </si>
  <si>
    <t>N. Huapi</t>
  </si>
  <si>
    <t>N. Toldos</t>
  </si>
  <si>
    <t>P. Moreno</t>
  </si>
  <si>
    <t>Pre Delta</t>
  </si>
  <si>
    <t>Q. Condorito</t>
  </si>
  <si>
    <t>S. Guill.</t>
  </si>
  <si>
    <t>S. Quijadas</t>
  </si>
  <si>
    <t>T. Fuego</t>
  </si>
  <si>
    <t>Talampaya</t>
  </si>
  <si>
    <t>R. Pilcomayo</t>
  </si>
  <si>
    <t>2018*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</si>
</sst>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l"/>
    </font>
    <font>
      <sz val="9"/>
      <color theme="1"/>
      <name val="Aril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8"/>
      <color theme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9" fontId="1" fillId="0" borderId="0" applyFont="false" applyFill="false" applyBorder="false" applyAlignment="false" applyProtection="false"/>
    <xf numFmtId="0" fontId="7" fillId="0" borderId="0"/>
    <xf numFmtId="9" fontId="7" fillId="0" borderId="0" applyFont="false" applyFill="false" applyBorder="false" applyAlignment="false" applyProtection="false"/>
    <xf numFmtId="0" fontId="1" fillId="0" borderId="8"/>
    <xf numFmtId="9" fontId="1" fillId="0" borderId="8" applyFont="false" applyFill="false" applyBorder="false" applyAlignment="false" applyProtection="false"/>
    <xf numFmtId="0" fontId="1" fillId="0" borderId="9"/>
    <xf numFmtId="9" fontId="1" fillId="0" borderId="9" applyFont="false" applyFill="false" applyBorder="false" applyAlignment="false" applyProtection="false"/>
    <xf numFmtId="0" fontId="10" fillId="0" borderId="0" applyNumberFormat="false" applyFill="false" applyBorder="false" applyAlignment="false" applyProtection="false"/>
  </cellStyleXfs>
  <cellXfs count="133">
    <xf numFmtId="0" fontId="0" fillId="0" borderId="0" xfId="0"/>
    <xf numFmtId="0" fontId="6" fillId="3" borderId="0" xfId="0" applyFont="true" applyFill="true" applyBorder="true" applyAlignment="true">
      <alignment horizontal="center"/>
    </xf>
    <xf numFmtId="0" fontId="6" fillId="3" borderId="0" xfId="0" applyFont="true" applyFill="true" applyBorder="true" applyAlignment="true">
      <alignment horizontal="left"/>
    </xf>
    <xf numFmtId="3" fontId="6" fillId="3" borderId="0" xfId="0" applyNumberFormat="true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center"/>
    </xf>
    <xf numFmtId="0" fontId="6" fillId="4" borderId="0" xfId="0" applyFont="true" applyFill="true" applyBorder="true" applyAlignment="true">
      <alignment horizontal="left"/>
    </xf>
    <xf numFmtId="3" fontId="6" fillId="4" borderId="0" xfId="0" applyNumberFormat="true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center"/>
    </xf>
    <xf numFmtId="0" fontId="4" fillId="4" borderId="0" xfId="0" applyFont="true" applyFill="true" applyBorder="true" applyAlignment="true">
      <alignment horizontal="left"/>
    </xf>
    <xf numFmtId="3" fontId="4" fillId="4" borderId="0" xfId="0" applyNumberFormat="true" applyFont="true" applyFill="true" applyBorder="true" applyAlignment="true">
      <alignment horizontal="center"/>
    </xf>
    <xf numFmtId="164" fontId="5" fillId="4" borderId="0" xfId="1" applyNumberFormat="true" applyFont="true" applyFill="true" applyBorder="true" applyAlignment="true">
      <alignment horizontal="center"/>
    </xf>
    <xf numFmtId="164" fontId="6" fillId="3" borderId="0" xfId="1" applyNumberFormat="true" applyFont="true" applyFill="true" applyBorder="true" applyAlignment="true">
      <alignment horizontal="center"/>
    </xf>
    <xf numFmtId="164" fontId="6" fillId="4" borderId="0" xfId="1" applyNumberFormat="true" applyFont="true" applyFill="true" applyBorder="true" applyAlignment="true">
      <alignment horizontal="center"/>
    </xf>
    <xf numFmtId="0" fontId="5" fillId="4" borderId="0" xfId="0" applyFont="true" applyFill="true" applyBorder="true" applyAlignment="true">
      <alignment horizontal="center"/>
    </xf>
    <xf numFmtId="0" fontId="4" fillId="2" borderId="0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3" fillId="0" borderId="0" xfId="0" applyFont="true"/>
    <xf numFmtId="3" fontId="5" fillId="4" borderId="0" xfId="0" applyNumberFormat="true" applyFont="true" applyFill="true" applyBorder="true" applyAlignment="true">
      <alignment horizontal="center"/>
    </xf>
    <xf numFmtId="0" fontId="4" fillId="2" borderId="6" xfId="0" applyFont="true" applyFill="true" applyBorder="true" applyAlignment="true">
      <alignment horizontal="center" vertical="center" wrapText="true"/>
    </xf>
    <xf numFmtId="0" fontId="6" fillId="0" borderId="0" xfId="0" applyFont="true" applyAlignment="true"/>
    <xf numFmtId="0" fontId="4" fillId="2" borderId="4" xfId="0" applyFont="true" applyFill="true" applyBorder="true" applyAlignment="true">
      <alignment horizontal="center" vertical="center" wrapText="true"/>
    </xf>
    <xf numFmtId="0" fontId="0" fillId="0" borderId="0" xfId="0" applyBorder="true"/>
    <xf numFmtId="164" fontId="4" fillId="4" borderId="0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164" fontId="0" fillId="0" borderId="0" xfId="1" applyNumberFormat="true" applyFont="true"/>
    <xf numFmtId="0" fontId="4" fillId="4" borderId="0" xfId="0" applyFont="true" applyFill="true" applyAlignment="true">
      <alignment horizontal="center"/>
    </xf>
    <xf numFmtId="0" fontId="4" fillId="4" borderId="0" xfId="0" applyFont="true" applyFill="true" applyAlignment="true">
      <alignment horizontal="left"/>
    </xf>
    <xf numFmtId="3" fontId="4" fillId="4" borderId="0" xfId="0" applyNumberFormat="true" applyFont="true" applyFill="true" applyAlignment="true">
      <alignment horizontal="center"/>
    </xf>
    <xf numFmtId="0" fontId="6" fillId="3" borderId="0" xfId="0" applyFont="true" applyFill="true" applyAlignment="true">
      <alignment horizontal="center"/>
    </xf>
    <xf numFmtId="0" fontId="6" fillId="3" borderId="0" xfId="0" applyFont="true" applyFill="true" applyAlignment="true">
      <alignment horizontal="left"/>
    </xf>
    <xf numFmtId="3" fontId="6" fillId="3" borderId="0" xfId="0" applyNumberFormat="true" applyFont="true" applyFill="true" applyAlignment="true">
      <alignment horizontal="center"/>
    </xf>
    <xf numFmtId="0" fontId="6" fillId="4" borderId="0" xfId="0" applyFont="true" applyFill="true" applyAlignment="true">
      <alignment horizontal="center"/>
    </xf>
    <xf numFmtId="0" fontId="6" fillId="4" borderId="0" xfId="0" applyFont="true" applyFill="true" applyAlignment="true">
      <alignment horizontal="left"/>
    </xf>
    <xf numFmtId="3" fontId="6" fillId="4" borderId="0" xfId="0" applyNumberFormat="true" applyFont="true" applyFill="true" applyAlignment="true">
      <alignment horizontal="center"/>
    </xf>
    <xf numFmtId="164" fontId="5" fillId="4" borderId="0" xfId="1" applyNumberFormat="true" applyFont="true" applyFill="true" applyAlignment="true">
      <alignment horizontal="center"/>
    </xf>
    <xf numFmtId="164" fontId="6" fillId="3" borderId="0" xfId="1" applyNumberFormat="true" applyFont="true" applyFill="true" applyAlignment="true">
      <alignment horizontal="center"/>
    </xf>
    <xf numFmtId="164" fontId="6" fillId="4" borderId="0" xfId="1" applyNumberFormat="true" applyFont="true" applyFill="true" applyAlignment="true">
      <alignment horizontal="center"/>
    </xf>
    <xf numFmtId="0" fontId="4" fillId="4" borderId="7" xfId="0" applyFont="true" applyFill="true" applyBorder="true" applyAlignment="true">
      <alignment horizontal="center"/>
    </xf>
    <xf numFmtId="0" fontId="4" fillId="4" borderId="7" xfId="0" applyFont="true" applyFill="true" applyBorder="true" applyAlignment="true">
      <alignment horizontal="left"/>
    </xf>
    <xf numFmtId="3" fontId="4" fillId="4" borderId="7" xfId="0" applyNumberFormat="true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center"/>
    </xf>
    <xf numFmtId="0" fontId="6" fillId="3" borderId="7" xfId="0" applyFont="true" applyFill="true" applyBorder="true" applyAlignment="true">
      <alignment horizontal="left"/>
    </xf>
    <xf numFmtId="3" fontId="6" fillId="3" borderId="7" xfId="0" applyNumberFormat="true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center"/>
    </xf>
    <xf numFmtId="0" fontId="6" fillId="4" borderId="7" xfId="0" applyFont="true" applyFill="true" applyBorder="true" applyAlignment="true">
      <alignment horizontal="left"/>
    </xf>
    <xf numFmtId="3" fontId="6" fillId="4" borderId="7" xfId="0" applyNumberFormat="true" applyFont="true" applyFill="true" applyBorder="true" applyAlignment="true">
      <alignment horizontal="center"/>
    </xf>
    <xf numFmtId="164" fontId="5" fillId="4" borderId="7" xfId="1" applyNumberFormat="true" applyFont="true" applyFill="true" applyBorder="true" applyAlignment="true">
      <alignment horizontal="center"/>
    </xf>
    <xf numFmtId="164" fontId="6" fillId="3" borderId="7" xfId="1" applyNumberFormat="true" applyFont="true" applyFill="true" applyBorder="true" applyAlignment="true">
      <alignment horizontal="center"/>
    </xf>
    <xf numFmtId="164" fontId="6" fillId="4" borderId="7" xfId="1" applyNumberFormat="true" applyFont="true" applyFill="true" applyBorder="true" applyAlignment="true">
      <alignment horizontal="center"/>
    </xf>
    <xf numFmtId="0" fontId="4" fillId="2" borderId="6" xfId="6" applyFont="true" applyFill="true" applyBorder="true" applyAlignment="true">
      <alignment horizontal="center" vertical="center"/>
    </xf>
    <xf numFmtId="0" fontId="4" fillId="2" borderId="6" xfId="6" applyFont="true" applyFill="true" applyBorder="true" applyAlignment="true">
      <alignment horizontal="center" vertical="center" wrapText="true"/>
    </xf>
    <xf numFmtId="0" fontId="6" fillId="0" borderId="9" xfId="6" applyFont="true"/>
    <xf numFmtId="0" fontId="1" fillId="0" borderId="9" xfId="6"/>
    <xf numFmtId="0" fontId="4" fillId="4" borderId="9" xfId="6" applyFont="true" applyFill="true" applyAlignment="true">
      <alignment horizontal="center"/>
    </xf>
    <xf numFmtId="0" fontId="4" fillId="4" borderId="9" xfId="6" applyFont="true" applyFill="true" applyAlignment="true">
      <alignment horizontal="left"/>
    </xf>
    <xf numFmtId="3" fontId="4" fillId="4" borderId="9" xfId="6" applyNumberFormat="true" applyFont="true" applyFill="true" applyAlignment="true">
      <alignment horizontal="center"/>
    </xf>
    <xf numFmtId="3" fontId="5" fillId="4" borderId="9" xfId="6" applyNumberFormat="true" applyFont="true" applyFill="true" applyAlignment="true">
      <alignment horizontal="center"/>
    </xf>
    <xf numFmtId="0" fontId="6" fillId="3" borderId="9" xfId="6" applyFont="true" applyFill="true" applyAlignment="true">
      <alignment horizontal="center"/>
    </xf>
    <xf numFmtId="0" fontId="6" fillId="3" borderId="9" xfId="6" applyFont="true" applyFill="true" applyAlignment="true">
      <alignment horizontal="left"/>
    </xf>
    <xf numFmtId="3" fontId="6" fillId="3" borderId="9" xfId="6" applyNumberFormat="true" applyFont="true" applyFill="true" applyAlignment="true">
      <alignment horizontal="center"/>
    </xf>
    <xf numFmtId="0" fontId="6" fillId="4" borderId="9" xfId="6" applyFont="true" applyFill="true" applyAlignment="true">
      <alignment horizontal="center"/>
    </xf>
    <xf numFmtId="0" fontId="6" fillId="4" borderId="9" xfId="6" applyFont="true" applyFill="true" applyAlignment="true">
      <alignment horizontal="left"/>
    </xf>
    <xf numFmtId="3" fontId="6" fillId="4" borderId="9" xfId="6" applyNumberFormat="true" applyFont="true" applyFill="true" applyAlignment="true">
      <alignment horizontal="center"/>
    </xf>
    <xf numFmtId="164" fontId="5" fillId="4" borderId="9" xfId="1" applyNumberFormat="true" applyFont="true" applyFill="true" applyBorder="true" applyAlignment="true">
      <alignment horizontal="center"/>
    </xf>
    <xf numFmtId="164" fontId="6" fillId="3" borderId="9" xfId="1" applyNumberFormat="true" applyFont="true" applyFill="true" applyBorder="true" applyAlignment="true">
      <alignment horizontal="center"/>
    </xf>
    <xf numFmtId="164" fontId="6" fillId="4" borderId="9" xfId="1" applyNumberFormat="true" applyFont="true" applyFill="true" applyBorder="true" applyAlignment="true">
      <alignment horizontal="center"/>
    </xf>
    <xf numFmtId="0" fontId="4" fillId="2" borderId="4" xfId="0" applyFont="true" applyFill="true" applyBorder="true" applyAlignment="true">
      <alignment horizontal="center" vertical="center" wrapText="true"/>
    </xf>
    <xf numFmtId="0" fontId="4" fillId="2" borderId="4" xfId="0" applyFont="true" applyFill="true" applyBorder="true" applyAlignment="true">
      <alignment horizontal="center" vertical="center" wrapText="true"/>
    </xf>
    <xf numFmtId="0" fontId="6" fillId="3" borderId="9" xfId="0" applyFont="true" applyFill="true" applyBorder="true" applyAlignment="true">
      <alignment horizontal="center"/>
    </xf>
    <xf numFmtId="0" fontId="6" fillId="3" borderId="9" xfId="0" applyFont="true" applyFill="true" applyBorder="true" applyAlignment="true">
      <alignment horizontal="left"/>
    </xf>
    <xf numFmtId="3" fontId="6" fillId="3" borderId="9" xfId="0" applyNumberFormat="true" applyFont="true" applyFill="true" applyBorder="true" applyAlignment="true">
      <alignment horizontal="center"/>
    </xf>
    <xf numFmtId="0" fontId="6" fillId="4" borderId="9" xfId="0" applyFont="true" applyFill="true" applyBorder="true" applyAlignment="true">
      <alignment horizontal="center"/>
    </xf>
    <xf numFmtId="0" fontId="6" fillId="0" borderId="0" xfId="0" applyFont="true" applyAlignment="true">
      <alignment horizontal="left"/>
    </xf>
    <xf numFmtId="0" fontId="5" fillId="4" borderId="9" xfId="0" applyFont="true" applyFill="true" applyBorder="true" applyAlignment="true">
      <alignment horizontal="left" vertical="center"/>
    </xf>
    <xf numFmtId="0" fontId="8" fillId="0" borderId="0" xfId="0" applyFont="true"/>
    <xf numFmtId="0" fontId="9" fillId="0" borderId="0" xfId="0" applyFont="true"/>
    <xf numFmtId="0" fontId="6" fillId="5" borderId="10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center" vertical="center"/>
    </xf>
    <xf numFmtId="0" fontId="6" fillId="5" borderId="9" xfId="0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center" vertical="center"/>
    </xf>
    <xf numFmtId="0" fontId="6" fillId="4" borderId="9" xfId="0" applyFont="true" applyFill="true" applyBorder="true" applyAlignment="true">
      <alignment horizontal="left" vertical="center"/>
    </xf>
    <xf numFmtId="0" fontId="12" fillId="4" borderId="14" xfId="0" applyFont="true" applyFill="true" applyBorder="true" applyAlignment="true">
      <alignment horizontal="center"/>
    </xf>
    <xf numFmtId="0" fontId="12" fillId="4" borderId="4" xfId="0" applyFont="true" applyFill="true" applyBorder="true" applyAlignment="true">
      <alignment horizontal="center"/>
    </xf>
    <xf numFmtId="0" fontId="12" fillId="4" borderId="15" xfId="0" applyFont="true" applyFill="true" applyBorder="true" applyAlignment="true">
      <alignment horizontal="center"/>
    </xf>
    <xf numFmtId="0" fontId="11" fillId="0" borderId="0" xfId="0" applyFont="true"/>
    <xf numFmtId="0" fontId="6" fillId="0" borderId="9" xfId="0" applyFont="true" applyBorder="true" applyAlignment="true">
      <alignment horizontal="left"/>
    </xf>
    <xf numFmtId="0" fontId="6" fillId="0" borderId="9" xfId="0" applyFont="true" applyBorder="true" applyAlignment="true"/>
    <xf numFmtId="0" fontId="6" fillId="5" borderId="12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center" vertical="center"/>
    </xf>
    <xf numFmtId="0" fontId="6" fillId="5" borderId="3" xfId="0" applyFont="true" applyFill="true" applyBorder="true" applyAlignment="true">
      <alignment horizontal="left" vertical="center"/>
    </xf>
    <xf numFmtId="0" fontId="14" fillId="5" borderId="11" xfId="8" applyFont="true" applyFill="true" applyBorder="true" applyAlignment="true">
      <alignment horizontal="left" vertical="center"/>
    </xf>
    <xf numFmtId="0" fontId="6" fillId="4" borderId="10" xfId="0" applyFont="true" applyFill="true" applyBorder="true" applyAlignment="true">
      <alignment horizontal="center"/>
    </xf>
    <xf numFmtId="0" fontId="6" fillId="5" borderId="10" xfId="0" applyFont="true" applyFill="true" applyBorder="true" applyAlignment="true">
      <alignment horizontal="center"/>
    </xf>
    <xf numFmtId="0" fontId="6" fillId="5" borderId="9" xfId="0" applyFont="true" applyFill="true" applyBorder="true" applyAlignment="true">
      <alignment horizontal="center"/>
    </xf>
    <xf numFmtId="0" fontId="14" fillId="4" borderId="11" xfId="8" applyFont="true" applyFill="true" applyBorder="true" applyAlignment="true">
      <alignment horizontal="left" vertical="center"/>
    </xf>
    <xf numFmtId="0" fontId="14" fillId="5" borderId="13" xfId="8" applyFont="true" applyFill="true" applyBorder="true" applyAlignment="true">
      <alignment horizontal="left" vertical="center"/>
    </xf>
    <xf numFmtId="0" fontId="4" fillId="2" borderId="4" xfId="0" applyFont="true" applyFill="true" applyBorder="true" applyAlignment="true">
      <alignment horizontal="center" vertical="center" wrapText="true"/>
    </xf>
    <xf numFmtId="0" fontId="0" fillId="0" borderId="9" xfId="0" applyBorder="true"/>
    <xf numFmtId="0" fontId="0" fillId="0" borderId="0" xfId="0" applyAlignment="true">
      <alignment horizontal="center" vertical="center"/>
    </xf>
    <xf numFmtId="0" fontId="13" fillId="0" borderId="3" xfId="0" applyFont="true" applyBorder="true" applyAlignment="true">
      <alignment vertical="center"/>
    </xf>
    <xf numFmtId="0" fontId="13" fillId="0" borderId="9" xfId="0" applyFont="true" applyBorder="true" applyAlignment="true">
      <alignment vertical="center"/>
    </xf>
    <xf numFmtId="0" fontId="0" fillId="0" borderId="9" xfId="0" applyBorder="true" applyAlignment="true">
      <alignment horizontal="center" vertical="center"/>
    </xf>
    <xf numFmtId="0" fontId="15" fillId="4" borderId="1" xfId="0" applyFont="true" applyFill="true" applyBorder="true" applyAlignment="true">
      <alignment horizontal="center"/>
    </xf>
    <xf numFmtId="0" fontId="15" fillId="4" borderId="1" xfId="0" applyFont="true" applyFill="true" applyBorder="true" applyAlignment="true">
      <alignment horizontal="left"/>
    </xf>
    <xf numFmtId="3" fontId="15" fillId="4" borderId="1" xfId="0" applyNumberFormat="true" applyFont="true" applyFill="true" applyBorder="true" applyAlignment="true">
      <alignment horizontal="center"/>
    </xf>
    <xf numFmtId="164" fontId="6" fillId="4" borderId="1" xfId="1" applyNumberFormat="true" applyFont="true" applyFill="true" applyBorder="true" applyAlignment="true">
      <alignment horizontal="center"/>
    </xf>
    <xf numFmtId="0" fontId="15" fillId="4" borderId="0" xfId="0" applyFont="true" applyFill="true" applyBorder="true" applyAlignment="true">
      <alignment horizontal="center"/>
    </xf>
    <xf numFmtId="0" fontId="15" fillId="4" borderId="0" xfId="0" applyFont="true" applyFill="true" applyBorder="true" applyAlignment="true">
      <alignment horizontal="left"/>
    </xf>
    <xf numFmtId="3" fontId="15" fillId="4" borderId="0" xfId="0" applyNumberFormat="true" applyFont="true" applyFill="true" applyBorder="true" applyAlignment="true">
      <alignment horizontal="center"/>
    </xf>
    <xf numFmtId="0" fontId="15" fillId="4" borderId="9" xfId="0" applyFont="true" applyFill="true" applyBorder="true" applyAlignment="true">
      <alignment horizontal="center"/>
    </xf>
    <xf numFmtId="0" fontId="15" fillId="4" borderId="9" xfId="0" applyFont="true" applyFill="true" applyBorder="true" applyAlignment="true">
      <alignment horizontal="left"/>
    </xf>
    <xf numFmtId="3" fontId="15" fillId="4" borderId="9" xfId="0" applyNumberFormat="true" applyFont="true" applyFill="true" applyBorder="true" applyAlignment="true">
      <alignment horizontal="center"/>
    </xf>
    <xf numFmtId="0" fontId="5" fillId="4" borderId="0" xfId="0" applyFont="true" applyFill="true" applyBorder="true" applyAlignment="true">
      <alignment horizontal="left"/>
    </xf>
    <xf numFmtId="0" fontId="15" fillId="4" borderId="9" xfId="6" applyFont="true" applyFill="true" applyAlignment="true">
      <alignment horizontal="center"/>
    </xf>
    <xf numFmtId="0" fontId="15" fillId="4" borderId="9" xfId="6" applyFont="true" applyFill="true" applyAlignment="true">
      <alignment horizontal="left"/>
    </xf>
    <xf numFmtId="3" fontId="15" fillId="4" borderId="9" xfId="6" applyNumberFormat="true" applyFont="true" applyFill="true" applyAlignment="true">
      <alignment horizontal="center"/>
    </xf>
    <xf numFmtId="0" fontId="4" fillId="2" borderId="4" xfId="0" applyFont="true" applyFill="true" applyBorder="true" applyAlignment="true">
      <alignment horizontal="center" vertical="center"/>
    </xf>
    <xf numFmtId="0" fontId="5" fillId="4" borderId="5" xfId="0" applyFont="true" applyFill="true" applyBorder="true" applyAlignment="true">
      <alignment horizontal="left" vertical="center"/>
    </xf>
    <xf numFmtId="0" fontId="13" fillId="0" borderId="3" xfId="0" applyFont="true" applyBorder="true" applyAlignment="true">
      <alignment horizontal="left" vertical="center"/>
    </xf>
    <xf numFmtId="0" fontId="13" fillId="0" borderId="9" xfId="0" applyFont="true" applyBorder="true" applyAlignment="true">
      <alignment horizontal="left" vertical="center"/>
    </xf>
    <xf numFmtId="0" fontId="4" fillId="2" borderId="5" xfId="0" applyFont="true" applyFill="true" applyBorder="true" applyAlignment="true">
      <alignment horizontal="center" vertical="center" wrapText="true"/>
    </xf>
    <xf numFmtId="0" fontId="4" fillId="2" borderId="0" xfId="0" applyFont="true" applyFill="true" applyBorder="true" applyAlignment="true">
      <alignment horizontal="center" vertical="center" wrapText="true"/>
    </xf>
    <xf numFmtId="0" fontId="6" fillId="0" borderId="5" xfId="0" applyFont="true" applyBorder="true" applyAlignment="true">
      <alignment horizontal="left"/>
    </xf>
    <xf numFmtId="0" fontId="6" fillId="0" borderId="9" xfId="0" applyFont="true" applyBorder="true" applyAlignment="true">
      <alignment horizontal="left"/>
    </xf>
    <xf numFmtId="0" fontId="4" fillId="2" borderId="4" xfId="0" applyFont="true" applyFill="true" applyBorder="true" applyAlignment="true">
      <alignment horizontal="center" vertical="center" wrapText="true"/>
    </xf>
    <xf numFmtId="0" fontId="13" fillId="0" borderId="3" xfId="6" applyFont="true" applyBorder="true" applyAlignment="true">
      <alignment horizontal="left" vertical="center"/>
    </xf>
    <xf numFmtId="0" fontId="5" fillId="4" borderId="5" xfId="6" applyFont="true" applyFill="true" applyBorder="true" applyAlignment="true">
      <alignment horizontal="left" vertical="center"/>
    </xf>
    <xf numFmtId="0" fontId="4" fillId="2" borderId="5" xfId="6" applyFont="true" applyFill="true" applyBorder="true" applyAlignment="true">
      <alignment horizontal="center" vertical="center"/>
    </xf>
    <xf numFmtId="0" fontId="4" fillId="2" borderId="3" xfId="6" applyFont="true" applyFill="true" applyBorder="true" applyAlignment="true">
      <alignment horizontal="center" vertical="center"/>
    </xf>
    <xf numFmtId="0" fontId="4" fillId="2" borderId="2" xfId="6" applyFont="true" applyFill="true" applyBorder="true" applyAlignment="true">
      <alignment horizontal="center" vertical="center" wrapText="true"/>
    </xf>
    <xf numFmtId="0" fontId="0" fillId="0" borderId="0" xfId="1" applyNumberFormat="true" applyFont="true"/>
    <xf numFmtId="164" fontId="1" fillId="0" borderId="9" xfId="1" applyNumberFormat="true" applyBorder="true"/>
  </cellXfs>
  <cellStyles count="9">
    <cellStyle name="Hipervínculo" xfId="8" builtinId="8"/>
    <cellStyle name="Normal" xfId="0" builtinId="0"/>
    <cellStyle name="Normal 2" xfId="2" xr:uid="{9ABEA962-8B32-4A9A-8B20-6959590BC434}"/>
    <cellStyle name="Normal 3" xfId="4" xr:uid="{F5AC49BB-F451-42E7-B05C-D0E510FB48E6}"/>
    <cellStyle name="Normal 4" xfId="6" xr:uid="{C7511856-D37D-4A07-8A90-02FC2CC0C02D}"/>
    <cellStyle name="Porcentaje" xfId="1" builtinId="5"/>
    <cellStyle name="Porcentaje 2" xfId="3" xr:uid="{DF2B93BF-C003-4248-817C-EDC0141C11EC}"/>
    <cellStyle name="Porcentaje 3" xfId="5" xr:uid="{4702F80D-68E8-4EE3-ABB3-3B229FCF0022}"/>
    <cellStyle name="Porcentaje 4" xfId="7" xr:uid="{2669629A-6240-43F0-8139-A4A7B980A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../customXml/item1.xml" Type="http://schemas.openxmlformats.org/officeDocument/2006/relationships/customXml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metadata.xml" Type="http://schemas.openxmlformats.org/officeDocument/2006/relationships/sheetMetadata" Id="rId10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8926-6FAB-4AF1-9BB5-18D899C943DC}">
  <dimension ref="A1:F26"/>
  <sheetViews>
    <sheetView showGridLines="false" topLeftCell="C1" zoomScale="85" zoomScaleNormal="85" workbookViewId="0">
      <selection activeCell="E2" sqref="E2"/>
    </sheetView>
  </sheetViews>
  <sheetFormatPr baseColWidth="10" defaultRowHeight="15"/>
  <cols>
    <col min="1" max="1" width="6.7109375" hidden="true" customWidth="true"/>
    <col min="2" max="2" width="10.28515625" hidden="true" customWidth="true"/>
    <col min="3" max="3" width="11.5703125" bestFit="true" customWidth="true"/>
    <col min="4" max="4" width="61.42578125" hidden="true" customWidth="true"/>
    <col min="5" max="5" width="70.42578125" bestFit="true" customWidth="true"/>
  </cols>
  <sheetData>
    <row r="1" ht="15.75" thickBot="true">
      <c r="A1" s="82" t="s">
        <v>33</v>
      </c>
      <c r="B1" s="83" t="s">
        <v>34</v>
      </c>
      <c r="C1" s="83" t="s">
        <v>55</v>
      </c>
      <c r="D1" s="83" t="s">
        <v>37</v>
      </c>
      <c r="E1" s="84" t="s">
        <v>61</v>
      </c>
    </row>
    <row r="2">
      <c r="A2" s="76">
        <v>1</v>
      </c>
      <c r="B2" s="77">
        <v>0</v>
      </c>
      <c r="C2" s="77" t="s">
        <v>4</v>
      </c>
      <c r="D2" s="78" t="s">
        <v>35</v>
      </c>
      <c r="E2" s="91" t="str">
        <f t="shared" ref="E2:E23" si="0">"Cuadro " &amp;A2&amp;IF(B2=0,""&amp;". ","."&amp;B2&amp;". ")&amp;D2</f>
        <v>Cuadro 1. Visitación mensual.</v>
      </c>
    </row>
    <row r="3">
      <c r="A3" s="76">
        <v>2</v>
      </c>
      <c r="B3" s="77">
        <v>0</v>
      </c>
      <c r="C3" s="77" t="s">
        <v>4</v>
      </c>
      <c r="D3" s="78" t="s">
        <v>36</v>
      </c>
      <c r="E3" s="91" t="str">
        <f t="shared" si="0"/>
        <v>Cuadro 2. Visitación trimestral.</v>
      </c>
      <c r="F3" s="75"/>
    </row>
    <row r="4">
      <c r="A4" s="79">
        <v>3</v>
      </c>
      <c r="B4" s="80">
        <v>1</v>
      </c>
      <c r="C4" s="80" t="s">
        <v>56</v>
      </c>
      <c r="D4" s="81" t="s">
        <v>38</v>
      </c>
      <c r="E4" s="95" t="str">
        <f t="shared" si="0"/>
        <v>Cuadro 3.1. Visitación mensual por área protegida.</v>
      </c>
    </row>
    <row r="5">
      <c r="A5" s="79">
        <v>3</v>
      </c>
      <c r="B5" s="80">
        <v>2</v>
      </c>
      <c r="C5" s="80" t="s">
        <v>56</v>
      </c>
      <c r="D5" s="81" t="s">
        <v>39</v>
      </c>
      <c r="E5" s="95" t="str">
        <f t="shared" si="0"/>
        <v>Cuadro 3.2. Visitación mensual por área protegida (continuación).</v>
      </c>
    </row>
    <row r="6">
      <c r="A6" s="79">
        <v>3</v>
      </c>
      <c r="B6" s="80">
        <v>3</v>
      </c>
      <c r="C6" s="80" t="s">
        <v>56</v>
      </c>
      <c r="D6" s="81" t="s">
        <v>39</v>
      </c>
      <c r="E6" s="95" t="str">
        <f t="shared" si="0"/>
        <v>Cuadro 3.3. Visitación mensual por área protegida (continuación).</v>
      </c>
    </row>
    <row r="7">
      <c r="A7" s="79">
        <v>3</v>
      </c>
      <c r="B7" s="80">
        <v>4</v>
      </c>
      <c r="C7" s="80" t="s">
        <v>56</v>
      </c>
      <c r="D7" s="81" t="s">
        <v>39</v>
      </c>
      <c r="E7" s="95" t="str">
        <f t="shared" si="0"/>
        <v>Cuadro 3.4. Visitación mensual por área protegida (continuación).</v>
      </c>
    </row>
    <row r="8">
      <c r="A8" s="79">
        <v>4</v>
      </c>
      <c r="B8" s="80">
        <v>1</v>
      </c>
      <c r="C8" s="80" t="s">
        <v>56</v>
      </c>
      <c r="D8" s="81" t="s">
        <v>40</v>
      </c>
      <c r="E8" s="95" t="str">
        <f t="shared" si="0"/>
        <v>Cuadro 4.1. Visitación trimestral por área protegida.</v>
      </c>
    </row>
    <row r="9">
      <c r="A9" s="79">
        <v>4</v>
      </c>
      <c r="B9" s="80">
        <v>2</v>
      </c>
      <c r="C9" s="80" t="s">
        <v>56</v>
      </c>
      <c r="D9" s="81" t="s">
        <v>41</v>
      </c>
      <c r="E9" s="95" t="str">
        <f t="shared" si="0"/>
        <v>Cuadro 4.2. Visitación trimestral por área protegida (continuación).</v>
      </c>
    </row>
    <row r="10">
      <c r="A10" s="76">
        <v>5</v>
      </c>
      <c r="B10" s="77">
        <v>0</v>
      </c>
      <c r="C10" s="77" t="s">
        <v>58</v>
      </c>
      <c r="D10" s="78" t="s">
        <v>42</v>
      </c>
      <c r="E10" s="91" t="str">
        <f t="shared" si="0"/>
        <v>Cuadro 5. Visitación mensual de residentes y no residentes en la República Argentina.</v>
      </c>
    </row>
    <row r="11">
      <c r="A11" s="76">
        <v>6</v>
      </c>
      <c r="B11" s="77">
        <v>0</v>
      </c>
      <c r="C11" s="77" t="s">
        <v>58</v>
      </c>
      <c r="D11" s="78" t="s">
        <v>43</v>
      </c>
      <c r="E11" s="91" t="str">
        <f t="shared" si="0"/>
        <v>Cuadro 6. Visitación trimestral de residentes y no residentes en la República Argentina.</v>
      </c>
    </row>
    <row r="12">
      <c r="A12" s="79">
        <v>7</v>
      </c>
      <c r="B12" s="80">
        <v>1</v>
      </c>
      <c r="C12" s="80" t="s">
        <v>57</v>
      </c>
      <c r="D12" s="81" t="s">
        <v>44</v>
      </c>
      <c r="E12" s="95" t="str">
        <f t="shared" si="0"/>
        <v>Cuadro 7.1. Visitación mensual de residentes en la República Argentina en detalle.</v>
      </c>
    </row>
    <row r="13">
      <c r="A13" s="92">
        <v>7</v>
      </c>
      <c r="B13" s="71">
        <v>2</v>
      </c>
      <c r="C13" s="80" t="s">
        <v>57</v>
      </c>
      <c r="D13" s="81" t="s">
        <v>45</v>
      </c>
      <c r="E13" s="95" t="str">
        <f t="shared" si="0"/>
        <v>Cuadro 7.2. Visitación mensual de residentes en la República Argentina en detalle (continuación).</v>
      </c>
    </row>
    <row r="14">
      <c r="A14" s="79">
        <v>8</v>
      </c>
      <c r="B14" s="80">
        <v>1</v>
      </c>
      <c r="C14" s="80" t="s">
        <v>57</v>
      </c>
      <c r="D14" s="81" t="s">
        <v>46</v>
      </c>
      <c r="E14" s="95" t="str">
        <f t="shared" si="0"/>
        <v>Cuadro 8.1. Visitación trimestral de residentes en la República Argentina en detalle.</v>
      </c>
    </row>
    <row r="15">
      <c r="A15" s="79">
        <v>8</v>
      </c>
      <c r="B15" s="80">
        <v>2</v>
      </c>
      <c r="C15" s="80" t="s">
        <v>57</v>
      </c>
      <c r="D15" s="81" t="s">
        <v>47</v>
      </c>
      <c r="E15" s="95" t="str">
        <f t="shared" si="0"/>
        <v>Cuadro 8.2. Visitación trimestral de residentes en la República Argentina en detalle (continuación).</v>
      </c>
    </row>
    <row r="16">
      <c r="A16" s="76">
        <v>9</v>
      </c>
      <c r="B16" s="77">
        <v>0</v>
      </c>
      <c r="C16" s="77" t="s">
        <v>59</v>
      </c>
      <c r="D16" s="78" t="s">
        <v>48</v>
      </c>
      <c r="E16" s="91" t="str">
        <f t="shared" si="0"/>
        <v>Cuadro 9. Visitación mensual región Centro.</v>
      </c>
    </row>
    <row r="17">
      <c r="A17" s="93">
        <v>10</v>
      </c>
      <c r="B17" s="94">
        <v>0</v>
      </c>
      <c r="C17" s="77" t="s">
        <v>59</v>
      </c>
      <c r="D17" s="78" t="s">
        <v>49</v>
      </c>
      <c r="E17" s="91" t="str">
        <f t="shared" si="0"/>
        <v>Cuadro 10. Visitación trimestral región Centro.</v>
      </c>
    </row>
    <row r="18">
      <c r="A18" s="76">
        <v>11</v>
      </c>
      <c r="B18" s="77">
        <v>0</v>
      </c>
      <c r="C18" s="77" t="s">
        <v>59</v>
      </c>
      <c r="D18" s="78" t="s">
        <v>51</v>
      </c>
      <c r="E18" s="91" t="str">
        <f t="shared" si="0"/>
        <v>Cuadro 11. Visitación mensual región NEA.</v>
      </c>
    </row>
    <row r="19">
      <c r="A19" s="76">
        <v>12</v>
      </c>
      <c r="B19" s="77">
        <v>0</v>
      </c>
      <c r="C19" s="77" t="s">
        <v>59</v>
      </c>
      <c r="D19" s="78" t="s">
        <v>50</v>
      </c>
      <c r="E19" s="91" t="str">
        <f t="shared" si="0"/>
        <v>Cuadro 12. Visitación trimestral región NEA.</v>
      </c>
    </row>
    <row r="20">
      <c r="A20" s="76">
        <v>13</v>
      </c>
      <c r="B20" s="77">
        <v>0</v>
      </c>
      <c r="C20" s="77" t="s">
        <v>59</v>
      </c>
      <c r="D20" s="78" t="s">
        <v>52</v>
      </c>
      <c r="E20" s="91" t="str">
        <f t="shared" si="0"/>
        <v>Cuadro 13. Visitación mensual región NOA.</v>
      </c>
    </row>
    <row r="21">
      <c r="A21" s="76">
        <v>14</v>
      </c>
      <c r="B21" s="77">
        <v>0</v>
      </c>
      <c r="C21" s="77" t="s">
        <v>59</v>
      </c>
      <c r="D21" s="78" t="s">
        <v>60</v>
      </c>
      <c r="E21" s="91" t="str">
        <f t="shared" si="0"/>
        <v>Cuadro 14. Visitación trimestral región NOA.</v>
      </c>
    </row>
    <row r="22">
      <c r="A22" s="76">
        <v>15</v>
      </c>
      <c r="B22" s="77">
        <v>0</v>
      </c>
      <c r="C22" s="77" t="s">
        <v>59</v>
      </c>
      <c r="D22" s="78" t="s">
        <v>53</v>
      </c>
      <c r="E22" s="91" t="str">
        <f t="shared" si="0"/>
        <v>Cuadro 15. Visitación mensual región Patagonia.</v>
      </c>
    </row>
    <row r="23" ht="15.75" thickBot="true">
      <c r="A23" s="88">
        <v>16</v>
      </c>
      <c r="B23" s="89">
        <v>0</v>
      </c>
      <c r="C23" s="89" t="s">
        <v>59</v>
      </c>
      <c r="D23" s="90" t="s">
        <v>54</v>
      </c>
      <c r="E23" s="96" t="str">
        <f t="shared" si="0"/>
        <v>Cuadro 16. Visitación trimestral región Patagonia.</v>
      </c>
    </row>
    <row r="24">
      <c r="A24" s="74"/>
      <c r="B24" s="74"/>
      <c r="C24" s="74"/>
      <c r="D24" s="74"/>
    </row>
    <row r="25">
      <c r="A25" s="74"/>
      <c r="B25" s="74"/>
      <c r="C25" s="74"/>
      <c r="D25" s="74"/>
    </row>
    <row r="26">
      <c r="A26" s="74"/>
      <c r="B26" s="74"/>
      <c r="C26" s="74"/>
      <c r="D26" s="74"/>
    </row>
  </sheetData>
  <hyperlinks>
    <hyperlink ref="E2" location="Total!A1" display="Total!A1"/>
    <hyperlink ref="E3" location="Total!A31" display="Total!A31"/>
    <hyperlink ref="E4" location="AP!L1" display="AP!L1"/>
    <hyperlink ref="E5" location="AP!W1" display="AP!W1"/>
    <hyperlink ref="E6" location="AP!AH1" display="AP!AH1"/>
    <hyperlink ref="E7" location="AP!AS1" display="AP!AS1"/>
    <hyperlink ref="E8" location="AP!A1" display="AP!A1"/>
    <hyperlink ref="E9" location="AP!A42" display="AP!A42"/>
    <hyperlink ref="E10" location="'No Residentes'!A1" display="'No Residentes'!A1"/>
    <hyperlink ref="E11" location="'No Residentes'!L1" display="'No Residentes'!L1"/>
    <hyperlink ref="E12" location="Residentes!A1" display="Residentes!A1"/>
    <hyperlink ref="E14" location="Residentes!L1" display="Residentes!L1"/>
    <hyperlink ref="E13" location="Residentes!A31" display="Residentes!A31"/>
    <hyperlink ref="E15" location="Residentes!L31" display="Residentes!L31"/>
    <hyperlink ref="E16" location="Regional!A1" display="Regional!A1"/>
    <hyperlink ref="E17" location="Regional!H1" display="Regional!H1"/>
    <hyperlink ref="E18" location="Regional!A32" display="Regional!A32"/>
    <hyperlink ref="E19" location="Regional!H32" display="Regional!H32"/>
    <hyperlink ref="E20" location="Regional!A63" display="Regional!A63"/>
    <hyperlink ref="E21" location="Regional!H63" display="Regional!H63"/>
    <hyperlink ref="E22" location="Regional!A94" display="Regional!A94"/>
    <hyperlink ref="E23" location="Regional!H94" display="Regional!H94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91B6-49C4-426C-AC7F-F9C57799F8BA}">
  <dimension ref="A1:J60"/>
  <sheetViews>
    <sheetView showGridLines="false" zoomScale="85" zoomScaleNormal="85" workbookViewId="0">
      <selection activeCell="D16" sqref="D16"/>
    </sheetView>
  </sheetViews>
  <sheetFormatPr baseColWidth="10" defaultRowHeight="15"/>
  <cols>
    <col min="1" max="1" width="5.85546875" bestFit="true" customWidth="true"/>
    <col min="2" max="2" width="12.140625" bestFit="true" customWidth="true"/>
    <col min="3" max="3" width="10.28515625" bestFit="true" customWidth="true"/>
    <col min="4" max="4" width="19.5703125" customWidth="true"/>
    <col min="5" max="5" width="11" bestFit="true" customWidth="true"/>
    <col min="6" max="6" width="19.5703125" bestFit="true" customWidth="true"/>
    <col min="7" max="7" width="12.7109375" customWidth="true"/>
    <col min="9" max="9" width="8.42578125" bestFit="true" customWidth="true"/>
    <col min="10" max="10" width="12.28515625" customWidth="true"/>
    <col min="11" max="11" width="16.7109375" customWidth="true"/>
    <col min="12" max="12" width="22.28515625" customWidth="true"/>
    <col min="13" max="13" width="16.5703125" customWidth="true"/>
    <col min="14" max="14" width="22.28515625" customWidth="true"/>
    <col min="15" max="15" width="16.7109375" customWidth="true"/>
    <col min="16" max="16" width="22.28515625" customWidth="true"/>
    <col min="17" max="17" width="16.5703125" customWidth="true"/>
    <col min="18" max="18" width="22.28515625" customWidth="true"/>
    <col min="19" max="19" width="16.7109375" customWidth="true"/>
    <col min="20" max="20" width="22.28515625" customWidth="true"/>
    <col min="21" max="21" width="16.5703125" customWidth="true"/>
    <col min="22" max="22" width="22.28515625" customWidth="true"/>
    <col min="23" max="23" width="16.7109375" customWidth="true"/>
    <col min="24" max="24" width="22.28515625" customWidth="true"/>
    <col min="25" max="25" width="16.5703125" customWidth="true"/>
    <col min="26" max="26" width="22.28515625" customWidth="true"/>
  </cols>
  <sheetData>
    <row r="1" ht="15.75" thickBot="true">
      <c r="A1" s="119" t="str">
        <f>Índice!E2</f>
        <v>Cuadro 1. Visitación mensual.</v>
      </c>
      <c r="B1" s="119"/>
      <c r="C1" s="119"/>
      <c r="D1" s="119"/>
      <c r="E1" s="119"/>
      <c r="F1" s="119"/>
    </row>
    <row r="2" ht="23.25" thickBot="true">
      <c r="A2" s="117" t="s">
        <v>5</v>
      </c>
      <c r="B2" s="117"/>
      <c r="C2" s="15" t="s">
        <v>7</v>
      </c>
      <c r="D2" s="15" t="s">
        <v>17</v>
      </c>
      <c r="E2" s="15" t="s">
        <v>6</v>
      </c>
      <c r="F2" s="15" t="s">
        <v>17</v>
      </c>
    </row>
    <row r="3">
      <c r="A3" s="7" t="s">
        <v>99</v>
      </c>
      <c r="B3" s="8" t="s">
        <v>4</v>
      </c>
      <c r="C3" s="9">
        <v>2384335</v>
      </c>
      <c r="D3" s="10">
        <v>0.017370525747537613</v>
      </c>
      <c r="E3" s="17" t="s">
        <v>24</v>
      </c>
      <c r="F3" s="10" t="s">
        <v>24</v>
      </c>
      <c r="H3" s="24"/>
    </row>
    <row r="4">
      <c r="A4" s="1" t="s">
        <v>30</v>
      </c>
      <c r="B4" s="2" t="s">
        <v>0</v>
      </c>
      <c r="C4" s="3">
        <v>1037756</v>
      </c>
      <c r="D4" s="11">
        <v>-0.044519472867250443</v>
      </c>
      <c r="E4" s="3">
        <v>1037756</v>
      </c>
      <c r="F4" s="11">
        <v>-0.044519472867250443</v>
      </c>
      <c r="H4" s="24"/>
    </row>
    <row r="5">
      <c r="A5" s="4" t="s">
        <v>30</v>
      </c>
      <c r="B5" s="5" t="s">
        <v>1</v>
      </c>
      <c r="C5" s="6">
        <v>751544</v>
      </c>
      <c r="D5" s="12">
        <v>-0.070027820765972137</v>
      </c>
      <c r="E5" s="6">
        <v>1789300</v>
      </c>
      <c r="F5" s="12">
        <v>-0.055402021855115891</v>
      </c>
      <c r="H5" s="24"/>
    </row>
    <row r="6">
      <c r="A6" s="1" t="s">
        <v>30</v>
      </c>
      <c r="B6" s="2" t="s">
        <v>2</v>
      </c>
      <c r="C6" s="3">
        <v>595035</v>
      </c>
      <c r="D6" s="11">
        <v>0.32412433624267578</v>
      </c>
      <c r="E6" s="3">
        <v>2384335</v>
      </c>
      <c r="F6" s="11">
        <v>0.017370525747537613</v>
      </c>
      <c r="H6" s="24"/>
    </row>
    <row r="7">
      <c r="A7" s="7" t="s">
        <v>62</v>
      </c>
      <c r="B7" s="8" t="s">
        <v>4</v>
      </c>
      <c r="C7" s="9">
        <v>2247969</v>
      </c>
      <c r="D7" s="10">
        <v>-0.057192467153072357</v>
      </c>
      <c r="E7" s="17" t="s">
        <v>24</v>
      </c>
      <c r="F7" s="13" t="s">
        <v>24</v>
      </c>
      <c r="G7" s="24"/>
    </row>
    <row r="8">
      <c r="A8" s="1" t="s">
        <v>30</v>
      </c>
      <c r="B8" s="2" t="s">
        <v>0</v>
      </c>
      <c r="C8" s="3">
        <v>897893</v>
      </c>
      <c r="D8" s="11">
        <v>-0.13477446138858795</v>
      </c>
      <c r="E8" s="3">
        <v>897893</v>
      </c>
      <c r="F8" s="11">
        <v>-0.13477446138858795</v>
      </c>
      <c r="G8" s="24"/>
    </row>
    <row r="9">
      <c r="A9" s="4" t="s">
        <v>30</v>
      </c>
      <c r="B9" s="5" t="s">
        <v>1</v>
      </c>
      <c r="C9" s="6">
        <v>757901</v>
      </c>
      <c r="D9" s="12">
        <v>0.0084585864096879959</v>
      </c>
      <c r="E9" s="6">
        <v>1655794</v>
      </c>
      <c r="F9" s="12">
        <v>-0.074613533914089203</v>
      </c>
      <c r="G9" s="24"/>
    </row>
    <row r="10" ht="15.75" thickBot="true">
      <c r="A10" s="1" t="s">
        <v>30</v>
      </c>
      <c r="B10" s="2" t="s">
        <v>2</v>
      </c>
      <c r="C10" s="3">
        <v>592175</v>
      </c>
      <c r="D10" s="11">
        <v>-0.004806439857929945</v>
      </c>
      <c r="E10" s="3">
        <v>2247969</v>
      </c>
      <c r="F10" s="11">
        <v>-0.057192467153072357</v>
      </c>
      <c r="G10" s="24"/>
    </row>
    <row r="11">
      <c r="A11" s="118" t="s">
        <v>18</v>
      </c>
      <c r="B11" s="118"/>
      <c r="C11" s="118"/>
      <c r="D11" s="118"/>
      <c r="E11" s="118"/>
      <c r="F11" s="118"/>
    </row>
    <row r="16">
      <c r="H16" s="24"/>
      <c r="I16" s="24"/>
      <c r="J16" s="24"/>
    </row>
    <row r="17">
      <c r="H17" s="24"/>
      <c r="I17" s="24"/>
      <c r="J17" s="24"/>
    </row>
    <row r="18">
      <c r="H18" s="24"/>
      <c r="I18" s="24"/>
      <c r="J18" s="24"/>
    </row>
    <row r="19">
      <c r="H19" s="24"/>
      <c r="I19" s="24"/>
      <c r="J19" s="24"/>
    </row>
    <row r="30">
      <c r="A30" s="73"/>
      <c r="B30" s="73"/>
      <c r="C30" s="73"/>
      <c r="D30" s="73"/>
      <c r="E30" s="73"/>
      <c r="F30" s="73"/>
    </row>
    <row r="31" ht="15.75" thickBot="true">
      <c r="A31" s="119" t="str">
        <f>Índice!E3</f>
        <v>Cuadro 2. Visitación trimestral.</v>
      </c>
      <c r="B31" s="119"/>
      <c r="C31" s="119"/>
      <c r="D31" s="119"/>
      <c r="E31" s="119"/>
      <c r="F31" s="119"/>
    </row>
    <row r="32" ht="23.25" thickBot="true">
      <c r="A32" s="117" t="s">
        <v>5</v>
      </c>
      <c r="B32" s="117"/>
      <c r="C32" s="15" t="s">
        <v>7</v>
      </c>
      <c r="D32" s="15" t="s">
        <v>17</v>
      </c>
      <c r="E32" s="15" t="s">
        <v>6</v>
      </c>
      <c r="F32" s="15" t="s">
        <v>17</v>
      </c>
    </row>
    <row r="33">
      <c r="A33" s="107" t="s">
        <v>99</v>
      </c>
      <c r="B33" s="108" t="s">
        <v>3</v>
      </c>
      <c r="C33" s="109">
        <v>2384335</v>
      </c>
      <c r="D33" s="12">
        <v>0.017370525747537613</v>
      </c>
      <c r="E33" s="6">
        <v>2384335</v>
      </c>
      <c r="F33" s="11">
        <v>0.017370525747537613</v>
      </c>
    </row>
    <row r="34" ht="15.75" thickBot="true">
      <c r="A34" s="1" t="s">
        <v>62</v>
      </c>
      <c r="B34" s="2" t="s">
        <v>3</v>
      </c>
      <c r="C34" s="3">
        <v>2247969</v>
      </c>
      <c r="D34" s="11">
        <v>-0.057192467153072357</v>
      </c>
      <c r="E34" s="3">
        <v>2247969</v>
      </c>
      <c r="F34" s="11">
        <v>-0.057192467153072357</v>
      </c>
    </row>
    <row r="35">
      <c r="A35" s="118" t="s">
        <v>18</v>
      </c>
      <c r="B35" s="118"/>
      <c r="C35" s="118"/>
      <c r="D35" s="118"/>
      <c r="E35" s="118"/>
      <c r="F35" s="118"/>
    </row>
    <row r="60" ht="44.25" customHeight="true"/>
  </sheetData>
  <mergeCells count="6">
    <mergeCell ref="A2:B2"/>
    <mergeCell ref="A32:B32"/>
    <mergeCell ref="A11:F11"/>
    <mergeCell ref="A35:F35"/>
    <mergeCell ref="A1:F1"/>
    <mergeCell ref="A31:F3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2D2C-8162-42AE-8B26-D182AE560CD6}">
  <dimension ref="A1:BE81"/>
  <sheetViews>
    <sheetView showGridLines="false" topLeftCell="J1" zoomScale="130" zoomScaleNormal="130" workbookViewId="0">
      <selection activeCell="C3" sqref="C3"/>
    </sheetView>
  </sheetViews>
  <sheetFormatPr baseColWidth="10" defaultRowHeight="15"/>
  <cols>
    <col min="1" max="1" width="10.140625" customWidth="true"/>
    <col min="2" max="3" width="9.28515625" customWidth="true"/>
    <col min="4" max="4" width="11.7109375" customWidth="true"/>
    <col min="5" max="6" width="9.28515625" customWidth="true"/>
    <col min="7" max="7" width="11.7109375" bestFit="true" customWidth="true"/>
    <col min="8" max="9" width="9.28515625" customWidth="true"/>
    <col min="10" max="10" width="11.7109375" bestFit="true" customWidth="true"/>
    <col min="11" max="11" width="8.85546875" customWidth="true"/>
    <col min="12" max="12" width="10.140625" customWidth="true"/>
    <col min="13" max="14" width="9.28515625" customWidth="true"/>
    <col min="15" max="15" width="11.7109375" customWidth="true"/>
    <col min="16" max="17" width="9.28515625" customWidth="true"/>
    <col min="18" max="18" width="11.7109375" customWidth="true"/>
    <col min="19" max="20" width="9.28515625" customWidth="true"/>
    <col min="21" max="21" width="11.7109375" customWidth="true"/>
    <col min="22" max="22" width="8.7109375" customWidth="true"/>
    <col min="23" max="23" width="14.28515625" bestFit="true" customWidth="true"/>
    <col min="24" max="25" width="9.28515625" customWidth="true"/>
    <col min="26" max="26" width="11.7109375" customWidth="true"/>
    <col min="27" max="28" width="9.28515625" customWidth="true"/>
    <col min="29" max="29" width="11.7109375" customWidth="true"/>
    <col min="30" max="31" width="9.28515625" customWidth="true"/>
    <col min="32" max="32" width="11.7109375" customWidth="true"/>
    <col min="33" max="33" width="8.7109375" customWidth="true"/>
    <col min="34" max="34" width="14.28515625" bestFit="true" customWidth="true"/>
    <col min="35" max="36" width="9.28515625" customWidth="true"/>
    <col min="37" max="37" width="11.7109375" customWidth="true"/>
    <col min="38" max="39" width="9.28515625" customWidth="true"/>
    <col min="40" max="40" width="11.7109375" customWidth="true"/>
    <col min="41" max="42" width="9.28515625" customWidth="true"/>
    <col min="43" max="43" width="11.7109375" customWidth="true"/>
    <col min="44" max="44" width="8.7109375" customWidth="true"/>
    <col min="45" max="45" width="14.28515625" bestFit="true" customWidth="true"/>
  </cols>
  <sheetData>
    <row r="1" ht="15.75" thickBot="true">
      <c r="A1" s="100" t="str">
        <f>Índice!E8</f>
        <v>Cuadro 4.1. Visitación trimestral por área protegida.</v>
      </c>
      <c r="B1" s="100"/>
      <c r="C1" s="100"/>
      <c r="D1" s="100"/>
      <c r="E1" s="101"/>
      <c r="F1" s="101"/>
      <c r="G1" s="101"/>
      <c r="H1" s="101"/>
      <c r="I1" s="101"/>
      <c r="J1" s="101"/>
      <c r="K1" s="85"/>
      <c r="L1" s="119" t="str">
        <f>Índice!E4</f>
        <v>Cuadro 3.1. Visitación mensual por área protegida.</v>
      </c>
      <c r="M1" s="119"/>
      <c r="N1" s="119"/>
      <c r="O1" s="119"/>
      <c r="P1" s="119"/>
      <c r="Q1" s="119"/>
      <c r="R1" s="119"/>
      <c r="S1" s="119"/>
      <c r="T1" s="119"/>
      <c r="U1" s="119"/>
      <c r="V1" s="85"/>
      <c r="AG1" s="85"/>
      <c r="AH1" s="120" t="str" cm="1">
        <f t="array" aca="true" ref="AH1" ca="true">IF(_xlfn.NUMBERVALUE(RIGHT(MID(CELL("filename"),FIND("[",CELL("filename"))+1,FIND(".",CELL("filename"))-1-FIND("[",CELL("filename"))),1))&gt;2,Índice!E6,"")</f>
        <v/>
      </c>
      <c r="AI1" s="120"/>
      <c r="AJ1" s="120"/>
      <c r="AK1" s="120"/>
      <c r="AL1" s="120"/>
      <c r="AM1" s="120"/>
      <c r="AN1" s="120"/>
      <c r="AO1" s="120"/>
      <c r="AP1" s="120"/>
      <c r="AQ1" s="120"/>
      <c r="AR1" s="85"/>
      <c r="AS1" s="120" t="str" cm="1">
        <f t="array" aca="true" ref="AS1" ca="true">IF(_xlfn.NUMBERVALUE(RIGHT(MID(CELL("filename"),FIND("[",CELL("filename"))+1,FIND(".",CELL("filename"))-1-FIND("[",CELL("filename"))),1))&gt;3,Índice!E7,"")</f>
        <v/>
      </c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</row>
    <row r="2" s="99" customFormat="true" ht="34.5" customHeight="true" thickBot="true">
      <c r="A2" s="121" t="s">
        <v>22</v>
      </c>
      <c r="B2" s="125" t="s">
        <v>21</v>
      </c>
      <c r="C2" s="125"/>
      <c r="D2" s="97" t="s">
        <v>17</v>
      </c>
      <c r="E2" s="102"/>
      <c r="F2" s="102"/>
      <c r="G2" s="102"/>
      <c r="H2" s="102"/>
      <c r="I2" s="102"/>
      <c r="J2" s="102"/>
      <c r="L2" s="121" t="s">
        <v>22</v>
      </c>
      <c r="M2" s="125" t="s">
        <v>0</v>
      </c>
      <c r="N2" s="125"/>
      <c r="O2" s="97" t="s">
        <v>17</v>
      </c>
      <c r="P2" s="125" t="s">
        <v>1</v>
      </c>
      <c r="Q2" s="125"/>
      <c r="R2" s="97" t="s">
        <v>17</v>
      </c>
      <c r="S2" s="125" t="s">
        <v>2</v>
      </c>
      <c r="T2" s="125"/>
      <c r="U2" s="97" t="s">
        <v>17</v>
      </c>
      <c r="W2"/>
      <c r="X2"/>
      <c r="Y2"/>
      <c r="Z2"/>
      <c r="AA2"/>
      <c r="AB2"/>
      <c r="AC2"/>
      <c r="AD2"/>
      <c r="AE2"/>
      <c r="AF2"/>
      <c r="AH2"/>
      <c r="AI2"/>
      <c r="AJ2"/>
      <c r="AK2"/>
      <c r="AL2"/>
      <c r="AM2"/>
      <c r="AN2"/>
      <c r="AO2"/>
      <c r="AP2"/>
      <c r="AQ2"/>
    </row>
    <row r="3">
      <c r="A3" s="122" t="s">
        <v>56</v>
      </c>
      <c r="B3" s="18" t="s">
        <v>99</v>
      </c>
      <c r="C3" s="18" t="s">
        <v>62</v>
      </c>
      <c r="D3" s="14" t="s">
        <v>30</v>
      </c>
      <c r="L3" s="122" t="s">
        <v>56</v>
      </c>
      <c r="M3" s="18" t="s">
        <v>99</v>
      </c>
      <c r="N3" s="18" t="s">
        <v>62</v>
      </c>
      <c r="O3" s="14" t="s">
        <v>30</v>
      </c>
      <c r="P3" s="18" t="s">
        <v>99</v>
      </c>
      <c r="Q3" s="18" t="s">
        <v>62</v>
      </c>
      <c r="R3" s="14" t="s">
        <v>30</v>
      </c>
      <c r="S3" s="18" t="s">
        <v>99</v>
      </c>
      <c r="T3" s="18" t="s">
        <v>62</v>
      </c>
      <c r="U3" s="14" t="s">
        <v>30</v>
      </c>
    </row>
    <row r="4">
      <c r="A4" s="8" t="s">
        <v>4</v>
      </c>
      <c r="B4" s="9">
        <v>2384335</v>
      </c>
      <c r="C4" s="9">
        <v>2247969</v>
      </c>
      <c r="D4" s="22">
        <v>-0.057192467153072357</v>
      </c>
      <c r="L4" s="8" t="s">
        <v>4</v>
      </c>
      <c r="M4" s="9">
        <v>1037756</v>
      </c>
      <c r="N4" s="9">
        <v>897893</v>
      </c>
      <c r="O4" s="22">
        <v>-0.13477446138858795</v>
      </c>
      <c r="P4" s="9">
        <v>751544</v>
      </c>
      <c r="Q4" s="9">
        <v>757901</v>
      </c>
      <c r="R4" s="22">
        <v>0.0084585864096879959</v>
      </c>
      <c r="S4" s="9">
        <v>595035</v>
      </c>
      <c r="T4" s="9">
        <v>592175</v>
      </c>
      <c r="U4" s="22">
        <v>-0.004806439857929945</v>
      </c>
    </row>
    <row r="5">
      <c r="A5" s="2" t="s">
        <v>64</v>
      </c>
      <c r="B5" s="3">
        <v>162</v>
      </c>
      <c r="C5" s="3">
        <v>16</v>
      </c>
      <c r="D5" s="11">
        <v>-0.90123456716537476</v>
      </c>
      <c r="L5" s="2" t="s">
        <v>64</v>
      </c>
      <c r="M5" s="3">
        <v>28</v>
      </c>
      <c r="N5" s="3">
        <v>16</v>
      </c>
      <c r="O5" s="11">
        <v>-0.4285714328289032</v>
      </c>
      <c r="P5" s="3">
        <v>3</v>
      </c>
      <c r="Q5" s="3">
        <v>0</v>
      </c>
      <c r="R5" s="11">
        <v>-1</v>
      </c>
      <c r="S5" s="3">
        <v>131</v>
      </c>
      <c r="T5" s="3">
        <v>0</v>
      </c>
      <c r="U5" s="11">
        <v>-1</v>
      </c>
    </row>
    <row r="6">
      <c r="A6" s="5" t="s">
        <v>65</v>
      </c>
      <c r="B6" s="6">
        <v>3284</v>
      </c>
      <c r="C6" s="6">
        <v>2786</v>
      </c>
      <c r="D6" s="12">
        <v>-0.15164433419704437</v>
      </c>
      <c r="L6" s="5" t="s">
        <v>65</v>
      </c>
      <c r="M6" s="6">
        <v>1722</v>
      </c>
      <c r="N6" s="6">
        <v>1721</v>
      </c>
      <c r="O6" s="12">
        <v>-0.00058072007959708571</v>
      </c>
      <c r="P6" s="6">
        <v>917</v>
      </c>
      <c r="Q6" s="6">
        <v>558</v>
      </c>
      <c r="R6" s="12">
        <v>-0.39149400591850281</v>
      </c>
      <c r="S6" s="6">
        <v>645</v>
      </c>
      <c r="T6" s="6">
        <v>507</v>
      </c>
      <c r="U6" s="12">
        <v>-0.21395349502563477</v>
      </c>
    </row>
    <row r="7">
      <c r="A7" s="2" t="s">
        <v>66</v>
      </c>
      <c r="B7" s="3">
        <v>75</v>
      </c>
      <c r="C7" s="3">
        <v>4</v>
      </c>
      <c r="D7" s="11">
        <v>-0.9466666579246521</v>
      </c>
      <c r="L7" s="2" t="s">
        <v>66</v>
      </c>
      <c r="M7" s="3">
        <v>27</v>
      </c>
      <c r="N7" s="3">
        <v>0</v>
      </c>
      <c r="O7" s="11">
        <v>-1</v>
      </c>
      <c r="P7" s="3">
        <v>0</v>
      </c>
      <c r="Q7" s="3">
        <v>0</v>
      </c>
      <c r="R7" s="11" t="s">
        <v>24</v>
      </c>
      <c r="S7" s="3">
        <v>48</v>
      </c>
      <c r="T7" s="3">
        <v>4</v>
      </c>
      <c r="U7" s="11">
        <v>-0.91666668653488159</v>
      </c>
    </row>
    <row r="8">
      <c r="A8" s="5" t="s">
        <v>67</v>
      </c>
      <c r="B8" s="6">
        <v>85</v>
      </c>
      <c r="C8" s="6">
        <v>143</v>
      </c>
      <c r="D8" s="12">
        <v>0.68235296010971069</v>
      </c>
      <c r="L8" s="5" t="s">
        <v>67</v>
      </c>
      <c r="M8" s="6">
        <v>36</v>
      </c>
      <c r="N8" s="6">
        <v>48</v>
      </c>
      <c r="O8" s="12">
        <v>0.3333333432674408</v>
      </c>
      <c r="P8" s="6">
        <v>0</v>
      </c>
      <c r="Q8" s="6">
        <v>0</v>
      </c>
      <c r="R8" s="12" t="s">
        <v>24</v>
      </c>
      <c r="S8" s="6">
        <v>49</v>
      </c>
      <c r="T8" s="6">
        <v>95</v>
      </c>
      <c r="U8" s="12">
        <v>0.93877553939819336</v>
      </c>
    </row>
    <row r="9">
      <c r="A9" s="2" t="s">
        <v>68</v>
      </c>
      <c r="B9" s="3">
        <v>3603</v>
      </c>
      <c r="C9" s="3">
        <v>0</v>
      </c>
      <c r="D9" s="11">
        <v>-1</v>
      </c>
      <c r="L9" s="2" t="s">
        <v>68</v>
      </c>
      <c r="M9" s="3">
        <v>408</v>
      </c>
      <c r="N9" s="3">
        <v>0</v>
      </c>
      <c r="O9" s="11">
        <v>-1</v>
      </c>
      <c r="P9" s="3">
        <v>1468</v>
      </c>
      <c r="Q9" s="3">
        <v>0</v>
      </c>
      <c r="R9" s="11">
        <v>-1</v>
      </c>
      <c r="S9" s="3">
        <v>1727</v>
      </c>
      <c r="T9" s="3">
        <v>0</v>
      </c>
      <c r="U9" s="11">
        <v>-1</v>
      </c>
    </row>
    <row r="10">
      <c r="A10" s="5" t="s">
        <v>69</v>
      </c>
      <c r="B10" s="6">
        <v>5165</v>
      </c>
      <c r="C10" s="6">
        <v>5828</v>
      </c>
      <c r="D10" s="12">
        <v>0.12836398184299469</v>
      </c>
      <c r="L10" s="5" t="s">
        <v>69</v>
      </c>
      <c r="M10" s="6">
        <v>2074</v>
      </c>
      <c r="N10" s="6">
        <v>2192</v>
      </c>
      <c r="O10" s="12">
        <v>0.056894890964031219</v>
      </c>
      <c r="P10" s="6">
        <v>1647</v>
      </c>
      <c r="Q10" s="6">
        <v>2133</v>
      </c>
      <c r="R10" s="12">
        <v>0.2950819730758667</v>
      </c>
      <c r="S10" s="6">
        <v>1444</v>
      </c>
      <c r="T10" s="6">
        <v>1503</v>
      </c>
      <c r="U10" s="12">
        <v>0.04085872694849968</v>
      </c>
    </row>
    <row r="11">
      <c r="A11" s="2" t="s">
        <v>70</v>
      </c>
      <c r="B11" s="3">
        <v>0</v>
      </c>
      <c r="C11" s="3">
        <v>1517</v>
      </c>
      <c r="D11" s="11" t="s">
        <v>24</v>
      </c>
      <c r="L11" s="2" t="s">
        <v>70</v>
      </c>
      <c r="M11" s="3">
        <v>0</v>
      </c>
      <c r="N11" s="3">
        <v>736</v>
      </c>
      <c r="O11" s="11" t="s">
        <v>24</v>
      </c>
      <c r="P11" s="3">
        <v>0</v>
      </c>
      <c r="Q11" s="3">
        <v>481</v>
      </c>
      <c r="R11" s="11" t="s">
        <v>24</v>
      </c>
      <c r="S11" s="3">
        <v>0</v>
      </c>
      <c r="T11" s="3">
        <v>300</v>
      </c>
      <c r="U11" s="11" t="s">
        <v>24</v>
      </c>
    </row>
    <row r="12">
      <c r="A12" s="5" t="s">
        <v>71</v>
      </c>
      <c r="B12" s="6">
        <v>32</v>
      </c>
      <c r="C12" s="6">
        <v>0</v>
      </c>
      <c r="D12" s="12">
        <v>-1</v>
      </c>
      <c r="L12" s="5" t="s">
        <v>71</v>
      </c>
      <c r="M12" s="6">
        <v>12</v>
      </c>
      <c r="N12" s="6">
        <v>0</v>
      </c>
      <c r="O12" s="12">
        <v>-1</v>
      </c>
      <c r="P12" s="6">
        <v>20</v>
      </c>
      <c r="Q12" s="6">
        <v>0</v>
      </c>
      <c r="R12" s="12">
        <v>-1</v>
      </c>
      <c r="S12" s="6">
        <v>0</v>
      </c>
      <c r="T12" s="6">
        <v>0</v>
      </c>
      <c r="U12" s="12" t="s">
        <v>24</v>
      </c>
    </row>
    <row r="13">
      <c r="A13" s="2" t="s">
        <v>72</v>
      </c>
      <c r="B13" s="3">
        <v>5626</v>
      </c>
      <c r="C13" s="3">
        <v>9940</v>
      </c>
      <c r="D13" s="11">
        <v>0.76679700613021851</v>
      </c>
      <c r="L13" s="2" t="s">
        <v>72</v>
      </c>
      <c r="M13" s="3">
        <v>4002</v>
      </c>
      <c r="N13" s="3">
        <v>4338</v>
      </c>
      <c r="O13" s="11">
        <v>0.08395802229642868</v>
      </c>
      <c r="P13" s="3">
        <v>387</v>
      </c>
      <c r="Q13" s="3">
        <v>2773</v>
      </c>
      <c r="R13" s="11">
        <v>6.165374755859375</v>
      </c>
      <c r="S13" s="3">
        <v>1237</v>
      </c>
      <c r="T13" s="3">
        <v>2829</v>
      </c>
      <c r="U13" s="11">
        <v>1.2869846820831299</v>
      </c>
    </row>
    <row r="14">
      <c r="A14" s="5" t="s">
        <v>73</v>
      </c>
      <c r="B14" s="6">
        <v>66679</v>
      </c>
      <c r="C14" s="6">
        <v>49021</v>
      </c>
      <c r="D14" s="12">
        <v>-0.26482102274894714</v>
      </c>
      <c r="L14" s="5" t="s">
        <v>73</v>
      </c>
      <c r="M14" s="6">
        <v>27593</v>
      </c>
      <c r="N14" s="6">
        <v>12740</v>
      </c>
      <c r="O14" s="12">
        <v>-0.53828871250152588</v>
      </c>
      <c r="P14" s="6">
        <v>23496</v>
      </c>
      <c r="Q14" s="6">
        <v>19042</v>
      </c>
      <c r="R14" s="12">
        <v>-0.18956418335437775</v>
      </c>
      <c r="S14" s="6">
        <v>15590</v>
      </c>
      <c r="T14" s="6">
        <v>17239</v>
      </c>
      <c r="U14" s="12">
        <v>0.10577293485403061</v>
      </c>
    </row>
    <row r="15">
      <c r="A15" s="2" t="s">
        <v>74</v>
      </c>
      <c r="B15" s="3">
        <v>147</v>
      </c>
      <c r="C15" s="3">
        <v>0</v>
      </c>
      <c r="D15" s="11">
        <v>-1</v>
      </c>
      <c r="L15" s="2" t="s">
        <v>74</v>
      </c>
      <c r="M15" s="3">
        <v>107</v>
      </c>
      <c r="N15" s="3">
        <v>0</v>
      </c>
      <c r="O15" s="11">
        <v>-1</v>
      </c>
      <c r="P15" s="3">
        <v>0</v>
      </c>
      <c r="Q15" s="3">
        <v>0</v>
      </c>
      <c r="R15" s="11" t="s">
        <v>24</v>
      </c>
      <c r="S15" s="3">
        <v>40</v>
      </c>
      <c r="T15" s="3">
        <v>0</v>
      </c>
      <c r="U15" s="11">
        <v>-1</v>
      </c>
    </row>
    <row r="16">
      <c r="A16" s="5" t="s">
        <v>75</v>
      </c>
      <c r="B16" s="6">
        <v>27</v>
      </c>
      <c r="C16" s="6">
        <v>11</v>
      </c>
      <c r="D16" s="12">
        <v>-0.59259259700775146</v>
      </c>
      <c r="L16" s="5" t="s">
        <v>75</v>
      </c>
      <c r="M16" s="6">
        <v>25</v>
      </c>
      <c r="N16" s="6">
        <v>1</v>
      </c>
      <c r="O16" s="12">
        <v>-0.95999997854232788</v>
      </c>
      <c r="P16" s="6">
        <v>0</v>
      </c>
      <c r="Q16" s="6">
        <v>7</v>
      </c>
      <c r="R16" s="12" t="s">
        <v>24</v>
      </c>
      <c r="S16" s="6">
        <v>2</v>
      </c>
      <c r="T16" s="6">
        <v>3</v>
      </c>
      <c r="U16" s="12">
        <v>0.5</v>
      </c>
    </row>
    <row r="17">
      <c r="A17" s="2" t="s">
        <v>76</v>
      </c>
      <c r="B17" s="3">
        <v>445608</v>
      </c>
      <c r="C17" s="3">
        <v>443565</v>
      </c>
      <c r="D17" s="11">
        <v>-0.0045847469009459019</v>
      </c>
      <c r="L17" s="2" t="s">
        <v>76</v>
      </c>
      <c r="M17" s="3">
        <v>181504</v>
      </c>
      <c r="N17" s="3">
        <v>168895</v>
      </c>
      <c r="O17" s="11">
        <v>-0.069469541311264038</v>
      </c>
      <c r="P17" s="3">
        <v>134882</v>
      </c>
      <c r="Q17" s="3">
        <v>148970</v>
      </c>
      <c r="R17" s="11">
        <v>0.10444685071706772</v>
      </c>
      <c r="S17" s="3">
        <v>129222</v>
      </c>
      <c r="T17" s="3">
        <v>125700</v>
      </c>
      <c r="U17" s="11">
        <v>-0.027255421504378319</v>
      </c>
    </row>
    <row r="18">
      <c r="A18" s="5" t="s">
        <v>77</v>
      </c>
      <c r="B18" s="6">
        <v>1939</v>
      </c>
      <c r="C18" s="6">
        <v>3283</v>
      </c>
      <c r="D18" s="12">
        <v>0.69314080476760864</v>
      </c>
      <c r="L18" s="5" t="s">
        <v>77</v>
      </c>
      <c r="M18" s="6">
        <v>742</v>
      </c>
      <c r="N18" s="6">
        <v>1107</v>
      </c>
      <c r="O18" s="12">
        <v>0.49191373586654663</v>
      </c>
      <c r="P18" s="6">
        <v>715</v>
      </c>
      <c r="Q18" s="6">
        <v>1037</v>
      </c>
      <c r="R18" s="12">
        <v>0.45034965872764587</v>
      </c>
      <c r="S18" s="6">
        <v>482</v>
      </c>
      <c r="T18" s="6">
        <v>1139</v>
      </c>
      <c r="U18" s="12">
        <v>1.3630704879760742</v>
      </c>
    </row>
    <row r="19">
      <c r="A19" s="2" t="s">
        <v>78</v>
      </c>
      <c r="B19" s="3">
        <v>748079</v>
      </c>
      <c r="C19" s="3">
        <v>689968</v>
      </c>
      <c r="D19" s="11">
        <v>-0.077680297195911407</v>
      </c>
      <c r="L19" s="2" t="s">
        <v>78</v>
      </c>
      <c r="M19" s="3">
        <v>292119</v>
      </c>
      <c r="N19" s="3">
        <v>273383</v>
      </c>
      <c r="O19" s="11">
        <v>-0.064138248562812805</v>
      </c>
      <c r="P19" s="3">
        <v>243525</v>
      </c>
      <c r="Q19" s="3">
        <v>232026</v>
      </c>
      <c r="R19" s="11">
        <v>-0.047218970954418182</v>
      </c>
      <c r="S19" s="3">
        <v>212435</v>
      </c>
      <c r="T19" s="3">
        <v>184559</v>
      </c>
      <c r="U19" s="11">
        <v>-0.13122130930423737</v>
      </c>
    </row>
    <row r="20">
      <c r="A20" s="5" t="s">
        <v>79</v>
      </c>
      <c r="B20" s="6">
        <v>126</v>
      </c>
      <c r="C20" s="6">
        <v>65</v>
      </c>
      <c r="D20" s="12">
        <v>-0.4841269850730896</v>
      </c>
      <c r="L20" s="5" t="s">
        <v>79</v>
      </c>
      <c r="M20" s="6">
        <v>78</v>
      </c>
      <c r="N20" s="6">
        <v>14</v>
      </c>
      <c r="O20" s="12">
        <v>-0.82051283121109009</v>
      </c>
      <c r="P20" s="6">
        <v>28</v>
      </c>
      <c r="Q20" s="6">
        <v>26</v>
      </c>
      <c r="R20" s="12">
        <v>-0.071428574621677399</v>
      </c>
      <c r="S20" s="6">
        <v>20</v>
      </c>
      <c r="T20" s="6">
        <v>25</v>
      </c>
      <c r="U20" s="12">
        <v>0.25</v>
      </c>
    </row>
    <row r="21">
      <c r="A21" s="2" t="s">
        <v>80</v>
      </c>
      <c r="B21" s="3">
        <v>996</v>
      </c>
      <c r="C21" s="3">
        <v>1316</v>
      </c>
      <c r="D21" s="11">
        <v>0.32128512859344482</v>
      </c>
      <c r="L21" s="2" t="s">
        <v>80</v>
      </c>
      <c r="M21" s="3">
        <v>378</v>
      </c>
      <c r="N21" s="3">
        <v>653</v>
      </c>
      <c r="O21" s="11">
        <v>0.72751325368881226</v>
      </c>
      <c r="P21" s="3">
        <v>299</v>
      </c>
      <c r="Q21" s="3">
        <v>283</v>
      </c>
      <c r="R21" s="11">
        <v>-0.053511705249547958</v>
      </c>
      <c r="S21" s="3">
        <v>319</v>
      </c>
      <c r="T21" s="3">
        <v>380</v>
      </c>
      <c r="U21" s="11">
        <v>0.19122256338596344</v>
      </c>
    </row>
    <row r="22">
      <c r="A22" s="5" t="s">
        <v>81</v>
      </c>
      <c r="B22" s="6">
        <v>478</v>
      </c>
      <c r="C22" s="6">
        <v>794</v>
      </c>
      <c r="D22" s="12">
        <v>0.66108787059783936</v>
      </c>
      <c r="L22" s="5" t="s">
        <v>81</v>
      </c>
      <c r="M22" s="6">
        <v>200</v>
      </c>
      <c r="N22" s="6">
        <v>340</v>
      </c>
      <c r="O22" s="12">
        <v>0.69999998807907104</v>
      </c>
      <c r="P22" s="6">
        <v>68</v>
      </c>
      <c r="Q22" s="6">
        <v>203</v>
      </c>
      <c r="R22" s="12">
        <v>1.9852941036224365</v>
      </c>
      <c r="S22" s="6">
        <v>210</v>
      </c>
      <c r="T22" s="6">
        <v>251</v>
      </c>
      <c r="U22" s="12">
        <v>0.19523809850215912</v>
      </c>
    </row>
    <row r="23">
      <c r="A23" s="2" t="s">
        <v>82</v>
      </c>
      <c r="B23" s="3">
        <v>233879</v>
      </c>
      <c r="C23" s="3">
        <v>157984</v>
      </c>
      <c r="D23" s="11">
        <v>-0.32450541853904724</v>
      </c>
      <c r="L23" s="2" t="s">
        <v>82</v>
      </c>
      <c r="M23" s="3">
        <v>123283</v>
      </c>
      <c r="N23" s="3">
        <v>58751</v>
      </c>
      <c r="O23" s="11">
        <v>-0.52344608306884766</v>
      </c>
      <c r="P23" s="3">
        <v>75401</v>
      </c>
      <c r="Q23" s="3">
        <v>56508</v>
      </c>
      <c r="R23" s="11">
        <v>-0.25056695938110352</v>
      </c>
      <c r="S23" s="3">
        <v>35195</v>
      </c>
      <c r="T23" s="3">
        <v>42725</v>
      </c>
      <c r="U23" s="11">
        <v>0.21395084261894226</v>
      </c>
    </row>
    <row r="24">
      <c r="A24" s="5" t="s">
        <v>83</v>
      </c>
      <c r="B24" s="6">
        <v>108067</v>
      </c>
      <c r="C24" s="6">
        <v>114361</v>
      </c>
      <c r="D24" s="12">
        <v>0.058241646736860275</v>
      </c>
      <c r="L24" s="5" t="s">
        <v>83</v>
      </c>
      <c r="M24" s="6">
        <v>56161</v>
      </c>
      <c r="N24" s="6">
        <v>63917</v>
      </c>
      <c r="O24" s="12">
        <v>0.1381029486656189</v>
      </c>
      <c r="P24" s="6">
        <v>35748</v>
      </c>
      <c r="Q24" s="6">
        <v>35099</v>
      </c>
      <c r="R24" s="12">
        <v>-0.018154861405491829</v>
      </c>
      <c r="S24" s="6">
        <v>16158</v>
      </c>
      <c r="T24" s="6">
        <v>15345</v>
      </c>
      <c r="U24" s="12">
        <v>-0.050315633416175842</v>
      </c>
    </row>
    <row r="25">
      <c r="A25" s="2" t="s">
        <v>84</v>
      </c>
      <c r="B25" s="3">
        <v>1107</v>
      </c>
      <c r="C25" s="3">
        <v>2303</v>
      </c>
      <c r="D25" s="11">
        <v>1.0803974866867065</v>
      </c>
      <c r="L25" s="2" t="s">
        <v>84</v>
      </c>
      <c r="M25" s="3">
        <v>317</v>
      </c>
      <c r="N25" s="3">
        <v>1128</v>
      </c>
      <c r="O25" s="11">
        <v>2.5583596229553223</v>
      </c>
      <c r="P25" s="3">
        <v>487</v>
      </c>
      <c r="Q25" s="3">
        <v>581</v>
      </c>
      <c r="R25" s="11">
        <v>0.19301848113536835</v>
      </c>
      <c r="S25" s="3">
        <v>303</v>
      </c>
      <c r="T25" s="3">
        <v>594</v>
      </c>
      <c r="U25" s="11">
        <v>0.96039605140686035</v>
      </c>
    </row>
    <row r="26">
      <c r="A26" s="5" t="s">
        <v>85</v>
      </c>
      <c r="B26" s="6">
        <v>177309</v>
      </c>
      <c r="C26" s="6">
        <v>123257</v>
      </c>
      <c r="D26" s="12">
        <v>-0.30484634637832642</v>
      </c>
      <c r="L26" s="5" t="s">
        <v>85</v>
      </c>
      <c r="M26" s="6">
        <v>89160</v>
      </c>
      <c r="N26" s="6">
        <v>49337</v>
      </c>
      <c r="O26" s="12">
        <v>-0.44664648175239563</v>
      </c>
      <c r="P26" s="6">
        <v>58821</v>
      </c>
      <c r="Q26" s="6">
        <v>47767</v>
      </c>
      <c r="R26" s="12">
        <v>-0.18792608380317688</v>
      </c>
      <c r="S26" s="6">
        <v>29328</v>
      </c>
      <c r="T26" s="6">
        <v>26153</v>
      </c>
      <c r="U26" s="12">
        <v>-0.10825832188129425</v>
      </c>
    </row>
    <row r="27">
      <c r="A27" s="2" t="s">
        <v>86</v>
      </c>
      <c r="B27" s="3">
        <v>25999</v>
      </c>
      <c r="C27" s="3">
        <v>34993</v>
      </c>
      <c r="D27" s="11">
        <v>0.34593638777732849</v>
      </c>
      <c r="L27" s="2" t="s">
        <v>86</v>
      </c>
      <c r="M27" s="3">
        <v>12560</v>
      </c>
      <c r="N27" s="3">
        <v>7466</v>
      </c>
      <c r="O27" s="11">
        <v>-0.40557324886322021</v>
      </c>
      <c r="P27" s="3">
        <v>1418</v>
      </c>
      <c r="Q27" s="3">
        <v>13964</v>
      </c>
      <c r="R27" s="11">
        <v>8.8476724624633789</v>
      </c>
      <c r="S27" s="3">
        <v>12021</v>
      </c>
      <c r="T27" s="3">
        <v>13563</v>
      </c>
      <c r="U27" s="11">
        <v>0.12827551364898682</v>
      </c>
    </row>
    <row r="28">
      <c r="A28" s="5" t="s">
        <v>87</v>
      </c>
      <c r="B28" s="6">
        <v>3034</v>
      </c>
      <c r="C28" s="6">
        <v>1502</v>
      </c>
      <c r="D28" s="12">
        <v>-0.50494396686553955</v>
      </c>
      <c r="L28" s="5" t="s">
        <v>87</v>
      </c>
      <c r="M28" s="6">
        <v>904</v>
      </c>
      <c r="N28" s="6">
        <v>187</v>
      </c>
      <c r="O28" s="12">
        <v>-0.79314160346984863</v>
      </c>
      <c r="P28" s="6">
        <v>1756</v>
      </c>
      <c r="Q28" s="6">
        <v>589</v>
      </c>
      <c r="R28" s="12">
        <v>-0.66457861661911011</v>
      </c>
      <c r="S28" s="6">
        <v>374</v>
      </c>
      <c r="T28" s="6">
        <v>726</v>
      </c>
      <c r="U28" s="12">
        <v>0.94117647409439087</v>
      </c>
    </row>
    <row r="29">
      <c r="A29" s="2" t="s">
        <v>88</v>
      </c>
      <c r="B29" s="3">
        <v>7419</v>
      </c>
      <c r="C29" s="3">
        <v>2341</v>
      </c>
      <c r="D29" s="11">
        <v>-0.68445879220962524</v>
      </c>
      <c r="L29" s="2" t="s">
        <v>88</v>
      </c>
      <c r="M29" s="3">
        <v>3360</v>
      </c>
      <c r="N29" s="3">
        <v>901</v>
      </c>
      <c r="O29" s="11">
        <v>-0.73184525966644287</v>
      </c>
      <c r="P29" s="3">
        <v>2997</v>
      </c>
      <c r="Q29" s="3">
        <v>896</v>
      </c>
      <c r="R29" s="11">
        <v>-0.70103436708450317</v>
      </c>
      <c r="S29" s="3">
        <v>1062</v>
      </c>
      <c r="T29" s="3">
        <v>544</v>
      </c>
      <c r="U29" s="11">
        <v>-0.48775893449783325</v>
      </c>
    </row>
    <row r="30">
      <c r="A30" s="5" t="s">
        <v>89</v>
      </c>
      <c r="B30" s="6">
        <v>232692</v>
      </c>
      <c r="C30" s="6">
        <v>276379</v>
      </c>
      <c r="D30" s="12">
        <v>0.18774603307247162</v>
      </c>
      <c r="L30" s="5" t="s">
        <v>89</v>
      </c>
      <c r="M30" s="6">
        <v>109429</v>
      </c>
      <c r="N30" s="6">
        <v>121660</v>
      </c>
      <c r="O30" s="12">
        <v>0.11177109926939011</v>
      </c>
      <c r="P30" s="6">
        <v>71335</v>
      </c>
      <c r="Q30" s="6">
        <v>79978</v>
      </c>
      <c r="R30" s="12">
        <v>0.12116072326898575</v>
      </c>
      <c r="S30" s="6">
        <v>51928</v>
      </c>
      <c r="T30" s="6">
        <v>74741</v>
      </c>
      <c r="U30" s="12">
        <v>0.43931981921195984</v>
      </c>
    </row>
    <row r="31">
      <c r="A31" s="2" t="s">
        <v>90</v>
      </c>
      <c r="B31" s="3">
        <v>557</v>
      </c>
      <c r="C31" s="3">
        <v>35</v>
      </c>
      <c r="D31" s="11">
        <v>-0.93716335296630859</v>
      </c>
      <c r="L31" s="2" t="s">
        <v>90</v>
      </c>
      <c r="M31" s="3">
        <v>278</v>
      </c>
      <c r="N31" s="3">
        <v>35</v>
      </c>
      <c r="O31" s="11">
        <v>-0.87410074472427368</v>
      </c>
      <c r="P31" s="3">
        <v>49</v>
      </c>
      <c r="Q31" s="3">
        <v>0</v>
      </c>
      <c r="R31" s="11">
        <v>-1</v>
      </c>
      <c r="S31" s="3">
        <v>230</v>
      </c>
      <c r="T31" s="3">
        <v>0</v>
      </c>
      <c r="U31" s="11">
        <v>-1</v>
      </c>
    </row>
    <row r="32">
      <c r="A32" s="5" t="s">
        <v>91</v>
      </c>
      <c r="B32" s="6">
        <v>922</v>
      </c>
      <c r="C32" s="6">
        <v>1159</v>
      </c>
      <c r="D32" s="12">
        <v>0.25704988837242126</v>
      </c>
      <c r="L32" s="5" t="s">
        <v>91</v>
      </c>
      <c r="M32" s="6">
        <v>390</v>
      </c>
      <c r="N32" s="6">
        <v>568</v>
      </c>
      <c r="O32" s="12">
        <v>0.45641025900840759</v>
      </c>
      <c r="P32" s="6">
        <v>345</v>
      </c>
      <c r="Q32" s="6">
        <v>390</v>
      </c>
      <c r="R32" s="12">
        <v>0.1304347813129425</v>
      </c>
      <c r="S32" s="6">
        <v>187</v>
      </c>
      <c r="T32" s="6">
        <v>201</v>
      </c>
      <c r="U32" s="12">
        <v>0.074866309762001038</v>
      </c>
    </row>
    <row r="33">
      <c r="A33" s="2" t="s">
        <v>92</v>
      </c>
      <c r="B33" s="3">
        <v>28809</v>
      </c>
      <c r="C33" s="3">
        <v>18766</v>
      </c>
      <c r="D33" s="11">
        <v>-0.34860634803771973</v>
      </c>
      <c r="L33" s="2" t="s">
        <v>92</v>
      </c>
      <c r="M33" s="3">
        <v>7840</v>
      </c>
      <c r="N33" s="3">
        <v>7343</v>
      </c>
      <c r="O33" s="11">
        <v>-0.063392855226993561</v>
      </c>
      <c r="P33" s="3">
        <v>10330</v>
      </c>
      <c r="Q33" s="3">
        <v>0</v>
      </c>
      <c r="R33" s="11">
        <v>-1</v>
      </c>
      <c r="S33" s="3">
        <v>10639</v>
      </c>
      <c r="T33" s="3">
        <v>11423</v>
      </c>
      <c r="U33" s="11">
        <v>0.073691137135028839</v>
      </c>
    </row>
    <row r="34" s="21" customFormat="true">
      <c r="A34" s="5" t="s">
        <v>93</v>
      </c>
      <c r="B34" s="6">
        <v>11621</v>
      </c>
      <c r="C34" s="6">
        <v>8858</v>
      </c>
      <c r="D34" s="12">
        <v>-0.23775923252105713</v>
      </c>
      <c r="L34" s="5" t="s">
        <v>93</v>
      </c>
      <c r="M34" s="6">
        <v>3161</v>
      </c>
      <c r="N34" s="6">
        <v>3347</v>
      </c>
      <c r="O34" s="12">
        <v>0.058842137455940247</v>
      </c>
      <c r="P34" s="6">
        <v>3213</v>
      </c>
      <c r="Q34" s="6">
        <v>2811</v>
      </c>
      <c r="R34" s="12">
        <v>-0.12511672079563141</v>
      </c>
      <c r="S34" s="6">
        <v>5247</v>
      </c>
      <c r="T34" s="6">
        <v>2700</v>
      </c>
      <c r="U34" s="12">
        <v>-0.48542022705078125</v>
      </c>
      <c r="W34"/>
      <c r="X34"/>
      <c r="Y34"/>
      <c r="Z34"/>
      <c r="AA34"/>
      <c r="AB34"/>
      <c r="AC34"/>
      <c r="AD34"/>
      <c r="AE34"/>
      <c r="AF34"/>
      <c r="AH34"/>
      <c r="AI34"/>
      <c r="AJ34"/>
      <c r="AK34"/>
      <c r="AL34"/>
      <c r="AM34"/>
      <c r="AN34"/>
      <c r="AO34"/>
      <c r="AP34"/>
      <c r="AQ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>
      <c r="A35" s="2" t="s">
        <v>98</v>
      </c>
      <c r="B35" s="3">
        <v>5467</v>
      </c>
      <c r="C35" s="3">
        <v>6579</v>
      </c>
      <c r="D35" s="11">
        <v>0.20340223610401154</v>
      </c>
      <c r="L35" s="2" t="s">
        <v>98</v>
      </c>
      <c r="M35" s="3">
        <v>2542</v>
      </c>
      <c r="N35" s="3">
        <v>4667</v>
      </c>
      <c r="O35" s="11">
        <v>0.8359559178352356</v>
      </c>
      <c r="P35" s="3">
        <v>2211</v>
      </c>
      <c r="Q35" s="3">
        <v>1262</v>
      </c>
      <c r="R35" s="11">
        <v>-0.42921754717826843</v>
      </c>
      <c r="S35" s="3">
        <v>714</v>
      </c>
      <c r="T35" s="3">
        <v>650</v>
      </c>
      <c r="U35" s="11">
        <v>-0.089635856449604034</v>
      </c>
    </row>
    <row r="36">
      <c r="A36" s="5" t="s">
        <v>94</v>
      </c>
      <c r="B36" s="6">
        <v>0</v>
      </c>
      <c r="C36" s="6">
        <v>0</v>
      </c>
      <c r="D36" s="12" t="s">
        <v>24</v>
      </c>
      <c r="L36" s="5" t="s">
        <v>94</v>
      </c>
      <c r="M36" s="6">
        <v>0</v>
      </c>
      <c r="N36" s="6">
        <v>0</v>
      </c>
      <c r="O36" s="12" t="s">
        <v>24</v>
      </c>
      <c r="P36" s="6">
        <v>0</v>
      </c>
      <c r="Q36" s="6">
        <v>0</v>
      </c>
      <c r="R36" s="12" t="s">
        <v>24</v>
      </c>
      <c r="S36" s="6">
        <v>0</v>
      </c>
      <c r="T36" s="6">
        <v>0</v>
      </c>
      <c r="U36" s="12" t="s">
        <v>24</v>
      </c>
    </row>
    <row r="37">
      <c r="A37" s="2" t="s">
        <v>95</v>
      </c>
      <c r="B37" s="3">
        <v>10956</v>
      </c>
      <c r="C37" s="3">
        <v>10193</v>
      </c>
      <c r="D37" s="11">
        <v>-0.069642208516597748</v>
      </c>
      <c r="L37" s="2" t="s">
        <v>95</v>
      </c>
      <c r="M37" s="3">
        <v>3469</v>
      </c>
      <c r="N37" s="3">
        <v>4731</v>
      </c>
      <c r="O37" s="11">
        <v>0.36379361152648926</v>
      </c>
      <c r="P37" s="3">
        <v>3527</v>
      </c>
      <c r="Q37" s="3">
        <v>3471</v>
      </c>
      <c r="R37" s="11">
        <v>-0.015877516940236092</v>
      </c>
      <c r="S37" s="3">
        <v>3960</v>
      </c>
      <c r="T37" s="3">
        <v>1991</v>
      </c>
      <c r="U37" s="11">
        <v>-0.49722221493721008</v>
      </c>
    </row>
    <row r="38">
      <c r="A38" s="5" t="s">
        <v>96</v>
      </c>
      <c r="B38" s="6">
        <v>237134</v>
      </c>
      <c r="C38" s="6">
        <v>265451</v>
      </c>
      <c r="D38" s="12">
        <v>0.11941349506378174</v>
      </c>
      <c r="L38" s="5" t="s">
        <v>96</v>
      </c>
      <c r="M38" s="6">
        <v>110103</v>
      </c>
      <c r="N38" s="6">
        <v>102413</v>
      </c>
      <c r="O38" s="12">
        <v>-0.069843694567680359</v>
      </c>
      <c r="P38" s="6">
        <v>72252</v>
      </c>
      <c r="Q38" s="6">
        <v>103097</v>
      </c>
      <c r="R38" s="12">
        <v>0.42690861225128174</v>
      </c>
      <c r="S38" s="6">
        <v>54779</v>
      </c>
      <c r="T38" s="6">
        <v>59941</v>
      </c>
      <c r="U38" s="12">
        <v>0.094233192503452301</v>
      </c>
    </row>
    <row r="39" ht="15.75" thickBot="true">
      <c r="A39" s="2" t="s">
        <v>97</v>
      </c>
      <c r="B39" s="3">
        <v>17252</v>
      </c>
      <c r="C39" s="3">
        <v>15551</v>
      </c>
      <c r="D39" s="11">
        <v>-0.098597265779972076</v>
      </c>
      <c r="E39" s="98"/>
      <c r="F39" s="98"/>
      <c r="G39" s="98"/>
      <c r="H39" s="98"/>
      <c r="I39" s="98"/>
      <c r="J39" s="98"/>
      <c r="L39" s="2" t="s">
        <v>97</v>
      </c>
      <c r="M39" s="3">
        <v>3744</v>
      </c>
      <c r="N39" s="3">
        <v>5258</v>
      </c>
      <c r="O39" s="11">
        <v>0.40438035130500793</v>
      </c>
      <c r="P39" s="3">
        <v>4199</v>
      </c>
      <c r="Q39" s="3">
        <v>3949</v>
      </c>
      <c r="R39" s="11">
        <v>-0.059537984430789948</v>
      </c>
      <c r="S39" s="3">
        <v>9309</v>
      </c>
      <c r="T39" s="3">
        <v>6344</v>
      </c>
      <c r="U39" s="11">
        <v>-0.31850898265838623</v>
      </c>
    </row>
    <row r="40">
      <c r="A40" s="123" t="s">
        <v>25</v>
      </c>
      <c r="B40" s="123"/>
      <c r="C40" s="123"/>
      <c r="D40" s="123"/>
      <c r="E40" s="124"/>
      <c r="F40" s="124"/>
      <c r="G40" s="124"/>
      <c r="H40" s="124"/>
      <c r="I40" s="124"/>
      <c r="J40" s="124"/>
      <c r="L40" s="123" t="s">
        <v>25</v>
      </c>
      <c r="M40" s="123"/>
      <c r="N40" s="123"/>
      <c r="O40" s="123"/>
      <c r="P40" s="123"/>
      <c r="Q40" s="123"/>
      <c r="R40" s="123"/>
      <c r="S40" s="123"/>
      <c r="T40" s="123"/>
      <c r="U40" s="123"/>
    </row>
    <row r="41">
      <c r="A41" s="86"/>
      <c r="B41" s="86"/>
      <c r="C41" s="86"/>
      <c r="D41" s="86"/>
      <c r="E41" s="86"/>
      <c r="F41" s="86"/>
      <c r="G41" s="86"/>
      <c r="H41" s="86"/>
      <c r="I41" s="86"/>
      <c r="J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</row>
    <row r="42">
      <c r="A42" s="120" t="str" cm="1">
        <f t="array" aca="true" ref="A42" ca="true">IF(_xlfn.NUMBERVALUE(RIGHT(MID(CELL("filename"),FIND("[",CELL("filename"))+1,FIND(".",CELL("filename"))-1-FIND("[",CELL("filename"))),1))&gt;3,Índice!E9,"")</f>
        <v/>
      </c>
      <c r="B42" s="120"/>
      <c r="C42" s="120"/>
      <c r="D42" s="120"/>
      <c r="E42" s="120"/>
      <c r="F42" s="120"/>
      <c r="G42" s="120"/>
      <c r="H42" s="120"/>
      <c r="I42" s="120"/>
      <c r="J42" s="120"/>
    </row>
    <row r="43" ht="34.5" customHeight="true">
      <c r="H43" s="98"/>
      <c r="I43" s="98"/>
      <c r="J43" s="98"/>
    </row>
    <row r="81">
      <c r="H81" s="19"/>
      <c r="I81" s="19"/>
      <c r="J81" s="19"/>
    </row>
  </sheetData>
  <mergeCells count="12">
    <mergeCell ref="AS1:BE1"/>
    <mergeCell ref="L1:U1"/>
    <mergeCell ref="AH1:AQ1"/>
    <mergeCell ref="A42:J42"/>
    <mergeCell ref="A2:A3"/>
    <mergeCell ref="A40:J40"/>
    <mergeCell ref="B2:C2"/>
    <mergeCell ref="L2:L3"/>
    <mergeCell ref="M2:N2"/>
    <mergeCell ref="P2:Q2"/>
    <mergeCell ref="S2:T2"/>
    <mergeCell ref="L40:U4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3EA0-D927-4671-B725-177776A81391}">
  <dimension ref="A1:U29"/>
  <sheetViews>
    <sheetView showGridLines="false" zoomScale="85" zoomScaleNormal="85" workbookViewId="0">
      <selection activeCell="C14" sqref="C14:D18"/>
    </sheetView>
  </sheetViews>
  <sheetFormatPr baseColWidth="10" defaultRowHeight="15"/>
  <cols>
    <col min="1" max="1" width="4.42578125" bestFit="true" customWidth="true"/>
    <col min="4" max="4" width="9.85546875" customWidth="true"/>
    <col min="5" max="5" width="11.42578125" bestFit="true" customWidth="true"/>
    <col min="6" max="6" width="9.85546875" customWidth="true"/>
    <col min="7" max="7" width="11.140625" bestFit="true" customWidth="true"/>
    <col min="8" max="8" width="9.85546875" customWidth="true"/>
    <col min="9" max="9" width="10.5703125" bestFit="true" customWidth="true"/>
    <col min="10" max="10" width="9.85546875" customWidth="true"/>
    <col min="12" max="12" width="5.5703125" bestFit="true" customWidth="true"/>
    <col min="13" max="13" width="12.5703125" bestFit="true" customWidth="true"/>
    <col min="14" max="14" width="12.5703125" customWidth="true"/>
    <col min="15" max="15" width="9.85546875" customWidth="true"/>
    <col min="16" max="16" width="11.42578125" customWidth="true"/>
    <col min="17" max="17" width="9.85546875" customWidth="true"/>
    <col min="19" max="19" width="9.85546875" customWidth="true"/>
    <col min="20" max="20" width="11.42578125" customWidth="true"/>
    <col min="21" max="21" width="9.85546875" customWidth="true"/>
  </cols>
  <sheetData>
    <row r="1" ht="15.75" thickBot="true">
      <c r="A1" s="119" t="str">
        <f>Índice!E10</f>
        <v>Cuadro 5. Visitación mensual de residentes y no residentes en la República Argentina.</v>
      </c>
      <c r="B1" s="119"/>
      <c r="C1" s="119"/>
      <c r="D1" s="119"/>
      <c r="E1" s="119"/>
      <c r="F1" s="119"/>
      <c r="G1" s="119"/>
      <c r="H1" s="119"/>
      <c r="I1" s="119"/>
      <c r="J1" s="119"/>
      <c r="L1" s="119" t="str">
        <f>Índice!E11</f>
        <v>Cuadro 6. Visitación trimestral de residentes y no residentes en la República Argentina.</v>
      </c>
      <c r="M1" s="119"/>
      <c r="N1" s="119"/>
      <c r="O1" s="119"/>
      <c r="P1" s="119"/>
      <c r="Q1" s="119"/>
      <c r="R1" s="119"/>
      <c r="S1" s="119"/>
      <c r="T1" s="119"/>
      <c r="U1" s="119"/>
    </row>
    <row r="2" ht="34.5" thickBot="true">
      <c r="A2" s="117" t="s">
        <v>5</v>
      </c>
      <c r="B2" s="117"/>
      <c r="C2" s="20" t="s">
        <v>23</v>
      </c>
      <c r="D2" s="20" t="s">
        <v>17</v>
      </c>
      <c r="E2" s="23" t="s">
        <v>6</v>
      </c>
      <c r="F2" s="23" t="s">
        <v>17</v>
      </c>
      <c r="G2" s="15" t="s">
        <v>10</v>
      </c>
      <c r="H2" s="15" t="s">
        <v>17</v>
      </c>
      <c r="I2" s="23" t="s">
        <v>6</v>
      </c>
      <c r="J2" s="23" t="s">
        <v>17</v>
      </c>
      <c r="K2" s="16"/>
      <c r="L2" s="117" t="s">
        <v>5</v>
      </c>
      <c r="M2" s="117"/>
      <c r="N2" s="20" t="s">
        <v>23</v>
      </c>
      <c r="O2" s="20" t="s">
        <v>17</v>
      </c>
      <c r="P2" s="23" t="s">
        <v>28</v>
      </c>
      <c r="Q2" s="23" t="s">
        <v>17</v>
      </c>
      <c r="R2" s="15" t="s">
        <v>10</v>
      </c>
      <c r="S2" s="15" t="s">
        <v>17</v>
      </c>
      <c r="T2" s="23" t="s">
        <v>6</v>
      </c>
      <c r="U2" s="23" t="s">
        <v>17</v>
      </c>
    </row>
    <row r="3">
      <c r="A3" s="37" t="s">
        <v>99</v>
      </c>
      <c r="B3" s="38" t="s">
        <v>4</v>
      </c>
      <c r="C3" s="39">
        <v>1729473</v>
      </c>
      <c r="D3" s="46">
        <v>0.0012226743856444955</v>
      </c>
      <c r="E3" s="39" t="s">
        <v>24</v>
      </c>
      <c r="F3" s="46" t="s">
        <v>24</v>
      </c>
      <c r="G3" s="39">
        <v>654862</v>
      </c>
      <c r="H3" s="46">
        <v>0.062632247805595398</v>
      </c>
      <c r="I3" s="39" t="s">
        <v>24</v>
      </c>
      <c r="J3" s="46" t="s">
        <v>24</v>
      </c>
      <c r="K3" s="16"/>
      <c r="L3" s="103" t="s">
        <v>99</v>
      </c>
      <c r="M3" s="104" t="s">
        <v>3</v>
      </c>
      <c r="N3" s="105">
        <v>1729473</v>
      </c>
      <c r="O3" s="106">
        <v>0.0012226743856444955</v>
      </c>
      <c r="P3" s="105">
        <v>1729473</v>
      </c>
      <c r="Q3" s="106">
        <v>0.0012226743856444955</v>
      </c>
      <c r="R3" s="105">
        <v>654862</v>
      </c>
      <c r="S3" s="106">
        <v>0.062632247805595398</v>
      </c>
      <c r="T3" s="105">
        <v>654862</v>
      </c>
      <c r="U3" s="106">
        <v>0.062632247805595398</v>
      </c>
    </row>
    <row r="4" ht="15.75" thickBot="true">
      <c r="A4" s="40" t="s">
        <v>30</v>
      </c>
      <c r="B4" s="41" t="s">
        <v>0</v>
      </c>
      <c r="C4" s="42">
        <v>766742</v>
      </c>
      <c r="D4" s="47">
        <v>-0.085429579019546509</v>
      </c>
      <c r="E4" s="42">
        <v>766742</v>
      </c>
      <c r="F4" s="47">
        <v>-0.085429579019546509</v>
      </c>
      <c r="G4" s="42">
        <v>271014</v>
      </c>
      <c r="H4" s="47">
        <v>0.093918770551681519</v>
      </c>
      <c r="I4" s="42">
        <v>271014</v>
      </c>
      <c r="J4" s="47">
        <v>0.093918770551681519</v>
      </c>
      <c r="K4" s="16"/>
      <c r="L4" s="1" t="s">
        <v>62</v>
      </c>
      <c r="M4" s="2" t="s">
        <v>3</v>
      </c>
      <c r="N4" s="3">
        <v>1457814</v>
      </c>
      <c r="O4" s="11">
        <v>-0.15707617998123169</v>
      </c>
      <c r="P4" s="3">
        <v>1457814</v>
      </c>
      <c r="Q4" s="11">
        <v>-0.15707617998123169</v>
      </c>
      <c r="R4" s="3">
        <v>790155</v>
      </c>
      <c r="S4" s="11">
        <v>0.20659773051738739</v>
      </c>
      <c r="T4" s="3">
        <v>790155</v>
      </c>
      <c r="U4" s="11">
        <v>0.20659773051738739</v>
      </c>
    </row>
    <row r="5">
      <c r="A5" s="43" t="s">
        <v>30</v>
      </c>
      <c r="B5" s="44" t="s">
        <v>1</v>
      </c>
      <c r="C5" s="45">
        <v>554539</v>
      </c>
      <c r="D5" s="48">
        <v>-0.037500977516174316</v>
      </c>
      <c r="E5" s="45">
        <v>1321281</v>
      </c>
      <c r="F5" s="48">
        <v>-0.06590772420167923</v>
      </c>
      <c r="G5" s="45">
        <v>197005</v>
      </c>
      <c r="H5" s="48">
        <v>-0.15080757439136505</v>
      </c>
      <c r="I5" s="45">
        <v>468019</v>
      </c>
      <c r="J5" s="48">
        <v>-0.02442588284611702</v>
      </c>
      <c r="K5" s="16"/>
      <c r="L5" s="118" t="s">
        <v>32</v>
      </c>
      <c r="M5" s="118"/>
      <c r="N5" s="118"/>
      <c r="O5" s="118"/>
      <c r="P5" s="118"/>
      <c r="Q5" s="118"/>
      <c r="R5" s="118"/>
      <c r="S5" s="118"/>
      <c r="T5" s="118"/>
      <c r="U5" s="118"/>
    </row>
    <row r="6">
      <c r="A6" s="40" t="s">
        <v>30</v>
      </c>
      <c r="B6" s="41" t="s">
        <v>2</v>
      </c>
      <c r="C6" s="42">
        <v>408192</v>
      </c>
      <c r="D6" s="47">
        <v>0.30474057793617249</v>
      </c>
      <c r="E6" s="42">
        <v>1729473</v>
      </c>
      <c r="F6" s="47">
        <v>0.0012226743856444955</v>
      </c>
      <c r="G6" s="42">
        <v>186843</v>
      </c>
      <c r="H6" s="47">
        <v>0.36854249238967896</v>
      </c>
      <c r="I6" s="42">
        <v>654862</v>
      </c>
      <c r="J6" s="47">
        <v>0.062632247805595398</v>
      </c>
      <c r="K6" s="16"/>
    </row>
    <row r="7">
      <c r="A7" s="37" t="s">
        <v>62</v>
      </c>
      <c r="B7" s="38" t="s">
        <v>4</v>
      </c>
      <c r="C7" s="39">
        <v>1457814</v>
      </c>
      <c r="D7" s="46">
        <v>-0.15707617998123169</v>
      </c>
      <c r="E7" s="39" t="s">
        <v>24</v>
      </c>
      <c r="F7" s="46" t="s">
        <v>24</v>
      </c>
      <c r="G7" s="39">
        <v>790155</v>
      </c>
      <c r="H7" s="46">
        <v>0.20659773051738739</v>
      </c>
      <c r="I7" s="39" t="s">
        <v>24</v>
      </c>
      <c r="J7" s="46" t="s">
        <v>24</v>
      </c>
      <c r="K7" s="16"/>
    </row>
    <row r="8">
      <c r="A8" s="40" t="s">
        <v>30</v>
      </c>
      <c r="B8" s="41" t="s">
        <v>0</v>
      </c>
      <c r="C8" s="42">
        <v>606335</v>
      </c>
      <c r="D8" s="47">
        <v>-0.20920597016811371</v>
      </c>
      <c r="E8" s="42">
        <v>606335</v>
      </c>
      <c r="F8" s="47">
        <v>-0.20920597016811371</v>
      </c>
      <c r="G8" s="42">
        <v>291558</v>
      </c>
      <c r="H8" s="47">
        <v>0.075804203748703003</v>
      </c>
      <c r="I8" s="42">
        <v>291558</v>
      </c>
      <c r="J8" s="47">
        <v>0.075804203748703003</v>
      </c>
      <c r="K8" s="16"/>
    </row>
    <row r="9">
      <c r="A9" s="43" t="s">
        <v>30</v>
      </c>
      <c r="B9" s="44" t="s">
        <v>1</v>
      </c>
      <c r="C9" s="45">
        <v>472077</v>
      </c>
      <c r="D9" s="48">
        <v>-0.14870369434356689</v>
      </c>
      <c r="E9" s="45">
        <v>1078412</v>
      </c>
      <c r="F9" s="48">
        <v>-0.18381328880786896</v>
      </c>
      <c r="G9" s="45">
        <v>285824</v>
      </c>
      <c r="H9" s="48">
        <v>0.45084643363952637</v>
      </c>
      <c r="I9" s="45">
        <v>577382</v>
      </c>
      <c r="J9" s="48">
        <v>0.23367214202880859</v>
      </c>
      <c r="K9" s="16"/>
    </row>
    <row r="10" ht="15.75" thickBot="true">
      <c r="A10" s="40" t="s">
        <v>30</v>
      </c>
      <c r="B10" s="41" t="s">
        <v>2</v>
      </c>
      <c r="C10" s="42">
        <v>379402</v>
      </c>
      <c r="D10" s="47">
        <v>-0.070530533790588379</v>
      </c>
      <c r="E10" s="42">
        <v>1457814</v>
      </c>
      <c r="F10" s="47">
        <v>-0.15707617998123169</v>
      </c>
      <c r="G10" s="42">
        <v>212773</v>
      </c>
      <c r="H10" s="47">
        <v>0.13877961039543152</v>
      </c>
      <c r="I10" s="42">
        <v>790155</v>
      </c>
      <c r="J10" s="47">
        <v>0.20659773051738739</v>
      </c>
      <c r="K10" s="16"/>
    </row>
    <row r="11">
      <c r="A11" s="118" t="s">
        <v>26</v>
      </c>
      <c r="B11" s="118"/>
      <c r="C11" s="118"/>
      <c r="D11" s="118"/>
      <c r="E11" s="118"/>
      <c r="F11" s="118"/>
      <c r="G11" s="118"/>
      <c r="H11" s="118"/>
      <c r="I11" s="118"/>
      <c r="J11" s="118"/>
      <c r="K11" s="16"/>
    </row>
    <row r="12"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H15" s="24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H16" s="24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H17" s="24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H18" s="24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K22" s="16"/>
    </row>
    <row r="23">
      <c r="K23" s="16"/>
    </row>
    <row r="24">
      <c r="K24" s="16"/>
    </row>
    <row r="25">
      <c r="K25" s="16"/>
    </row>
    <row r="26">
      <c r="K26" s="16"/>
    </row>
    <row r="27">
      <c r="K27" s="16"/>
    </row>
    <row r="28">
      <c r="K28" s="16"/>
    </row>
    <row r="29">
      <c r="K29" s="16"/>
    </row>
  </sheetData>
  <mergeCells count="6">
    <mergeCell ref="L2:M2"/>
    <mergeCell ref="A2:B2"/>
    <mergeCell ref="A11:J11"/>
    <mergeCell ref="L5:U5"/>
    <mergeCell ref="A1:J1"/>
    <mergeCell ref="L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1033-BF65-4E26-9C1E-74006A569193}">
  <dimension ref="A1:U41"/>
  <sheetViews>
    <sheetView showGridLines="false" zoomScale="85" zoomScaleNormal="85" workbookViewId="0">
      <selection activeCell="G21" sqref="G21"/>
    </sheetView>
  </sheetViews>
  <sheetFormatPr baseColWidth="10" defaultRowHeight="15"/>
  <cols>
    <col min="1" max="1" width="5" bestFit="true" customWidth="true"/>
    <col min="2" max="2" width="9.7109375" bestFit="true" customWidth="true"/>
    <col min="3" max="3" width="12.5703125" customWidth="true"/>
    <col min="4" max="4" width="9.85546875" customWidth="true"/>
    <col min="5" max="5" width="12.5703125" customWidth="true"/>
    <col min="6" max="6" width="9.85546875" customWidth="true"/>
    <col min="7" max="7" width="12.5703125" customWidth="true"/>
    <col min="8" max="8" width="9.85546875" customWidth="true"/>
    <col min="9" max="9" width="12.5703125" customWidth="true"/>
    <col min="10" max="10" width="9.85546875" customWidth="true"/>
    <col min="11" max="11" width="12.5703125" customWidth="true"/>
    <col min="12" max="12" width="5.5703125" bestFit="true" customWidth="true"/>
    <col min="13" max="13" width="10.42578125" bestFit="true" customWidth="true"/>
    <col min="14" max="14" width="12.5703125" customWidth="true"/>
    <col min="15" max="15" width="9.85546875" customWidth="true"/>
    <col min="16" max="16" width="12.5703125" customWidth="true"/>
    <col min="18" max="18" width="12.5703125" customWidth="true"/>
    <col min="19" max="19" width="9.85546875" customWidth="true"/>
    <col min="21" max="21" width="9.85546875" customWidth="true"/>
    <col min="22" max="22" width="14.28515625" customWidth="true"/>
    <col min="23" max="23" width="9.85546875" customWidth="true"/>
  </cols>
  <sheetData>
    <row r="1" ht="15.75" thickBot="true">
      <c r="A1" s="119" t="str">
        <f>Índice!E12</f>
        <v>Cuadro 7.1. Visitación mensual de residentes en la República Argentina en detalle.</v>
      </c>
      <c r="B1" s="119"/>
      <c r="C1" s="119"/>
      <c r="D1" s="119"/>
      <c r="E1" s="119"/>
      <c r="F1" s="119"/>
      <c r="G1" s="119"/>
      <c r="H1" s="119"/>
      <c r="L1" s="119" t="str">
        <f>Índice!E14</f>
        <v>Cuadro 8.1. Visitación trimestral de residentes en la República Argentina en detalle.</v>
      </c>
      <c r="M1" s="119"/>
      <c r="N1" s="119"/>
      <c r="O1" s="119"/>
      <c r="P1" s="119"/>
      <c r="Q1" s="119"/>
      <c r="R1" s="119"/>
      <c r="S1" s="119"/>
    </row>
    <row r="2" ht="39.75" customHeight="true" thickBot="true">
      <c r="A2" s="117" t="s">
        <v>5</v>
      </c>
      <c r="B2" s="117"/>
      <c r="C2" s="66" t="s">
        <v>16</v>
      </c>
      <c r="D2" s="66" t="s">
        <v>17</v>
      </c>
      <c r="E2" s="66" t="s">
        <v>11</v>
      </c>
      <c r="F2" s="66" t="s">
        <v>17</v>
      </c>
      <c r="G2" s="66" t="s">
        <v>12</v>
      </c>
      <c r="H2" s="66" t="s">
        <v>17</v>
      </c>
      <c r="L2" s="117" t="s">
        <v>5</v>
      </c>
      <c r="M2" s="117"/>
      <c r="N2" s="66" t="s">
        <v>16</v>
      </c>
      <c r="O2" s="66" t="s">
        <v>17</v>
      </c>
      <c r="P2" s="66" t="s">
        <v>11</v>
      </c>
      <c r="Q2" s="66" t="s">
        <v>17</v>
      </c>
      <c r="R2" s="66" t="s">
        <v>12</v>
      </c>
      <c r="S2" s="66" t="s">
        <v>17</v>
      </c>
    </row>
    <row r="3">
      <c r="A3" s="25" t="s">
        <v>99</v>
      </c>
      <c r="B3" s="26" t="s">
        <v>4</v>
      </c>
      <c r="C3" s="27">
        <v>768916</v>
      </c>
      <c r="D3" s="34">
        <v>-0.045276708900928497</v>
      </c>
      <c r="E3" s="27">
        <v>206498</v>
      </c>
      <c r="F3" s="34">
        <v>0.055802110582590103</v>
      </c>
      <c r="G3" s="27">
        <v>277185</v>
      </c>
      <c r="H3" s="34">
        <v>0.061381172388792038</v>
      </c>
      <c r="L3" s="110" t="s">
        <v>99</v>
      </c>
      <c r="M3" s="111" t="s">
        <v>3</v>
      </c>
      <c r="N3" s="112">
        <v>768916</v>
      </c>
      <c r="O3" s="65">
        <v>-0.045276708900928497</v>
      </c>
      <c r="P3" s="112">
        <v>206498</v>
      </c>
      <c r="Q3" s="65">
        <v>0.055802110582590103</v>
      </c>
      <c r="R3" s="112">
        <v>277185</v>
      </c>
      <c r="S3" s="65">
        <v>0.061381172388792038</v>
      </c>
    </row>
    <row r="4" ht="15.75" thickBot="true">
      <c r="A4" s="28" t="s">
        <v>30</v>
      </c>
      <c r="B4" s="29" t="s">
        <v>0</v>
      </c>
      <c r="C4" s="30">
        <v>325175</v>
      </c>
      <c r="D4" s="35">
        <v>-0.19348837435245514</v>
      </c>
      <c r="E4" s="30">
        <v>100389</v>
      </c>
      <c r="F4" s="35">
        <v>0.16104967892169952</v>
      </c>
      <c r="G4" s="30">
        <v>112452</v>
      </c>
      <c r="H4" s="35">
        <v>-0.10366816073656082</v>
      </c>
      <c r="L4" s="68" t="s">
        <v>62</v>
      </c>
      <c r="M4" s="69" t="s">
        <v>3</v>
      </c>
      <c r="N4" s="70">
        <v>686096</v>
      </c>
      <c r="O4" s="64">
        <v>-0.10771007835865021</v>
      </c>
      <c r="P4" s="70">
        <v>137334</v>
      </c>
      <c r="Q4" s="64">
        <v>-0.33493787050247192</v>
      </c>
      <c r="R4" s="70">
        <v>252041</v>
      </c>
      <c r="S4" s="64">
        <v>-0.090711981058120728</v>
      </c>
    </row>
    <row r="5">
      <c r="A5" s="31" t="s">
        <v>30</v>
      </c>
      <c r="B5" s="32" t="s">
        <v>1</v>
      </c>
      <c r="C5" s="33">
        <v>246199</v>
      </c>
      <c r="D5" s="36">
        <v>-0.02046605572104454</v>
      </c>
      <c r="E5" s="33">
        <v>68124</v>
      </c>
      <c r="F5" s="36">
        <v>-0.12092392891645432</v>
      </c>
      <c r="G5" s="33">
        <v>99235</v>
      </c>
      <c r="H5" s="36">
        <v>0.099690824747085571</v>
      </c>
      <c r="L5" s="118" t="s">
        <v>26</v>
      </c>
      <c r="M5" s="118"/>
      <c r="N5" s="118"/>
      <c r="O5" s="118"/>
      <c r="P5" s="118"/>
      <c r="Q5" s="118"/>
      <c r="R5" s="118"/>
      <c r="S5" s="118"/>
    </row>
    <row r="6">
      <c r="A6" s="28" t="s">
        <v>30</v>
      </c>
      <c r="B6" s="29" t="s">
        <v>2</v>
      </c>
      <c r="C6" s="30">
        <v>197542</v>
      </c>
      <c r="D6" s="35">
        <v>0.30951732397079468</v>
      </c>
      <c r="E6" s="30">
        <v>37985</v>
      </c>
      <c r="F6" s="35">
        <v>0.2011067122220993</v>
      </c>
      <c r="G6" s="30">
        <v>65498</v>
      </c>
      <c r="H6" s="35">
        <v>0.44084650278091431</v>
      </c>
    </row>
    <row r="7">
      <c r="A7" s="25" t="s">
        <v>62</v>
      </c>
      <c r="B7" s="26" t="s">
        <v>4</v>
      </c>
      <c r="C7" s="27">
        <v>686096</v>
      </c>
      <c r="D7" s="10">
        <v>-0.10771007835865021</v>
      </c>
      <c r="E7" s="27">
        <v>137334</v>
      </c>
      <c r="F7" s="10">
        <v>-0.33493787050247192</v>
      </c>
      <c r="G7" s="27">
        <v>252041</v>
      </c>
      <c r="H7" s="10">
        <v>-0.090711981058120728</v>
      </c>
    </row>
    <row r="8">
      <c r="A8" s="28" t="s">
        <v>30</v>
      </c>
      <c r="B8" s="29" t="s">
        <v>0</v>
      </c>
      <c r="C8" s="30">
        <v>291130</v>
      </c>
      <c r="D8" s="11">
        <v>-0.10469747334718704</v>
      </c>
      <c r="E8" s="30">
        <v>50560</v>
      </c>
      <c r="F8" s="11">
        <v>-0.49635916948318481</v>
      </c>
      <c r="G8" s="30">
        <v>101298</v>
      </c>
      <c r="H8" s="11">
        <v>-0.099188990890979767</v>
      </c>
    </row>
    <row r="9">
      <c r="A9" s="31" t="s">
        <v>30</v>
      </c>
      <c r="B9" s="32" t="s">
        <v>1</v>
      </c>
      <c r="C9" s="33">
        <v>209696</v>
      </c>
      <c r="D9" s="12">
        <v>-0.14826624095439911</v>
      </c>
      <c r="E9" s="33">
        <v>50000</v>
      </c>
      <c r="F9" s="12">
        <v>-0.2660442590713501</v>
      </c>
      <c r="G9" s="33">
        <v>96007</v>
      </c>
      <c r="H9" s="12">
        <v>-0.032528847455978394</v>
      </c>
    </row>
    <row r="10" ht="15.75" thickBot="true">
      <c r="A10" s="28" t="s">
        <v>30</v>
      </c>
      <c r="B10" s="29" t="s">
        <v>2</v>
      </c>
      <c r="C10" s="30">
        <v>185270</v>
      </c>
      <c r="D10" s="11">
        <v>-0.06212349608540535</v>
      </c>
      <c r="E10" s="30">
        <v>36774</v>
      </c>
      <c r="F10" s="11">
        <v>-0.031881004571914673</v>
      </c>
      <c r="G10" s="30">
        <v>54736</v>
      </c>
      <c r="H10" s="11">
        <v>-0.16431036591529846</v>
      </c>
    </row>
    <row r="11">
      <c r="A11" s="118" t="s">
        <v>27</v>
      </c>
      <c r="B11" s="118"/>
      <c r="C11" s="118"/>
      <c r="D11" s="118"/>
      <c r="E11" s="118"/>
      <c r="F11" s="118"/>
      <c r="G11" s="118"/>
      <c r="H11" s="118"/>
    </row>
    <row r="14">
      <c r="C14" s="24"/>
    </row>
    <row r="15">
      <c r="D15" s="24"/>
      <c r="F15" s="24"/>
      <c r="H15" s="24"/>
    </row>
    <row r="16">
      <c r="C16" s="131"/>
      <c r="D16" s="24"/>
      <c r="F16" s="24"/>
      <c r="H16" s="24"/>
    </row>
    <row r="17">
      <c r="C17" s="131"/>
      <c r="D17" s="24"/>
      <c r="F17" s="24"/>
      <c r="H17" s="24"/>
    </row>
    <row r="18">
      <c r="C18" s="131"/>
      <c r="D18" s="24"/>
      <c r="F18" s="24"/>
      <c r="H18" s="24"/>
    </row>
    <row r="30">
      <c r="A30" s="73"/>
      <c r="B30" s="73"/>
      <c r="C30" s="73"/>
      <c r="D30" s="73"/>
      <c r="E30" s="73"/>
      <c r="F30" s="73"/>
      <c r="G30" s="73"/>
      <c r="H30" s="73"/>
    </row>
    <row r="31" ht="15.75" thickBot="true">
      <c r="A31" s="119" t="str">
        <f>Índice!E13</f>
        <v>Cuadro 7.2. Visitación mensual de residentes en la República Argentina en detalle (continuación).</v>
      </c>
      <c r="B31" s="119"/>
      <c r="C31" s="119"/>
      <c r="D31" s="119"/>
      <c r="E31" s="119"/>
      <c r="F31" s="119"/>
      <c r="G31" s="119"/>
      <c r="H31" s="119"/>
      <c r="I31" s="119"/>
      <c r="J31" s="119"/>
      <c r="L31" s="119" t="str">
        <f>Índice!E15</f>
        <v>Cuadro 8.2. Visitación trimestral de residentes en la República Argentina en detalle (continuación).</v>
      </c>
      <c r="M31" s="119"/>
      <c r="N31" s="119"/>
      <c r="O31" s="119"/>
      <c r="P31" s="119"/>
      <c r="Q31" s="119"/>
      <c r="R31" s="119"/>
      <c r="S31" s="119"/>
      <c r="T31" s="119"/>
      <c r="U31" s="119"/>
    </row>
    <row r="32" ht="45.75" customHeight="true" thickBot="true">
      <c r="A32" s="117" t="s">
        <v>5</v>
      </c>
      <c r="B32" s="117"/>
      <c r="C32" s="67" t="s">
        <v>13</v>
      </c>
      <c r="D32" s="67" t="s">
        <v>17</v>
      </c>
      <c r="E32" s="67" t="s">
        <v>14</v>
      </c>
      <c r="F32" s="67" t="s">
        <v>17</v>
      </c>
      <c r="G32" s="67" t="s">
        <v>15</v>
      </c>
      <c r="H32" s="67" t="s">
        <v>17</v>
      </c>
      <c r="I32" s="67" t="s">
        <v>29</v>
      </c>
      <c r="J32" s="67" t="s">
        <v>17</v>
      </c>
      <c r="L32" s="117" t="s">
        <v>5</v>
      </c>
      <c r="M32" s="117"/>
      <c r="N32" s="67" t="s">
        <v>13</v>
      </c>
      <c r="O32" s="67" t="s">
        <v>17</v>
      </c>
      <c r="P32" s="67" t="s">
        <v>14</v>
      </c>
      <c r="Q32" s="67" t="s">
        <v>17</v>
      </c>
      <c r="R32" s="67" t="s">
        <v>15</v>
      </c>
      <c r="S32" s="67" t="s">
        <v>17</v>
      </c>
      <c r="T32" s="67" t="s">
        <v>29</v>
      </c>
      <c r="U32" s="67" t="s">
        <v>17</v>
      </c>
    </row>
    <row r="33">
      <c r="A33" s="7" t="s">
        <v>99</v>
      </c>
      <c r="B33" s="8" t="s">
        <v>4</v>
      </c>
      <c r="C33" s="9">
        <v>79778</v>
      </c>
      <c r="D33" s="10">
        <v>0.19634100794792175</v>
      </c>
      <c r="E33" s="9">
        <v>183145</v>
      </c>
      <c r="F33" s="10">
        <v>-0.016750328242778778</v>
      </c>
      <c r="G33" s="9">
        <v>213951</v>
      </c>
      <c r="H33" s="10">
        <v>0.0078194551169872284</v>
      </c>
      <c r="I33" s="9">
        <v>1729473</v>
      </c>
      <c r="J33" s="10">
        <v>0.0012226743856444955</v>
      </c>
      <c r="L33" s="110" t="s">
        <v>99</v>
      </c>
      <c r="M33" s="111" t="s">
        <v>3</v>
      </c>
      <c r="N33" s="112">
        <v>79778</v>
      </c>
      <c r="O33" s="65">
        <v>0.19634100794792175</v>
      </c>
      <c r="P33" s="112">
        <v>183145</v>
      </c>
      <c r="Q33" s="65">
        <v>-0.016750328242778778</v>
      </c>
      <c r="R33" s="112">
        <v>213951</v>
      </c>
      <c r="S33" s="65">
        <v>0.0078194551169872284</v>
      </c>
      <c r="T33" s="112">
        <v>1729473</v>
      </c>
      <c r="U33" s="65">
        <v>0.0012226743856444955</v>
      </c>
    </row>
    <row r="34" ht="15.75" thickBot="true">
      <c r="A34" s="1" t="s">
        <v>30</v>
      </c>
      <c r="B34" s="2" t="s">
        <v>0</v>
      </c>
      <c r="C34" s="3">
        <v>45537</v>
      </c>
      <c r="D34" s="11">
        <v>0.064645096659660339</v>
      </c>
      <c r="E34" s="3">
        <v>74087</v>
      </c>
      <c r="F34" s="11">
        <v>-0.048971783369779587</v>
      </c>
      <c r="G34" s="3">
        <v>109102</v>
      </c>
      <c r="H34" s="11">
        <v>0.063579648733139038</v>
      </c>
      <c r="I34" s="3">
        <v>766742</v>
      </c>
      <c r="J34" s="11">
        <v>-0.085429579019546509</v>
      </c>
      <c r="L34" s="68" t="s">
        <v>62</v>
      </c>
      <c r="M34" s="69" t="s">
        <v>3</v>
      </c>
      <c r="N34" s="70">
        <v>79966</v>
      </c>
      <c r="O34" s="64">
        <v>0.0023565394803881645</v>
      </c>
      <c r="P34" s="70">
        <v>129101</v>
      </c>
      <c r="Q34" s="64">
        <v>-0.29508858919143677</v>
      </c>
      <c r="R34" s="70">
        <v>173276</v>
      </c>
      <c r="S34" s="64">
        <v>-0.1901136189699173</v>
      </c>
      <c r="T34" s="70">
        <v>1457814</v>
      </c>
      <c r="U34" s="64">
        <v>-0.15707617998123169</v>
      </c>
    </row>
    <row r="35">
      <c r="A35" s="4" t="s">
        <v>30</v>
      </c>
      <c r="B35" s="5" t="s">
        <v>1</v>
      </c>
      <c r="C35" s="6">
        <v>21557</v>
      </c>
      <c r="D35" s="12">
        <v>0.63149929046630859</v>
      </c>
      <c r="E35" s="6">
        <v>50137</v>
      </c>
      <c r="F35" s="12">
        <v>-0.10355987399816513</v>
      </c>
      <c r="G35" s="6">
        <v>69287</v>
      </c>
      <c r="H35" s="12">
        <v>-0.21198508143424988</v>
      </c>
      <c r="I35" s="6">
        <v>554539</v>
      </c>
      <c r="J35" s="12">
        <v>-0.037500977516174316</v>
      </c>
      <c r="L35" s="118" t="s">
        <v>26</v>
      </c>
      <c r="M35" s="118"/>
      <c r="N35" s="118"/>
      <c r="O35" s="118"/>
      <c r="P35" s="118"/>
      <c r="Q35" s="118"/>
      <c r="R35" s="118"/>
      <c r="S35" s="118"/>
      <c r="T35" s="118"/>
      <c r="U35" s="118"/>
    </row>
    <row r="36">
      <c r="A36" s="1" t="s">
        <v>30</v>
      </c>
      <c r="B36" s="2" t="s">
        <v>2</v>
      </c>
      <c r="C36" s="3">
        <v>12684</v>
      </c>
      <c r="D36" s="11">
        <v>0.18542055785655975</v>
      </c>
      <c r="E36" s="3">
        <v>58921</v>
      </c>
      <c r="F36" s="11">
        <v>0.12371743470430374</v>
      </c>
      <c r="G36" s="3">
        <v>35562</v>
      </c>
      <c r="H36" s="11">
        <v>0.63240760564804077</v>
      </c>
      <c r="I36" s="3">
        <v>408192</v>
      </c>
      <c r="J36" s="11">
        <v>0.30474057793617249</v>
      </c>
    </row>
    <row r="37">
      <c r="A37" s="13" t="s">
        <v>62</v>
      </c>
      <c r="B37" s="113" t="s">
        <v>4</v>
      </c>
      <c r="C37" s="17">
        <v>79966</v>
      </c>
      <c r="D37" s="10">
        <v>0.0023565394803881645</v>
      </c>
      <c r="E37" s="17">
        <v>129101</v>
      </c>
      <c r="F37" s="10">
        <v>-0.29508858919143677</v>
      </c>
      <c r="G37" s="17">
        <v>173276</v>
      </c>
      <c r="H37" s="10">
        <v>-0.1901136189699173</v>
      </c>
      <c r="I37" s="17">
        <v>1457814</v>
      </c>
      <c r="J37" s="10">
        <v>-0.15707617998123169</v>
      </c>
    </row>
    <row r="38">
      <c r="A38" s="1" t="s">
        <v>30</v>
      </c>
      <c r="B38" s="2" t="s">
        <v>0</v>
      </c>
      <c r="C38" s="3">
        <v>45725</v>
      </c>
      <c r="D38" s="11">
        <v>0.0041285110637545586</v>
      </c>
      <c r="E38" s="3">
        <v>39198</v>
      </c>
      <c r="F38" s="11">
        <v>-0.47091931104660034</v>
      </c>
      <c r="G38" s="3">
        <v>78424</v>
      </c>
      <c r="H38" s="11">
        <v>-0.28118640184402466</v>
      </c>
      <c r="I38" s="3">
        <v>606335</v>
      </c>
      <c r="J38" s="11">
        <v>-0.20920597016811371</v>
      </c>
    </row>
    <row r="39">
      <c r="A39" s="4" t="s">
        <v>30</v>
      </c>
      <c r="B39" s="5" t="s">
        <v>1</v>
      </c>
      <c r="C39" s="6">
        <v>21141</v>
      </c>
      <c r="D39" s="12">
        <v>-0.019297676160931587</v>
      </c>
      <c r="E39" s="6">
        <v>38939</v>
      </c>
      <c r="F39" s="12">
        <v>-0.22334802150726318</v>
      </c>
      <c r="G39" s="6">
        <v>56294</v>
      </c>
      <c r="H39" s="12">
        <v>-0.18752434849739075</v>
      </c>
      <c r="I39" s="6">
        <v>472077</v>
      </c>
      <c r="J39" s="12">
        <v>-0.14870369434356689</v>
      </c>
    </row>
    <row r="40" ht="15.75" thickBot="true">
      <c r="A40" s="7" t="s">
        <v>30</v>
      </c>
      <c r="B40" s="108" t="s">
        <v>2</v>
      </c>
      <c r="C40" s="109">
        <v>13100</v>
      </c>
      <c r="D40" s="12">
        <v>0.032797224819660187</v>
      </c>
      <c r="E40" s="109">
        <v>50964</v>
      </c>
      <c r="F40" s="12">
        <v>-0.13504523038864136</v>
      </c>
      <c r="G40" s="109">
        <v>38558</v>
      </c>
      <c r="H40" s="12">
        <v>0.084247231483459473</v>
      </c>
      <c r="I40" s="109">
        <v>379402</v>
      </c>
      <c r="J40" s="12">
        <v>-0.070530533790588379</v>
      </c>
    </row>
    <row r="41">
      <c r="A41" s="123" t="s">
        <v>25</v>
      </c>
      <c r="B41" s="123"/>
      <c r="C41" s="123"/>
      <c r="D41" s="123"/>
      <c r="E41" s="123"/>
      <c r="F41" s="123"/>
      <c r="G41" s="123"/>
      <c r="H41" s="123"/>
      <c r="I41" s="123"/>
      <c r="J41" s="123"/>
    </row>
  </sheetData>
  <mergeCells count="12">
    <mergeCell ref="A1:H1"/>
    <mergeCell ref="L1:S1"/>
    <mergeCell ref="A31:J31"/>
    <mergeCell ref="L31:U31"/>
    <mergeCell ref="A41:J41"/>
    <mergeCell ref="L32:M32"/>
    <mergeCell ref="A2:B2"/>
    <mergeCell ref="L2:M2"/>
    <mergeCell ref="L5:S5"/>
    <mergeCell ref="L35:U35"/>
    <mergeCell ref="A32:B32"/>
    <mergeCell ref="A11:H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5472-2D16-4B1C-96C7-39BFABDD7063}">
  <dimension ref="A1:M124"/>
  <sheetViews>
    <sheetView showGridLines="false" tabSelected="true" topLeftCell="A94" zoomScale="85" zoomScaleNormal="85" workbookViewId="0">
      <selection activeCell="E109" sqref="E109"/>
    </sheetView>
  </sheetViews>
  <sheetFormatPr baseColWidth="10" defaultRowHeight="15"/>
  <cols>
    <col min="1" max="1" width="5.85546875" style="52" bestFit="true" customWidth="true"/>
    <col min="2" max="2" width="12.140625" style="52" customWidth="true"/>
    <col min="3" max="3" width="12.85546875" style="52" customWidth="true"/>
    <col min="4" max="4" width="9.85546875" style="52" customWidth="true"/>
    <col min="5" max="5" width="15.5703125" style="52" customWidth="true"/>
    <col min="6" max="6" width="9.85546875" style="52" customWidth="true"/>
    <col min="7" max="7" width="11.42578125" style="52"/>
    <col min="8" max="8" width="5.85546875" style="52" bestFit="true" customWidth="true"/>
    <col min="9" max="9" width="12.140625" style="52" bestFit="true" customWidth="true"/>
    <col min="10" max="10" width="13" style="52" customWidth="true"/>
    <col min="11" max="11" width="9.85546875" style="52" customWidth="true"/>
    <col min="12" max="12" width="13.7109375" style="52" customWidth="true"/>
    <col min="13" max="13" width="9.85546875" style="52" customWidth="true"/>
    <col min="14" max="16384" width="11.42578125" style="52"/>
  </cols>
  <sheetData>
    <row r="1" ht="15.75" thickBot="true">
      <c r="A1" s="126" t="str">
        <f>Índice!E16</f>
        <v>Cuadro 9. Visitación mensual región Centro.</v>
      </c>
      <c r="B1" s="126"/>
      <c r="C1" s="126"/>
      <c r="D1" s="126"/>
      <c r="E1" s="126"/>
      <c r="F1" s="126"/>
      <c r="H1" s="126" t="str">
        <f>Índice!E17</f>
        <v>Cuadro 10. Visitación trimestral región Centro.</v>
      </c>
      <c r="I1" s="126"/>
      <c r="J1" s="126"/>
      <c r="K1" s="126"/>
      <c r="L1" s="126"/>
      <c r="M1" s="126"/>
    </row>
    <row r="2" ht="38.25" customHeight="true">
      <c r="A2" s="128" t="s">
        <v>5</v>
      </c>
      <c r="B2" s="128"/>
      <c r="C2" s="49" t="s">
        <v>7</v>
      </c>
      <c r="D2" s="50" t="s">
        <v>17</v>
      </c>
      <c r="E2" s="50" t="s">
        <v>6</v>
      </c>
      <c r="F2" s="50" t="s">
        <v>17</v>
      </c>
      <c r="G2" s="51"/>
      <c r="H2" s="128" t="s">
        <v>5</v>
      </c>
      <c r="I2" s="128"/>
      <c r="J2" s="49" t="s">
        <v>7</v>
      </c>
      <c r="K2" s="50" t="s">
        <v>17</v>
      </c>
      <c r="L2" s="50" t="s">
        <v>6</v>
      </c>
      <c r="M2" s="50" t="s">
        <v>17</v>
      </c>
    </row>
    <row r="3" ht="15.75" thickBot="true">
      <c r="A3" s="129"/>
      <c r="B3" s="129"/>
      <c r="C3" s="130" t="s">
        <v>8</v>
      </c>
      <c r="D3" s="130"/>
      <c r="E3" s="130"/>
      <c r="F3" s="130"/>
      <c r="G3" s="51"/>
      <c r="H3" s="129"/>
      <c r="I3" s="129"/>
      <c r="J3" s="130" t="s">
        <v>8</v>
      </c>
      <c r="K3" s="130"/>
      <c r="L3" s="130"/>
      <c r="M3" s="130"/>
    </row>
    <row r="4">
      <c r="A4" s="53" t="s">
        <v>99</v>
      </c>
      <c r="B4" s="54" t="s">
        <v>4</v>
      </c>
      <c r="C4" s="55">
        <v>149519</v>
      </c>
      <c r="D4" s="63">
        <v>0.055716384202241898</v>
      </c>
      <c r="E4" s="56" t="s">
        <v>24</v>
      </c>
      <c r="F4" s="63" t="s">
        <v>24</v>
      </c>
      <c r="G4" s="51"/>
      <c r="H4" s="114" t="s">
        <v>99</v>
      </c>
      <c r="I4" s="115" t="s">
        <v>3</v>
      </c>
      <c r="J4" s="116">
        <v>149519</v>
      </c>
      <c r="K4" s="65">
        <v>0.055716384202241898</v>
      </c>
      <c r="L4" s="62">
        <v>149519</v>
      </c>
      <c r="M4" s="65">
        <v>0.055716384202241898</v>
      </c>
    </row>
    <row r="5" ht="15.75" thickBot="true">
      <c r="A5" s="57" t="s">
        <v>30</v>
      </c>
      <c r="B5" s="58" t="s">
        <v>0</v>
      </c>
      <c r="C5" s="59">
        <v>51863</v>
      </c>
      <c r="D5" s="64">
        <v>-0.011229314841330051</v>
      </c>
      <c r="E5" s="59">
        <v>51863</v>
      </c>
      <c r="F5" s="64">
        <v>-0.011229314841330051</v>
      </c>
      <c r="G5" s="51"/>
      <c r="H5" s="57" t="s">
        <v>62</v>
      </c>
      <c r="I5" s="58" t="s">
        <v>3</v>
      </c>
      <c r="J5" s="59">
        <v>117114</v>
      </c>
      <c r="K5" s="64">
        <v>-0.21672831475734711</v>
      </c>
      <c r="L5" s="59">
        <v>117114</v>
      </c>
      <c r="M5" s="64">
        <v>-0.21672831475734711</v>
      </c>
    </row>
    <row r="6">
      <c r="A6" s="60" t="s">
        <v>30</v>
      </c>
      <c r="B6" s="61" t="s">
        <v>1</v>
      </c>
      <c r="C6" s="62">
        <v>49091</v>
      </c>
      <c r="D6" s="65">
        <v>-0.044401619583368301</v>
      </c>
      <c r="E6" s="62">
        <v>100954</v>
      </c>
      <c r="F6" s="65">
        <v>-0.027642933651804924</v>
      </c>
      <c r="G6" s="51"/>
      <c r="H6" s="127" t="s">
        <v>18</v>
      </c>
      <c r="I6" s="127"/>
      <c r="J6" s="127"/>
      <c r="K6" s="127"/>
      <c r="L6" s="127"/>
      <c r="M6" s="127"/>
    </row>
    <row r="7">
      <c r="A7" s="57" t="s">
        <v>30</v>
      </c>
      <c r="B7" s="58" t="s">
        <v>2</v>
      </c>
      <c r="C7" s="59">
        <v>48565</v>
      </c>
      <c r="D7" s="64">
        <v>0.28465241193771362</v>
      </c>
      <c r="E7" s="59">
        <v>149519</v>
      </c>
      <c r="F7" s="64">
        <v>0.055716384202241898</v>
      </c>
      <c r="G7" s="51"/>
    </row>
    <row r="8">
      <c r="A8" s="53" t="s">
        <v>62</v>
      </c>
      <c r="B8" s="54" t="s">
        <v>4</v>
      </c>
      <c r="C8" s="55">
        <v>117114</v>
      </c>
      <c r="D8" s="63">
        <v>-0.21672831475734711</v>
      </c>
      <c r="E8" s="56" t="s">
        <v>24</v>
      </c>
      <c r="F8" s="63" t="s">
        <v>24</v>
      </c>
      <c r="G8" s="51"/>
    </row>
    <row r="9">
      <c r="A9" s="57" t="s">
        <v>30</v>
      </c>
      <c r="B9" s="58" t="s">
        <v>0</v>
      </c>
      <c r="C9" s="59">
        <v>39051</v>
      </c>
      <c r="D9" s="64">
        <v>-0.24703545868396759</v>
      </c>
      <c r="E9" s="59">
        <v>39051</v>
      </c>
      <c r="F9" s="64">
        <v>-0.24703545868396759</v>
      </c>
      <c r="G9" s="51"/>
    </row>
    <row r="10">
      <c r="A10" s="60" t="s">
        <v>30</v>
      </c>
      <c r="B10" s="61" t="s">
        <v>1</v>
      </c>
      <c r="C10" s="62">
        <v>33672</v>
      </c>
      <c r="D10" s="65">
        <v>-0.31409016251564026</v>
      </c>
      <c r="E10" s="62">
        <v>72723</v>
      </c>
      <c r="F10" s="65">
        <v>-0.27964222431182861</v>
      </c>
      <c r="G10" s="51"/>
    </row>
    <row r="11" ht="15.75" thickBot="true">
      <c r="A11" s="57" t="s">
        <v>30</v>
      </c>
      <c r="B11" s="58" t="s">
        <v>2</v>
      </c>
      <c r="C11" s="59">
        <v>44391</v>
      </c>
      <c r="D11" s="64">
        <v>-0.085946671664714813</v>
      </c>
      <c r="E11" s="59">
        <v>117114</v>
      </c>
      <c r="F11" s="64">
        <v>-0.21672831475734711</v>
      </c>
      <c r="G11" s="51"/>
    </row>
    <row r="12">
      <c r="A12" s="127" t="s">
        <v>18</v>
      </c>
      <c r="B12" s="127"/>
      <c r="C12" s="127"/>
      <c r="D12" s="127"/>
      <c r="E12" s="127"/>
      <c r="F12" s="127"/>
      <c r="G12" s="51"/>
    </row>
    <row r="13">
      <c r="G13" s="51"/>
    </row>
    <row r="14">
      <c r="G14" s="51"/>
    </row>
    <row r="15">
      <c r="F15" s="132"/>
      <c r="G15" s="51"/>
      <c r="H15" s="51"/>
      <c r="I15" s="51"/>
      <c r="J15" s="51"/>
      <c r="K15" s="51"/>
      <c r="L15" s="51"/>
      <c r="M15" s="51"/>
    </row>
    <row r="16">
      <c r="F16" s="132"/>
      <c r="G16" s="51"/>
      <c r="H16" s="51"/>
      <c r="I16" s="51"/>
      <c r="J16" s="51"/>
      <c r="K16" s="51"/>
      <c r="L16" s="51"/>
      <c r="M16" s="51"/>
    </row>
    <row r="17">
      <c r="F17" s="132"/>
      <c r="G17" s="51"/>
      <c r="H17" s="51"/>
      <c r="I17" s="51"/>
      <c r="J17" s="51"/>
      <c r="K17" s="51"/>
      <c r="L17" s="51"/>
      <c r="M17" s="51"/>
    </row>
    <row r="18">
      <c r="F18" s="132"/>
      <c r="G18" s="51"/>
      <c r="H18" s="51"/>
      <c r="I18" s="51"/>
      <c r="J18" s="51"/>
      <c r="K18" s="51"/>
      <c r="L18" s="51"/>
      <c r="M18" s="51"/>
    </row>
    <row r="19">
      <c r="G19" s="51"/>
      <c r="H19" s="51"/>
      <c r="I19" s="51"/>
      <c r="J19" s="51"/>
      <c r="K19" s="51"/>
      <c r="L19" s="51"/>
      <c r="M19" s="51"/>
    </row>
    <row r="20">
      <c r="G20" s="51"/>
      <c r="H20" s="51"/>
      <c r="I20" s="51"/>
      <c r="J20" s="51"/>
      <c r="K20" s="51"/>
      <c r="L20" s="51"/>
      <c r="M20" s="51"/>
    </row>
    <row r="21">
      <c r="G21" s="51"/>
      <c r="H21" s="51"/>
      <c r="I21" s="51"/>
      <c r="J21" s="51"/>
      <c r="K21" s="51"/>
      <c r="L21" s="51"/>
      <c r="M21" s="51"/>
    </row>
    <row r="22">
      <c r="G22" s="51"/>
      <c r="H22" s="51"/>
      <c r="I22" s="51"/>
      <c r="J22" s="51"/>
      <c r="K22" s="51"/>
      <c r="L22" s="51"/>
      <c r="M22" s="51"/>
    </row>
    <row r="23">
      <c r="G23" s="51"/>
      <c r="H23" s="51"/>
      <c r="I23" s="51"/>
      <c r="J23" s="51"/>
      <c r="K23" s="51"/>
      <c r="L23" s="51"/>
      <c r="M23" s="51"/>
    </row>
    <row r="24">
      <c r="G24" s="51"/>
      <c r="H24" s="51"/>
      <c r="I24" s="51"/>
      <c r="J24" s="51"/>
      <c r="K24" s="51"/>
      <c r="L24" s="51"/>
      <c r="M24" s="51"/>
    </row>
    <row r="25">
      <c r="G25" s="51"/>
      <c r="H25" s="51"/>
      <c r="I25" s="51"/>
      <c r="J25" s="51"/>
      <c r="K25" s="51"/>
      <c r="L25" s="51"/>
      <c r="M25" s="51"/>
    </row>
    <row r="26">
      <c r="G26" s="51"/>
      <c r="H26" s="51"/>
      <c r="I26" s="51"/>
      <c r="J26" s="51"/>
      <c r="K26" s="51"/>
      <c r="L26" s="51"/>
      <c r="M26" s="51"/>
    </row>
    <row r="27">
      <c r="G27" s="51"/>
      <c r="H27" s="51"/>
      <c r="I27" s="51"/>
      <c r="J27" s="51"/>
      <c r="K27" s="51"/>
      <c r="L27" s="51"/>
      <c r="M27" s="51"/>
    </row>
    <row r="28">
      <c r="G28" s="51"/>
      <c r="H28" s="51"/>
      <c r="I28" s="51"/>
      <c r="J28" s="51"/>
      <c r="K28" s="51"/>
      <c r="L28" s="51"/>
      <c r="M28" s="51"/>
    </row>
    <row r="29">
      <c r="G29" s="51"/>
      <c r="H29" s="51"/>
      <c r="I29" s="51"/>
      <c r="J29" s="51"/>
      <c r="K29" s="51"/>
      <c r="L29" s="51"/>
      <c r="M29" s="51"/>
    </row>
    <row r="30">
      <c r="G30" s="51"/>
      <c r="H30" s="51"/>
      <c r="I30" s="51"/>
      <c r="J30" s="51"/>
      <c r="K30" s="51"/>
      <c r="L30" s="51"/>
      <c r="M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</row>
    <row r="32" ht="15.75" thickBot="true">
      <c r="A32" s="126" t="str">
        <f>Índice!E18</f>
        <v>Cuadro 11. Visitación mensual región NEA.</v>
      </c>
      <c r="B32" s="126"/>
      <c r="C32" s="126"/>
      <c r="D32" s="126"/>
      <c r="E32" s="126"/>
      <c r="F32" s="126"/>
      <c r="G32" s="51"/>
      <c r="H32" s="126" t="str">
        <f>Índice!E19</f>
        <v>Cuadro 12. Visitación trimestral región NEA.</v>
      </c>
      <c r="I32" s="126"/>
      <c r="J32" s="126"/>
      <c r="K32" s="126"/>
      <c r="L32" s="126"/>
      <c r="M32" s="126"/>
    </row>
    <row r="33" ht="38.25" customHeight="true">
      <c r="A33" s="128" t="s">
        <v>5</v>
      </c>
      <c r="B33" s="128"/>
      <c r="C33" s="49" t="s">
        <v>7</v>
      </c>
      <c r="D33" s="50" t="s">
        <v>17</v>
      </c>
      <c r="E33" s="50" t="s">
        <v>6</v>
      </c>
      <c r="F33" s="50" t="s">
        <v>17</v>
      </c>
      <c r="G33" s="51"/>
      <c r="H33" s="128" t="s">
        <v>5</v>
      </c>
      <c r="I33" s="128"/>
      <c r="J33" s="49" t="s">
        <v>7</v>
      </c>
      <c r="K33" s="50" t="s">
        <v>17</v>
      </c>
      <c r="L33" s="50" t="s">
        <v>6</v>
      </c>
      <c r="M33" s="50" t="s">
        <v>17</v>
      </c>
    </row>
    <row r="34" ht="15.75" thickBot="true">
      <c r="A34" s="129"/>
      <c r="B34" s="129"/>
      <c r="C34" s="130" t="s">
        <v>19</v>
      </c>
      <c r="D34" s="130"/>
      <c r="E34" s="130"/>
      <c r="F34" s="130"/>
      <c r="G34" s="51"/>
      <c r="H34" s="129"/>
      <c r="I34" s="129"/>
      <c r="J34" s="130" t="s">
        <v>19</v>
      </c>
      <c r="K34" s="130"/>
      <c r="L34" s="130"/>
      <c r="M34" s="130"/>
    </row>
    <row r="35">
      <c r="A35" s="53" t="s">
        <v>99</v>
      </c>
      <c r="B35" s="54" t="s">
        <v>4</v>
      </c>
      <c r="C35" s="55">
        <v>753784</v>
      </c>
      <c r="D35" s="63">
        <v>0.079511471092700958</v>
      </c>
      <c r="E35" s="56" t="s">
        <v>24</v>
      </c>
      <c r="F35" s="63" t="s">
        <v>24</v>
      </c>
      <c r="G35" s="51"/>
      <c r="H35" s="53" t="s">
        <v>99</v>
      </c>
      <c r="I35" s="54" t="s">
        <v>3</v>
      </c>
      <c r="J35" s="55">
        <v>753784</v>
      </c>
      <c r="K35" s="63">
        <v>0.079511471092700958</v>
      </c>
      <c r="L35" s="56">
        <v>753784</v>
      </c>
      <c r="M35" s="63">
        <v>0.079511471092700958</v>
      </c>
    </row>
    <row r="36">
      <c r="A36" s="57" t="s">
        <v>30</v>
      </c>
      <c r="B36" s="58" t="s">
        <v>0</v>
      </c>
      <c r="C36" s="59">
        <v>294800</v>
      </c>
      <c r="D36" s="64">
        <v>-0.13298708200454712</v>
      </c>
      <c r="E36" s="59">
        <v>294800</v>
      </c>
      <c r="F36" s="64">
        <v>-0.13298708200454712</v>
      </c>
      <c r="G36" s="51"/>
      <c r="H36" s="57" t="s">
        <v>62</v>
      </c>
      <c r="I36" s="58" t="s">
        <v>3</v>
      </c>
      <c r="J36" s="59">
        <v>698283</v>
      </c>
      <c r="K36" s="64">
        <v>-0.073629848659038544</v>
      </c>
      <c r="L36" s="59">
        <v>698283</v>
      </c>
      <c r="M36" s="64">
        <v>-0.073629848659038544</v>
      </c>
    </row>
    <row r="37">
      <c r="A37" s="60" t="s">
        <v>30</v>
      </c>
      <c r="B37" s="61" t="s">
        <v>1</v>
      </c>
      <c r="C37" s="62">
        <v>245764</v>
      </c>
      <c r="D37" s="65">
        <v>0.065911427140235901</v>
      </c>
      <c r="E37" s="62">
        <v>540564</v>
      </c>
      <c r="F37" s="65">
        <v>-0.052614420652389526</v>
      </c>
      <c r="G37" s="51"/>
      <c r="H37" s="53" t="s">
        <v>31</v>
      </c>
      <c r="I37" s="54" t="s">
        <v>4</v>
      </c>
      <c r="J37" s="55">
        <v>431371</v>
      </c>
      <c r="K37" s="63">
        <v>-0.73995500802993774</v>
      </c>
      <c r="L37" s="56" t="s">
        <v>24</v>
      </c>
      <c r="M37" s="63" t="s">
        <v>24</v>
      </c>
    </row>
    <row r="38" ht="15.75" thickBot="true">
      <c r="A38" s="57" t="s">
        <v>30</v>
      </c>
      <c r="B38" s="58" t="s">
        <v>2</v>
      </c>
      <c r="C38" s="59">
        <v>213220</v>
      </c>
      <c r="D38" s="64">
        <v>0.66996920108795166</v>
      </c>
      <c r="E38" s="59">
        <v>753784</v>
      </c>
      <c r="F38" s="64">
        <v>0.079511471092700958</v>
      </c>
      <c r="G38" s="51"/>
      <c r="H38" s="57" t="s">
        <v>30</v>
      </c>
      <c r="I38" s="58" t="s">
        <v>3</v>
      </c>
      <c r="J38" s="59">
        <v>425734</v>
      </c>
      <c r="K38" s="64">
        <v>-5.7491317391395569E-2</v>
      </c>
      <c r="L38" s="59">
        <v>425734</v>
      </c>
      <c r="M38" s="64">
        <v>-5.7491317391395569E-2</v>
      </c>
    </row>
    <row r="39">
      <c r="A39" s="53" t="s">
        <v>62</v>
      </c>
      <c r="B39" s="54" t="s">
        <v>4</v>
      </c>
      <c r="C39" s="55">
        <v>698283</v>
      </c>
      <c r="D39" s="63">
        <v>-0.073629848659038544</v>
      </c>
      <c r="E39" s="56" t="s">
        <v>24</v>
      </c>
      <c r="F39" s="63" t="s">
        <v>24</v>
      </c>
      <c r="G39" s="51"/>
      <c r="H39" s="127" t="s">
        <v>18</v>
      </c>
      <c r="I39" s="127"/>
      <c r="J39" s="127"/>
      <c r="K39" s="127"/>
      <c r="L39" s="127"/>
      <c r="M39" s="127"/>
    </row>
    <row r="40">
      <c r="A40" s="57" t="s">
        <v>30</v>
      </c>
      <c r="B40" s="58" t="s">
        <v>0</v>
      </c>
      <c r="C40" s="59">
        <v>278849</v>
      </c>
      <c r="D40" s="64">
        <v>-0.054107870906591415</v>
      </c>
      <c r="E40" s="59">
        <v>278849</v>
      </c>
      <c r="F40" s="64">
        <v>-0.054107870906591415</v>
      </c>
      <c r="G40" s="51"/>
    </row>
    <row r="41">
      <c r="A41" s="60" t="s">
        <v>30</v>
      </c>
      <c r="B41" s="61" t="s">
        <v>1</v>
      </c>
      <c r="C41" s="62">
        <v>233802</v>
      </c>
      <c r="D41" s="65">
        <v>-0.048672709614038467</v>
      </c>
      <c r="E41" s="62">
        <v>512651</v>
      </c>
      <c r="F41" s="65">
        <v>-0.05163680762052536</v>
      </c>
      <c r="G41" s="51"/>
    </row>
    <row r="42" ht="15.75" thickBot="true">
      <c r="A42" s="57" t="s">
        <v>30</v>
      </c>
      <c r="B42" s="58" t="s">
        <v>2</v>
      </c>
      <c r="C42" s="59">
        <v>185632</v>
      </c>
      <c r="D42" s="64">
        <v>-0.12938748300075531</v>
      </c>
      <c r="E42" s="59">
        <v>698283</v>
      </c>
      <c r="F42" s="64">
        <v>-0.073629848659038544</v>
      </c>
      <c r="G42" s="51"/>
    </row>
    <row r="43">
      <c r="A43" s="127" t="s">
        <v>18</v>
      </c>
      <c r="B43" s="127"/>
      <c r="C43" s="127"/>
      <c r="D43" s="127"/>
      <c r="E43" s="127"/>
      <c r="F43" s="127"/>
      <c r="G43" s="51"/>
    </row>
    <row r="44">
      <c r="G44" s="51"/>
    </row>
    <row r="45">
      <c r="G45" s="51"/>
    </row>
    <row r="46">
      <c r="E46" s="132"/>
      <c r="G46" s="51"/>
      <c r="H46" s="51"/>
      <c r="I46" s="51"/>
      <c r="J46" s="51"/>
      <c r="K46" s="51"/>
      <c r="L46" s="51"/>
      <c r="M46" s="51"/>
    </row>
    <row r="47">
      <c r="E47" s="132"/>
      <c r="G47" s="51"/>
      <c r="H47" s="51"/>
      <c r="I47" s="51"/>
      <c r="J47" s="51"/>
      <c r="K47" s="51"/>
      <c r="L47" s="51"/>
      <c r="M47" s="51"/>
    </row>
    <row r="48">
      <c r="E48" s="132"/>
      <c r="G48" s="51"/>
      <c r="H48" s="51"/>
      <c r="I48" s="51"/>
      <c r="J48" s="51"/>
      <c r="K48" s="51"/>
      <c r="L48" s="51"/>
      <c r="M48" s="51"/>
    </row>
    <row r="49">
      <c r="E49" s="132"/>
      <c r="G49" s="51"/>
      <c r="H49" s="51"/>
      <c r="I49" s="51"/>
      <c r="J49" s="51"/>
      <c r="K49" s="51"/>
      <c r="L49" s="51"/>
      <c r="M49" s="51"/>
    </row>
    <row r="50">
      <c r="G50" s="51"/>
      <c r="H50" s="51"/>
      <c r="I50" s="51"/>
      <c r="J50" s="51"/>
      <c r="K50" s="51"/>
      <c r="L50" s="51"/>
      <c r="M50" s="51"/>
    </row>
    <row r="51">
      <c r="G51" s="51"/>
      <c r="H51" s="51"/>
      <c r="I51" s="51"/>
      <c r="J51" s="51"/>
      <c r="K51" s="51"/>
      <c r="L51" s="51"/>
      <c r="M51" s="51"/>
    </row>
    <row r="52">
      <c r="G52" s="51"/>
      <c r="H52" s="51"/>
      <c r="I52" s="51"/>
      <c r="J52" s="51"/>
      <c r="K52" s="51"/>
      <c r="L52" s="51"/>
      <c r="M52" s="51"/>
    </row>
    <row r="53">
      <c r="G53" s="51"/>
      <c r="H53" s="51"/>
      <c r="I53" s="51"/>
      <c r="J53" s="51"/>
      <c r="K53" s="51"/>
      <c r="L53" s="51"/>
      <c r="M53" s="51"/>
    </row>
    <row r="54">
      <c r="G54" s="51"/>
      <c r="H54" s="51"/>
      <c r="I54" s="51"/>
      <c r="J54" s="51"/>
      <c r="K54" s="51"/>
      <c r="L54" s="51"/>
      <c r="M54" s="51"/>
    </row>
    <row r="55">
      <c r="G55" s="51"/>
      <c r="H55" s="51"/>
      <c r="I55" s="51"/>
      <c r="J55" s="51"/>
      <c r="K55" s="51"/>
      <c r="L55" s="51"/>
      <c r="M55" s="51"/>
    </row>
    <row r="56">
      <c r="G56" s="51"/>
      <c r="H56" s="51"/>
      <c r="I56" s="51"/>
      <c r="J56" s="51"/>
      <c r="K56" s="51"/>
      <c r="L56" s="51"/>
      <c r="M56" s="51"/>
    </row>
    <row r="57">
      <c r="G57" s="51"/>
      <c r="H57" s="51"/>
      <c r="I57" s="51"/>
      <c r="J57" s="51"/>
      <c r="K57" s="51"/>
      <c r="L57" s="51"/>
      <c r="M57" s="51"/>
    </row>
    <row r="58">
      <c r="G58" s="51"/>
      <c r="H58" s="51"/>
      <c r="I58" s="51"/>
      <c r="J58" s="51"/>
      <c r="K58" s="51"/>
      <c r="L58" s="51"/>
      <c r="M58" s="51"/>
    </row>
    <row r="59">
      <c r="G59" s="51"/>
      <c r="H59" s="51"/>
      <c r="I59" s="51"/>
      <c r="J59" s="51"/>
      <c r="K59" s="51"/>
      <c r="L59" s="51"/>
      <c r="M59" s="51"/>
    </row>
    <row r="60">
      <c r="G60" s="51"/>
      <c r="H60" s="51"/>
      <c r="I60" s="51"/>
      <c r="J60" s="51"/>
      <c r="K60" s="51"/>
      <c r="L60" s="51"/>
      <c r="M60" s="51"/>
    </row>
    <row r="61">
      <c r="G61" s="51"/>
      <c r="H61" s="51"/>
      <c r="I61" s="51"/>
      <c r="J61" s="51"/>
      <c r="K61" s="51"/>
      <c r="L61" s="51"/>
      <c r="M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</row>
    <row r="63" ht="15.75" thickBot="true">
      <c r="A63" s="126" t="str">
        <f>Índice!E20</f>
        <v>Cuadro 13. Visitación mensual región NOA.</v>
      </c>
      <c r="B63" s="126"/>
      <c r="C63" s="126"/>
      <c r="D63" s="126"/>
      <c r="E63" s="126"/>
      <c r="F63" s="126"/>
      <c r="G63" s="51"/>
      <c r="H63" s="126" t="str">
        <f>Índice!E21</f>
        <v>Cuadro 14. Visitación trimestral región NOA.</v>
      </c>
      <c r="I63" s="126"/>
      <c r="J63" s="126"/>
      <c r="K63" s="126"/>
      <c r="L63" s="126"/>
      <c r="M63" s="126"/>
    </row>
    <row r="64" ht="37.5" customHeight="true">
      <c r="A64" s="128" t="s">
        <v>5</v>
      </c>
      <c r="B64" s="128"/>
      <c r="C64" s="49" t="s">
        <v>7</v>
      </c>
      <c r="D64" s="50" t="s">
        <v>17</v>
      </c>
      <c r="E64" s="50" t="s">
        <v>6</v>
      </c>
      <c r="F64" s="50" t="s">
        <v>17</v>
      </c>
      <c r="G64" s="51"/>
      <c r="H64" s="128" t="s">
        <v>5</v>
      </c>
      <c r="I64" s="128"/>
      <c r="J64" s="49" t="s">
        <v>7</v>
      </c>
      <c r="K64" s="50" t="s">
        <v>17</v>
      </c>
      <c r="L64" s="50" t="s">
        <v>6</v>
      </c>
      <c r="M64" s="50" t="s">
        <v>17</v>
      </c>
    </row>
    <row r="65" ht="15.75" thickBot="true">
      <c r="A65" s="129"/>
      <c r="B65" s="129"/>
      <c r="C65" s="130" t="s">
        <v>20</v>
      </c>
      <c r="D65" s="130"/>
      <c r="E65" s="130"/>
      <c r="F65" s="130"/>
      <c r="G65" s="51"/>
      <c r="H65" s="129"/>
      <c r="I65" s="129"/>
      <c r="J65" s="130" t="s">
        <v>20</v>
      </c>
      <c r="K65" s="130"/>
      <c r="L65" s="130"/>
      <c r="M65" s="130"/>
    </row>
    <row r="66">
      <c r="A66" s="53" t="s">
        <v>99</v>
      </c>
      <c r="B66" s="54" t="s">
        <v>4</v>
      </c>
      <c r="C66" s="55">
        <v>32615</v>
      </c>
      <c r="D66" s="63">
        <v>-0.21574050188064575</v>
      </c>
      <c r="E66" s="56" t="s">
        <v>24</v>
      </c>
      <c r="F66" s="63" t="s">
        <v>24</v>
      </c>
      <c r="G66" s="51"/>
      <c r="H66" s="53" t="s">
        <v>99</v>
      </c>
      <c r="I66" s="54" t="s">
        <v>3</v>
      </c>
      <c r="J66" s="55">
        <v>32615</v>
      </c>
      <c r="K66" s="63">
        <v>-0.21574050188064575</v>
      </c>
      <c r="L66" s="56">
        <v>32615</v>
      </c>
      <c r="M66" s="63">
        <v>-0.21574050188064575</v>
      </c>
    </row>
    <row r="67">
      <c r="A67" s="57" t="s">
        <v>30</v>
      </c>
      <c r="B67" s="58" t="s">
        <v>0</v>
      </c>
      <c r="C67" s="59">
        <v>15286</v>
      </c>
      <c r="D67" s="64">
        <v>0.10671879351139069</v>
      </c>
      <c r="E67" s="59">
        <v>15286</v>
      </c>
      <c r="F67" s="64">
        <v>0.10671879351139069</v>
      </c>
      <c r="G67" s="51"/>
      <c r="H67" s="57" t="s">
        <v>62</v>
      </c>
      <c r="I67" s="58" t="s">
        <v>3</v>
      </c>
      <c r="J67" s="59">
        <v>41670</v>
      </c>
      <c r="K67" s="64">
        <v>0.27763298153877258</v>
      </c>
      <c r="L67" s="59">
        <v>41670</v>
      </c>
      <c r="M67" s="64">
        <v>0.27763298153877258</v>
      </c>
    </row>
    <row r="68">
      <c r="A68" s="60" t="s">
        <v>30</v>
      </c>
      <c r="B68" s="61" t="s">
        <v>1</v>
      </c>
      <c r="C68" s="62">
        <v>3205</v>
      </c>
      <c r="D68" s="65">
        <v>-0.71764600276947021</v>
      </c>
      <c r="E68" s="62">
        <v>18491</v>
      </c>
      <c r="F68" s="65">
        <v>-0.26515120267868042</v>
      </c>
      <c r="G68" s="51"/>
      <c r="H68" s="53" t="s">
        <v>31</v>
      </c>
      <c r="I68" s="54" t="s">
        <v>4</v>
      </c>
      <c r="J68" s="55">
        <v>25595</v>
      </c>
      <c r="K68" s="63">
        <v>-0.79086661338806152</v>
      </c>
      <c r="L68" s="56" t="s">
        <v>24</v>
      </c>
      <c r="M68" s="63" t="s">
        <v>24</v>
      </c>
    </row>
    <row r="69" ht="15.75" thickBot="true">
      <c r="A69" s="57" t="s">
        <v>30</v>
      </c>
      <c r="B69" s="58" t="s">
        <v>2</v>
      </c>
      <c r="C69" s="59">
        <v>14124</v>
      </c>
      <c r="D69" s="64">
        <v>-0.14003896713256836</v>
      </c>
      <c r="E69" s="59">
        <v>32615</v>
      </c>
      <c r="F69" s="64">
        <v>-0.21574050188064575</v>
      </c>
      <c r="G69" s="51"/>
      <c r="H69" s="57" t="s">
        <v>30</v>
      </c>
      <c r="I69" s="58" t="s">
        <v>3</v>
      </c>
      <c r="J69" s="59">
        <v>25595</v>
      </c>
      <c r="K69" s="64">
        <v>-3.5642966628074646E-2</v>
      </c>
      <c r="L69" s="59">
        <v>25595</v>
      </c>
      <c r="M69" s="64">
        <v>-3.5642966628074646E-2</v>
      </c>
    </row>
    <row r="70">
      <c r="A70" s="53" t="s">
        <v>62</v>
      </c>
      <c r="B70" s="54" t="s">
        <v>4</v>
      </c>
      <c r="C70" s="55">
        <v>41670</v>
      </c>
      <c r="D70" s="63">
        <v>0.27763298153877258</v>
      </c>
      <c r="E70" s="56" t="s">
        <v>24</v>
      </c>
      <c r="F70" s="63" t="s">
        <v>24</v>
      </c>
      <c r="G70" s="51"/>
      <c r="H70" s="127" t="s">
        <v>18</v>
      </c>
      <c r="I70" s="127"/>
      <c r="J70" s="127"/>
      <c r="K70" s="127"/>
      <c r="L70" s="127"/>
      <c r="M70" s="127"/>
    </row>
    <row r="71">
      <c r="A71" s="57" t="s">
        <v>30</v>
      </c>
      <c r="B71" s="58" t="s">
        <v>0</v>
      </c>
      <c r="C71" s="59">
        <v>10049</v>
      </c>
      <c r="D71" s="64">
        <v>-0.34260106086730957</v>
      </c>
      <c r="E71" s="59">
        <v>10049</v>
      </c>
      <c r="F71" s="64">
        <v>-0.34260106086730957</v>
      </c>
      <c r="G71" s="51"/>
    </row>
    <row r="72">
      <c r="A72" s="60" t="s">
        <v>30</v>
      </c>
      <c r="B72" s="61" t="s">
        <v>1</v>
      </c>
      <c r="C72" s="62">
        <v>16300</v>
      </c>
      <c r="D72" s="65">
        <v>4.0858035087585449</v>
      </c>
      <c r="E72" s="62">
        <v>26349</v>
      </c>
      <c r="F72" s="65">
        <v>0.42496350407600403</v>
      </c>
      <c r="G72" s="51"/>
    </row>
    <row r="73" ht="15.75" thickBot="true">
      <c r="A73" s="57" t="s">
        <v>30</v>
      </c>
      <c r="B73" s="58" t="s">
        <v>2</v>
      </c>
      <c r="C73" s="59">
        <v>15321</v>
      </c>
      <c r="D73" s="64">
        <v>0.084749363362789154</v>
      </c>
      <c r="E73" s="59">
        <v>41670</v>
      </c>
      <c r="F73" s="64">
        <v>0.27763298153877258</v>
      </c>
      <c r="G73" s="51"/>
    </row>
    <row r="74">
      <c r="A74" s="127" t="s">
        <v>18</v>
      </c>
      <c r="B74" s="127"/>
      <c r="C74" s="127"/>
      <c r="D74" s="127"/>
      <c r="E74" s="127"/>
      <c r="F74" s="127"/>
      <c r="G74" s="51"/>
    </row>
    <row r="77">
      <c r="E77" s="132"/>
      <c r="H77" s="51"/>
      <c r="I77" s="51"/>
      <c r="J77" s="51"/>
      <c r="K77" s="51"/>
      <c r="L77" s="51"/>
      <c r="M77" s="51"/>
    </row>
    <row r="78">
      <c r="E78" s="132"/>
      <c r="H78" s="51"/>
      <c r="I78" s="51"/>
      <c r="J78" s="51"/>
      <c r="K78" s="51"/>
      <c r="L78" s="51"/>
      <c r="M78" s="51"/>
    </row>
    <row r="79">
      <c r="E79" s="132"/>
      <c r="G79" s="51"/>
      <c r="H79" s="51"/>
      <c r="I79" s="51"/>
      <c r="J79" s="51"/>
      <c r="K79" s="51"/>
      <c r="L79" s="51"/>
      <c r="M79" s="51"/>
    </row>
    <row r="80">
      <c r="E80" s="132"/>
      <c r="G80" s="51"/>
      <c r="H80" s="51"/>
      <c r="I80" s="51"/>
      <c r="J80" s="51"/>
      <c r="K80" s="51"/>
      <c r="L80" s="51"/>
      <c r="M80" s="51"/>
    </row>
    <row r="81">
      <c r="G81" s="51"/>
      <c r="H81" s="51"/>
      <c r="I81" s="51"/>
      <c r="J81" s="51"/>
      <c r="K81" s="51"/>
      <c r="L81" s="51"/>
      <c r="M81" s="51"/>
    </row>
    <row r="82">
      <c r="G82" s="51"/>
      <c r="H82" s="51"/>
      <c r="I82" s="51"/>
      <c r="J82" s="51"/>
      <c r="K82" s="51"/>
      <c r="L82" s="51"/>
      <c r="M82" s="51"/>
    </row>
    <row r="83">
      <c r="G83" s="51"/>
      <c r="H83" s="51"/>
      <c r="I83" s="51"/>
      <c r="J83" s="51"/>
      <c r="K83" s="51"/>
      <c r="L83" s="51"/>
      <c r="M83" s="51"/>
    </row>
    <row r="84">
      <c r="G84" s="51"/>
      <c r="H84" s="51"/>
      <c r="I84" s="51"/>
      <c r="J84" s="51"/>
      <c r="K84" s="51"/>
      <c r="L84" s="51"/>
      <c r="M84" s="51"/>
    </row>
    <row r="85">
      <c r="G85" s="51"/>
      <c r="H85" s="51"/>
      <c r="I85" s="51"/>
      <c r="J85" s="51"/>
      <c r="K85" s="51"/>
      <c r="L85" s="51"/>
      <c r="M85" s="51"/>
    </row>
    <row r="86">
      <c r="G86" s="51"/>
      <c r="H86" s="51"/>
      <c r="I86" s="51"/>
      <c r="J86" s="51"/>
      <c r="K86" s="51"/>
      <c r="L86" s="51"/>
      <c r="M86" s="51"/>
    </row>
    <row r="87">
      <c r="G87" s="51"/>
      <c r="H87" s="51"/>
      <c r="I87" s="51"/>
      <c r="J87" s="51"/>
      <c r="K87" s="51"/>
      <c r="L87" s="51"/>
      <c r="M87" s="51"/>
    </row>
    <row r="88">
      <c r="G88" s="51"/>
      <c r="H88" s="51"/>
      <c r="I88" s="51"/>
      <c r="J88" s="51"/>
      <c r="K88" s="51"/>
      <c r="L88" s="51"/>
      <c r="M88" s="51"/>
    </row>
    <row r="89">
      <c r="G89" s="51"/>
      <c r="H89" s="51"/>
      <c r="I89" s="51"/>
      <c r="J89" s="51"/>
      <c r="K89" s="51"/>
      <c r="L89" s="51"/>
      <c r="M89" s="51"/>
    </row>
    <row r="90">
      <c r="G90" s="51"/>
      <c r="H90" s="51"/>
      <c r="I90" s="51"/>
      <c r="J90" s="51"/>
      <c r="K90" s="51"/>
      <c r="L90" s="51"/>
      <c r="M90" s="51"/>
    </row>
    <row r="91">
      <c r="G91" s="51"/>
      <c r="H91" s="51"/>
      <c r="I91" s="51"/>
      <c r="J91" s="51"/>
      <c r="K91" s="51"/>
      <c r="L91" s="51"/>
      <c r="M91" s="51"/>
    </row>
    <row r="92">
      <c r="G92" s="51"/>
      <c r="H92" s="51"/>
      <c r="I92" s="51"/>
      <c r="J92" s="51"/>
      <c r="K92" s="51"/>
      <c r="L92" s="51"/>
      <c r="M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</row>
    <row r="94" ht="15.75" thickBot="true">
      <c r="A94" s="126" t="str">
        <f>Índice!E22</f>
        <v>Cuadro 15. Visitación mensual región Patagonia.</v>
      </c>
      <c r="B94" s="126"/>
      <c r="C94" s="126"/>
      <c r="D94" s="126"/>
      <c r="E94" s="126"/>
      <c r="F94" s="126"/>
      <c r="G94" s="51"/>
      <c r="H94" s="126" t="str">
        <f>Índice!E23</f>
        <v>Cuadro 16. Visitación trimestral región Patagonia.</v>
      </c>
      <c r="I94" s="126"/>
      <c r="J94" s="126"/>
      <c r="K94" s="126"/>
      <c r="L94" s="126"/>
      <c r="M94" s="126"/>
    </row>
    <row r="95" ht="37.5" customHeight="true">
      <c r="A95" s="128" t="s">
        <v>5</v>
      </c>
      <c r="B95" s="128"/>
      <c r="C95" s="49" t="s">
        <v>7</v>
      </c>
      <c r="D95" s="50" t="s">
        <v>17</v>
      </c>
      <c r="E95" s="50" t="s">
        <v>6</v>
      </c>
      <c r="F95" s="50" t="s">
        <v>17</v>
      </c>
      <c r="G95" s="51"/>
      <c r="H95" s="128" t="s">
        <v>5</v>
      </c>
      <c r="I95" s="128"/>
      <c r="J95" s="49" t="s">
        <v>7</v>
      </c>
      <c r="K95" s="50" t="s">
        <v>17</v>
      </c>
      <c r="L95" s="50" t="s">
        <v>6</v>
      </c>
      <c r="M95" s="50" t="s">
        <v>17</v>
      </c>
    </row>
    <row r="96" ht="15.75" thickBot="true">
      <c r="A96" s="129"/>
      <c r="B96" s="129"/>
      <c r="C96" s="130" t="s">
        <v>9</v>
      </c>
      <c r="D96" s="130"/>
      <c r="E96" s="130"/>
      <c r="F96" s="130"/>
      <c r="G96" s="51"/>
      <c r="H96" s="129"/>
      <c r="I96" s="129"/>
      <c r="J96" s="130" t="s">
        <v>9</v>
      </c>
      <c r="K96" s="130"/>
      <c r="L96" s="130"/>
      <c r="M96" s="130"/>
    </row>
    <row r="97">
      <c r="A97" s="53" t="s">
        <v>99</v>
      </c>
      <c r="B97" s="54" t="s">
        <v>4</v>
      </c>
      <c r="C97" s="55">
        <v>1448417</v>
      </c>
      <c r="D97" s="63">
        <v>-0.0093896230682730675</v>
      </c>
      <c r="E97" s="56" t="s">
        <v>24</v>
      </c>
      <c r="F97" s="63" t="s">
        <v>24</v>
      </c>
      <c r="G97" s="51"/>
      <c r="H97" s="53" t="s">
        <v>99</v>
      </c>
      <c r="I97" s="54" t="s">
        <v>3</v>
      </c>
      <c r="J97" s="55">
        <v>1448417</v>
      </c>
      <c r="K97" s="63">
        <v>-0.0093896230682730675</v>
      </c>
      <c r="L97" s="56">
        <v>1448417</v>
      </c>
      <c r="M97" s="63">
        <v>-0.0093896230682730675</v>
      </c>
    </row>
    <row r="98">
      <c r="A98" s="57" t="s">
        <v>30</v>
      </c>
      <c r="B98" s="58" t="s">
        <v>0</v>
      </c>
      <c r="C98" s="59">
        <v>675807</v>
      </c>
      <c r="D98" s="64">
        <v>-0.0059132692404091358</v>
      </c>
      <c r="E98" s="59">
        <v>675807</v>
      </c>
      <c r="F98" s="64">
        <v>-0.0059132692404091358</v>
      </c>
      <c r="G98" s="51"/>
      <c r="H98" s="57" t="s">
        <v>62</v>
      </c>
      <c r="I98" s="58" t="s">
        <v>3</v>
      </c>
      <c r="J98" s="59">
        <v>1390902</v>
      </c>
      <c r="K98" s="64">
        <v>-0.03970886766910553</v>
      </c>
      <c r="L98" s="59">
        <v>1390902</v>
      </c>
      <c r="M98" s="64">
        <v>-0.03970886766910553</v>
      </c>
    </row>
    <row r="99">
      <c r="A99" s="60" t="s">
        <v>30</v>
      </c>
      <c r="B99" s="61" t="s">
        <v>1</v>
      </c>
      <c r="C99" s="62">
        <v>453484</v>
      </c>
      <c r="D99" s="65">
        <v>-0.11918515712022781</v>
      </c>
      <c r="E99" s="62">
        <v>1129291</v>
      </c>
      <c r="F99" s="65">
        <v>-0.054727945476770401</v>
      </c>
      <c r="G99" s="51"/>
      <c r="H99" s="53" t="s">
        <v>31</v>
      </c>
      <c r="I99" s="54" t="s">
        <v>4</v>
      </c>
      <c r="J99" s="55">
        <v>1002372</v>
      </c>
      <c r="K99" s="63">
        <v>-0.53625404834747314</v>
      </c>
      <c r="L99" s="56" t="s">
        <v>24</v>
      </c>
      <c r="M99" s="63" t="s">
        <v>24</v>
      </c>
    </row>
    <row r="100" ht="15.75" thickBot="true">
      <c r="A100" s="57" t="s">
        <v>30</v>
      </c>
      <c r="B100" s="58" t="s">
        <v>2</v>
      </c>
      <c r="C100" s="59">
        <v>319126</v>
      </c>
      <c r="D100" s="64">
        <v>0.19311481714248657</v>
      </c>
      <c r="E100" s="59">
        <v>1448417</v>
      </c>
      <c r="F100" s="64">
        <v>-0.0093896230682730675</v>
      </c>
      <c r="G100" s="51"/>
      <c r="H100" s="57" t="s">
        <v>30</v>
      </c>
      <c r="I100" s="58" t="s">
        <v>3</v>
      </c>
      <c r="J100" s="59">
        <v>985508</v>
      </c>
      <c r="K100" s="64">
        <v>5.0472363829612732E-2</v>
      </c>
      <c r="L100" s="59">
        <v>985508</v>
      </c>
      <c r="M100" s="64">
        <v>5.0472363829612732E-2</v>
      </c>
    </row>
    <row r="101">
      <c r="A101" s="53" t="s">
        <v>62</v>
      </c>
      <c r="B101" s="54" t="s">
        <v>4</v>
      </c>
      <c r="C101" s="55">
        <v>1390902</v>
      </c>
      <c r="D101" s="63">
        <v>-0.03970886766910553</v>
      </c>
      <c r="E101" s="56" t="s">
        <v>24</v>
      </c>
      <c r="F101" s="63" t="s">
        <v>24</v>
      </c>
      <c r="G101" s="51"/>
      <c r="H101" s="127" t="s">
        <v>18</v>
      </c>
      <c r="I101" s="127"/>
      <c r="J101" s="127"/>
      <c r="K101" s="127"/>
      <c r="L101" s="127"/>
      <c r="M101" s="127"/>
    </row>
    <row r="102">
      <c r="A102" s="57" t="s">
        <v>30</v>
      </c>
      <c r="B102" s="58" t="s">
        <v>0</v>
      </c>
      <c r="C102" s="59">
        <v>569944</v>
      </c>
      <c r="D102" s="64">
        <v>-0.15664678812026978</v>
      </c>
      <c r="E102" s="59">
        <v>569944</v>
      </c>
      <c r="F102" s="64">
        <v>-0.15664678812026978</v>
      </c>
      <c r="G102" s="51"/>
    </row>
    <row r="103">
      <c r="A103" s="60" t="s">
        <v>30</v>
      </c>
      <c r="B103" s="61" t="s">
        <v>1</v>
      </c>
      <c r="C103" s="62">
        <v>474127</v>
      </c>
      <c r="D103" s="65">
        <v>0.045520901679992676</v>
      </c>
      <c r="E103" s="62">
        <v>1044071</v>
      </c>
      <c r="F103" s="65">
        <v>-0.075463280081748962</v>
      </c>
      <c r="G103" s="51"/>
    </row>
    <row r="104" ht="15.75" thickBot="true">
      <c r="A104" s="57" t="s">
        <v>30</v>
      </c>
      <c r="B104" s="58" t="s">
        <v>2</v>
      </c>
      <c r="C104" s="59">
        <v>346831</v>
      </c>
      <c r="D104" s="64">
        <v>0.086815237998962402</v>
      </c>
      <c r="E104" s="59">
        <v>1390902</v>
      </c>
      <c r="F104" s="64">
        <v>-0.03970886766910553</v>
      </c>
      <c r="G104" s="51"/>
    </row>
    <row r="105">
      <c r="A105" s="127" t="s">
        <v>18</v>
      </c>
      <c r="B105" s="127"/>
      <c r="C105" s="127"/>
      <c r="D105" s="127"/>
      <c r="E105" s="127"/>
      <c r="F105" s="127"/>
      <c r="G105" s="51"/>
    </row>
    <row r="106">
      <c r="G106" s="51"/>
    </row>
    <row r="107">
      <c r="G107" s="51"/>
    </row>
    <row r="108">
      <c r="G108" s="51"/>
      <c r="H108" s="51"/>
      <c r="I108" s="51"/>
      <c r="J108" s="51"/>
      <c r="K108" s="51"/>
      <c r="L108" s="51"/>
      <c r="M108" s="51"/>
    </row>
    <row r="109">
      <c r="G109" s="51"/>
      <c r="H109" s="51"/>
      <c r="I109" s="51"/>
      <c r="J109" s="51"/>
      <c r="K109" s="51"/>
      <c r="L109" s="51"/>
      <c r="M109" s="51"/>
    </row>
    <row r="110">
      <c r="G110" s="51"/>
      <c r="H110" s="51"/>
      <c r="I110" s="51"/>
      <c r="J110" s="51"/>
      <c r="K110" s="51"/>
      <c r="L110" s="51"/>
      <c r="M110" s="51"/>
    </row>
    <row r="111">
      <c r="G111" s="51"/>
      <c r="H111" s="51"/>
      <c r="I111" s="51"/>
      <c r="J111" s="51"/>
      <c r="K111" s="51"/>
      <c r="L111" s="51"/>
      <c r="M111" s="51"/>
    </row>
    <row r="112">
      <c r="G112" s="51"/>
      <c r="H112" s="51"/>
      <c r="I112" s="51"/>
      <c r="J112" s="51"/>
      <c r="K112" s="51"/>
      <c r="L112" s="51"/>
      <c r="M112" s="51"/>
    </row>
    <row r="113">
      <c r="G113" s="51"/>
      <c r="H113" s="51"/>
      <c r="I113" s="51"/>
      <c r="J113" s="51"/>
      <c r="K113" s="51"/>
      <c r="L113" s="51"/>
      <c r="M113" s="51"/>
    </row>
    <row r="114">
      <c r="G114" s="51"/>
      <c r="H114" s="51"/>
      <c r="I114" s="51"/>
      <c r="J114" s="51"/>
      <c r="K114" s="51"/>
      <c r="L114" s="51"/>
      <c r="M114" s="51"/>
    </row>
    <row r="115">
      <c r="G115" s="51"/>
      <c r="H115" s="51"/>
      <c r="I115" s="51"/>
      <c r="J115" s="51"/>
      <c r="K115" s="51"/>
      <c r="L115" s="51"/>
      <c r="M115" s="51"/>
    </row>
    <row r="116">
      <c r="G116" s="51"/>
      <c r="H116" s="51"/>
      <c r="I116" s="51"/>
      <c r="J116" s="51"/>
      <c r="K116" s="51"/>
      <c r="L116" s="51"/>
      <c r="M116" s="51"/>
    </row>
    <row r="117">
      <c r="G117" s="51"/>
      <c r="H117" s="51"/>
      <c r="I117" s="51"/>
      <c r="J117" s="51"/>
      <c r="K117" s="51"/>
      <c r="L117" s="51"/>
      <c r="M117" s="51"/>
    </row>
    <row r="118">
      <c r="G118" s="51"/>
      <c r="H118" s="51"/>
      <c r="I118" s="51"/>
      <c r="J118" s="51"/>
      <c r="K118" s="51"/>
      <c r="L118" s="51"/>
      <c r="M118" s="51"/>
    </row>
    <row r="119">
      <c r="G119" s="51"/>
      <c r="H119" s="51"/>
      <c r="I119" s="51"/>
      <c r="J119" s="51"/>
      <c r="K119" s="51"/>
      <c r="L119" s="51"/>
      <c r="M119" s="51"/>
    </row>
    <row r="120">
      <c r="G120" s="51"/>
      <c r="H120" s="51"/>
      <c r="I120" s="51"/>
      <c r="J120" s="51"/>
      <c r="K120" s="51"/>
      <c r="L120" s="51"/>
      <c r="M120" s="51"/>
    </row>
    <row r="121">
      <c r="G121" s="51"/>
      <c r="H121" s="51"/>
      <c r="I121" s="51"/>
      <c r="J121" s="51"/>
      <c r="K121" s="51"/>
      <c r="L121" s="51"/>
      <c r="M121" s="51"/>
    </row>
    <row r="122">
      <c r="G122" s="51"/>
      <c r="H122" s="51"/>
      <c r="I122" s="51"/>
      <c r="J122" s="51"/>
      <c r="K122" s="51"/>
      <c r="L122" s="51"/>
      <c r="M122" s="51"/>
    </row>
    <row r="123">
      <c r="G123" s="51"/>
      <c r="H123" s="51"/>
      <c r="I123" s="51"/>
      <c r="J123" s="51"/>
      <c r="K123" s="51"/>
      <c r="L123" s="51"/>
      <c r="M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</row>
  </sheetData>
  <mergeCells count="32">
    <mergeCell ref="H33:I34"/>
    <mergeCell ref="C34:F34"/>
    <mergeCell ref="J34:M34"/>
    <mergeCell ref="H39:M39"/>
    <mergeCell ref="A105:F105"/>
    <mergeCell ref="A64:B65"/>
    <mergeCell ref="H64:I65"/>
    <mergeCell ref="C65:F65"/>
    <mergeCell ref="J65:M65"/>
    <mergeCell ref="H70:M70"/>
    <mergeCell ref="A74:F74"/>
    <mergeCell ref="A95:B96"/>
    <mergeCell ref="H95:I96"/>
    <mergeCell ref="C96:F96"/>
    <mergeCell ref="J96:M96"/>
    <mergeCell ref="H101:M101"/>
    <mergeCell ref="A1:F1"/>
    <mergeCell ref="A32:F32"/>
    <mergeCell ref="A63:F63"/>
    <mergeCell ref="A94:F94"/>
    <mergeCell ref="H1:M1"/>
    <mergeCell ref="H32:M32"/>
    <mergeCell ref="H63:M63"/>
    <mergeCell ref="H94:M94"/>
    <mergeCell ref="A43:F43"/>
    <mergeCell ref="A2:B3"/>
    <mergeCell ref="H2:I3"/>
    <mergeCell ref="C3:F3"/>
    <mergeCell ref="J3:M3"/>
    <mergeCell ref="H6:M6"/>
    <mergeCell ref="A12:F12"/>
    <mergeCell ref="A33:B34"/>
  </mergeCells>
  <pageMargins left="0.7" right="0.7" top="0.75" bottom="0.75" header="0.3" footer="0.3"/>
  <pageSetup paperSize="9" orientation="portrait" r:id="rId1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item1.xml>��
</file>

<file path=customXml/itemProps1.xml><?xml version="1.0" encoding="utf-8"?>
<ds:datastoreItem xmlns:ds="http://schemas.openxmlformats.org/officeDocument/2006/customXml" ds:itemID="{225E37B2-1A73-46EC-BF3B-9CBD9F165F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</vt:lpstr>
      <vt:lpstr>AP</vt:lpstr>
      <vt:lpstr>No Residentes</vt:lpstr>
      <vt:lpstr>Residentes</vt:lpstr>
      <vt:lpstr>Regional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2021-01-04T16:37:12Z</dcterms:created>
  <dcterms:modified xsi:type="dcterms:W3CDTF">2021-02-03T16:37:49Z</dcterms:modified>
</cp:coreProperties>
</file>