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ropbox\APN\Stata\Visit\Informe trimestral\Plantillas\"/>
    </mc:Choice>
  </mc:AlternateContent>
  <xr:revisionPtr revIDLastSave="0" documentId="13_ncr:1_{F35404F6-A73D-46A5-A4D6-84EB05C1A80F}" xr6:coauthVersionLast="46" xr6:coauthVersionMax="46" xr10:uidLastSave="{00000000-0000-0000-0000-000000000000}"/>
  <bookViews>
    <workbookView xWindow="-120" yWindow="-120" windowWidth="20730" windowHeight="11160" tabRatio="712"/>
  </bookViews>
  <sheets>
    <sheet name="Índice" sheetId="10" r:id="rId1"/>
    <sheet name="Total" sheetId="1" r:id="rId2"/>
    <sheet name="AP" sheetId="7" r:id="rId3"/>
    <sheet name="No Residentes" sheetId="4" r:id="rId4"/>
    <sheet name="Residentes" sheetId="5" r:id="rId5"/>
    <sheet name="Regional" sheetId="9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<sst xmlns="http://schemas.openxmlformats.org/spreadsheetml/2006/main" count="1743" uniqueCount="121">
  <si>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</si>
  <si>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</si>
  <si>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</si>
  <si>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</si>
  <si>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</si>
  <si>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</si>
  <si>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</si>
  <si>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</si>
  <si>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</si>
  <si>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1er trimestre</t>
  </si>
  <si>
    <t>2do trimestre</t>
  </si>
  <si>
    <t>3er trimestre</t>
  </si>
  <si>
    <t>Total</t>
  </si>
  <si>
    <t>Periodo</t>
  </si>
  <si>
    <t>Visitación acumulada</t>
  </si>
  <si>
    <t>Visitantes</t>
  </si>
  <si>
    <t>Centro</t>
  </si>
  <si>
    <t>Patagonia</t>
  </si>
  <si>
    <t>Visitantes No Residentes</t>
  </si>
  <si>
    <t>Residentes Provinciales</t>
  </si>
  <si>
    <t>Residentes Locales</t>
  </si>
  <si>
    <t>Estudiantes</t>
  </si>
  <si>
    <t>Jubilados y Pensionados</t>
  </si>
  <si>
    <t>Menores</t>
  </si>
  <si>
    <t>Residentes Nacionales</t>
  </si>
  <si>
    <t>Variación interanual (%)</t>
  </si>
  <si>
    <r>
      <t xml:space="preserve">Fuente: </t>
    </r>
    <r>
      <rPr>
        <sz val="8"/>
        <color theme="1"/>
        <rFont val="Arial"/>
        <family val="2"/>
      </rPr>
      <t>RENARI. 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</si>
  <si>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NEA</t>
  </si>
  <si>
    <t>NOA</t>
  </si>
  <si>
    <t xml:space="preserve">1er trimestre </t>
  </si>
  <si>
    <t xml:space="preserve">2do trimestre </t>
  </si>
  <si>
    <t xml:space="preserve">3er trimestre </t>
  </si>
  <si>
    <t>Área Protegida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</si>
  <si>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 Dir. de Mercadeo. Dirección Nacional de Uso Público. Administración de Parques Nacionales.</t>
    </r>
  </si>
  <si>
    <t>Visitantes Residentes</t>
  </si>
  <si>
    <t>///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</si>
  <si>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</si>
  <si>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</si>
  <si>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>Fuente:</t>
    </r>
    <r>
      <rPr>
        <sz val="8"/>
        <color theme="1"/>
        <rFont val="Arial"/>
        <family val="2"/>
      </rPr>
      <t xml:space="preserve"> RENARI. Dirección de Mercadeo. Dirección Nacional de Uso Público. Administración de Parques Nacionales.</t>
    </r>
  </si>
  <si>
    <t>Aconquija</t>
  </si>
  <si>
    <t>Baritú</t>
  </si>
  <si>
    <t>Calilegua</t>
  </si>
  <si>
    <t>Chaco</t>
  </si>
  <si>
    <t>Colonia Benítez</t>
  </si>
  <si>
    <t>Copo</t>
  </si>
  <si>
    <t>El Impenetrable</t>
  </si>
  <si>
    <t>El Leoncito</t>
  </si>
  <si>
    <t>El Palmar</t>
  </si>
  <si>
    <t>El Rey</t>
  </si>
  <si>
    <t>Formosa</t>
  </si>
  <si>
    <t>Iberá</t>
  </si>
  <si>
    <t>Iguazú</t>
  </si>
  <si>
    <t>Lago Puelo</t>
  </si>
  <si>
    <t>Laguna Blanca</t>
  </si>
  <si>
    <t>Lanín</t>
  </si>
  <si>
    <t>Lihué Calel</t>
  </si>
  <si>
    <t>Los Alerces</t>
  </si>
  <si>
    <t>Los Cardones</t>
  </si>
  <si>
    <t>Los Glaciares</t>
  </si>
  <si>
    <t>Mburucuyá</t>
  </si>
  <si>
    <t>Monte León</t>
  </si>
  <si>
    <t>Nahuel Huapi</t>
  </si>
  <si>
    <t>Perito Moreno</t>
  </si>
  <si>
    <t>Pre Delta</t>
  </si>
  <si>
    <t>Río Pilcomayo</t>
  </si>
  <si>
    <t>San Guillermo</t>
  </si>
  <si>
    <t>Talampaya</t>
  </si>
  <si>
    <t>Tierra del Fuego</t>
  </si>
  <si>
    <t>Visitación acumulda</t>
  </si>
  <si>
    <t>Total Residentes</t>
  </si>
  <si>
    <t>2019</t>
  </si>
  <si>
    <t xml:space="preserve"> </t>
  </si>
  <si>
    <t>2020</t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</si>
  <si>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</si>
  <si>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Índice</t>
  </si>
  <si>
    <t>Subíndice</t>
  </si>
  <si>
    <t>Visitación mensual.</t>
  </si>
  <si>
    <t>Visitación trimestral.</t>
  </si>
  <si>
    <t>Texto</t>
  </si>
  <si>
    <t>Visitación mensual por área protegida.</t>
  </si>
  <si>
    <t>Visitación mensual por área protegida (continuación).</t>
  </si>
  <si>
    <t>Visitación trimestral por área protegida.</t>
  </si>
  <si>
    <t>Visitación trimestral por área protegida (continuación).</t>
  </si>
  <si>
    <t>Visitación mensual de residentes y no residentes en la República Argentina.</t>
  </si>
  <si>
    <t>Visitación trimestral de residentes y no residentes en la República Argentina.</t>
  </si>
  <si>
    <t>Visitación mensual de residentes en la República Argentina en detalle.</t>
  </si>
  <si>
    <t>Visitación mensual de residentes en la República Argentina en detalle (continuación).</t>
  </si>
  <si>
    <t>Visitación trimestral de residentes en la República Argentina en detalle.</t>
  </si>
  <si>
    <t>Visitación trimestral de residentes en la República Argentina en detalle (continuación).</t>
  </si>
  <si>
    <t>Visitación mensual región Centro.</t>
  </si>
  <si>
    <t>Visitación trimestral región Centro.</t>
  </si>
  <si>
    <t>Visitación trimestral región NEA.</t>
  </si>
  <si>
    <t>Visitación mensual región NEA.</t>
  </si>
  <si>
    <t>Visitación mensual región NOA.</t>
  </si>
  <si>
    <t>Visitación mensual región Patagonia.</t>
  </si>
  <si>
    <t>Visitación trimestral región Patagonia.</t>
  </si>
  <si>
    <t>Hoja</t>
  </si>
  <si>
    <t>AP</t>
  </si>
  <si>
    <t>Residentes</t>
  </si>
  <si>
    <t>No Residentes</t>
  </si>
  <si>
    <t>Regional</t>
  </si>
  <si>
    <t>Visitación trimestral región NOA.</t>
  </si>
  <si>
    <t>Nombre cuadro</t>
  </si>
  <si>
    <t>B. Petrificados</t>
  </si>
  <si>
    <t>C. Pantanos</t>
  </si>
  <si>
    <t>L. Pozuelos</t>
  </si>
  <si>
    <t>N. Toldos</t>
  </si>
  <si>
    <t>Q. Condorito</t>
  </si>
  <si>
    <t>S. Quijadas</t>
  </si>
  <si>
    <t>2018*</t>
  </si>
  <si>
    <t>2019*</t>
  </si>
  <si>
    <t>B. Petrif.</t>
  </si>
  <si>
    <t>C. Benítez</t>
  </si>
  <si>
    <t>Glaciares</t>
  </si>
  <si>
    <t>Impenetrable</t>
  </si>
  <si>
    <t>L. Blanca</t>
  </si>
  <si>
    <t>N. Huapi</t>
  </si>
  <si>
    <t>P. Moreno</t>
  </si>
  <si>
    <t>R. Pilcomayo</t>
  </si>
  <si>
    <t>S. Guill.</t>
  </si>
  <si>
    <t>T.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</si>
</sst>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l"/>
    </font>
    <font>
      <sz val="9"/>
      <color theme="1"/>
      <name val="Ari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false" applyFill="false" applyBorder="false" applyAlignment="false" applyProtection="false"/>
    <xf numFmtId="0" fontId="7" fillId="0" borderId="0"/>
    <xf numFmtId="9" fontId="7" fillId="0" borderId="0" applyFont="false" applyFill="false" applyBorder="false" applyAlignment="false" applyProtection="false"/>
    <xf numFmtId="0" fontId="1" fillId="0" borderId="8"/>
    <xf numFmtId="9" fontId="1" fillId="0" borderId="8" applyFont="false" applyFill="false" applyBorder="false" applyAlignment="false" applyProtection="false"/>
    <xf numFmtId="0" fontId="1" fillId="0" borderId="9"/>
    <xf numFmtId="9" fontId="1" fillId="0" borderId="9" applyFont="false" applyFill="false" applyBorder="false" applyAlignment="false" applyProtection="false"/>
    <xf numFmtId="0" fontId="10" fillId="0" borderId="0" applyNumberFormat="false" applyFill="false" applyBorder="false" applyAlignment="false" applyProtection="false"/>
  </cellStyleXfs>
  <cellXfs count="122">
    <xf numFmtId="0" fontId="0" fillId="0" borderId="0" xfId="0"/>
    <xf numFmtId="0" fontId="6" fillId="3" borderId="0" xfId="0" applyFont="true" applyFill="true" applyBorder="true" applyAlignment="true">
      <alignment horizontal="center"/>
    </xf>
    <xf numFmtId="0" fontId="6" fillId="3" borderId="0" xfId="0" applyFont="true" applyFill="true" applyBorder="true" applyAlignment="true">
      <alignment horizontal="left"/>
    </xf>
    <xf numFmtId="3" fontId="6" fillId="3" borderId="0" xfId="0" applyNumberFormat="true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left"/>
    </xf>
    <xf numFmtId="3" fontId="6" fillId="4" borderId="0" xfId="0" applyNumberFormat="true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left"/>
    </xf>
    <xf numFmtId="3" fontId="4" fillId="4" borderId="0" xfId="0" applyNumberFormat="true" applyFont="true" applyFill="true" applyBorder="true" applyAlignment="true">
      <alignment horizontal="center"/>
    </xf>
    <xf numFmtId="164" fontId="5" fillId="4" borderId="0" xfId="1" applyNumberFormat="true" applyFont="true" applyFill="true" applyBorder="true" applyAlignment="true">
      <alignment horizontal="center"/>
    </xf>
    <xf numFmtId="164" fontId="6" fillId="3" borderId="0" xfId="1" applyNumberFormat="true" applyFont="true" applyFill="true" applyBorder="true" applyAlignment="true">
      <alignment horizontal="center"/>
    </xf>
    <xf numFmtId="164" fontId="6" fillId="4" borderId="0" xfId="1" applyNumberFormat="true" applyFont="true" applyFill="true" applyBorder="true" applyAlignment="true">
      <alignment horizontal="center"/>
    </xf>
    <xf numFmtId="0" fontId="5" fillId="4" borderId="0" xfId="0" applyFont="true" applyFill="true" applyBorder="true" applyAlignment="true">
      <alignment horizontal="center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3" fillId="0" borderId="0" xfId="0" applyFont="true"/>
    <xf numFmtId="3" fontId="5" fillId="4" borderId="0" xfId="0" applyNumberFormat="true" applyFont="true" applyFill="true" applyBorder="true" applyAlignment="true">
      <alignment horizontal="center"/>
    </xf>
    <xf numFmtId="0" fontId="4" fillId="2" borderId="6" xfId="0" applyFont="true" applyFill="true" applyBorder="true" applyAlignment="true">
      <alignment horizontal="center" vertical="center" wrapText="true"/>
    </xf>
    <xf numFmtId="0" fontId="6" fillId="0" borderId="0" xfId="0" applyFont="true" applyAlignment="true"/>
    <xf numFmtId="0" fontId="4" fillId="2" borderId="4" xfId="0" applyFont="true" applyFill="true" applyBorder="true" applyAlignment="true">
      <alignment horizontal="center" vertical="center" wrapText="true"/>
    </xf>
    <xf numFmtId="0" fontId="0" fillId="0" borderId="0" xfId="0" applyBorder="true"/>
    <xf numFmtId="164" fontId="4" fillId="4" borderId="0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164" fontId="0" fillId="0" borderId="0" xfId="1" applyNumberFormat="true" applyFont="true"/>
    <xf numFmtId="0" fontId="4" fillId="4" borderId="0" xfId="0" applyFont="true" applyFill="true" applyAlignment="true">
      <alignment horizontal="center"/>
    </xf>
    <xf numFmtId="0" fontId="4" fillId="4" borderId="0" xfId="0" applyFont="true" applyFill="true" applyAlignment="true">
      <alignment horizontal="left"/>
    </xf>
    <xf numFmtId="3" fontId="4" fillId="4" borderId="0" xfId="0" applyNumberFormat="true" applyFont="true" applyFill="true" applyAlignment="true">
      <alignment horizontal="center"/>
    </xf>
    <xf numFmtId="0" fontId="6" fillId="3" borderId="0" xfId="0" applyFont="true" applyFill="true" applyAlignment="true">
      <alignment horizontal="center"/>
    </xf>
    <xf numFmtId="0" fontId="6" fillId="3" borderId="0" xfId="0" applyFont="true" applyFill="true" applyAlignment="true">
      <alignment horizontal="left"/>
    </xf>
    <xf numFmtId="3" fontId="6" fillId="3" borderId="0" xfId="0" applyNumberFormat="true" applyFont="true" applyFill="true" applyAlignment="true">
      <alignment horizontal="center"/>
    </xf>
    <xf numFmtId="0" fontId="6" fillId="4" borderId="0" xfId="0" applyFont="true" applyFill="true" applyAlignment="true">
      <alignment horizontal="center"/>
    </xf>
    <xf numFmtId="0" fontId="6" fillId="4" borderId="0" xfId="0" applyFont="true" applyFill="true" applyAlignment="true">
      <alignment horizontal="left"/>
    </xf>
    <xf numFmtId="3" fontId="6" fillId="4" borderId="0" xfId="0" applyNumberFormat="true" applyFont="true" applyFill="true" applyAlignment="true">
      <alignment horizontal="center"/>
    </xf>
    <xf numFmtId="164" fontId="5" fillId="4" borderId="0" xfId="1" applyNumberFormat="true" applyFont="true" applyFill="true" applyAlignment="true">
      <alignment horizontal="center"/>
    </xf>
    <xf numFmtId="164" fontId="6" fillId="3" borderId="0" xfId="1" applyNumberFormat="true" applyFont="true" applyFill="true" applyAlignment="true">
      <alignment horizontal="center"/>
    </xf>
    <xf numFmtId="164" fontId="6" fillId="4" borderId="0" xfId="1" applyNumberFormat="true" applyFont="true" applyFill="true" applyAlignment="true">
      <alignment horizontal="center"/>
    </xf>
    <xf numFmtId="0" fontId="4" fillId="4" borderId="7" xfId="0" applyFont="true" applyFill="true" applyBorder="true" applyAlignment="true">
      <alignment horizontal="center"/>
    </xf>
    <xf numFmtId="0" fontId="4" fillId="4" borderId="7" xfId="0" applyFont="true" applyFill="true" applyBorder="true" applyAlignment="true">
      <alignment horizontal="left"/>
    </xf>
    <xf numFmtId="3" fontId="4" fillId="4" borderId="7" xfId="0" applyNumberFormat="true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left"/>
    </xf>
    <xf numFmtId="3" fontId="6" fillId="3" borderId="7" xfId="0" applyNumberFormat="true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left"/>
    </xf>
    <xf numFmtId="3" fontId="6" fillId="4" borderId="7" xfId="0" applyNumberFormat="true" applyFont="true" applyFill="true" applyBorder="true" applyAlignment="true">
      <alignment horizontal="center"/>
    </xf>
    <xf numFmtId="164" fontId="5" fillId="4" borderId="7" xfId="1" applyNumberFormat="true" applyFont="true" applyFill="true" applyBorder="true" applyAlignment="true">
      <alignment horizontal="center"/>
    </xf>
    <xf numFmtId="164" fontId="6" fillId="3" borderId="7" xfId="1" applyNumberFormat="true" applyFont="true" applyFill="true" applyBorder="true" applyAlignment="true">
      <alignment horizontal="center"/>
    </xf>
    <xf numFmtId="164" fontId="6" fillId="4" borderId="7" xfId="1" applyNumberFormat="true" applyFont="true" applyFill="true" applyBorder="true" applyAlignment="true">
      <alignment horizontal="center"/>
    </xf>
    <xf numFmtId="0" fontId="4" fillId="2" borderId="6" xfId="6" applyFont="true" applyFill="true" applyBorder="true" applyAlignment="true">
      <alignment horizontal="center" vertical="center"/>
    </xf>
    <xf numFmtId="0" fontId="4" fillId="2" borderId="6" xfId="6" applyFont="true" applyFill="true" applyBorder="true" applyAlignment="true">
      <alignment horizontal="center" vertical="center" wrapText="true"/>
    </xf>
    <xf numFmtId="0" fontId="6" fillId="0" borderId="9" xfId="6" applyFont="true"/>
    <xf numFmtId="0" fontId="1" fillId="0" borderId="9" xfId="6"/>
    <xf numFmtId="0" fontId="4" fillId="4" borderId="9" xfId="6" applyFont="true" applyFill="true" applyAlignment="true">
      <alignment horizontal="center"/>
    </xf>
    <xf numFmtId="0" fontId="4" fillId="4" borderId="9" xfId="6" applyFont="true" applyFill="true" applyAlignment="true">
      <alignment horizontal="left"/>
    </xf>
    <xf numFmtId="3" fontId="4" fillId="4" borderId="9" xfId="6" applyNumberFormat="true" applyFont="true" applyFill="true" applyAlignment="true">
      <alignment horizontal="center"/>
    </xf>
    <xf numFmtId="3" fontId="5" fillId="4" borderId="9" xfId="6" applyNumberFormat="true" applyFont="true" applyFill="true" applyAlignment="true">
      <alignment horizontal="center"/>
    </xf>
    <xf numFmtId="0" fontId="6" fillId="3" borderId="9" xfId="6" applyFont="true" applyFill="true" applyAlignment="true">
      <alignment horizontal="center"/>
    </xf>
    <xf numFmtId="0" fontId="6" fillId="3" borderId="9" xfId="6" applyFont="true" applyFill="true" applyAlignment="true">
      <alignment horizontal="left"/>
    </xf>
    <xf numFmtId="3" fontId="6" fillId="3" borderId="9" xfId="6" applyNumberFormat="true" applyFont="true" applyFill="true" applyAlignment="true">
      <alignment horizontal="center"/>
    </xf>
    <xf numFmtId="0" fontId="6" fillId="4" borderId="9" xfId="6" applyFont="true" applyFill="true" applyAlignment="true">
      <alignment horizontal="center"/>
    </xf>
    <xf numFmtId="0" fontId="6" fillId="4" borderId="9" xfId="6" applyFont="true" applyFill="true" applyAlignment="true">
      <alignment horizontal="left"/>
    </xf>
    <xf numFmtId="3" fontId="6" fillId="4" borderId="9" xfId="6" applyNumberFormat="true" applyFont="true" applyFill="true" applyAlignment="true">
      <alignment horizontal="center"/>
    </xf>
    <xf numFmtId="164" fontId="5" fillId="4" borderId="9" xfId="1" applyNumberFormat="true" applyFont="true" applyFill="true" applyBorder="true" applyAlignment="true">
      <alignment horizontal="center"/>
    </xf>
    <xf numFmtId="164" fontId="6" fillId="3" borderId="9" xfId="1" applyNumberFormat="true" applyFont="true" applyFill="true" applyBorder="true" applyAlignment="true">
      <alignment horizontal="center"/>
    </xf>
    <xf numFmtId="164" fontId="6" fillId="4" borderId="9" xfId="1" applyNumberFormat="true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left"/>
    </xf>
    <xf numFmtId="3" fontId="4" fillId="4" borderId="1" xfId="0" applyNumberFormat="true" applyFont="true" applyFill="true" applyBorder="true" applyAlignment="true">
      <alignment horizontal="center"/>
    </xf>
    <xf numFmtId="164" fontId="5" fillId="4" borderId="1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4" fillId="4" borderId="9" xfId="0" applyFont="true" applyFill="true" applyBorder="true" applyAlignment="true">
      <alignment horizontal="center"/>
    </xf>
    <xf numFmtId="0" fontId="4" fillId="4" borderId="9" xfId="0" applyFont="true" applyFill="true" applyBorder="true" applyAlignment="true">
      <alignment horizontal="left"/>
    </xf>
    <xf numFmtId="3" fontId="4" fillId="4" borderId="9" xfId="0" applyNumberFormat="true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left"/>
    </xf>
    <xf numFmtId="3" fontId="6" fillId="3" borderId="9" xfId="0" applyNumberFormat="true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left"/>
    </xf>
    <xf numFmtId="3" fontId="6" fillId="4" borderId="9" xfId="0" applyNumberFormat="true" applyFont="true" applyFill="true" applyBorder="true" applyAlignment="true">
      <alignment horizontal="center"/>
    </xf>
    <xf numFmtId="0" fontId="6" fillId="0" borderId="0" xfId="0" applyFont="true" applyAlignment="true">
      <alignment horizontal="left"/>
    </xf>
    <xf numFmtId="0" fontId="5" fillId="4" borderId="9" xfId="0" applyFont="true" applyFill="true" applyBorder="true" applyAlignment="true">
      <alignment horizontal="left" vertical="center"/>
    </xf>
    <xf numFmtId="0" fontId="8" fillId="0" borderId="0" xfId="0" applyFont="true"/>
    <xf numFmtId="0" fontId="9" fillId="0" borderId="0" xfId="0" applyFont="true"/>
    <xf numFmtId="0" fontId="6" fillId="5" borderId="10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left" vertical="center"/>
    </xf>
    <xf numFmtId="0" fontId="12" fillId="4" borderId="14" xfId="0" applyFont="true" applyFill="true" applyBorder="true" applyAlignment="true">
      <alignment horizontal="center"/>
    </xf>
    <xf numFmtId="0" fontId="12" fillId="4" borderId="4" xfId="0" applyFont="true" applyFill="true" applyBorder="true" applyAlignment="true">
      <alignment horizontal="center"/>
    </xf>
    <xf numFmtId="0" fontId="12" fillId="4" borderId="15" xfId="0" applyFont="true" applyFill="true" applyBorder="true" applyAlignment="true">
      <alignment horizontal="center"/>
    </xf>
    <xf numFmtId="0" fontId="11" fillId="0" borderId="0" xfId="0" applyFont="true"/>
    <xf numFmtId="0" fontId="6" fillId="0" borderId="9" xfId="0" applyFont="true" applyBorder="true" applyAlignment="true">
      <alignment horizontal="left"/>
    </xf>
    <xf numFmtId="0" fontId="6" fillId="0" borderId="9" xfId="0" applyFont="true" applyBorder="true" applyAlignment="true"/>
    <xf numFmtId="0" fontId="6" fillId="5" borderId="12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left" vertical="center"/>
    </xf>
    <xf numFmtId="0" fontId="14" fillId="5" borderId="11" xfId="8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/>
    </xf>
    <xf numFmtId="0" fontId="6" fillId="5" borderId="10" xfId="0" applyFont="true" applyFill="true" applyBorder="true" applyAlignment="true">
      <alignment horizontal="center"/>
    </xf>
    <xf numFmtId="0" fontId="6" fillId="5" borderId="9" xfId="0" applyFont="true" applyFill="true" applyBorder="true" applyAlignment="true">
      <alignment horizontal="center"/>
    </xf>
    <xf numFmtId="0" fontId="14" fillId="4" borderId="11" xfId="8" applyFont="true" applyFill="true" applyBorder="true" applyAlignment="true">
      <alignment horizontal="left" vertical="center"/>
    </xf>
    <xf numFmtId="0" fontId="14" fillId="5" borderId="13" xfId="8" applyFont="true" applyFill="true" applyBorder="true" applyAlignment="true">
      <alignment horizontal="left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0" fillId="0" borderId="9" xfId="0" applyBorder="true"/>
    <xf numFmtId="0" fontId="0" fillId="0" borderId="0" xfId="0" applyAlignment="true">
      <alignment horizontal="center" vertical="center"/>
    </xf>
    <xf numFmtId="0" fontId="4" fillId="2" borderId="4" xfId="0" applyFont="true" applyFill="true" applyBorder="true" applyAlignment="true">
      <alignment horizontal="center" vertical="center"/>
    </xf>
    <xf numFmtId="0" fontId="5" fillId="4" borderId="5" xfId="0" applyFont="true" applyFill="true" applyBorder="true" applyAlignment="true">
      <alignment horizontal="left" vertical="center"/>
    </xf>
    <xf numFmtId="0" fontId="13" fillId="0" borderId="3" xfId="0" applyFont="true" applyBorder="true" applyAlignment="true">
      <alignment horizontal="left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6" fillId="0" borderId="5" xfId="0" applyFont="true" applyBorder="true" applyAlignment="true">
      <alignment horizontal="left"/>
    </xf>
    <xf numFmtId="0" fontId="4" fillId="2" borderId="5" xfId="0" applyFont="true" applyFill="true" applyBorder="true" applyAlignment="true">
      <alignment horizontal="center" vertical="center" wrapText="true"/>
    </xf>
    <xf numFmtId="0" fontId="4" fillId="2" borderId="0" xfId="0" applyFont="true" applyFill="true" applyBorder="true" applyAlignment="true">
      <alignment horizontal="center" vertical="center" wrapText="true"/>
    </xf>
    <xf numFmtId="0" fontId="13" fillId="0" borderId="9" xfId="0" applyFont="true" applyBorder="true" applyAlignment="true">
      <alignment horizontal="left" vertical="center"/>
    </xf>
    <xf numFmtId="0" fontId="4" fillId="2" borderId="5" xfId="6" applyFont="true" applyFill="true" applyBorder="true" applyAlignment="true">
      <alignment horizontal="center" vertical="center"/>
    </xf>
    <xf numFmtId="0" fontId="4" fillId="2" borderId="3" xfId="6" applyFont="true" applyFill="true" applyBorder="true" applyAlignment="true">
      <alignment horizontal="center" vertical="center"/>
    </xf>
    <xf numFmtId="0" fontId="4" fillId="2" borderId="2" xfId="6" applyFont="true" applyFill="true" applyBorder="true" applyAlignment="true">
      <alignment horizontal="center" vertical="center" wrapText="true"/>
    </xf>
    <xf numFmtId="0" fontId="5" fillId="4" borderId="5" xfId="6" applyFont="true" applyFill="true" applyBorder="true" applyAlignment="true">
      <alignment horizontal="left" vertical="center"/>
    </xf>
    <xf numFmtId="0" fontId="13" fillId="0" borderId="3" xfId="6" applyFont="true" applyBorder="true" applyAlignment="true">
      <alignment horizontal="left" vertical="center"/>
    </xf>
  </cellXfs>
  <cellStyles count="9">
    <cellStyle name="Hipervínculo" xfId="8" builtinId="8"/>
    <cellStyle name="Normal" xfId="0" builtinId="0"/>
    <cellStyle name="Normal 2" xfId="2" xr:uid="{9ABEA962-8B32-4A9A-8B20-6959590BC434}"/>
    <cellStyle name="Normal 3" xfId="4" xr:uid="{F5AC49BB-F451-42E7-B05C-D0E510FB48E6}"/>
    <cellStyle name="Normal 4" xfId="6" xr:uid="{C7511856-D37D-4A07-8A90-02FC2CC0C02D}"/>
    <cellStyle name="Porcentaje" xfId="1" builtinId="5"/>
    <cellStyle name="Porcentaje 2" xfId="3" xr:uid="{DF2B93BF-C003-4248-817C-EDC0141C11EC}"/>
    <cellStyle name="Porcentaje 3" xfId="5" xr:uid="{4702F80D-68E8-4EE3-ABB3-3B229FCF0022}"/>
    <cellStyle name="Porcentaje 4" xfId="7" xr:uid="{2669629A-6240-43F0-8139-A4A7B980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1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926-6FAB-4AF1-9BB5-18D899C943DC}">
  <dimension ref="A1:F26"/>
  <sheetViews>
    <sheetView showGridLines="false" tabSelected="true" topLeftCell="C1" zoomScale="85" zoomScaleNormal="85" workbookViewId="0">
      <selection activeCell="E32" sqref="E32"/>
    </sheetView>
  </sheetViews>
  <sheetFormatPr baseColWidth="10" defaultRowHeight="15"/>
  <cols>
    <col min="1" max="1" width="6.7109375" hidden="true" customWidth="true"/>
    <col min="2" max="2" width="10.28515625" hidden="true" customWidth="true"/>
    <col min="3" max="3" width="11.5703125" bestFit="true" customWidth="true"/>
    <col min="4" max="4" width="61.42578125" hidden="true" customWidth="true"/>
    <col min="5" max="5" width="70.42578125" bestFit="true" customWidth="true"/>
  </cols>
  <sheetData>
    <row r="1" ht="15.75" thickBot="true">
      <c r="A1" s="91" t="s">
        <v>74</v>
      </c>
      <c r="B1" s="92" t="s">
        <v>75</v>
      </c>
      <c r="C1" s="92" t="s">
        <v>96</v>
      </c>
      <c r="D1" s="92" t="s">
        <v>78</v>
      </c>
      <c r="E1" s="93" t="s">
        <v>102</v>
      </c>
    </row>
    <row r="2">
      <c r="A2" s="85">
        <v>1</v>
      </c>
      <c r="B2" s="86">
        <v>0</v>
      </c>
      <c r="C2" s="86" t="s">
        <v>12</v>
      </c>
      <c r="D2" s="87" t="s">
        <v>76</v>
      </c>
      <c r="E2" s="100" t="str">
        <f t="shared" ref="E2:E23" si="0">"Cuadro " &amp;A2&amp;IF(B2=0,""&amp;". ","."&amp;B2&amp;". ")&amp;D2</f>
        <v>Cuadro 1. Visitación mensual.</v>
      </c>
    </row>
    <row r="3">
      <c r="A3" s="85">
        <v>2</v>
      </c>
      <c r="B3" s="86">
        <v>0</v>
      </c>
      <c r="C3" s="86" t="s">
        <v>12</v>
      </c>
      <c r="D3" s="87" t="s">
        <v>77</v>
      </c>
      <c r="E3" s="100" t="str">
        <f t="shared" si="0"/>
        <v>Cuadro 2. Visitación trimestral.</v>
      </c>
      <c r="F3" s="84"/>
    </row>
    <row r="4">
      <c r="A4" s="88">
        <v>3</v>
      </c>
      <c r="B4" s="89">
        <v>1</v>
      </c>
      <c r="C4" s="89" t="s">
        <v>97</v>
      </c>
      <c r="D4" s="90" t="s">
        <v>79</v>
      </c>
      <c r="E4" s="104" t="str">
        <f t="shared" si="0"/>
        <v>Cuadro 3.1. Visitación mensual por área protegida.</v>
      </c>
    </row>
    <row r="5">
      <c r="A5" s="88">
        <v>3</v>
      </c>
      <c r="B5" s="89">
        <v>2</v>
      </c>
      <c r="C5" s="89" t="s">
        <v>97</v>
      </c>
      <c r="D5" s="90" t="s">
        <v>80</v>
      </c>
      <c r="E5" s="104" t="str">
        <f t="shared" si="0"/>
        <v>Cuadro 3.2. Visitación mensual por área protegida (continuación).</v>
      </c>
    </row>
    <row r="6">
      <c r="A6" s="88">
        <v>3</v>
      </c>
      <c r="B6" s="89">
        <v>3</v>
      </c>
      <c r="C6" s="89" t="s">
        <v>97</v>
      </c>
      <c r="D6" s="90" t="s">
        <v>80</v>
      </c>
      <c r="E6" s="104" t="str">
        <f t="shared" si="0"/>
        <v>Cuadro 3.3. Visitación mensual por área protegida (continuación).</v>
      </c>
    </row>
    <row r="7">
      <c r="A7" s="88">
        <v>3</v>
      </c>
      <c r="B7" s="89">
        <v>4</v>
      </c>
      <c r="C7" s="89" t="s">
        <v>97</v>
      </c>
      <c r="D7" s="90" t="s">
        <v>80</v>
      </c>
      <c r="E7" s="104" t="str">
        <f t="shared" si="0"/>
        <v>Cuadro 3.4. Visitación mensual por área protegida (continuación).</v>
      </c>
    </row>
    <row r="8">
      <c r="A8" s="88">
        <v>4</v>
      </c>
      <c r="B8" s="89">
        <v>1</v>
      </c>
      <c r="C8" s="89" t="s">
        <v>97</v>
      </c>
      <c r="D8" s="90" t="s">
        <v>81</v>
      </c>
      <c r="E8" s="104" t="str">
        <f t="shared" si="0"/>
        <v>Cuadro 4.1. Visitación trimestral por área protegida.</v>
      </c>
    </row>
    <row r="9">
      <c r="A9" s="88">
        <v>4</v>
      </c>
      <c r="B9" s="89">
        <v>2</v>
      </c>
      <c r="C9" s="89" t="s">
        <v>97</v>
      </c>
      <c r="D9" s="90" t="s">
        <v>82</v>
      </c>
      <c r="E9" s="104" t="str">
        <f t="shared" si="0"/>
        <v>Cuadro 4.2. Visitación trimestral por área protegida (continuación).</v>
      </c>
    </row>
    <row r="10">
      <c r="A10" s="85">
        <v>5</v>
      </c>
      <c r="B10" s="86">
        <v>0</v>
      </c>
      <c r="C10" s="86" t="s">
        <v>99</v>
      </c>
      <c r="D10" s="87" t="s">
        <v>83</v>
      </c>
      <c r="E10" s="100" t="str">
        <f t="shared" si="0"/>
        <v>Cuadro 5. Visitación mensual de residentes y no residentes en la República Argentina.</v>
      </c>
    </row>
    <row r="11">
      <c r="A11" s="85">
        <v>6</v>
      </c>
      <c r="B11" s="86">
        <v>0</v>
      </c>
      <c r="C11" s="86" t="s">
        <v>99</v>
      </c>
      <c r="D11" s="87" t="s">
        <v>84</v>
      </c>
      <c r="E11" s="100" t="str">
        <f t="shared" si="0"/>
        <v>Cuadro 6. Visitación trimestral de residentes y no residentes en la República Argentina.</v>
      </c>
    </row>
    <row r="12">
      <c r="A12" s="88">
        <v>7</v>
      </c>
      <c r="B12" s="89">
        <v>1</v>
      </c>
      <c r="C12" s="89" t="s">
        <v>98</v>
      </c>
      <c r="D12" s="90" t="s">
        <v>85</v>
      </c>
      <c r="E12" s="104" t="str">
        <f t="shared" si="0"/>
        <v>Cuadro 7.1. Visitación mensual de residentes en la República Argentina en detalle.</v>
      </c>
    </row>
    <row r="13">
      <c r="A13" s="101">
        <v>7</v>
      </c>
      <c r="B13" s="78">
        <v>2</v>
      </c>
      <c r="C13" s="89" t="s">
        <v>98</v>
      </c>
      <c r="D13" s="90" t="s">
        <v>86</v>
      </c>
      <c r="E13" s="104" t="str">
        <f t="shared" si="0"/>
        <v>Cuadro 7.2. Visitación mensual de residentes en la República Argentina en detalle (continuación).</v>
      </c>
    </row>
    <row r="14">
      <c r="A14" s="88">
        <v>8</v>
      </c>
      <c r="B14" s="89">
        <v>1</v>
      </c>
      <c r="C14" s="89" t="s">
        <v>98</v>
      </c>
      <c r="D14" s="90" t="s">
        <v>87</v>
      </c>
      <c r="E14" s="104" t="str">
        <f t="shared" si="0"/>
        <v>Cuadro 8.1. Visitación trimestral de residentes en la República Argentina en detalle.</v>
      </c>
    </row>
    <row r="15">
      <c r="A15" s="88">
        <v>8</v>
      </c>
      <c r="B15" s="89">
        <v>2</v>
      </c>
      <c r="C15" s="89" t="s">
        <v>98</v>
      </c>
      <c r="D15" s="90" t="s">
        <v>88</v>
      </c>
      <c r="E15" s="104" t="str">
        <f t="shared" si="0"/>
        <v>Cuadro 8.2. Visitación trimestral de residentes en la República Argentina en detalle (continuación).</v>
      </c>
    </row>
    <row r="16">
      <c r="A16" s="85">
        <v>9</v>
      </c>
      <c r="B16" s="86">
        <v>0</v>
      </c>
      <c r="C16" s="86" t="s">
        <v>100</v>
      </c>
      <c r="D16" s="87" t="s">
        <v>89</v>
      </c>
      <c r="E16" s="100" t="str">
        <f t="shared" si="0"/>
        <v>Cuadro 9. Visitación mensual región Centro.</v>
      </c>
    </row>
    <row r="17">
      <c r="A17" s="102">
        <v>10</v>
      </c>
      <c r="B17" s="103">
        <v>0</v>
      </c>
      <c r="C17" s="86" t="s">
        <v>100</v>
      </c>
      <c r="D17" s="87" t="s">
        <v>90</v>
      </c>
      <c r="E17" s="100" t="str">
        <f t="shared" si="0"/>
        <v>Cuadro 10. Visitación trimestral región Centro.</v>
      </c>
    </row>
    <row r="18">
      <c r="A18" s="85">
        <v>11</v>
      </c>
      <c r="B18" s="86">
        <v>0</v>
      </c>
      <c r="C18" s="86" t="s">
        <v>100</v>
      </c>
      <c r="D18" s="87" t="s">
        <v>92</v>
      </c>
      <c r="E18" s="100" t="str">
        <f t="shared" si="0"/>
        <v>Cuadro 11. Visitación mensual región NEA.</v>
      </c>
    </row>
    <row r="19">
      <c r="A19" s="85">
        <v>12</v>
      </c>
      <c r="B19" s="86">
        <v>0</v>
      </c>
      <c r="C19" s="86" t="s">
        <v>100</v>
      </c>
      <c r="D19" s="87" t="s">
        <v>91</v>
      </c>
      <c r="E19" s="100" t="str">
        <f t="shared" si="0"/>
        <v>Cuadro 12. Visitación trimestral región NEA.</v>
      </c>
    </row>
    <row r="20">
      <c r="A20" s="85">
        <v>13</v>
      </c>
      <c r="B20" s="86">
        <v>0</v>
      </c>
      <c r="C20" s="86" t="s">
        <v>100</v>
      </c>
      <c r="D20" s="87" t="s">
        <v>93</v>
      </c>
      <c r="E20" s="100" t="str">
        <f t="shared" si="0"/>
        <v>Cuadro 13. Visitación mensual región NOA.</v>
      </c>
    </row>
    <row r="21">
      <c r="A21" s="85">
        <v>14</v>
      </c>
      <c r="B21" s="86">
        <v>0</v>
      </c>
      <c r="C21" s="86" t="s">
        <v>100</v>
      </c>
      <c r="D21" s="87" t="s">
        <v>101</v>
      </c>
      <c r="E21" s="100" t="str">
        <f t="shared" si="0"/>
        <v>Cuadro 14. Visitación trimestral región NOA.</v>
      </c>
    </row>
    <row r="22">
      <c r="A22" s="85">
        <v>15</v>
      </c>
      <c r="B22" s="86">
        <v>0</v>
      </c>
      <c r="C22" s="86" t="s">
        <v>100</v>
      </c>
      <c r="D22" s="87" t="s">
        <v>94</v>
      </c>
      <c r="E22" s="100" t="str">
        <f t="shared" si="0"/>
        <v>Cuadro 15. Visitación mensual región Patagonia.</v>
      </c>
    </row>
    <row r="23" ht="15.75" thickBot="true">
      <c r="A23" s="97">
        <v>16</v>
      </c>
      <c r="B23" s="98">
        <v>0</v>
      </c>
      <c r="C23" s="98" t="s">
        <v>100</v>
      </c>
      <c r="D23" s="99" t="s">
        <v>95</v>
      </c>
      <c r="E23" s="105" t="str">
        <f t="shared" si="0"/>
        <v>Cuadro 16. Visitación trimestral región Patagonia.</v>
      </c>
    </row>
    <row r="24">
      <c r="A24" s="83"/>
      <c r="B24" s="83"/>
      <c r="C24" s="83"/>
      <c r="D24" s="83"/>
    </row>
    <row r="25">
      <c r="A25" s="83"/>
      <c r="B25" s="83"/>
      <c r="C25" s="83"/>
      <c r="D25" s="83"/>
    </row>
    <row r="26">
      <c r="A26" s="83"/>
      <c r="B26" s="83"/>
      <c r="C26" s="83"/>
      <c r="D26" s="83"/>
    </row>
  </sheetData>
  <hyperlinks>
    <hyperlink ref="E2" location="Total!A1" display="Total!A1"/>
    <hyperlink ref="E3" location="Total!A31" display="Total!A31"/>
    <hyperlink ref="E4" location="AP!L1" display="AP!L1"/>
    <hyperlink ref="E5" location="AP!W1" display="AP!W1"/>
    <hyperlink ref="E6" location="AP!AH1" display="AP!AH1"/>
    <hyperlink ref="E7" location="AP!AS1" display="AP!AS1"/>
    <hyperlink ref="E8" location="AP!A1" display="AP!A1"/>
    <hyperlink ref="E9" location="AP!A42" display="AP!A42"/>
    <hyperlink ref="E10" location="'No Residentes'!A1" display="'No Residentes'!A1"/>
    <hyperlink ref="E11" location="'No Residentes'!L1" display="'No Residentes'!L1"/>
    <hyperlink ref="E12" location="Residentes!A1" display="Residentes!A1"/>
    <hyperlink ref="E14" location="Residentes!L1" display="Residentes!L1"/>
    <hyperlink ref="E13" location="Residentes!A31" display="Residentes!A31"/>
    <hyperlink ref="E15" location="Residentes!L31" display="Residentes!L31"/>
    <hyperlink ref="E16" location="Regional!A1" display="Regional!A1"/>
    <hyperlink ref="E17" location="Regional!H1" display="Regional!H1"/>
    <hyperlink ref="E18" location="Regional!A32" display="Regional!A32"/>
    <hyperlink ref="E19" location="Regional!H32" display="Regional!H32"/>
    <hyperlink ref="E20" location="Regional!A63" display="Regional!A63"/>
    <hyperlink ref="E21" location="Regional!H63" display="Regional!H63"/>
    <hyperlink ref="E22" location="Regional!A94" display="Regional!A94"/>
    <hyperlink ref="E23" location="Regional!H94" display="Regional!H9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91B6-49C4-426C-AC7F-F9C57799F8BA}">
  <dimension ref="A1:J64"/>
  <sheetViews>
    <sheetView showGridLines="false" zoomScale="85" zoomScaleNormal="85" workbookViewId="0">
      <selection activeCell="J14" sqref="J14"/>
    </sheetView>
  </sheetViews>
  <sheetFormatPr baseColWidth="10" defaultRowHeight="15"/>
  <cols>
    <col min="1" max="1" width="5.85546875" bestFit="true" customWidth="true"/>
    <col min="2" max="2" width="10" bestFit="true" customWidth="true"/>
    <col min="3" max="3" width="10.28515625" bestFit="true" customWidth="true"/>
    <col min="4" max="4" width="19.5703125" customWidth="true"/>
    <col min="5" max="5" width="11" bestFit="true" customWidth="true"/>
    <col min="6" max="6" width="19.5703125" bestFit="true" customWidth="true"/>
    <col min="7" max="7" width="12.7109375" customWidth="true"/>
    <col min="9" max="9" width="8.42578125" bestFit="true" customWidth="true"/>
    <col min="10" max="10" width="12.28515625" customWidth="true"/>
    <col min="11" max="11" width="16.7109375" customWidth="true"/>
    <col min="12" max="12" width="22.28515625" customWidth="true"/>
    <col min="13" max="13" width="16.5703125" customWidth="true"/>
    <col min="14" max="14" width="22.28515625" customWidth="true"/>
    <col min="15" max="15" width="16.7109375" customWidth="true"/>
    <col min="16" max="16" width="22.28515625" customWidth="true"/>
    <col min="17" max="17" width="16.5703125" customWidth="true"/>
    <col min="18" max="18" width="22.28515625" customWidth="true"/>
    <col min="19" max="19" width="16.7109375" customWidth="true"/>
    <col min="20" max="20" width="22.28515625" customWidth="true"/>
    <col min="21" max="21" width="16.5703125" customWidth="true"/>
    <col min="22" max="22" width="22.28515625" customWidth="true"/>
    <col min="23" max="23" width="16.7109375" customWidth="true"/>
    <col min="24" max="24" width="22.28515625" customWidth="true"/>
    <col min="25" max="25" width="16.5703125" customWidth="true"/>
    <col min="26" max="26" width="22.28515625" customWidth="true"/>
  </cols>
  <sheetData>
    <row r="1" ht="15.75" thickBot="true">
      <c r="A1" s="111" t="str">
        <f>Índice!E2</f>
        <v>Cuadro 1. Visitación mensual.</v>
      </c>
      <c r="B1" s="111"/>
      <c r="C1" s="111"/>
      <c r="D1" s="111"/>
      <c r="E1" s="111"/>
      <c r="F1" s="111"/>
    </row>
    <row r="2" ht="23.25" thickBot="true">
      <c r="A2" s="109" t="s">
        <v>13</v>
      </c>
      <c r="B2" s="109"/>
      <c r="C2" s="15" t="s">
        <v>15</v>
      </c>
      <c r="D2" s="15" t="s">
        <v>25</v>
      </c>
      <c r="E2" s="15" t="s">
        <v>14</v>
      </c>
      <c r="F2" s="15" t="s">
        <v>25</v>
      </c>
    </row>
    <row r="3">
      <c r="A3" s="7" t="s">
        <v>109</v>
      </c>
      <c r="B3" s="8" t="s">
        <v>12</v>
      </c>
      <c r="C3" s="9">
        <v>4458415</v>
      </c>
      <c r="D3" s="10">
        <v>4.5169119834899902</v>
      </c>
      <c r="E3" s="17" t="s">
        <v>35</v>
      </c>
      <c r="F3" s="10" t="s">
        <v>35</v>
      </c>
    </row>
    <row r="4">
      <c r="A4" s="1" t="s">
        <v>71</v>
      </c>
      <c r="B4" s="2" t="s">
        <v>0</v>
      </c>
      <c r="C4" s="3">
        <v>1037756</v>
      </c>
      <c r="D4" s="11">
        <v>1.3093061447143555</v>
      </c>
      <c r="E4" s="3">
        <v>1037756</v>
      </c>
      <c r="F4" s="11">
        <v>-0.55720049142837524</v>
      </c>
    </row>
    <row r="5">
      <c r="A5" s="4" t="s">
        <v>71</v>
      </c>
      <c r="B5" s="5" t="s">
        <v>1</v>
      </c>
      <c r="C5" s="6">
        <v>751544</v>
      </c>
      <c r="D5" s="12">
        <v>0.89491468667984009</v>
      </c>
      <c r="E5" s="6">
        <v>1789300</v>
      </c>
      <c r="F5" s="12">
        <v>-0.34702703356742859</v>
      </c>
    </row>
    <row r="6">
      <c r="A6" s="1" t="s">
        <v>71</v>
      </c>
      <c r="B6" s="2" t="s">
        <v>2</v>
      </c>
      <c r="C6" s="3">
        <v>595035</v>
      </c>
      <c r="D6" s="11">
        <v>1.9866287708282471</v>
      </c>
      <c r="E6" s="3">
        <v>2384335</v>
      </c>
      <c r="F6" s="11">
        <v>-0.18885520100593567</v>
      </c>
    </row>
    <row r="7">
      <c r="A7" s="4" t="s">
        <v>71</v>
      </c>
      <c r="B7" s="5" t="s">
        <v>3</v>
      </c>
      <c r="C7" s="6">
        <v>363841</v>
      </c>
      <c r="D7" s="12">
        <v>0.84896409511566162</v>
      </c>
      <c r="E7" s="6">
        <v>2748176</v>
      </c>
      <c r="F7" s="12">
        <v>-0.12373822182416916</v>
      </c>
    </row>
    <row r="8">
      <c r="A8" s="1" t="s">
        <v>71</v>
      </c>
      <c r="B8" s="2" t="s">
        <v>4</v>
      </c>
      <c r="C8" s="3">
        <v>238600</v>
      </c>
      <c r="D8" s="11">
        <v>-0.51371324062347412</v>
      </c>
      <c r="E8" s="3">
        <v>2986776</v>
      </c>
      <c r="F8" s="11">
        <v>-0.1764950156211853</v>
      </c>
    </row>
    <row r="9">
      <c r="A9" s="4" t="s">
        <v>71</v>
      </c>
      <c r="B9" s="5" t="s">
        <v>5</v>
      </c>
      <c r="C9" s="6">
        <v>206861</v>
      </c>
      <c r="D9" s="12">
        <v>-0.3638099730014801</v>
      </c>
      <c r="E9" s="6">
        <v>3193637</v>
      </c>
      <c r="F9" s="12">
        <v>-0.19190634787082672</v>
      </c>
    </row>
    <row r="10">
      <c r="A10" s="1" t="s">
        <v>71</v>
      </c>
      <c r="B10" s="2" t="s">
        <v>6</v>
      </c>
      <c r="C10" s="3">
        <v>481565</v>
      </c>
      <c r="D10" s="11">
        <v>0.18186481297016144</v>
      </c>
      <c r="E10" s="3">
        <v>3675202</v>
      </c>
      <c r="F10" s="11">
        <v>-0.15697191655635834</v>
      </c>
    </row>
    <row r="11">
      <c r="A11" s="4" t="s">
        <v>71</v>
      </c>
      <c r="B11" s="5" t="s">
        <v>7</v>
      </c>
      <c r="C11" s="6">
        <v>374134</v>
      </c>
      <c r="D11" s="12">
        <v>-0.91608363389968872</v>
      </c>
      <c r="E11" s="6">
        <v>4049336</v>
      </c>
      <c r="F11" s="12" t="s">
        <v>35</v>
      </c>
    </row>
    <row r="12">
      <c r="A12" s="1" t="s">
        <v>71</v>
      </c>
      <c r="B12" s="2" t="s">
        <v>8</v>
      </c>
      <c r="C12" s="3">
        <v>409079</v>
      </c>
      <c r="D12" s="11">
        <v>-0.60580426454544067</v>
      </c>
      <c r="E12" s="3">
        <v>4458415</v>
      </c>
      <c r="F12" s="11">
        <v>3.2962074279785156</v>
      </c>
    </row>
    <row r="13">
      <c r="A13" s="7" t="s">
        <v>110</v>
      </c>
      <c r="B13" s="8" t="s">
        <v>12</v>
      </c>
      <c r="C13" s="9">
        <v>4678479</v>
      </c>
      <c r="D13" s="10">
        <v>5.225156307220459</v>
      </c>
      <c r="E13" s="17" t="s">
        <v>35</v>
      </c>
      <c r="F13" s="13" t="s">
        <v>35</v>
      </c>
    </row>
    <row r="14">
      <c r="A14" s="1" t="s">
        <v>71</v>
      </c>
      <c r="B14" s="2" t="s">
        <v>0</v>
      </c>
      <c r="C14" s="3">
        <v>897893</v>
      </c>
      <c r="D14" s="11">
        <v>0.50897508859634399</v>
      </c>
      <c r="E14" s="3">
        <v>897893</v>
      </c>
      <c r="F14" s="11">
        <v>-0.62341994047164917</v>
      </c>
    </row>
    <row r="15">
      <c r="A15" s="4" t="s">
        <v>71</v>
      </c>
      <c r="B15" s="5" t="s">
        <v>1</v>
      </c>
      <c r="C15" s="6">
        <v>757901</v>
      </c>
      <c r="D15" s="12">
        <v>1.0830554962158203</v>
      </c>
      <c r="E15" s="6">
        <v>1655794</v>
      </c>
      <c r="F15" s="12">
        <v>-0.39749345183372498</v>
      </c>
    </row>
    <row r="16">
      <c r="A16" s="1" t="s">
        <v>71</v>
      </c>
      <c r="B16" s="2" t="s">
        <v>2</v>
      </c>
      <c r="C16" s="3">
        <v>592175</v>
      </c>
      <c r="D16" s="11">
        <v>1.4818733930587769</v>
      </c>
      <c r="E16" s="3">
        <v>2247969</v>
      </c>
      <c r="F16" s="11">
        <v>-0.24735936522483826</v>
      </c>
      <c r="H16" s="24"/>
      <c r="I16" s="24"/>
      <c r="J16" s="24"/>
    </row>
    <row r="17">
      <c r="A17" s="4" t="s">
        <v>71</v>
      </c>
      <c r="B17" s="5" t="s">
        <v>3</v>
      </c>
      <c r="C17" s="6">
        <v>477384</v>
      </c>
      <c r="D17" s="12">
        <v>1.3077524900436401</v>
      </c>
      <c r="E17" s="6">
        <v>2725353</v>
      </c>
      <c r="F17" s="12">
        <v>-0.14663031697273254</v>
      </c>
      <c r="H17" s="24"/>
      <c r="I17" s="24"/>
      <c r="J17" s="24"/>
    </row>
    <row r="18">
      <c r="A18" s="1" t="s">
        <v>71</v>
      </c>
      <c r="B18" s="2" t="s">
        <v>4</v>
      </c>
      <c r="C18" s="3">
        <v>281174</v>
      </c>
      <c r="D18" s="11">
        <v>-0.41612452268600464</v>
      </c>
      <c r="E18" s="3">
        <v>3006527</v>
      </c>
      <c r="F18" s="11">
        <v>-0.18194237351417542</v>
      </c>
      <c r="H18" s="24"/>
      <c r="I18" s="24"/>
      <c r="J18" s="24"/>
    </row>
    <row r="19">
      <c r="A19" s="4" t="s">
        <v>71</v>
      </c>
      <c r="B19" s="5" t="s">
        <v>5</v>
      </c>
      <c r="C19" s="6">
        <v>305410</v>
      </c>
      <c r="D19" s="12">
        <v>-0.18368819355964661</v>
      </c>
      <c r="E19" s="6">
        <v>3311937</v>
      </c>
      <c r="F19" s="12">
        <v>-0.18210367858409882</v>
      </c>
      <c r="H19" s="24"/>
      <c r="I19" s="24"/>
      <c r="J19" s="24"/>
    </row>
    <row r="20">
      <c r="A20" s="1" t="s">
        <v>71</v>
      </c>
      <c r="B20" s="2" t="s">
        <v>6</v>
      </c>
      <c r="C20" s="3">
        <v>551461</v>
      </c>
      <c r="D20" s="11">
        <v>0.34805503487586975</v>
      </c>
      <c r="E20" s="3">
        <v>3863398</v>
      </c>
      <c r="F20" s="11">
        <v>-0.13345931470394135</v>
      </c>
    </row>
    <row r="21">
      <c r="A21" s="4" t="s">
        <v>71</v>
      </c>
      <c r="B21" s="5" t="s">
        <v>7</v>
      </c>
      <c r="C21" s="6">
        <v>403496</v>
      </c>
      <c r="D21" s="12">
        <v>-0.91375488042831421</v>
      </c>
      <c r="E21" s="6">
        <v>4266894</v>
      </c>
      <c r="F21" s="12" t="s">
        <v>35</v>
      </c>
    </row>
    <row r="22" ht="15.75" thickBot="true">
      <c r="A22" s="1" t="s">
        <v>71</v>
      </c>
      <c r="B22" s="2" t="s">
        <v>8</v>
      </c>
      <c r="C22" s="3">
        <v>411585</v>
      </c>
      <c r="D22" s="11">
        <v>-0.54161018133163452</v>
      </c>
      <c r="E22" s="3">
        <v>4678479</v>
      </c>
      <c r="F22" s="11">
        <v>4.2105083465576172</v>
      </c>
    </row>
    <row r="23">
      <c r="A23" s="110" t="s">
        <v>26</v>
      </c>
      <c r="B23" s="110"/>
      <c r="C23" s="110"/>
      <c r="D23" s="110"/>
      <c r="E23" s="110"/>
      <c r="F23" s="110"/>
    </row>
    <row r="30">
      <c r="A30" s="82"/>
      <c r="B30" s="82"/>
      <c r="C30" s="82"/>
      <c r="D30" s="82"/>
      <c r="E30" s="82"/>
      <c r="F30" s="82"/>
    </row>
    <row r="31" ht="15.75" thickBot="true">
      <c r="A31" s="111" t="str">
        <f>Índice!E3</f>
        <v>Cuadro 2. Visitación trimestral.</v>
      </c>
      <c r="B31" s="111"/>
      <c r="C31" s="111"/>
      <c r="D31" s="111"/>
      <c r="E31" s="111"/>
      <c r="F31" s="111"/>
    </row>
    <row r="32" ht="23.25" thickBot="true">
      <c r="A32" s="109" t="s">
        <v>13</v>
      </c>
      <c r="B32" s="109"/>
      <c r="C32" s="15" t="s">
        <v>15</v>
      </c>
      <c r="D32" s="15" t="s">
        <v>25</v>
      </c>
      <c r="E32" s="15" t="s">
        <v>14</v>
      </c>
      <c r="F32" s="15" t="s">
        <v>25</v>
      </c>
    </row>
    <row r="33">
      <c r="A33" s="7" t="s">
        <v>109</v>
      </c>
      <c r="B33" s="8" t="s">
        <v>12</v>
      </c>
      <c r="C33" s="9">
        <v>4458415</v>
      </c>
      <c r="D33" s="10">
        <v>0.022683663293719292</v>
      </c>
      <c r="E33" s="17" t="s">
        <v>35</v>
      </c>
      <c r="F33" s="13" t="s">
        <v>35</v>
      </c>
    </row>
    <row r="34">
      <c r="A34" s="1" t="s">
        <v>71</v>
      </c>
      <c r="B34" s="2" t="s">
        <v>9</v>
      </c>
      <c r="C34" s="3">
        <v>2384335</v>
      </c>
      <c r="D34" s="11">
        <v>0.017370525747537613</v>
      </c>
      <c r="E34" s="3">
        <v>2384335</v>
      </c>
      <c r="F34" s="11">
        <v>0.017370525747537613</v>
      </c>
    </row>
    <row r="35">
      <c r="A35" s="4" t="s">
        <v>71</v>
      </c>
      <c r="B35" s="5" t="s">
        <v>10</v>
      </c>
      <c r="C35" s="6">
        <v>809302</v>
      </c>
      <c r="D35" s="12">
        <v>0.021040214225649834</v>
      </c>
      <c r="E35" s="6">
        <v>3193637</v>
      </c>
      <c r="F35" s="12">
        <v>0.018297966569662094</v>
      </c>
    </row>
    <row r="36">
      <c r="A36" s="1" t="s">
        <v>71</v>
      </c>
      <c r="B36" s="2" t="s">
        <v>11</v>
      </c>
      <c r="C36" s="3">
        <v>1264778</v>
      </c>
      <c r="D36" s="11">
        <v>0.033927775919437408</v>
      </c>
      <c r="E36" s="3">
        <v>4458415</v>
      </c>
      <c r="F36" s="11">
        <v>0.022683663293719292</v>
      </c>
    </row>
    <row r="37">
      <c r="A37" s="7" t="s">
        <v>110</v>
      </c>
      <c r="B37" s="8" t="s">
        <v>12</v>
      </c>
      <c r="C37" s="9">
        <v>4678479</v>
      </c>
      <c r="D37" s="10">
        <v>0.049359247088432312</v>
      </c>
      <c r="E37" s="17" t="s">
        <v>35</v>
      </c>
      <c r="F37" s="13" t="s">
        <v>35</v>
      </c>
    </row>
    <row r="38">
      <c r="A38" s="1" t="s">
        <v>71</v>
      </c>
      <c r="B38" s="2" t="s">
        <v>9</v>
      </c>
      <c r="C38" s="3">
        <v>2247969</v>
      </c>
      <c r="D38" s="11">
        <v>-0.057192467153072357</v>
      </c>
      <c r="E38" s="3">
        <v>2247969</v>
      </c>
      <c r="F38" s="11">
        <v>-0.057192467153072357</v>
      </c>
    </row>
    <row r="39">
      <c r="A39" s="4" t="s">
        <v>71</v>
      </c>
      <c r="B39" s="5" t="s">
        <v>10</v>
      </c>
      <c r="C39" s="6">
        <v>1063968</v>
      </c>
      <c r="D39" s="12">
        <v>0.31467363238334656</v>
      </c>
      <c r="E39" s="6">
        <v>3311937</v>
      </c>
      <c r="F39" s="12">
        <v>0.03704240545630455</v>
      </c>
    </row>
    <row r="40" ht="15.75" thickBot="true">
      <c r="A40" s="1" t="s">
        <v>71</v>
      </c>
      <c r="B40" s="2" t="s">
        <v>11</v>
      </c>
      <c r="C40" s="3">
        <v>1366542</v>
      </c>
      <c r="D40" s="11">
        <v>0.080459967255592346</v>
      </c>
      <c r="E40" s="3">
        <v>4678479</v>
      </c>
      <c r="F40" s="11">
        <v>0.049359247088432312</v>
      </c>
    </row>
    <row r="41">
      <c r="A41" s="110" t="s">
        <v>26</v>
      </c>
      <c r="B41" s="110"/>
      <c r="C41" s="110"/>
      <c r="D41" s="110"/>
      <c r="E41" s="110"/>
      <c r="F41" s="110"/>
    </row>
    <row r="64" ht="44.25" customHeight="true"/>
  </sheetData>
  <mergeCells count="6">
    <mergeCell ref="A2:B2"/>
    <mergeCell ref="A32:B32"/>
    <mergeCell ref="A23:F23"/>
    <mergeCell ref="A41:F41"/>
    <mergeCell ref="A1:F1"/>
    <mergeCell ref="A31:F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2D2C-8162-42AE-8B26-D182AE560CD6}">
  <dimension ref="A1:BE81"/>
  <sheetViews>
    <sheetView showGridLines="false" zoomScale="85" zoomScaleNormal="85" workbookViewId="0">
      <selection activeCell="K36" sqref="K36"/>
    </sheetView>
  </sheetViews>
  <sheetFormatPr baseColWidth="10" defaultRowHeight="15"/>
  <cols>
    <col min="1" max="1" width="14.28515625" bestFit="true" customWidth="true"/>
    <col min="2" max="3" width="9.28515625" customWidth="true"/>
    <col min="4" max="4" width="11.7109375" customWidth="true"/>
    <col min="5" max="6" width="9.28515625" customWidth="true"/>
    <col min="7" max="7" width="11.7109375" bestFit="true" customWidth="true"/>
    <col min="8" max="9" width="9.28515625" customWidth="true"/>
    <col min="10" max="10" width="11.7109375" bestFit="true" customWidth="true"/>
    <col min="11" max="11" width="8.85546875" customWidth="true"/>
    <col min="12" max="12" width="14.28515625" bestFit="true" customWidth="true"/>
    <col min="13" max="14" width="9.28515625" customWidth="true"/>
    <col min="15" max="15" width="11.7109375" customWidth="true"/>
    <col min="16" max="17" width="9.28515625" customWidth="true"/>
    <col min="18" max="18" width="11.7109375" customWidth="true"/>
    <col min="19" max="20" width="9.28515625" customWidth="true"/>
    <col min="21" max="21" width="11.7109375" customWidth="true"/>
    <col min="22" max="22" width="8.7109375" customWidth="true"/>
    <col min="23" max="23" width="14.28515625" bestFit="true" customWidth="true"/>
    <col min="24" max="25" width="9.28515625" customWidth="true"/>
    <col min="26" max="26" width="11.7109375" customWidth="true"/>
    <col min="27" max="28" width="9.28515625" customWidth="true"/>
    <col min="29" max="29" width="11.7109375" customWidth="true"/>
    <col min="30" max="31" width="9.28515625" customWidth="true"/>
    <col min="32" max="32" width="11.7109375" customWidth="true"/>
    <col min="33" max="33" width="8.7109375" customWidth="true"/>
    <col min="34" max="34" width="14.28515625" bestFit="true" customWidth="true"/>
    <col min="35" max="36" width="9.28515625" customWidth="true"/>
    <col min="37" max="37" width="11.7109375" customWidth="true"/>
    <col min="38" max="39" width="9.28515625" customWidth="true"/>
    <col min="40" max="40" width="11.7109375" customWidth="true"/>
    <col min="41" max="42" width="9.28515625" customWidth="true"/>
    <col min="43" max="43" width="11.7109375" customWidth="true"/>
    <col min="44" max="44" width="8.7109375" customWidth="true"/>
    <col min="45" max="45" width="14.28515625" bestFit="true" customWidth="true"/>
  </cols>
  <sheetData>
    <row r="1" ht="15.75" thickBot="true">
      <c r="A1" s="111" t="str">
        <f>Índice!E8</f>
        <v>Cuadro 4.1. Visitación trimestral por área protegida.</v>
      </c>
      <c r="B1" s="111"/>
      <c r="C1" s="111"/>
      <c r="D1" s="111"/>
      <c r="E1" s="111"/>
      <c r="F1" s="111"/>
      <c r="G1" s="111"/>
      <c r="H1" s="111"/>
      <c r="I1" s="111"/>
      <c r="J1" s="111"/>
      <c r="K1" s="94"/>
      <c r="L1" s="111" t="str">
        <f>Índice!E4</f>
        <v>Cuadro 3.1. Visitación mensual por área protegida.</v>
      </c>
      <c r="M1" s="111"/>
      <c r="N1" s="111"/>
      <c r="O1" s="111"/>
      <c r="P1" s="111"/>
      <c r="Q1" s="111"/>
      <c r="R1" s="111"/>
      <c r="S1" s="111"/>
      <c r="T1" s="111"/>
      <c r="U1" s="111"/>
      <c r="V1" s="94"/>
      <c r="W1" s="111" t="str" cm="1">
        <f t="array" aca="true" ref="W1" ca="true">IF(_xlfn.NUMBERVALUE(RIGHT(MID(CELL("filename"),FIND("[",CELL("filename"))+1,FIND(".",CELL("filename"))-1-FIND("[",CELL("filename"))),1))&gt;1,Índice!E5,"")</f>
        <v>Cuadro 3.2. Visitación mensual por área protegida (continuación).</v>
      </c>
      <c r="X1" s="111"/>
      <c r="Y1" s="111"/>
      <c r="Z1" s="111"/>
      <c r="AA1" s="111"/>
      <c r="AB1" s="111"/>
      <c r="AC1" s="111"/>
      <c r="AD1" s="111"/>
      <c r="AE1" s="111"/>
      <c r="AF1" s="111"/>
      <c r="AG1" s="94"/>
      <c r="AH1" s="111" t="str" cm="1">
        <f t="array" aca="true" ref="AH1" ca="true">IF(_xlfn.NUMBERVALUE(RIGHT(MID(CELL("filename"),FIND("[",CELL("filename"))+1,FIND(".",CELL("filename"))-1-FIND("[",CELL("filename"))),1))&gt;2,Índice!E6,"")</f>
        <v>Cuadro 3.3. Visitación mensual por área protegida (continuación).</v>
      </c>
      <c r="AI1" s="111"/>
      <c r="AJ1" s="111"/>
      <c r="AK1" s="111"/>
      <c r="AL1" s="111"/>
      <c r="AM1" s="111"/>
      <c r="AN1" s="111"/>
      <c r="AO1" s="111"/>
      <c r="AP1" s="111"/>
      <c r="AQ1" s="111"/>
      <c r="AR1" s="94"/>
      <c r="AS1" s="116" t="str" cm="1">
        <f t="array" aca="true" ref="AS1" ca="true">IF(_xlfn.NUMBERVALUE(RIGHT(MID(CELL("filename"),FIND("[",CELL("filename"))+1,FIND(".",CELL("filename"))-1-FIND("[",CELL("filename"))),1))&gt;3,Índice!E7,"")</f>
        <v/>
      </c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</row>
    <row r="2" s="108" customFormat="true" ht="34.5" customHeight="true" thickBot="true">
      <c r="A2" s="114" t="s">
        <v>32</v>
      </c>
      <c r="B2" s="112" t="s">
        <v>29</v>
      </c>
      <c r="C2" s="112"/>
      <c r="D2" s="106" t="s">
        <v>25</v>
      </c>
      <c r="E2" s="112" t="s">
        <v>30</v>
      </c>
      <c r="F2" s="112"/>
      <c r="G2" s="106" t="s">
        <v>25</v>
      </c>
      <c r="H2" s="112" t="s">
        <v>31</v>
      </c>
      <c r="I2" s="112"/>
      <c r="J2" s="106" t="s">
        <v>25</v>
      </c>
      <c r="L2" s="114" t="s">
        <v>32</v>
      </c>
      <c r="M2" s="112" t="s">
        <v>0</v>
      </c>
      <c r="N2" s="112"/>
      <c r="O2" s="106" t="s">
        <v>25</v>
      </c>
      <c r="P2" s="112" t="s">
        <v>1</v>
      </c>
      <c r="Q2" s="112"/>
      <c r="R2" s="106" t="s">
        <v>25</v>
      </c>
      <c r="S2" s="112" t="s">
        <v>2</v>
      </c>
      <c r="T2" s="112"/>
      <c r="U2" s="106" t="s">
        <v>25</v>
      </c>
      <c r="W2" s="114" t="s">
        <v>32</v>
      </c>
      <c r="X2" s="112" t="s">
        <v>3</v>
      </c>
      <c r="Y2" s="112"/>
      <c r="Z2" s="106" t="s">
        <v>25</v>
      </c>
      <c r="AA2" s="112" t="s">
        <v>4</v>
      </c>
      <c r="AB2" s="112"/>
      <c r="AC2" s="106" t="s">
        <v>25</v>
      </c>
      <c r="AD2" s="112" t="s">
        <v>5</v>
      </c>
      <c r="AE2" s="112"/>
      <c r="AF2" s="106" t="s">
        <v>25</v>
      </c>
      <c r="AH2" s="114" t="s">
        <v>32</v>
      </c>
      <c r="AI2" s="112" t="s">
        <v>6</v>
      </c>
      <c r="AJ2" s="112"/>
      <c r="AK2" s="106" t="s">
        <v>25</v>
      </c>
      <c r="AL2" s="112" t="s">
        <v>7</v>
      </c>
      <c r="AM2" s="112"/>
      <c r="AN2" s="106" t="s">
        <v>25</v>
      </c>
      <c r="AO2" s="112" t="s">
        <v>8</v>
      </c>
      <c r="AP2" s="112"/>
      <c r="AQ2" s="106" t="s">
        <v>25</v>
      </c>
    </row>
    <row r="3">
      <c r="A3" s="115" t="s">
        <v>97</v>
      </c>
      <c r="B3" s="18" t="s">
        <v>109</v>
      </c>
      <c r="C3" s="18" t="s">
        <v>110</v>
      </c>
      <c r="D3" s="14" t="s">
        <v>71</v>
      </c>
      <c r="E3" s="18" t="s">
        <v>109</v>
      </c>
      <c r="F3" s="18" t="s">
        <v>110</v>
      </c>
      <c r="G3" s="14" t="s">
        <v>71</v>
      </c>
      <c r="H3" s="18" t="s">
        <v>109</v>
      </c>
      <c r="I3" s="18" t="s">
        <v>110</v>
      </c>
      <c r="J3" s="14" t="s">
        <v>71</v>
      </c>
      <c r="L3" s="115" t="s">
        <v>97</v>
      </c>
      <c r="M3" s="18" t="s">
        <v>109</v>
      </c>
      <c r="N3" s="18" t="s">
        <v>110</v>
      </c>
      <c r="O3" s="14" t="s">
        <v>71</v>
      </c>
      <c r="P3" s="18" t="s">
        <v>109</v>
      </c>
      <c r="Q3" s="18" t="s">
        <v>110</v>
      </c>
      <c r="R3" s="14" t="s">
        <v>71</v>
      </c>
      <c r="S3" s="18" t="s">
        <v>109</v>
      </c>
      <c r="T3" s="18" t="s">
        <v>110</v>
      </c>
      <c r="U3" s="14" t="s">
        <v>71</v>
      </c>
      <c r="W3" s="115" t="s">
        <v>97</v>
      </c>
      <c r="X3" s="18" t="s">
        <v>109</v>
      </c>
      <c r="Y3" s="18" t="s">
        <v>110</v>
      </c>
      <c r="Z3" s="14" t="s">
        <v>71</v>
      </c>
      <c r="AA3" s="18" t="s">
        <v>109</v>
      </c>
      <c r="AB3" s="18" t="s">
        <v>110</v>
      </c>
      <c r="AC3" s="14" t="s">
        <v>71</v>
      </c>
      <c r="AD3" s="18" t="s">
        <v>109</v>
      </c>
      <c r="AE3" s="18" t="s">
        <v>110</v>
      </c>
      <c r="AF3" s="14" t="s">
        <v>71</v>
      </c>
      <c r="AH3" s="115" t="s">
        <v>97</v>
      </c>
      <c r="AI3" s="18" t="s">
        <v>109</v>
      </c>
      <c r="AJ3" s="18" t="s">
        <v>110</v>
      </c>
      <c r="AK3" s="14" t="s">
        <v>71</v>
      </c>
      <c r="AL3" s="18" t="s">
        <v>109</v>
      </c>
      <c r="AM3" s="18" t="s">
        <v>110</v>
      </c>
      <c r="AN3" s="14" t="s">
        <v>71</v>
      </c>
      <c r="AO3" s="18" t="s">
        <v>109</v>
      </c>
      <c r="AP3" s="18" t="s">
        <v>110</v>
      </c>
      <c r="AQ3" s="14" t="s">
        <v>71</v>
      </c>
    </row>
    <row r="4">
      <c r="A4" s="8" t="s">
        <v>12</v>
      </c>
      <c r="B4" s="9">
        <v>2384335</v>
      </c>
      <c r="C4" s="9">
        <v>2247969</v>
      </c>
      <c r="D4" s="22">
        <v>-0.057192467153072357</v>
      </c>
      <c r="E4" s="9">
        <v>809302</v>
      </c>
      <c r="F4" s="9">
        <v>1063968</v>
      </c>
      <c r="G4" s="22">
        <v>0.31467363238334656</v>
      </c>
      <c r="H4" s="9">
        <v>1264778</v>
      </c>
      <c r="I4" s="9">
        <v>1366542</v>
      </c>
      <c r="J4" s="22">
        <v>0.080459967255592346</v>
      </c>
      <c r="L4" s="8" t="s">
        <v>12</v>
      </c>
      <c r="M4" s="9">
        <v>1037756</v>
      </c>
      <c r="N4" s="9">
        <v>897893</v>
      </c>
      <c r="O4" s="22">
        <v>-0.13477446138858795</v>
      </c>
      <c r="P4" s="9">
        <v>751544</v>
      </c>
      <c r="Q4" s="9">
        <v>757901</v>
      </c>
      <c r="R4" s="22">
        <v>0.0084585864096879959</v>
      </c>
      <c r="S4" s="9">
        <v>595035</v>
      </c>
      <c r="T4" s="9">
        <v>592175</v>
      </c>
      <c r="U4" s="22">
        <v>-0.004806439857929945</v>
      </c>
      <c r="W4" s="8" t="s">
        <v>12</v>
      </c>
      <c r="X4" s="9">
        <v>363841</v>
      </c>
      <c r="Y4" s="9">
        <v>477384</v>
      </c>
      <c r="Z4" s="22">
        <v>0.31206762790679932</v>
      </c>
      <c r="AA4" s="9">
        <v>238600</v>
      </c>
      <c r="AB4" s="9">
        <v>281174</v>
      </c>
      <c r="AC4" s="22">
        <v>0.17843252420425415</v>
      </c>
      <c r="AD4" s="9">
        <v>206861</v>
      </c>
      <c r="AE4" s="9">
        <v>305410</v>
      </c>
      <c r="AF4" s="22">
        <v>0.47640201449394226</v>
      </c>
      <c r="AH4" s="8" t="s">
        <v>12</v>
      </c>
      <c r="AI4" s="9">
        <v>481565</v>
      </c>
      <c r="AJ4" s="9">
        <v>551461</v>
      </c>
      <c r="AK4" s="22">
        <v>0.14514343440532684</v>
      </c>
      <c r="AL4" s="9">
        <v>374134</v>
      </c>
      <c r="AM4" s="9">
        <v>403496</v>
      </c>
      <c r="AN4" s="22">
        <v>0.07847990095615387</v>
      </c>
      <c r="AO4" s="9">
        <v>409079</v>
      </c>
      <c r="AP4" s="9">
        <v>411585</v>
      </c>
      <c r="AQ4" s="22">
        <v>0.0061259563080966473</v>
      </c>
    </row>
    <row r="5">
      <c r="A5" s="2" t="s">
        <v>39</v>
      </c>
      <c r="B5" s="3">
        <v>162</v>
      </c>
      <c r="C5" s="3">
        <v>16</v>
      </c>
      <c r="D5" s="11">
        <v>-0.90123456716537476</v>
      </c>
      <c r="E5" s="3">
        <v>187</v>
      </c>
      <c r="F5" s="3">
        <v>381</v>
      </c>
      <c r="G5" s="11">
        <v>1.0374331474304199</v>
      </c>
      <c r="H5" s="3">
        <v>2050</v>
      </c>
      <c r="I5" s="3">
        <v>3004</v>
      </c>
      <c r="J5" s="11">
        <v>0.46536585688591003</v>
      </c>
      <c r="L5" s="2" t="s">
        <v>39</v>
      </c>
      <c r="M5" s="3">
        <v>28</v>
      </c>
      <c r="N5" s="3">
        <v>16</v>
      </c>
      <c r="O5" s="11">
        <v>-0.4285714328289032</v>
      </c>
      <c r="P5" s="3">
        <v>3</v>
      </c>
      <c r="Q5" s="3">
        <v>0</v>
      </c>
      <c r="R5" s="11">
        <v>-1</v>
      </c>
      <c r="S5" s="3">
        <v>131</v>
      </c>
      <c r="T5" s="3">
        <v>0</v>
      </c>
      <c r="U5" s="11">
        <v>-1</v>
      </c>
      <c r="W5" s="2" t="s">
        <v>39</v>
      </c>
      <c r="X5" s="3">
        <v>24</v>
      </c>
      <c r="Y5" s="3">
        <v>85</v>
      </c>
      <c r="Z5" s="11">
        <v>2.5416667461395264</v>
      </c>
      <c r="AA5" s="3">
        <v>83</v>
      </c>
      <c r="AB5" s="3">
        <v>95</v>
      </c>
      <c r="AC5" s="11">
        <v>0.14457830786705017</v>
      </c>
      <c r="AD5" s="3">
        <v>80</v>
      </c>
      <c r="AE5" s="3">
        <v>201</v>
      </c>
      <c r="AF5" s="11">
        <v>1.5125000476837158</v>
      </c>
      <c r="AH5" s="2" t="s">
        <v>39</v>
      </c>
      <c r="AI5" s="3">
        <v>264</v>
      </c>
      <c r="AJ5" s="3">
        <v>766</v>
      </c>
      <c r="AK5" s="11">
        <v>1.9015151262283325</v>
      </c>
      <c r="AL5" s="3">
        <v>641</v>
      </c>
      <c r="AM5" s="3">
        <v>839</v>
      </c>
      <c r="AN5" s="11">
        <v>0.30889236927032471</v>
      </c>
      <c r="AO5" s="3">
        <v>1145</v>
      </c>
      <c r="AP5" s="3">
        <v>1399</v>
      </c>
      <c r="AQ5" s="11">
        <v>0.22183406352996826</v>
      </c>
    </row>
    <row r="6">
      <c r="A6" s="5" t="s">
        <v>111</v>
      </c>
      <c r="B6" s="6">
        <v>3284</v>
      </c>
      <c r="C6" s="6">
        <v>2786</v>
      </c>
      <c r="D6" s="12">
        <v>-0.15164433419704437</v>
      </c>
      <c r="E6" s="6">
        <v>370</v>
      </c>
      <c r="F6" s="6">
        <v>503</v>
      </c>
      <c r="G6" s="12">
        <v>0.35945945978164673</v>
      </c>
      <c r="H6" s="6">
        <v>407</v>
      </c>
      <c r="I6" s="6">
        <v>268</v>
      </c>
      <c r="J6" s="12">
        <v>-0.34152334928512573</v>
      </c>
      <c r="L6" s="5" t="s">
        <v>111</v>
      </c>
      <c r="M6" s="6">
        <v>1722</v>
      </c>
      <c r="N6" s="6">
        <v>1721</v>
      </c>
      <c r="O6" s="12">
        <v>-0.00058072007959708571</v>
      </c>
      <c r="P6" s="6">
        <v>917</v>
      </c>
      <c r="Q6" s="6">
        <v>558</v>
      </c>
      <c r="R6" s="12">
        <v>-0.39149400591850281</v>
      </c>
      <c r="S6" s="6">
        <v>645</v>
      </c>
      <c r="T6" s="6">
        <v>507</v>
      </c>
      <c r="U6" s="12">
        <v>-0.21395349502563477</v>
      </c>
      <c r="W6" s="5" t="s">
        <v>111</v>
      </c>
      <c r="X6" s="6">
        <v>150</v>
      </c>
      <c r="Y6" s="6">
        <v>328</v>
      </c>
      <c r="Z6" s="12">
        <v>1.1866666078567505</v>
      </c>
      <c r="AA6" s="6">
        <v>99</v>
      </c>
      <c r="AB6" s="6">
        <v>128</v>
      </c>
      <c r="AC6" s="12">
        <v>0.29292929172515869</v>
      </c>
      <c r="AD6" s="6">
        <v>121</v>
      </c>
      <c r="AE6" s="6">
        <v>47</v>
      </c>
      <c r="AF6" s="12">
        <v>-0.61157023906707764</v>
      </c>
      <c r="AH6" s="5" t="s">
        <v>111</v>
      </c>
      <c r="AI6" s="6">
        <v>129</v>
      </c>
      <c r="AJ6" s="6">
        <v>83</v>
      </c>
      <c r="AK6" s="12">
        <v>-0.35658913850784302</v>
      </c>
      <c r="AL6" s="6">
        <v>158</v>
      </c>
      <c r="AM6" s="6">
        <v>56</v>
      </c>
      <c r="AN6" s="12">
        <v>-0.64556962251663208</v>
      </c>
      <c r="AO6" s="6">
        <v>120</v>
      </c>
      <c r="AP6" s="6">
        <v>129</v>
      </c>
      <c r="AQ6" s="12">
        <v>0.075000002980232239</v>
      </c>
    </row>
    <row r="7">
      <c r="A7" s="2" t="s">
        <v>40</v>
      </c>
      <c r="B7" s="3">
        <v>75</v>
      </c>
      <c r="C7" s="3">
        <v>4</v>
      </c>
      <c r="D7" s="11">
        <v>-0.9466666579246521</v>
      </c>
      <c r="E7" s="3">
        <v>114</v>
      </c>
      <c r="F7" s="3">
        <v>35</v>
      </c>
      <c r="G7" s="11">
        <v>-0.69298243522644043</v>
      </c>
      <c r="H7" s="3">
        <v>362</v>
      </c>
      <c r="I7" s="3">
        <v>132</v>
      </c>
      <c r="J7" s="11">
        <v>-0.63535910844802856</v>
      </c>
      <c r="L7" s="2" t="s">
        <v>40</v>
      </c>
      <c r="M7" s="3">
        <v>27</v>
      </c>
      <c r="N7" s="3">
        <v>0</v>
      </c>
      <c r="O7" s="11">
        <v>-1</v>
      </c>
      <c r="P7" s="3">
        <v>0</v>
      </c>
      <c r="Q7" s="3">
        <v>0</v>
      </c>
      <c r="R7" s="11" t="s">
        <v>35</v>
      </c>
      <c r="S7" s="3">
        <v>48</v>
      </c>
      <c r="T7" s="3">
        <v>4</v>
      </c>
      <c r="U7" s="11">
        <v>-0.91666668653488159</v>
      </c>
      <c r="W7" s="2" t="s">
        <v>40</v>
      </c>
      <c r="X7" s="3">
        <v>12</v>
      </c>
      <c r="Y7" s="3">
        <v>11</v>
      </c>
      <c r="Z7" s="11">
        <v>-0.083333335816860199</v>
      </c>
      <c r="AA7" s="3">
        <v>82</v>
      </c>
      <c r="AB7" s="3">
        <v>8</v>
      </c>
      <c r="AC7" s="11">
        <v>-0.90243899822235107</v>
      </c>
      <c r="AD7" s="3">
        <v>20</v>
      </c>
      <c r="AE7" s="3">
        <v>16</v>
      </c>
      <c r="AF7" s="11">
        <v>-0.20000000298023224</v>
      </c>
      <c r="AH7" s="2" t="s">
        <v>40</v>
      </c>
      <c r="AI7" s="3">
        <v>85</v>
      </c>
      <c r="AJ7" s="3">
        <v>36</v>
      </c>
      <c r="AK7" s="11">
        <v>-0.57647061347961426</v>
      </c>
      <c r="AL7" s="3">
        <v>241</v>
      </c>
      <c r="AM7" s="3">
        <v>67</v>
      </c>
      <c r="AN7" s="11">
        <v>-0.72199171781539917</v>
      </c>
      <c r="AO7" s="3">
        <v>36</v>
      </c>
      <c r="AP7" s="3">
        <v>29</v>
      </c>
      <c r="AQ7" s="11">
        <v>-0.1944444477558136</v>
      </c>
    </row>
    <row r="8">
      <c r="A8" s="5" t="s">
        <v>112</v>
      </c>
      <c r="B8" s="6">
        <v>85</v>
      </c>
      <c r="C8" s="6">
        <v>143</v>
      </c>
      <c r="D8" s="12">
        <v>0.68235296010971069</v>
      </c>
      <c r="E8" s="6">
        <v>570</v>
      </c>
      <c r="F8" s="6">
        <v>1066</v>
      </c>
      <c r="G8" s="12">
        <v>0.87017542123794556</v>
      </c>
      <c r="H8" s="6">
        <v>1009</v>
      </c>
      <c r="I8" s="6">
        <v>1276</v>
      </c>
      <c r="J8" s="12">
        <v>0.26461842656135559</v>
      </c>
      <c r="L8" s="5" t="s">
        <v>112</v>
      </c>
      <c r="M8" s="6">
        <v>36</v>
      </c>
      <c r="N8" s="6">
        <v>48</v>
      </c>
      <c r="O8" s="12">
        <v>0.3333333432674408</v>
      </c>
      <c r="P8" s="6">
        <v>0</v>
      </c>
      <c r="Q8" s="6">
        <v>0</v>
      </c>
      <c r="R8" s="12" t="s">
        <v>35</v>
      </c>
      <c r="S8" s="6">
        <v>49</v>
      </c>
      <c r="T8" s="6">
        <v>95</v>
      </c>
      <c r="U8" s="12">
        <v>0.93877553939819336</v>
      </c>
      <c r="W8" s="5" t="s">
        <v>112</v>
      </c>
      <c r="X8" s="6">
        <v>279</v>
      </c>
      <c r="Y8" s="6">
        <v>172</v>
      </c>
      <c r="Z8" s="12">
        <v>-0.38351255655288696</v>
      </c>
      <c r="AA8" s="6">
        <v>203</v>
      </c>
      <c r="AB8" s="6">
        <v>566</v>
      </c>
      <c r="AC8" s="12">
        <v>1.7881773710250854</v>
      </c>
      <c r="AD8" s="6">
        <v>88</v>
      </c>
      <c r="AE8" s="6">
        <v>328</v>
      </c>
      <c r="AF8" s="12">
        <v>2.7272727489471436</v>
      </c>
      <c r="AH8" s="5" t="s">
        <v>112</v>
      </c>
      <c r="AI8" s="6">
        <v>533</v>
      </c>
      <c r="AJ8" s="6">
        <v>513</v>
      </c>
      <c r="AK8" s="12">
        <v>-0.037523452192544937</v>
      </c>
      <c r="AL8" s="6">
        <v>123</v>
      </c>
      <c r="AM8" s="6">
        <v>538</v>
      </c>
      <c r="AN8" s="12">
        <v>3.37398362159729</v>
      </c>
      <c r="AO8" s="6">
        <v>353</v>
      </c>
      <c r="AP8" s="6">
        <v>225</v>
      </c>
      <c r="AQ8" s="12">
        <v>-0.3626062273979187</v>
      </c>
    </row>
    <row r="9">
      <c r="A9" s="2" t="s">
        <v>104</v>
      </c>
      <c r="B9" s="3">
        <v>3603</v>
      </c>
      <c r="C9" s="3">
        <v>0</v>
      </c>
      <c r="D9" s="11">
        <v>-1</v>
      </c>
      <c r="E9" s="3">
        <v>3023</v>
      </c>
      <c r="F9" s="3">
        <v>0</v>
      </c>
      <c r="G9" s="11">
        <v>-1</v>
      </c>
      <c r="H9" s="3">
        <v>6058</v>
      </c>
      <c r="I9" s="3">
        <v>1562</v>
      </c>
      <c r="J9" s="11">
        <v>-0.74215912818908691</v>
      </c>
      <c r="L9" s="2" t="s">
        <v>104</v>
      </c>
      <c r="M9" s="3">
        <v>408</v>
      </c>
      <c r="N9" s="3">
        <v>0</v>
      </c>
      <c r="O9" s="11">
        <v>-1</v>
      </c>
      <c r="P9" s="3">
        <v>1468</v>
      </c>
      <c r="Q9" s="3">
        <v>0</v>
      </c>
      <c r="R9" s="11">
        <v>-1</v>
      </c>
      <c r="S9" s="3">
        <v>1727</v>
      </c>
      <c r="T9" s="3">
        <v>0</v>
      </c>
      <c r="U9" s="11">
        <v>-1</v>
      </c>
      <c r="W9" s="2" t="s">
        <v>104</v>
      </c>
      <c r="X9" s="3">
        <v>838</v>
      </c>
      <c r="Y9" s="3">
        <v>0</v>
      </c>
      <c r="Z9" s="11">
        <v>-1</v>
      </c>
      <c r="AA9" s="3">
        <v>1364</v>
      </c>
      <c r="AB9" s="3">
        <v>0</v>
      </c>
      <c r="AC9" s="11">
        <v>-1</v>
      </c>
      <c r="AD9" s="3">
        <v>821</v>
      </c>
      <c r="AE9" s="3">
        <v>0</v>
      </c>
      <c r="AF9" s="11">
        <v>-1</v>
      </c>
      <c r="AH9" s="2" t="s">
        <v>104</v>
      </c>
      <c r="AI9" s="3">
        <v>1138</v>
      </c>
      <c r="AJ9" s="3">
        <v>0</v>
      </c>
      <c r="AK9" s="11">
        <v>-1</v>
      </c>
      <c r="AL9" s="3">
        <v>2501</v>
      </c>
      <c r="AM9" s="3">
        <v>0</v>
      </c>
      <c r="AN9" s="11">
        <v>-1</v>
      </c>
      <c r="AO9" s="3">
        <v>2419</v>
      </c>
      <c r="AP9" s="3">
        <v>1562</v>
      </c>
      <c r="AQ9" s="11">
        <v>-0.35427862405776978</v>
      </c>
    </row>
    <row r="10">
      <c r="A10" s="5" t="s">
        <v>41</v>
      </c>
      <c r="B10" s="6">
        <v>5165</v>
      </c>
      <c r="C10" s="6">
        <v>5828</v>
      </c>
      <c r="D10" s="12">
        <v>0.12836398184299469</v>
      </c>
      <c r="E10" s="6">
        <v>5357</v>
      </c>
      <c r="F10" s="6">
        <v>4906</v>
      </c>
      <c r="G10" s="12">
        <v>-0.084188908338546753</v>
      </c>
      <c r="H10" s="6">
        <v>10296</v>
      </c>
      <c r="I10" s="6">
        <v>14242</v>
      </c>
      <c r="J10" s="12">
        <v>0.38325563073158264</v>
      </c>
      <c r="L10" s="5" t="s">
        <v>41</v>
      </c>
      <c r="M10" s="6">
        <v>2074</v>
      </c>
      <c r="N10" s="6">
        <v>2192</v>
      </c>
      <c r="O10" s="12">
        <v>0.056894890964031219</v>
      </c>
      <c r="P10" s="6">
        <v>1647</v>
      </c>
      <c r="Q10" s="6">
        <v>2133</v>
      </c>
      <c r="R10" s="12">
        <v>0.2950819730758667</v>
      </c>
      <c r="S10" s="6">
        <v>1444</v>
      </c>
      <c r="T10" s="6">
        <v>1503</v>
      </c>
      <c r="U10" s="12">
        <v>0.04085872694849968</v>
      </c>
      <c r="W10" s="5" t="s">
        <v>41</v>
      </c>
      <c r="X10" s="6">
        <v>1662</v>
      </c>
      <c r="Y10" s="6">
        <v>1724</v>
      </c>
      <c r="Z10" s="12">
        <v>0.037304453551769257</v>
      </c>
      <c r="AA10" s="6">
        <v>2214</v>
      </c>
      <c r="AB10" s="6">
        <v>1697</v>
      </c>
      <c r="AC10" s="12">
        <v>-0.23351399600505829</v>
      </c>
      <c r="AD10" s="6">
        <v>1481</v>
      </c>
      <c r="AE10" s="6">
        <v>1485</v>
      </c>
      <c r="AF10" s="12">
        <v>0.0027008778415620327</v>
      </c>
      <c r="AH10" s="5" t="s">
        <v>41</v>
      </c>
      <c r="AI10" s="6">
        <v>5911</v>
      </c>
      <c r="AJ10" s="6">
        <v>7681</v>
      </c>
      <c r="AK10" s="12">
        <v>0.29944172501564026</v>
      </c>
      <c r="AL10" s="6">
        <v>1933</v>
      </c>
      <c r="AM10" s="6">
        <v>2502</v>
      </c>
      <c r="AN10" s="12">
        <v>0.29436108469963074</v>
      </c>
      <c r="AO10" s="6">
        <v>2452</v>
      </c>
      <c r="AP10" s="6">
        <v>4059</v>
      </c>
      <c r="AQ10" s="12">
        <v>0.65538334846496582</v>
      </c>
    </row>
    <row r="11">
      <c r="A11" s="2" t="s">
        <v>42</v>
      </c>
      <c r="B11" s="3">
        <v>0</v>
      </c>
      <c r="C11" s="3">
        <v>1517</v>
      </c>
      <c r="D11" s="11" t="s">
        <v>35</v>
      </c>
      <c r="E11" s="3">
        <v>4046</v>
      </c>
      <c r="F11" s="3">
        <v>1422</v>
      </c>
      <c r="G11" s="11">
        <v>-0.64854174852371216</v>
      </c>
      <c r="H11" s="3">
        <v>6444</v>
      </c>
      <c r="I11" s="3">
        <v>6590</v>
      </c>
      <c r="J11" s="11">
        <v>0.02265673503279686</v>
      </c>
      <c r="L11" s="2" t="s">
        <v>42</v>
      </c>
      <c r="M11" s="3">
        <v>0</v>
      </c>
      <c r="N11" s="3">
        <v>736</v>
      </c>
      <c r="O11" s="11" t="s">
        <v>35</v>
      </c>
      <c r="P11" s="3">
        <v>0</v>
      </c>
      <c r="Q11" s="3">
        <v>481</v>
      </c>
      <c r="R11" s="11" t="s">
        <v>35</v>
      </c>
      <c r="S11" s="3">
        <v>0</v>
      </c>
      <c r="T11" s="3">
        <v>300</v>
      </c>
      <c r="U11" s="11" t="s">
        <v>35</v>
      </c>
      <c r="W11" s="2" t="s">
        <v>42</v>
      </c>
      <c r="X11" s="3">
        <v>436</v>
      </c>
      <c r="Y11" s="3">
        <v>472</v>
      </c>
      <c r="Z11" s="11">
        <v>0.082568809390068054</v>
      </c>
      <c r="AA11" s="3">
        <v>1608</v>
      </c>
      <c r="AB11" s="3">
        <v>292</v>
      </c>
      <c r="AC11" s="11">
        <v>-0.81840795278549194</v>
      </c>
      <c r="AD11" s="3">
        <v>2002</v>
      </c>
      <c r="AE11" s="3">
        <v>658</v>
      </c>
      <c r="AF11" s="11">
        <v>-0.67132866382598877</v>
      </c>
      <c r="AH11" s="2" t="s">
        <v>42</v>
      </c>
      <c r="AI11" s="3">
        <v>3089</v>
      </c>
      <c r="AJ11" s="3">
        <v>2673</v>
      </c>
      <c r="AK11" s="11">
        <v>-0.1346714198589325</v>
      </c>
      <c r="AL11" s="3">
        <v>1821</v>
      </c>
      <c r="AM11" s="3">
        <v>1860</v>
      </c>
      <c r="AN11" s="11">
        <v>0.021416803821921349</v>
      </c>
      <c r="AO11" s="3">
        <v>1534</v>
      </c>
      <c r="AP11" s="3">
        <v>2057</v>
      </c>
      <c r="AQ11" s="11">
        <v>0.34093871712684631</v>
      </c>
    </row>
    <row r="12">
      <c r="A12" s="5" t="s">
        <v>44</v>
      </c>
      <c r="B12" s="6">
        <v>32</v>
      </c>
      <c r="C12" s="6">
        <v>0</v>
      </c>
      <c r="D12" s="12">
        <v>-1</v>
      </c>
      <c r="E12" s="6">
        <v>0</v>
      </c>
      <c r="F12" s="6">
        <v>0</v>
      </c>
      <c r="G12" s="12" t="s">
        <v>35</v>
      </c>
      <c r="H12" s="6">
        <v>0</v>
      </c>
      <c r="I12" s="6">
        <v>0</v>
      </c>
      <c r="J12" s="12" t="s">
        <v>35</v>
      </c>
      <c r="L12" s="5" t="s">
        <v>44</v>
      </c>
      <c r="M12" s="6">
        <v>12</v>
      </c>
      <c r="N12" s="6">
        <v>0</v>
      </c>
      <c r="O12" s="12">
        <v>-1</v>
      </c>
      <c r="P12" s="6">
        <v>20</v>
      </c>
      <c r="Q12" s="6">
        <v>0</v>
      </c>
      <c r="R12" s="12">
        <v>-1</v>
      </c>
      <c r="S12" s="6">
        <v>0</v>
      </c>
      <c r="T12" s="6">
        <v>0</v>
      </c>
      <c r="U12" s="12" t="s">
        <v>35</v>
      </c>
      <c r="W12" s="5" t="s">
        <v>44</v>
      </c>
      <c r="X12" s="6">
        <v>0</v>
      </c>
      <c r="Y12" s="6">
        <v>0</v>
      </c>
      <c r="Z12" s="12" t="s">
        <v>35</v>
      </c>
      <c r="AA12" s="6">
        <v>0</v>
      </c>
      <c r="AB12" s="6">
        <v>0</v>
      </c>
      <c r="AC12" s="12" t="s">
        <v>35</v>
      </c>
      <c r="AD12" s="6">
        <v>0</v>
      </c>
      <c r="AE12" s="6">
        <v>0</v>
      </c>
      <c r="AF12" s="12" t="s">
        <v>35</v>
      </c>
      <c r="AH12" s="5" t="s">
        <v>44</v>
      </c>
      <c r="AI12" s="6">
        <v>0</v>
      </c>
      <c r="AJ12" s="6">
        <v>0</v>
      </c>
      <c r="AK12" s="12" t="s">
        <v>35</v>
      </c>
      <c r="AL12" s="6">
        <v>0</v>
      </c>
      <c r="AM12" s="6">
        <v>0</v>
      </c>
      <c r="AN12" s="12" t="s">
        <v>35</v>
      </c>
      <c r="AO12" s="6">
        <v>0</v>
      </c>
      <c r="AP12" s="6">
        <v>0</v>
      </c>
      <c r="AQ12" s="12" t="s">
        <v>35</v>
      </c>
    </row>
    <row r="13">
      <c r="A13" s="2" t="s">
        <v>46</v>
      </c>
      <c r="B13" s="3">
        <v>5626</v>
      </c>
      <c r="C13" s="3">
        <v>9940</v>
      </c>
      <c r="D13" s="11">
        <v>0.76679700613021851</v>
      </c>
      <c r="E13" s="3">
        <v>4605</v>
      </c>
      <c r="F13" s="3">
        <v>6770</v>
      </c>
      <c r="G13" s="11">
        <v>0.47014114260673523</v>
      </c>
      <c r="H13" s="3">
        <v>7491</v>
      </c>
      <c r="I13" s="3">
        <v>11474</v>
      </c>
      <c r="J13" s="11">
        <v>0.53170472383499146</v>
      </c>
      <c r="L13" s="2" t="s">
        <v>46</v>
      </c>
      <c r="M13" s="3">
        <v>4002</v>
      </c>
      <c r="N13" s="3">
        <v>4338</v>
      </c>
      <c r="O13" s="11">
        <v>0.08395802229642868</v>
      </c>
      <c r="P13" s="3">
        <v>387</v>
      </c>
      <c r="Q13" s="3">
        <v>2773</v>
      </c>
      <c r="R13" s="11">
        <v>6.165374755859375</v>
      </c>
      <c r="S13" s="3">
        <v>1237</v>
      </c>
      <c r="T13" s="3">
        <v>2829</v>
      </c>
      <c r="U13" s="11">
        <v>1.2869846820831299</v>
      </c>
      <c r="W13" s="2" t="s">
        <v>46</v>
      </c>
      <c r="X13" s="3">
        <v>2175</v>
      </c>
      <c r="Y13" s="3">
        <v>3479</v>
      </c>
      <c r="Z13" s="11">
        <v>0.59954023361206055</v>
      </c>
      <c r="AA13" s="3">
        <v>1415</v>
      </c>
      <c r="AB13" s="3">
        <v>1695</v>
      </c>
      <c r="AC13" s="11">
        <v>0.19787986576557159</v>
      </c>
      <c r="AD13" s="3">
        <v>1015</v>
      </c>
      <c r="AE13" s="3">
        <v>1596</v>
      </c>
      <c r="AF13" s="11">
        <v>0.57241380214691162</v>
      </c>
      <c r="AH13" s="2" t="s">
        <v>46</v>
      </c>
      <c r="AI13" s="3">
        <v>3761</v>
      </c>
      <c r="AJ13" s="3">
        <v>7795</v>
      </c>
      <c r="AK13" s="11">
        <v>1.0725871324539185</v>
      </c>
      <c r="AL13" s="3">
        <v>1486</v>
      </c>
      <c r="AM13" s="3">
        <v>1693</v>
      </c>
      <c r="AN13" s="11">
        <v>0.139300137758255</v>
      </c>
      <c r="AO13" s="3">
        <v>2244</v>
      </c>
      <c r="AP13" s="3">
        <v>1986</v>
      </c>
      <c r="AQ13" s="11">
        <v>-0.11497326195240021</v>
      </c>
    </row>
    <row r="14">
      <c r="A14" s="5" t="s">
        <v>47</v>
      </c>
      <c r="B14" s="6">
        <v>66679</v>
      </c>
      <c r="C14" s="6">
        <v>49021</v>
      </c>
      <c r="D14" s="12">
        <v>-0.26482102274894714</v>
      </c>
      <c r="E14" s="6">
        <v>30801</v>
      </c>
      <c r="F14" s="6">
        <v>29793</v>
      </c>
      <c r="G14" s="12">
        <v>-0.032726209610700607</v>
      </c>
      <c r="H14" s="6">
        <v>49204</v>
      </c>
      <c r="I14" s="6">
        <v>49137</v>
      </c>
      <c r="J14" s="12">
        <v>-0.0013616778887808323</v>
      </c>
      <c r="L14" s="5" t="s">
        <v>47</v>
      </c>
      <c r="M14" s="6">
        <v>27593</v>
      </c>
      <c r="N14" s="6">
        <v>12740</v>
      </c>
      <c r="O14" s="12">
        <v>-0.53828871250152588</v>
      </c>
      <c r="P14" s="6">
        <v>23496</v>
      </c>
      <c r="Q14" s="6">
        <v>19042</v>
      </c>
      <c r="R14" s="12">
        <v>-0.18956418335437775</v>
      </c>
      <c r="S14" s="6">
        <v>15590</v>
      </c>
      <c r="T14" s="6">
        <v>17239</v>
      </c>
      <c r="U14" s="12">
        <v>0.10577293485403061</v>
      </c>
      <c r="W14" s="5" t="s">
        <v>47</v>
      </c>
      <c r="X14" s="6">
        <v>17121</v>
      </c>
      <c r="Y14" s="6">
        <v>17243</v>
      </c>
      <c r="Z14" s="12">
        <v>0.0071257520467042923</v>
      </c>
      <c r="AA14" s="6">
        <v>7903</v>
      </c>
      <c r="AB14" s="6">
        <v>6535</v>
      </c>
      <c r="AC14" s="12">
        <v>-0.17309881746768951</v>
      </c>
      <c r="AD14" s="6">
        <v>5777</v>
      </c>
      <c r="AE14" s="6">
        <v>6015</v>
      </c>
      <c r="AF14" s="12">
        <v>0.041197855025529861</v>
      </c>
      <c r="AH14" s="5" t="s">
        <v>47</v>
      </c>
      <c r="AI14" s="6">
        <v>18591</v>
      </c>
      <c r="AJ14" s="6">
        <v>23296</v>
      </c>
      <c r="AK14" s="12">
        <v>0.25307944416999817</v>
      </c>
      <c r="AL14" s="6">
        <v>12556</v>
      </c>
      <c r="AM14" s="6">
        <v>13211</v>
      </c>
      <c r="AN14" s="12">
        <v>0.052166294306516647</v>
      </c>
      <c r="AO14" s="6">
        <v>18057</v>
      </c>
      <c r="AP14" s="6">
        <v>12630</v>
      </c>
      <c r="AQ14" s="12">
        <v>-0.300548255443573</v>
      </c>
    </row>
    <row r="15">
      <c r="A15" s="2" t="s">
        <v>48</v>
      </c>
      <c r="B15" s="3">
        <v>147</v>
      </c>
      <c r="C15" s="3">
        <v>0</v>
      </c>
      <c r="D15" s="11">
        <v>-1</v>
      </c>
      <c r="E15" s="3">
        <v>440</v>
      </c>
      <c r="F15" s="3">
        <v>95</v>
      </c>
      <c r="G15" s="11">
        <v>-0.78409093618392944</v>
      </c>
      <c r="H15" s="3">
        <v>852</v>
      </c>
      <c r="I15" s="3">
        <v>807</v>
      </c>
      <c r="J15" s="11">
        <v>-0.052816901355981827</v>
      </c>
      <c r="L15" s="2" t="s">
        <v>48</v>
      </c>
      <c r="M15" s="3">
        <v>107</v>
      </c>
      <c r="N15" s="3">
        <v>0</v>
      </c>
      <c r="O15" s="11">
        <v>-1</v>
      </c>
      <c r="P15" s="3">
        <v>0</v>
      </c>
      <c r="Q15" s="3">
        <v>0</v>
      </c>
      <c r="R15" s="11" t="s">
        <v>35</v>
      </c>
      <c r="S15" s="3">
        <v>40</v>
      </c>
      <c r="T15" s="3">
        <v>0</v>
      </c>
      <c r="U15" s="11">
        <v>-1</v>
      </c>
      <c r="W15" s="2" t="s">
        <v>48</v>
      </c>
      <c r="X15" s="3">
        <v>138</v>
      </c>
      <c r="Y15" s="3">
        <v>0</v>
      </c>
      <c r="Z15" s="11">
        <v>-1</v>
      </c>
      <c r="AA15" s="3">
        <v>127</v>
      </c>
      <c r="AB15" s="3">
        <v>0</v>
      </c>
      <c r="AC15" s="11">
        <v>-1</v>
      </c>
      <c r="AD15" s="3">
        <v>175</v>
      </c>
      <c r="AE15" s="3">
        <v>95</v>
      </c>
      <c r="AF15" s="11">
        <v>-0.45714285969734192</v>
      </c>
      <c r="AH15" s="2" t="s">
        <v>48</v>
      </c>
      <c r="AI15" s="3">
        <v>466</v>
      </c>
      <c r="AJ15" s="3">
        <v>387</v>
      </c>
      <c r="AK15" s="11">
        <v>-0.16952790319919586</v>
      </c>
      <c r="AL15" s="3">
        <v>138</v>
      </c>
      <c r="AM15" s="3">
        <v>221</v>
      </c>
      <c r="AN15" s="11">
        <v>0.60144925117492676</v>
      </c>
      <c r="AO15" s="3">
        <v>248</v>
      </c>
      <c r="AP15" s="3">
        <v>199</v>
      </c>
      <c r="AQ15" s="11">
        <v>-0.19758065044879913</v>
      </c>
    </row>
    <row r="16">
      <c r="A16" s="5" t="s">
        <v>49</v>
      </c>
      <c r="B16" s="6">
        <v>27</v>
      </c>
      <c r="C16" s="6">
        <v>11</v>
      </c>
      <c r="D16" s="12">
        <v>-0.59259259700775146</v>
      </c>
      <c r="E16" s="6">
        <v>36</v>
      </c>
      <c r="F16" s="6">
        <v>7</v>
      </c>
      <c r="G16" s="12">
        <v>-0.80555558204650879</v>
      </c>
      <c r="H16" s="6">
        <v>104</v>
      </c>
      <c r="I16" s="6">
        <v>62</v>
      </c>
      <c r="J16" s="12">
        <v>-0.4038461446762085</v>
      </c>
      <c r="L16" s="5" t="s">
        <v>49</v>
      </c>
      <c r="M16" s="6">
        <v>25</v>
      </c>
      <c r="N16" s="6">
        <v>1</v>
      </c>
      <c r="O16" s="12">
        <v>-0.95999997854232788</v>
      </c>
      <c r="P16" s="6">
        <v>0</v>
      </c>
      <c r="Q16" s="6">
        <v>7</v>
      </c>
      <c r="R16" s="12" t="s">
        <v>35</v>
      </c>
      <c r="S16" s="6">
        <v>2</v>
      </c>
      <c r="T16" s="6">
        <v>3</v>
      </c>
      <c r="U16" s="12">
        <v>0.5</v>
      </c>
      <c r="W16" s="5" t="s">
        <v>49</v>
      </c>
      <c r="X16" s="6">
        <v>0</v>
      </c>
      <c r="Y16" s="6">
        <v>1</v>
      </c>
      <c r="Z16" s="12" t="s">
        <v>35</v>
      </c>
      <c r="AA16" s="6">
        <v>17</v>
      </c>
      <c r="AB16" s="6">
        <v>4</v>
      </c>
      <c r="AC16" s="12">
        <v>-0.76470589637756348</v>
      </c>
      <c r="AD16" s="6">
        <v>19</v>
      </c>
      <c r="AE16" s="6">
        <v>2</v>
      </c>
      <c r="AF16" s="12">
        <v>-0.89473682641983032</v>
      </c>
      <c r="AH16" s="5" t="s">
        <v>49</v>
      </c>
      <c r="AI16" s="6">
        <v>99</v>
      </c>
      <c r="AJ16" s="6">
        <v>32</v>
      </c>
      <c r="AK16" s="12">
        <v>-0.67676764726638794</v>
      </c>
      <c r="AL16" s="6">
        <v>5</v>
      </c>
      <c r="AM16" s="6">
        <v>5</v>
      </c>
      <c r="AN16" s="12">
        <v>0</v>
      </c>
      <c r="AO16" s="6">
        <v>0</v>
      </c>
      <c r="AP16" s="6">
        <v>25</v>
      </c>
      <c r="AQ16" s="12" t="s">
        <v>35</v>
      </c>
    </row>
    <row r="17">
      <c r="A17" s="2" t="s">
        <v>113</v>
      </c>
      <c r="B17" s="3">
        <v>445608</v>
      </c>
      <c r="C17" s="3">
        <v>443565</v>
      </c>
      <c r="D17" s="11">
        <v>-0.0045847469009459019</v>
      </c>
      <c r="E17" s="3">
        <v>111283</v>
      </c>
      <c r="F17" s="3">
        <v>128002</v>
      </c>
      <c r="G17" s="11">
        <v>0.15023857355117798</v>
      </c>
      <c r="H17" s="3">
        <v>116014</v>
      </c>
      <c r="I17" s="3">
        <v>138319</v>
      </c>
      <c r="J17" s="11">
        <v>0.19226127862930298</v>
      </c>
      <c r="L17" s="2" t="s">
        <v>113</v>
      </c>
      <c r="M17" s="3">
        <v>181504</v>
      </c>
      <c r="N17" s="3">
        <v>168895</v>
      </c>
      <c r="O17" s="11">
        <v>-0.069469541311264038</v>
      </c>
      <c r="P17" s="3">
        <v>134882</v>
      </c>
      <c r="Q17" s="3">
        <v>148970</v>
      </c>
      <c r="R17" s="11">
        <v>0.10444685071706772</v>
      </c>
      <c r="S17" s="3">
        <v>129222</v>
      </c>
      <c r="T17" s="3">
        <v>125700</v>
      </c>
      <c r="U17" s="11">
        <v>-0.027255421504378319</v>
      </c>
      <c r="W17" s="2" t="s">
        <v>113</v>
      </c>
      <c r="X17" s="3">
        <v>72342</v>
      </c>
      <c r="Y17" s="3">
        <v>77134</v>
      </c>
      <c r="Z17" s="11">
        <v>0.066240914165973663</v>
      </c>
      <c r="AA17" s="3">
        <v>25646</v>
      </c>
      <c r="AB17" s="3">
        <v>30847</v>
      </c>
      <c r="AC17" s="11">
        <v>0.20279966294765472</v>
      </c>
      <c r="AD17" s="3">
        <v>13295</v>
      </c>
      <c r="AE17" s="3">
        <v>20021</v>
      </c>
      <c r="AF17" s="11">
        <v>0.50590449571609497</v>
      </c>
      <c r="AH17" s="2" t="s">
        <v>113</v>
      </c>
      <c r="AI17" s="3">
        <v>28280</v>
      </c>
      <c r="AJ17" s="3">
        <v>33137</v>
      </c>
      <c r="AK17" s="11">
        <v>0.17174682021141052</v>
      </c>
      <c r="AL17" s="3">
        <v>32571</v>
      </c>
      <c r="AM17" s="3">
        <v>41659</v>
      </c>
      <c r="AN17" s="11">
        <v>0.27902120351791382</v>
      </c>
      <c r="AO17" s="3">
        <v>55163</v>
      </c>
      <c r="AP17" s="3">
        <v>63523</v>
      </c>
      <c r="AQ17" s="11">
        <v>0.15155085921287537</v>
      </c>
    </row>
    <row r="18">
      <c r="A18" s="5" t="s">
        <v>50</v>
      </c>
      <c r="B18" s="6">
        <v>1939</v>
      </c>
      <c r="C18" s="6">
        <v>3283</v>
      </c>
      <c r="D18" s="12">
        <v>0.69314080476760864</v>
      </c>
      <c r="E18" s="6">
        <v>2168</v>
      </c>
      <c r="F18" s="6">
        <v>3975</v>
      </c>
      <c r="G18" s="12">
        <v>0.83348709344863892</v>
      </c>
      <c r="H18" s="6">
        <v>5040</v>
      </c>
      <c r="I18" s="6">
        <v>8847</v>
      </c>
      <c r="J18" s="12">
        <v>0.75535714626312256</v>
      </c>
      <c r="L18" s="5" t="s">
        <v>50</v>
      </c>
      <c r="M18" s="6">
        <v>742</v>
      </c>
      <c r="N18" s="6">
        <v>1107</v>
      </c>
      <c r="O18" s="12">
        <v>0.49191373586654663</v>
      </c>
      <c r="P18" s="6">
        <v>715</v>
      </c>
      <c r="Q18" s="6">
        <v>1037</v>
      </c>
      <c r="R18" s="12">
        <v>0.45034965872764587</v>
      </c>
      <c r="S18" s="6">
        <v>482</v>
      </c>
      <c r="T18" s="6">
        <v>1139</v>
      </c>
      <c r="U18" s="12">
        <v>1.3630704879760742</v>
      </c>
      <c r="W18" s="5" t="s">
        <v>50</v>
      </c>
      <c r="X18" s="6">
        <v>1023</v>
      </c>
      <c r="Y18" s="6">
        <v>1848</v>
      </c>
      <c r="Z18" s="12">
        <v>0.80645161867141724</v>
      </c>
      <c r="AA18" s="6">
        <v>617</v>
      </c>
      <c r="AB18" s="6">
        <v>842</v>
      </c>
      <c r="AC18" s="12">
        <v>0.36466774344444275</v>
      </c>
      <c r="AD18" s="6">
        <v>528</v>
      </c>
      <c r="AE18" s="6">
        <v>1285</v>
      </c>
      <c r="AF18" s="12">
        <v>1.4337121248245239</v>
      </c>
      <c r="AH18" s="5" t="s">
        <v>50</v>
      </c>
      <c r="AI18" s="6">
        <v>2346</v>
      </c>
      <c r="AJ18" s="6">
        <v>4035</v>
      </c>
      <c r="AK18" s="12">
        <v>0.71994882822036743</v>
      </c>
      <c r="AL18" s="6">
        <v>1400</v>
      </c>
      <c r="AM18" s="6">
        <v>2364</v>
      </c>
      <c r="AN18" s="12">
        <v>0.68857145309448242</v>
      </c>
      <c r="AO18" s="6">
        <v>1294</v>
      </c>
      <c r="AP18" s="6">
        <v>2448</v>
      </c>
      <c r="AQ18" s="12">
        <v>0.89180833101272583</v>
      </c>
    </row>
    <row r="19">
      <c r="A19" s="2" t="s">
        <v>51</v>
      </c>
      <c r="B19" s="3">
        <v>748079</v>
      </c>
      <c r="C19" s="3">
        <v>689968</v>
      </c>
      <c r="D19" s="11">
        <v>-0.077680297195911407</v>
      </c>
      <c r="E19" s="3">
        <v>350304</v>
      </c>
      <c r="F19" s="3">
        <v>534579</v>
      </c>
      <c r="G19" s="11">
        <v>0.5260431170463562</v>
      </c>
      <c r="H19" s="3">
        <v>602131</v>
      </c>
      <c r="I19" s="3">
        <v>670227</v>
      </c>
      <c r="J19" s="11">
        <v>0.11309166997671127</v>
      </c>
      <c r="L19" s="2" t="s">
        <v>51</v>
      </c>
      <c r="M19" s="3">
        <v>292119</v>
      </c>
      <c r="N19" s="3">
        <v>273383</v>
      </c>
      <c r="O19" s="11">
        <v>-0.064138248562812805</v>
      </c>
      <c r="P19" s="3">
        <v>243525</v>
      </c>
      <c r="Q19" s="3">
        <v>232026</v>
      </c>
      <c r="R19" s="11">
        <v>-0.047218970954418182</v>
      </c>
      <c r="S19" s="3">
        <v>212435</v>
      </c>
      <c r="T19" s="3">
        <v>184559</v>
      </c>
      <c r="U19" s="11">
        <v>-0.13122130930423737</v>
      </c>
      <c r="W19" s="2" t="s">
        <v>51</v>
      </c>
      <c r="X19" s="3">
        <v>129004</v>
      </c>
      <c r="Y19" s="3">
        <v>203735</v>
      </c>
      <c r="Z19" s="11">
        <v>0.57929211854934692</v>
      </c>
      <c r="AA19" s="3">
        <v>112991</v>
      </c>
      <c r="AB19" s="3">
        <v>152372</v>
      </c>
      <c r="AC19" s="11">
        <v>0.34853217005729675</v>
      </c>
      <c r="AD19" s="3">
        <v>108309</v>
      </c>
      <c r="AE19" s="3">
        <v>178472</v>
      </c>
      <c r="AF19" s="11">
        <v>0.64780396223068237</v>
      </c>
      <c r="AH19" s="2" t="s">
        <v>51</v>
      </c>
      <c r="AI19" s="3">
        <v>234865</v>
      </c>
      <c r="AJ19" s="3">
        <v>282649</v>
      </c>
      <c r="AK19" s="11">
        <v>0.20345304906368256</v>
      </c>
      <c r="AL19" s="3">
        <v>178206</v>
      </c>
      <c r="AM19" s="3">
        <v>206155</v>
      </c>
      <c r="AN19" s="11">
        <v>0.15683534741401672</v>
      </c>
      <c r="AO19" s="3">
        <v>189060</v>
      </c>
      <c r="AP19" s="3">
        <v>181423</v>
      </c>
      <c r="AQ19" s="11">
        <v>-0.040394585579633713</v>
      </c>
    </row>
    <row r="20">
      <c r="A20" s="5" t="s">
        <v>114</v>
      </c>
      <c r="B20" s="6">
        <v>126</v>
      </c>
      <c r="C20" s="6">
        <v>65</v>
      </c>
      <c r="D20" s="12">
        <v>-0.4841269850730896</v>
      </c>
      <c r="E20" s="6">
        <v>508</v>
      </c>
      <c r="F20" s="6">
        <v>41</v>
      </c>
      <c r="G20" s="12">
        <v>-0.91929131746292114</v>
      </c>
      <c r="H20" s="6">
        <v>597</v>
      </c>
      <c r="I20" s="6">
        <v>490</v>
      </c>
      <c r="J20" s="12">
        <v>-0.1792294830083847</v>
      </c>
      <c r="L20" s="5" t="s">
        <v>114</v>
      </c>
      <c r="M20" s="6">
        <v>78</v>
      </c>
      <c r="N20" s="6">
        <v>14</v>
      </c>
      <c r="O20" s="12">
        <v>-0.82051283121109009</v>
      </c>
      <c r="P20" s="6">
        <v>28</v>
      </c>
      <c r="Q20" s="6">
        <v>26</v>
      </c>
      <c r="R20" s="12">
        <v>-0.071428574621677399</v>
      </c>
      <c r="S20" s="6">
        <v>20</v>
      </c>
      <c r="T20" s="6">
        <v>25</v>
      </c>
      <c r="U20" s="12">
        <v>0.25</v>
      </c>
      <c r="W20" s="5" t="s">
        <v>114</v>
      </c>
      <c r="X20" s="6">
        <v>50</v>
      </c>
      <c r="Y20" s="6">
        <v>9</v>
      </c>
      <c r="Z20" s="12">
        <v>-0.81999999284744263</v>
      </c>
      <c r="AA20" s="6">
        <v>183</v>
      </c>
      <c r="AB20" s="6">
        <v>32</v>
      </c>
      <c r="AC20" s="12">
        <v>-0.82513660192489624</v>
      </c>
      <c r="AD20" s="6">
        <v>275</v>
      </c>
      <c r="AE20" s="6">
        <v>0</v>
      </c>
      <c r="AF20" s="12">
        <v>-1</v>
      </c>
      <c r="AH20" s="5" t="s">
        <v>114</v>
      </c>
      <c r="AI20" s="6">
        <v>484</v>
      </c>
      <c r="AJ20" s="6">
        <v>101</v>
      </c>
      <c r="AK20" s="12">
        <v>-0.79132229089736938</v>
      </c>
      <c r="AL20" s="6">
        <v>91</v>
      </c>
      <c r="AM20" s="6">
        <v>183</v>
      </c>
      <c r="AN20" s="12">
        <v>1.0109890699386597</v>
      </c>
      <c r="AO20" s="6">
        <v>22</v>
      </c>
      <c r="AP20" s="6">
        <v>206</v>
      </c>
      <c r="AQ20" s="12">
        <v>8.3636360168457031</v>
      </c>
    </row>
    <row r="21">
      <c r="A21" s="2" t="s">
        <v>115</v>
      </c>
      <c r="B21" s="3">
        <v>996</v>
      </c>
      <c r="C21" s="3">
        <v>1316</v>
      </c>
      <c r="D21" s="11">
        <v>0.32128512859344482</v>
      </c>
      <c r="E21" s="3">
        <v>1711</v>
      </c>
      <c r="F21" s="3">
        <v>1044</v>
      </c>
      <c r="G21" s="11">
        <v>-0.38983049988746643</v>
      </c>
      <c r="H21" s="3">
        <v>982</v>
      </c>
      <c r="I21" s="3">
        <v>657</v>
      </c>
      <c r="J21" s="11">
        <v>-0.33095723390579224</v>
      </c>
      <c r="L21" s="2" t="s">
        <v>115</v>
      </c>
      <c r="M21" s="3">
        <v>378</v>
      </c>
      <c r="N21" s="3">
        <v>653</v>
      </c>
      <c r="O21" s="11">
        <v>0.72751325368881226</v>
      </c>
      <c r="P21" s="3">
        <v>299</v>
      </c>
      <c r="Q21" s="3">
        <v>283</v>
      </c>
      <c r="R21" s="11">
        <v>-0.053511705249547958</v>
      </c>
      <c r="S21" s="3">
        <v>319</v>
      </c>
      <c r="T21" s="3">
        <v>380</v>
      </c>
      <c r="U21" s="11">
        <v>0.19122256338596344</v>
      </c>
      <c r="W21" s="2" t="s">
        <v>115</v>
      </c>
      <c r="X21" s="3">
        <v>1468</v>
      </c>
      <c r="Y21" s="3">
        <v>704</v>
      </c>
      <c r="Z21" s="11">
        <v>-0.52043598890304565</v>
      </c>
      <c r="AA21" s="3">
        <v>201</v>
      </c>
      <c r="AB21" s="3">
        <v>184</v>
      </c>
      <c r="AC21" s="11">
        <v>-0.084577113389968872</v>
      </c>
      <c r="AD21" s="3">
        <v>42</v>
      </c>
      <c r="AE21" s="3">
        <v>156</v>
      </c>
      <c r="AF21" s="11">
        <v>2.7142856121063232</v>
      </c>
      <c r="AH21" s="2" t="s">
        <v>115</v>
      </c>
      <c r="AI21" s="3">
        <v>282</v>
      </c>
      <c r="AJ21" s="3">
        <v>359</v>
      </c>
      <c r="AK21" s="11">
        <v>0.27304965257644653</v>
      </c>
      <c r="AL21" s="3">
        <v>382</v>
      </c>
      <c r="AM21" s="3">
        <v>126</v>
      </c>
      <c r="AN21" s="11">
        <v>-0.67015707492828369</v>
      </c>
      <c r="AO21" s="3">
        <v>318</v>
      </c>
      <c r="AP21" s="3">
        <v>172</v>
      </c>
      <c r="AQ21" s="11">
        <v>-0.45911949872970581</v>
      </c>
    </row>
    <row r="22">
      <c r="A22" s="5" t="s">
        <v>105</v>
      </c>
      <c r="B22" s="6">
        <v>478</v>
      </c>
      <c r="C22" s="6">
        <v>794</v>
      </c>
      <c r="D22" s="12">
        <v>0.66108787059783936</v>
      </c>
      <c r="E22" s="6">
        <v>401</v>
      </c>
      <c r="F22" s="6">
        <v>446</v>
      </c>
      <c r="G22" s="12">
        <v>0.11221945285797119</v>
      </c>
      <c r="H22" s="6">
        <v>664</v>
      </c>
      <c r="I22" s="6">
        <v>668</v>
      </c>
      <c r="J22" s="12">
        <v>0.0060240961611270905</v>
      </c>
      <c r="L22" s="5" t="s">
        <v>105</v>
      </c>
      <c r="M22" s="6">
        <v>200</v>
      </c>
      <c r="N22" s="6">
        <v>340</v>
      </c>
      <c r="O22" s="12">
        <v>0.69999998807907104</v>
      </c>
      <c r="P22" s="6">
        <v>68</v>
      </c>
      <c r="Q22" s="6">
        <v>203</v>
      </c>
      <c r="R22" s="12">
        <v>1.9852941036224365</v>
      </c>
      <c r="S22" s="6">
        <v>210</v>
      </c>
      <c r="T22" s="6">
        <v>251</v>
      </c>
      <c r="U22" s="12">
        <v>0.19523809850215912</v>
      </c>
      <c r="W22" s="5" t="s">
        <v>105</v>
      </c>
      <c r="X22" s="6">
        <v>199</v>
      </c>
      <c r="Y22" s="6">
        <v>182</v>
      </c>
      <c r="Z22" s="12">
        <v>-0.085427135229110718</v>
      </c>
      <c r="AA22" s="6">
        <v>119</v>
      </c>
      <c r="AB22" s="6">
        <v>152</v>
      </c>
      <c r="AC22" s="12">
        <v>0.27731093764305115</v>
      </c>
      <c r="AD22" s="6">
        <v>83</v>
      </c>
      <c r="AE22" s="6">
        <v>112</v>
      </c>
      <c r="AF22" s="12">
        <v>0.34939759969711304</v>
      </c>
      <c r="AH22" s="5" t="s">
        <v>105</v>
      </c>
      <c r="AI22" s="6">
        <v>262</v>
      </c>
      <c r="AJ22" s="6">
        <v>348</v>
      </c>
      <c r="AK22" s="12">
        <v>0.32824426889419556</v>
      </c>
      <c r="AL22" s="6">
        <v>250</v>
      </c>
      <c r="AM22" s="6">
        <v>171</v>
      </c>
      <c r="AN22" s="12">
        <v>-0.31600001454353333</v>
      </c>
      <c r="AO22" s="6">
        <v>152</v>
      </c>
      <c r="AP22" s="6">
        <v>149</v>
      </c>
      <c r="AQ22" s="12">
        <v>-0.019736841320991516</v>
      </c>
    </row>
    <row r="23">
      <c r="A23" s="2" t="s">
        <v>52</v>
      </c>
      <c r="B23" s="3">
        <v>233879</v>
      </c>
      <c r="C23" s="3">
        <v>157984</v>
      </c>
      <c r="D23" s="11">
        <v>-0.32450541853904724</v>
      </c>
      <c r="E23" s="3">
        <v>40439</v>
      </c>
      <c r="F23" s="3">
        <v>41026</v>
      </c>
      <c r="G23" s="11">
        <v>0.014515690505504608</v>
      </c>
      <c r="H23" s="3">
        <v>32590</v>
      </c>
      <c r="I23" s="3">
        <v>35843</v>
      </c>
      <c r="J23" s="11">
        <v>0.099815897643566132</v>
      </c>
      <c r="L23" s="2" t="s">
        <v>52</v>
      </c>
      <c r="M23" s="3">
        <v>123283</v>
      </c>
      <c r="N23" s="3">
        <v>58751</v>
      </c>
      <c r="O23" s="11">
        <v>-0.52344608306884766</v>
      </c>
      <c r="P23" s="3">
        <v>75401</v>
      </c>
      <c r="Q23" s="3">
        <v>56508</v>
      </c>
      <c r="R23" s="11">
        <v>-0.25056695938110352</v>
      </c>
      <c r="S23" s="3">
        <v>35195</v>
      </c>
      <c r="T23" s="3">
        <v>42725</v>
      </c>
      <c r="U23" s="11">
        <v>0.21395084261894226</v>
      </c>
      <c r="W23" s="2" t="s">
        <v>52</v>
      </c>
      <c r="X23" s="3">
        <v>23320</v>
      </c>
      <c r="Y23" s="3">
        <v>23349</v>
      </c>
      <c r="Z23" s="11">
        <v>0.001243567792698741</v>
      </c>
      <c r="AA23" s="3">
        <v>10641</v>
      </c>
      <c r="AB23" s="3">
        <v>9653</v>
      </c>
      <c r="AC23" s="11">
        <v>-0.092848420143127441</v>
      </c>
      <c r="AD23" s="3">
        <v>6478</v>
      </c>
      <c r="AE23" s="3">
        <v>8024</v>
      </c>
      <c r="AF23" s="11">
        <v>0.23865389823913574</v>
      </c>
      <c r="AH23" s="2" t="s">
        <v>52</v>
      </c>
      <c r="AI23" s="3">
        <v>11931</v>
      </c>
      <c r="AJ23" s="3">
        <v>10375</v>
      </c>
      <c r="AK23" s="11">
        <v>-0.13041655719280243</v>
      </c>
      <c r="AL23" s="3">
        <v>9678</v>
      </c>
      <c r="AM23" s="3">
        <v>11108</v>
      </c>
      <c r="AN23" s="11">
        <v>0.14775779843330383</v>
      </c>
      <c r="AO23" s="3">
        <v>10981</v>
      </c>
      <c r="AP23" s="3">
        <v>14360</v>
      </c>
      <c r="AQ23" s="11">
        <v>0.30771332979202271</v>
      </c>
    </row>
    <row r="24">
      <c r="A24" s="5" t="s">
        <v>54</v>
      </c>
      <c r="B24" s="6">
        <v>108067</v>
      </c>
      <c r="C24" s="6">
        <v>114361</v>
      </c>
      <c r="D24" s="12">
        <v>0.058241646736860275</v>
      </c>
      <c r="E24" s="6">
        <v>17115</v>
      </c>
      <c r="F24" s="6">
        <v>19244</v>
      </c>
      <c r="G24" s="12">
        <v>0.12439380586147308</v>
      </c>
      <c r="H24" s="6">
        <v>15368</v>
      </c>
      <c r="I24" s="6">
        <v>18512</v>
      </c>
      <c r="J24" s="12">
        <v>0.20458094775676727</v>
      </c>
      <c r="L24" s="5" t="s">
        <v>54</v>
      </c>
      <c r="M24" s="6">
        <v>56161</v>
      </c>
      <c r="N24" s="6">
        <v>63917</v>
      </c>
      <c r="O24" s="12">
        <v>0.1381029486656189</v>
      </c>
      <c r="P24" s="6">
        <v>35748</v>
      </c>
      <c r="Q24" s="6">
        <v>35099</v>
      </c>
      <c r="R24" s="12">
        <v>-0.018154861405491829</v>
      </c>
      <c r="S24" s="6">
        <v>16158</v>
      </c>
      <c r="T24" s="6">
        <v>15345</v>
      </c>
      <c r="U24" s="12">
        <v>-0.050315633416175842</v>
      </c>
      <c r="W24" s="5" t="s">
        <v>54</v>
      </c>
      <c r="X24" s="6">
        <v>8681</v>
      </c>
      <c r="Y24" s="6">
        <v>11529</v>
      </c>
      <c r="Z24" s="12">
        <v>0.32807281613349915</v>
      </c>
      <c r="AA24" s="6">
        <v>6768</v>
      </c>
      <c r="AB24" s="6">
        <v>4769</v>
      </c>
      <c r="AC24" s="12">
        <v>-0.2953605055809021</v>
      </c>
      <c r="AD24" s="6">
        <v>1666</v>
      </c>
      <c r="AE24" s="6">
        <v>2946</v>
      </c>
      <c r="AF24" s="12">
        <v>0.76830732822418213</v>
      </c>
      <c r="AH24" s="5" t="s">
        <v>54</v>
      </c>
      <c r="AI24" s="6">
        <v>5423</v>
      </c>
      <c r="AJ24" s="6">
        <v>6380</v>
      </c>
      <c r="AK24" s="12">
        <v>0.17647059261798859</v>
      </c>
      <c r="AL24" s="6">
        <v>5532</v>
      </c>
      <c r="AM24" s="6">
        <v>6232</v>
      </c>
      <c r="AN24" s="12">
        <v>0.12653651833534241</v>
      </c>
      <c r="AO24" s="6">
        <v>4413</v>
      </c>
      <c r="AP24" s="6">
        <v>5900</v>
      </c>
      <c r="AQ24" s="12">
        <v>0.33695897459983826</v>
      </c>
    </row>
    <row r="25">
      <c r="A25" s="2" t="s">
        <v>55</v>
      </c>
      <c r="B25" s="3">
        <v>1107</v>
      </c>
      <c r="C25" s="3">
        <v>2303</v>
      </c>
      <c r="D25" s="11">
        <v>1.0803974866867065</v>
      </c>
      <c r="E25" s="3">
        <v>1086</v>
      </c>
      <c r="F25" s="3">
        <v>1609</v>
      </c>
      <c r="G25" s="11">
        <v>0.48158380389213562</v>
      </c>
      <c r="H25" s="3">
        <v>1799</v>
      </c>
      <c r="I25" s="3">
        <v>2655</v>
      </c>
      <c r="J25" s="11">
        <v>0.47581988573074341</v>
      </c>
      <c r="L25" s="2" t="s">
        <v>55</v>
      </c>
      <c r="M25" s="3">
        <v>317</v>
      </c>
      <c r="N25" s="3">
        <v>1128</v>
      </c>
      <c r="O25" s="11">
        <v>2.5583596229553223</v>
      </c>
      <c r="P25" s="3">
        <v>487</v>
      </c>
      <c r="Q25" s="3">
        <v>581</v>
      </c>
      <c r="R25" s="11">
        <v>0.19301848113536835</v>
      </c>
      <c r="S25" s="3">
        <v>303</v>
      </c>
      <c r="T25" s="3">
        <v>594</v>
      </c>
      <c r="U25" s="11">
        <v>0.96039605140686035</v>
      </c>
      <c r="W25" s="2" t="s">
        <v>55</v>
      </c>
      <c r="X25" s="3">
        <v>473</v>
      </c>
      <c r="Y25" s="3">
        <v>734</v>
      </c>
      <c r="Z25" s="11">
        <v>0.55179703235626221</v>
      </c>
      <c r="AA25" s="3">
        <v>443</v>
      </c>
      <c r="AB25" s="3">
        <v>454</v>
      </c>
      <c r="AC25" s="11">
        <v>0.02483069896697998</v>
      </c>
      <c r="AD25" s="3">
        <v>170</v>
      </c>
      <c r="AE25" s="3">
        <v>421</v>
      </c>
      <c r="AF25" s="11">
        <v>1.4764705896377563</v>
      </c>
      <c r="AH25" s="2" t="s">
        <v>55</v>
      </c>
      <c r="AI25" s="3">
        <v>420</v>
      </c>
      <c r="AJ25" s="3">
        <v>718</v>
      </c>
      <c r="AK25" s="11">
        <v>0.70952379703521729</v>
      </c>
      <c r="AL25" s="3">
        <v>688</v>
      </c>
      <c r="AM25" s="3">
        <v>989</v>
      </c>
      <c r="AN25" s="11">
        <v>0.4375</v>
      </c>
      <c r="AO25" s="3">
        <v>691</v>
      </c>
      <c r="AP25" s="3">
        <v>948</v>
      </c>
      <c r="AQ25" s="11">
        <v>0.3719247579574585</v>
      </c>
    </row>
    <row r="26">
      <c r="A26" s="5" t="s">
        <v>56</v>
      </c>
      <c r="B26" s="6">
        <v>177309</v>
      </c>
      <c r="C26" s="6">
        <v>123257</v>
      </c>
      <c r="D26" s="12">
        <v>-0.30484634637832642</v>
      </c>
      <c r="E26" s="6">
        <v>4704</v>
      </c>
      <c r="F26" s="6">
        <v>14274</v>
      </c>
      <c r="G26" s="12">
        <v>2.0344388484954834</v>
      </c>
      <c r="H26" s="6">
        <v>3270</v>
      </c>
      <c r="I26" s="6">
        <v>2924</v>
      </c>
      <c r="J26" s="12">
        <v>-0.10581039637327194</v>
      </c>
      <c r="L26" s="5" t="s">
        <v>56</v>
      </c>
      <c r="M26" s="6">
        <v>89160</v>
      </c>
      <c r="N26" s="6">
        <v>49337</v>
      </c>
      <c r="O26" s="12">
        <v>-0.44664648175239563</v>
      </c>
      <c r="P26" s="6">
        <v>58821</v>
      </c>
      <c r="Q26" s="6">
        <v>47767</v>
      </c>
      <c r="R26" s="12">
        <v>-0.18792608380317688</v>
      </c>
      <c r="S26" s="6">
        <v>29328</v>
      </c>
      <c r="T26" s="6">
        <v>26153</v>
      </c>
      <c r="U26" s="12">
        <v>-0.10825832188129425</v>
      </c>
      <c r="W26" s="5" t="s">
        <v>56</v>
      </c>
      <c r="X26" s="6">
        <v>4335</v>
      </c>
      <c r="Y26" s="6">
        <v>13726</v>
      </c>
      <c r="Z26" s="12">
        <v>2.1663205623626709</v>
      </c>
      <c r="AA26" s="6">
        <v>288</v>
      </c>
      <c r="AB26" s="6">
        <v>262</v>
      </c>
      <c r="AC26" s="12">
        <v>-0.090277776122093201</v>
      </c>
      <c r="AD26" s="6">
        <v>81</v>
      </c>
      <c r="AE26" s="6">
        <v>286</v>
      </c>
      <c r="AF26" s="12">
        <v>2.5308642387390137</v>
      </c>
      <c r="AH26" s="5" t="s">
        <v>56</v>
      </c>
      <c r="AI26" s="6">
        <v>1285</v>
      </c>
      <c r="AJ26" s="6">
        <v>1262</v>
      </c>
      <c r="AK26" s="12">
        <v>-0.017898833379149437</v>
      </c>
      <c r="AL26" s="6">
        <v>932</v>
      </c>
      <c r="AM26" s="6">
        <v>705</v>
      </c>
      <c r="AN26" s="12">
        <v>-0.2435622364282608</v>
      </c>
      <c r="AO26" s="6">
        <v>1053</v>
      </c>
      <c r="AP26" s="6">
        <v>957</v>
      </c>
      <c r="AQ26" s="12">
        <v>-0.09116809070110321</v>
      </c>
    </row>
    <row r="27">
      <c r="A27" s="2" t="s">
        <v>57</v>
      </c>
      <c r="B27" s="3">
        <v>25999</v>
      </c>
      <c r="C27" s="3">
        <v>34993</v>
      </c>
      <c r="D27" s="11">
        <v>0.34593638777732849</v>
      </c>
      <c r="E27" s="3">
        <v>31454</v>
      </c>
      <c r="F27" s="3">
        <v>33649</v>
      </c>
      <c r="G27" s="11">
        <v>0.069784447550773621</v>
      </c>
      <c r="H27" s="3">
        <v>40268</v>
      </c>
      <c r="I27" s="3">
        <v>46554</v>
      </c>
      <c r="J27" s="11">
        <v>0.15610410273075104</v>
      </c>
      <c r="L27" s="2" t="s">
        <v>57</v>
      </c>
      <c r="M27" s="3">
        <v>12560</v>
      </c>
      <c r="N27" s="3">
        <v>7466</v>
      </c>
      <c r="O27" s="11">
        <v>-0.40557324886322021</v>
      </c>
      <c r="P27" s="3">
        <v>1418</v>
      </c>
      <c r="Q27" s="3">
        <v>13964</v>
      </c>
      <c r="R27" s="11">
        <v>8.8476724624633789</v>
      </c>
      <c r="S27" s="3">
        <v>12021</v>
      </c>
      <c r="T27" s="3">
        <v>13563</v>
      </c>
      <c r="U27" s="11">
        <v>0.12827551364898682</v>
      </c>
      <c r="W27" s="2" t="s">
        <v>57</v>
      </c>
      <c r="X27" s="3">
        <v>10998</v>
      </c>
      <c r="Y27" s="3">
        <v>15001</v>
      </c>
      <c r="Z27" s="11">
        <v>0.36397525668144226</v>
      </c>
      <c r="AA27" s="3">
        <v>6204</v>
      </c>
      <c r="AB27" s="3">
        <v>9029</v>
      </c>
      <c r="AC27" s="11">
        <v>0.45535138249397278</v>
      </c>
      <c r="AD27" s="3">
        <v>14252</v>
      </c>
      <c r="AE27" s="3">
        <v>9619</v>
      </c>
      <c r="AF27" s="11">
        <v>-0.32507717609405518</v>
      </c>
      <c r="AH27" s="2" t="s">
        <v>57</v>
      </c>
      <c r="AI27" s="3">
        <v>13014</v>
      </c>
      <c r="AJ27" s="3">
        <v>19494</v>
      </c>
      <c r="AK27" s="11">
        <v>0.49792531132698059</v>
      </c>
      <c r="AL27" s="3">
        <v>14307</v>
      </c>
      <c r="AM27" s="3">
        <v>13829</v>
      </c>
      <c r="AN27" s="11">
        <v>-0.033410217612981796</v>
      </c>
      <c r="AO27" s="3">
        <v>12947</v>
      </c>
      <c r="AP27" s="3">
        <v>13231</v>
      </c>
      <c r="AQ27" s="11">
        <v>0.021935584023594856</v>
      </c>
    </row>
    <row r="28">
      <c r="A28" s="5" t="s">
        <v>59</v>
      </c>
      <c r="B28" s="6">
        <v>3034</v>
      </c>
      <c r="C28" s="6">
        <v>1502</v>
      </c>
      <c r="D28" s="12">
        <v>-0.50494396686553955</v>
      </c>
      <c r="E28" s="6">
        <v>1935</v>
      </c>
      <c r="F28" s="6">
        <v>2175</v>
      </c>
      <c r="G28" s="12">
        <v>0.12403100728988647</v>
      </c>
      <c r="H28" s="6">
        <v>3747</v>
      </c>
      <c r="I28" s="6">
        <v>4868</v>
      </c>
      <c r="J28" s="12">
        <v>0.29917266964912415</v>
      </c>
      <c r="L28" s="5" t="s">
        <v>59</v>
      </c>
      <c r="M28" s="6">
        <v>904</v>
      </c>
      <c r="N28" s="6">
        <v>187</v>
      </c>
      <c r="O28" s="12">
        <v>-0.79314160346984863</v>
      </c>
      <c r="P28" s="6">
        <v>1756</v>
      </c>
      <c r="Q28" s="6">
        <v>589</v>
      </c>
      <c r="R28" s="12">
        <v>-0.66457861661911011</v>
      </c>
      <c r="S28" s="6">
        <v>374</v>
      </c>
      <c r="T28" s="6">
        <v>726</v>
      </c>
      <c r="U28" s="12">
        <v>0.94117647409439087</v>
      </c>
      <c r="W28" s="5" t="s">
        <v>59</v>
      </c>
      <c r="X28" s="6">
        <v>562</v>
      </c>
      <c r="Y28" s="6">
        <v>952</v>
      </c>
      <c r="Z28" s="12">
        <v>0.69395017623901367</v>
      </c>
      <c r="AA28" s="6">
        <v>930</v>
      </c>
      <c r="AB28" s="6">
        <v>348</v>
      </c>
      <c r="AC28" s="12">
        <v>-0.62580645084381104</v>
      </c>
      <c r="AD28" s="6">
        <v>443</v>
      </c>
      <c r="AE28" s="6">
        <v>875</v>
      </c>
      <c r="AF28" s="12">
        <v>0.97516930103302002</v>
      </c>
      <c r="AH28" s="5" t="s">
        <v>59</v>
      </c>
      <c r="AI28" s="6">
        <v>1731</v>
      </c>
      <c r="AJ28" s="6">
        <v>2456</v>
      </c>
      <c r="AK28" s="12">
        <v>0.41883304715156555</v>
      </c>
      <c r="AL28" s="6">
        <v>1374</v>
      </c>
      <c r="AM28" s="6">
        <v>1326</v>
      </c>
      <c r="AN28" s="12">
        <v>-0.034934498369693756</v>
      </c>
      <c r="AO28" s="6">
        <v>642</v>
      </c>
      <c r="AP28" s="6">
        <v>1086</v>
      </c>
      <c r="AQ28" s="12">
        <v>0.69158875942230225</v>
      </c>
    </row>
    <row r="29">
      <c r="A29" s="2" t="s">
        <v>60</v>
      </c>
      <c r="B29" s="3">
        <v>7419</v>
      </c>
      <c r="C29" s="3">
        <v>2341</v>
      </c>
      <c r="D29" s="11">
        <v>-0.68445879220962524</v>
      </c>
      <c r="E29" s="3">
        <v>262</v>
      </c>
      <c r="F29" s="3">
        <v>222</v>
      </c>
      <c r="G29" s="11">
        <v>-0.15267175436019897</v>
      </c>
      <c r="H29" s="3">
        <v>0</v>
      </c>
      <c r="I29" s="3">
        <v>0</v>
      </c>
      <c r="J29" s="11" t="s">
        <v>35</v>
      </c>
      <c r="L29" s="2" t="s">
        <v>60</v>
      </c>
      <c r="M29" s="3">
        <v>3360</v>
      </c>
      <c r="N29" s="3">
        <v>901</v>
      </c>
      <c r="O29" s="11">
        <v>-0.73184525966644287</v>
      </c>
      <c r="P29" s="3">
        <v>2997</v>
      </c>
      <c r="Q29" s="3">
        <v>896</v>
      </c>
      <c r="R29" s="11">
        <v>-0.70103436708450317</v>
      </c>
      <c r="S29" s="3">
        <v>1062</v>
      </c>
      <c r="T29" s="3">
        <v>544</v>
      </c>
      <c r="U29" s="11">
        <v>-0.48775893449783325</v>
      </c>
      <c r="W29" s="2" t="s">
        <v>60</v>
      </c>
      <c r="X29" s="3">
        <v>262</v>
      </c>
      <c r="Y29" s="3">
        <v>222</v>
      </c>
      <c r="Z29" s="11">
        <v>-0.15267175436019897</v>
      </c>
      <c r="AA29" s="3">
        <v>0</v>
      </c>
      <c r="AB29" s="3">
        <v>0</v>
      </c>
      <c r="AC29" s="11" t="s">
        <v>35</v>
      </c>
      <c r="AD29" s="3">
        <v>0</v>
      </c>
      <c r="AE29" s="3">
        <v>0</v>
      </c>
      <c r="AF29" s="11" t="s">
        <v>35</v>
      </c>
      <c r="AH29" s="2" t="s">
        <v>60</v>
      </c>
      <c r="AI29" s="3">
        <v>0</v>
      </c>
      <c r="AJ29" s="3">
        <v>0</v>
      </c>
      <c r="AK29" s="11" t="s">
        <v>35</v>
      </c>
      <c r="AL29" s="3">
        <v>0</v>
      </c>
      <c r="AM29" s="3">
        <v>0</v>
      </c>
      <c r="AN29" s="11" t="s">
        <v>35</v>
      </c>
      <c r="AO29" s="3">
        <v>0</v>
      </c>
      <c r="AP29" s="3">
        <v>0</v>
      </c>
      <c r="AQ29" s="11" t="s">
        <v>35</v>
      </c>
    </row>
    <row r="30">
      <c r="A30" s="5" t="s">
        <v>116</v>
      </c>
      <c r="B30" s="6">
        <v>232692</v>
      </c>
      <c r="C30" s="6">
        <v>276379</v>
      </c>
      <c r="D30" s="12">
        <v>0.18774603307247162</v>
      </c>
      <c r="E30" s="6">
        <v>84926</v>
      </c>
      <c r="F30" s="6">
        <v>102248</v>
      </c>
      <c r="G30" s="12">
        <v>0.20396581292152405</v>
      </c>
      <c r="H30" s="6">
        <v>181813</v>
      </c>
      <c r="I30" s="6">
        <v>152736</v>
      </c>
      <c r="J30" s="12">
        <v>-0.15992805361747742</v>
      </c>
      <c r="L30" s="5" t="s">
        <v>116</v>
      </c>
      <c r="M30" s="6">
        <v>109429</v>
      </c>
      <c r="N30" s="6">
        <v>121660</v>
      </c>
      <c r="O30" s="12">
        <v>0.11177109926939011</v>
      </c>
      <c r="P30" s="6">
        <v>71335</v>
      </c>
      <c r="Q30" s="6">
        <v>79978</v>
      </c>
      <c r="R30" s="12">
        <v>0.12116072326898575</v>
      </c>
      <c r="S30" s="6">
        <v>51928</v>
      </c>
      <c r="T30" s="6">
        <v>74741</v>
      </c>
      <c r="U30" s="12">
        <v>0.43931981921195984</v>
      </c>
      <c r="W30" s="5" t="s">
        <v>116</v>
      </c>
      <c r="X30" s="6">
        <v>36396</v>
      </c>
      <c r="Y30" s="6">
        <v>41983</v>
      </c>
      <c r="Z30" s="12">
        <v>0.15350587666034698</v>
      </c>
      <c r="AA30" s="6">
        <v>23498</v>
      </c>
      <c r="AB30" s="6">
        <v>27092</v>
      </c>
      <c r="AC30" s="12">
        <v>0.15294918417930603</v>
      </c>
      <c r="AD30" s="6">
        <v>25032</v>
      </c>
      <c r="AE30" s="6">
        <v>33173</v>
      </c>
      <c r="AF30" s="12">
        <v>0.32522371411323547</v>
      </c>
      <c r="AH30" s="5" t="s">
        <v>116</v>
      </c>
      <c r="AI30" s="6">
        <v>76591</v>
      </c>
      <c r="AJ30" s="6">
        <v>63320</v>
      </c>
      <c r="AK30" s="12">
        <v>-0.17327101528644562</v>
      </c>
      <c r="AL30" s="6">
        <v>55944</v>
      </c>
      <c r="AM30" s="6">
        <v>48778</v>
      </c>
      <c r="AN30" s="12">
        <v>-0.12809237837791443</v>
      </c>
      <c r="AO30" s="6">
        <v>49278</v>
      </c>
      <c r="AP30" s="6">
        <v>40638</v>
      </c>
      <c r="AQ30" s="12">
        <v>-0.17533178627490997</v>
      </c>
    </row>
    <row r="31">
      <c r="A31" s="2" t="s">
        <v>106</v>
      </c>
      <c r="B31" s="3">
        <v>557</v>
      </c>
      <c r="C31" s="3">
        <v>35</v>
      </c>
      <c r="D31" s="11">
        <v>-0.93716335296630859</v>
      </c>
      <c r="E31" s="3">
        <v>249</v>
      </c>
      <c r="F31" s="3">
        <v>298</v>
      </c>
      <c r="G31" s="11">
        <v>0.19678714871406555</v>
      </c>
      <c r="H31" s="3">
        <v>610</v>
      </c>
      <c r="I31" s="3">
        <v>788</v>
      </c>
      <c r="J31" s="11">
        <v>0.2918032705783844</v>
      </c>
      <c r="L31" s="2" t="s">
        <v>106</v>
      </c>
      <c r="M31" s="3">
        <v>278</v>
      </c>
      <c r="N31" s="3">
        <v>35</v>
      </c>
      <c r="O31" s="11">
        <v>-0.87410074472427368</v>
      </c>
      <c r="P31" s="3">
        <v>49</v>
      </c>
      <c r="Q31" s="3">
        <v>0</v>
      </c>
      <c r="R31" s="11">
        <v>-1</v>
      </c>
      <c r="S31" s="3">
        <v>230</v>
      </c>
      <c r="T31" s="3">
        <v>0</v>
      </c>
      <c r="U31" s="11">
        <v>-1</v>
      </c>
      <c r="W31" s="2" t="s">
        <v>106</v>
      </c>
      <c r="X31" s="3">
        <v>130</v>
      </c>
      <c r="Y31" s="3">
        <v>107</v>
      </c>
      <c r="Z31" s="11">
        <v>-0.17692308127880096</v>
      </c>
      <c r="AA31" s="3">
        <v>115</v>
      </c>
      <c r="AB31" s="3">
        <v>98</v>
      </c>
      <c r="AC31" s="11">
        <v>-0.14782609045505524</v>
      </c>
      <c r="AD31" s="3">
        <v>4</v>
      </c>
      <c r="AE31" s="3">
        <v>93</v>
      </c>
      <c r="AF31" s="11">
        <v>22.25</v>
      </c>
      <c r="AH31" s="2" t="s">
        <v>106</v>
      </c>
      <c r="AI31" s="3">
        <v>103</v>
      </c>
      <c r="AJ31" s="3">
        <v>112</v>
      </c>
      <c r="AK31" s="11">
        <v>0.087378643453121185</v>
      </c>
      <c r="AL31" s="3">
        <v>76</v>
      </c>
      <c r="AM31" s="3">
        <v>149</v>
      </c>
      <c r="AN31" s="11">
        <v>0.96052628755569458</v>
      </c>
      <c r="AO31" s="3">
        <v>431</v>
      </c>
      <c r="AP31" s="3">
        <v>527</v>
      </c>
      <c r="AQ31" s="11">
        <v>0.22273781895637512</v>
      </c>
    </row>
    <row r="32">
      <c r="A32" s="5" t="s">
        <v>117</v>
      </c>
      <c r="B32" s="6">
        <v>922</v>
      </c>
      <c r="C32" s="6">
        <v>1159</v>
      </c>
      <c r="D32" s="12">
        <v>0.25704988837242126</v>
      </c>
      <c r="E32" s="6">
        <v>74</v>
      </c>
      <c r="F32" s="6">
        <v>79</v>
      </c>
      <c r="G32" s="12">
        <v>0.06756756454706192</v>
      </c>
      <c r="H32" s="6">
        <v>0</v>
      </c>
      <c r="I32" s="6">
        <v>0</v>
      </c>
      <c r="J32" s="12" t="s">
        <v>35</v>
      </c>
      <c r="L32" s="5" t="s">
        <v>117</v>
      </c>
      <c r="M32" s="6">
        <v>390</v>
      </c>
      <c r="N32" s="6">
        <v>568</v>
      </c>
      <c r="O32" s="12">
        <v>0.45641025900840759</v>
      </c>
      <c r="P32" s="6">
        <v>345</v>
      </c>
      <c r="Q32" s="6">
        <v>390</v>
      </c>
      <c r="R32" s="12">
        <v>0.1304347813129425</v>
      </c>
      <c r="S32" s="6">
        <v>187</v>
      </c>
      <c r="T32" s="6">
        <v>201</v>
      </c>
      <c r="U32" s="12">
        <v>0.074866309762001038</v>
      </c>
      <c r="W32" s="5" t="s">
        <v>117</v>
      </c>
      <c r="X32" s="6">
        <v>74</v>
      </c>
      <c r="Y32" s="6">
        <v>79</v>
      </c>
      <c r="Z32" s="12">
        <v>0.06756756454706192</v>
      </c>
      <c r="AA32" s="6">
        <v>0</v>
      </c>
      <c r="AB32" s="6">
        <v>0</v>
      </c>
      <c r="AC32" s="12" t="s">
        <v>35</v>
      </c>
      <c r="AD32" s="6">
        <v>0</v>
      </c>
      <c r="AE32" s="6">
        <v>0</v>
      </c>
      <c r="AF32" s="12" t="s">
        <v>35</v>
      </c>
      <c r="AH32" s="5" t="s">
        <v>117</v>
      </c>
      <c r="AI32" s="6">
        <v>0</v>
      </c>
      <c r="AJ32" s="6">
        <v>0</v>
      </c>
      <c r="AK32" s="12" t="s">
        <v>35</v>
      </c>
      <c r="AL32" s="6">
        <v>0</v>
      </c>
      <c r="AM32" s="6">
        <v>0</v>
      </c>
      <c r="AN32" s="12" t="s">
        <v>35</v>
      </c>
      <c r="AO32" s="6">
        <v>0</v>
      </c>
      <c r="AP32" s="6">
        <v>0</v>
      </c>
      <c r="AQ32" s="12" t="s">
        <v>35</v>
      </c>
    </row>
    <row r="33">
      <c r="A33" s="2" t="s">
        <v>63</v>
      </c>
      <c r="B33" s="3">
        <v>28809</v>
      </c>
      <c r="C33" s="3">
        <v>18766</v>
      </c>
      <c r="D33" s="11">
        <v>-0.34860634803771973</v>
      </c>
      <c r="E33" s="3">
        <v>21706</v>
      </c>
      <c r="F33" s="3">
        <v>26819</v>
      </c>
      <c r="G33" s="11">
        <v>0.23555698990821838</v>
      </c>
      <c r="H33" s="3">
        <v>39759</v>
      </c>
      <c r="I33" s="3">
        <v>37670</v>
      </c>
      <c r="J33" s="11">
        <v>-0.052541561424732208</v>
      </c>
      <c r="L33" s="2" t="s">
        <v>63</v>
      </c>
      <c r="M33" s="3">
        <v>7840</v>
      </c>
      <c r="N33" s="3">
        <v>7343</v>
      </c>
      <c r="O33" s="11">
        <v>-0.063392855226993561</v>
      </c>
      <c r="P33" s="3">
        <v>10330</v>
      </c>
      <c r="Q33" s="3">
        <v>0</v>
      </c>
      <c r="R33" s="11">
        <v>-1</v>
      </c>
      <c r="S33" s="3">
        <v>10639</v>
      </c>
      <c r="T33" s="3">
        <v>11423</v>
      </c>
      <c r="U33" s="11">
        <v>0.073691137135028839</v>
      </c>
      <c r="W33" s="2" t="s">
        <v>63</v>
      </c>
      <c r="X33" s="3">
        <v>6663</v>
      </c>
      <c r="Y33" s="3">
        <v>12022</v>
      </c>
      <c r="Z33" s="11">
        <v>0.80429238080978394</v>
      </c>
      <c r="AA33" s="3">
        <v>8444</v>
      </c>
      <c r="AB33" s="3">
        <v>7931</v>
      </c>
      <c r="AC33" s="11">
        <v>-0.060753196477890015</v>
      </c>
      <c r="AD33" s="3">
        <v>6599</v>
      </c>
      <c r="AE33" s="3">
        <v>6866</v>
      </c>
      <c r="AF33" s="11">
        <v>0.040460675954818726</v>
      </c>
      <c r="AH33" s="2" t="s">
        <v>63</v>
      </c>
      <c r="AI33" s="3">
        <v>8632</v>
      </c>
      <c r="AJ33" s="3">
        <v>12153</v>
      </c>
      <c r="AK33" s="11">
        <v>0.40790084004402161</v>
      </c>
      <c r="AL33" s="3">
        <v>18103</v>
      </c>
      <c r="AM33" s="3">
        <v>10720</v>
      </c>
      <c r="AN33" s="11">
        <v>-0.40783295035362244</v>
      </c>
      <c r="AO33" s="3">
        <v>13024</v>
      </c>
      <c r="AP33" s="3">
        <v>14797</v>
      </c>
      <c r="AQ33" s="11">
        <v>0.13613329827785492</v>
      </c>
    </row>
    <row r="34" s="21" customFormat="true">
      <c r="A34" s="5" t="s">
        <v>107</v>
      </c>
      <c r="B34" s="6">
        <v>11621</v>
      </c>
      <c r="C34" s="6">
        <v>8858</v>
      </c>
      <c r="D34" s="12">
        <v>-0.23775923252105713</v>
      </c>
      <c r="E34" s="6">
        <v>6236</v>
      </c>
      <c r="F34" s="6">
        <v>8927</v>
      </c>
      <c r="G34" s="12">
        <v>0.43152663111686707</v>
      </c>
      <c r="H34" s="6">
        <v>10479</v>
      </c>
      <c r="I34" s="6">
        <v>10880</v>
      </c>
      <c r="J34" s="12">
        <v>0.03826700896024704</v>
      </c>
      <c r="L34" s="5" t="s">
        <v>107</v>
      </c>
      <c r="M34" s="6">
        <v>3161</v>
      </c>
      <c r="N34" s="6">
        <v>3347</v>
      </c>
      <c r="O34" s="12">
        <v>0.058842137455940247</v>
      </c>
      <c r="P34" s="6">
        <v>3213</v>
      </c>
      <c r="Q34" s="6">
        <v>2811</v>
      </c>
      <c r="R34" s="12">
        <v>-0.12511672079563141</v>
      </c>
      <c r="S34" s="6">
        <v>5247</v>
      </c>
      <c r="T34" s="6">
        <v>2700</v>
      </c>
      <c r="U34" s="12">
        <v>-0.48542022705078125</v>
      </c>
      <c r="W34" s="5" t="s">
        <v>107</v>
      </c>
      <c r="X34" s="6">
        <v>2946</v>
      </c>
      <c r="Y34" s="6">
        <v>3630</v>
      </c>
      <c r="Z34" s="12">
        <v>0.23217922449111938</v>
      </c>
      <c r="AA34" s="6">
        <v>2286</v>
      </c>
      <c r="AB34" s="6">
        <v>2880</v>
      </c>
      <c r="AC34" s="12">
        <v>0.25984251499176025</v>
      </c>
      <c r="AD34" s="6">
        <v>1004</v>
      </c>
      <c r="AE34" s="6">
        <v>2417</v>
      </c>
      <c r="AF34" s="12">
        <v>1.4073705673217773</v>
      </c>
      <c r="AH34" s="5" t="s">
        <v>107</v>
      </c>
      <c r="AI34" s="6">
        <v>4935</v>
      </c>
      <c r="AJ34" s="6">
        <v>5304</v>
      </c>
      <c r="AK34" s="12">
        <v>0.07477203756570816</v>
      </c>
      <c r="AL34" s="6">
        <v>2657</v>
      </c>
      <c r="AM34" s="6">
        <v>1945</v>
      </c>
      <c r="AN34" s="12">
        <v>-0.26797139644622803</v>
      </c>
      <c r="AO34" s="6">
        <v>2887</v>
      </c>
      <c r="AP34" s="6">
        <v>3631</v>
      </c>
      <c r="AQ34" s="12">
        <v>0.25770696997642517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>
      <c r="A35" s="2" t="s">
        <v>118</v>
      </c>
      <c r="B35" s="3">
        <v>5467</v>
      </c>
      <c r="C35" s="3">
        <v>6579</v>
      </c>
      <c r="D35" s="11">
        <v>0.20340223610401154</v>
      </c>
      <c r="E35" s="3">
        <v>2866</v>
      </c>
      <c r="F35" s="3">
        <v>790</v>
      </c>
      <c r="G35" s="11">
        <v>-0.72435450553894043</v>
      </c>
      <c r="H35" s="3">
        <v>6012</v>
      </c>
      <c r="I35" s="3">
        <v>4307</v>
      </c>
      <c r="J35" s="11">
        <v>-0.28359946608543396</v>
      </c>
      <c r="L35" s="2" t="s">
        <v>118</v>
      </c>
      <c r="M35" s="3">
        <v>2542</v>
      </c>
      <c r="N35" s="3">
        <v>4667</v>
      </c>
      <c r="O35" s="11">
        <v>0.8359559178352356</v>
      </c>
      <c r="P35" s="3">
        <v>2211</v>
      </c>
      <c r="Q35" s="3">
        <v>1262</v>
      </c>
      <c r="R35" s="11">
        <v>-0.42921754717826843</v>
      </c>
      <c r="S35" s="3">
        <v>714</v>
      </c>
      <c r="T35" s="3">
        <v>650</v>
      </c>
      <c r="U35" s="11">
        <v>-0.089635856449604034</v>
      </c>
      <c r="W35" s="2" t="s">
        <v>118</v>
      </c>
      <c r="X35" s="3">
        <v>1292</v>
      </c>
      <c r="Y35" s="3">
        <v>716</v>
      </c>
      <c r="Z35" s="11">
        <v>-0.44582042098045349</v>
      </c>
      <c r="AA35" s="3">
        <v>821</v>
      </c>
      <c r="AB35" s="3">
        <v>74</v>
      </c>
      <c r="AC35" s="11">
        <v>-0.90986603498458862</v>
      </c>
      <c r="AD35" s="3">
        <v>753</v>
      </c>
      <c r="AE35" s="3">
        <v>0</v>
      </c>
      <c r="AF35" s="11">
        <v>-1</v>
      </c>
      <c r="AH35" s="2" t="s">
        <v>118</v>
      </c>
      <c r="AI35" s="3">
        <v>2349</v>
      </c>
      <c r="AJ35" s="3">
        <v>1074</v>
      </c>
      <c r="AK35" s="11">
        <v>-0.54278415441513062</v>
      </c>
      <c r="AL35" s="3">
        <v>1461</v>
      </c>
      <c r="AM35" s="3">
        <v>1360</v>
      </c>
      <c r="AN35" s="11">
        <v>-0.069130733609199524</v>
      </c>
      <c r="AO35" s="3">
        <v>2202</v>
      </c>
      <c r="AP35" s="3">
        <v>1873</v>
      </c>
      <c r="AQ35" s="11">
        <v>-0.14940962195396423</v>
      </c>
    </row>
    <row r="36">
      <c r="A36" s="5" t="s">
        <v>119</v>
      </c>
      <c r="B36" s="6">
        <v>0</v>
      </c>
      <c r="C36" s="6">
        <v>0</v>
      </c>
      <c r="D36" s="12" t="s">
        <v>35</v>
      </c>
      <c r="E36" s="6">
        <v>16</v>
      </c>
      <c r="F36" s="6">
        <v>0</v>
      </c>
      <c r="G36" s="12">
        <v>-1</v>
      </c>
      <c r="H36" s="6">
        <v>7</v>
      </c>
      <c r="I36" s="6">
        <v>0</v>
      </c>
      <c r="J36" s="12">
        <v>-1</v>
      </c>
      <c r="L36" s="5" t="s">
        <v>119</v>
      </c>
      <c r="M36" s="6">
        <v>0</v>
      </c>
      <c r="N36" s="6">
        <v>0</v>
      </c>
      <c r="O36" s="12" t="s">
        <v>35</v>
      </c>
      <c r="P36" s="6">
        <v>0</v>
      </c>
      <c r="Q36" s="6">
        <v>0</v>
      </c>
      <c r="R36" s="12" t="s">
        <v>35</v>
      </c>
      <c r="S36" s="6">
        <v>0</v>
      </c>
      <c r="T36" s="6">
        <v>0</v>
      </c>
      <c r="U36" s="12" t="s">
        <v>35</v>
      </c>
      <c r="W36" s="5" t="s">
        <v>119</v>
      </c>
      <c r="X36" s="6">
        <v>4</v>
      </c>
      <c r="Y36" s="6">
        <v>0</v>
      </c>
      <c r="Z36" s="12">
        <v>-1</v>
      </c>
      <c r="AA36" s="6">
        <v>12</v>
      </c>
      <c r="AB36" s="6">
        <v>0</v>
      </c>
      <c r="AC36" s="12">
        <v>-1</v>
      </c>
      <c r="AD36" s="6">
        <v>0</v>
      </c>
      <c r="AE36" s="6">
        <v>0</v>
      </c>
      <c r="AF36" s="12" t="s">
        <v>35</v>
      </c>
      <c r="AH36" s="5" t="s">
        <v>119</v>
      </c>
      <c r="AI36" s="6">
        <v>0</v>
      </c>
      <c r="AJ36" s="6">
        <v>0</v>
      </c>
      <c r="AK36" s="12" t="s">
        <v>35</v>
      </c>
      <c r="AL36" s="6">
        <v>0</v>
      </c>
      <c r="AM36" s="6">
        <v>0</v>
      </c>
      <c r="AN36" s="12" t="s">
        <v>35</v>
      </c>
      <c r="AO36" s="6">
        <v>7</v>
      </c>
      <c r="AP36" s="6">
        <v>0</v>
      </c>
      <c r="AQ36" s="12">
        <v>-1</v>
      </c>
    </row>
    <row r="37">
      <c r="A37" s="2" t="s">
        <v>108</v>
      </c>
      <c r="B37" s="3">
        <v>10956</v>
      </c>
      <c r="C37" s="3">
        <v>10193</v>
      </c>
      <c r="D37" s="11">
        <v>-0.069642208516597748</v>
      </c>
      <c r="E37" s="3">
        <v>6987</v>
      </c>
      <c r="F37" s="3">
        <v>6574</v>
      </c>
      <c r="G37" s="11">
        <v>-0.059109773486852646</v>
      </c>
      <c r="H37" s="3">
        <v>13170</v>
      </c>
      <c r="I37" s="3">
        <v>14829</v>
      </c>
      <c r="J37" s="11">
        <v>0.12596811354160309</v>
      </c>
      <c r="L37" s="2" t="s">
        <v>108</v>
      </c>
      <c r="M37" s="3">
        <v>3469</v>
      </c>
      <c r="N37" s="3">
        <v>4731</v>
      </c>
      <c r="O37" s="11">
        <v>0.36379361152648926</v>
      </c>
      <c r="P37" s="3">
        <v>3527</v>
      </c>
      <c r="Q37" s="3">
        <v>3471</v>
      </c>
      <c r="R37" s="11">
        <v>-0.015877516940236092</v>
      </c>
      <c r="S37" s="3">
        <v>3960</v>
      </c>
      <c r="T37" s="3">
        <v>1991</v>
      </c>
      <c r="U37" s="11">
        <v>-0.49722221493721008</v>
      </c>
      <c r="W37" s="2" t="s">
        <v>108</v>
      </c>
      <c r="X37" s="3">
        <v>3699</v>
      </c>
      <c r="Y37" s="3">
        <v>3088</v>
      </c>
      <c r="Z37" s="11">
        <v>-0.1651797741651535</v>
      </c>
      <c r="AA37" s="3">
        <v>2380</v>
      </c>
      <c r="AB37" s="3">
        <v>1643</v>
      </c>
      <c r="AC37" s="11">
        <v>-0.30966386198997498</v>
      </c>
      <c r="AD37" s="3">
        <v>908</v>
      </c>
      <c r="AE37" s="3">
        <v>1843</v>
      </c>
      <c r="AF37" s="11">
        <v>1.0297356843948364</v>
      </c>
      <c r="AH37" s="2" t="s">
        <v>108</v>
      </c>
      <c r="AI37" s="3">
        <v>7810</v>
      </c>
      <c r="AJ37" s="3">
        <v>10301</v>
      </c>
      <c r="AK37" s="11">
        <v>0.31895005702972412</v>
      </c>
      <c r="AL37" s="3">
        <v>2844</v>
      </c>
      <c r="AM37" s="3">
        <v>2349</v>
      </c>
      <c r="AN37" s="11">
        <v>-0.17405062913894653</v>
      </c>
      <c r="AO37" s="3">
        <v>2516</v>
      </c>
      <c r="AP37" s="3">
        <v>2179</v>
      </c>
      <c r="AQ37" s="11">
        <v>-0.13394276797771454</v>
      </c>
    </row>
    <row r="38">
      <c r="A38" s="5" t="s">
        <v>120</v>
      </c>
      <c r="B38" s="6">
        <v>237134</v>
      </c>
      <c r="C38" s="6">
        <v>265451</v>
      </c>
      <c r="D38" s="12">
        <v>0.11941349506378174</v>
      </c>
      <c r="E38" s="6">
        <v>55152</v>
      </c>
      <c r="F38" s="6">
        <v>68221</v>
      </c>
      <c r="G38" s="12">
        <v>0.23696330189704895</v>
      </c>
      <c r="H38" s="6">
        <v>67628</v>
      </c>
      <c r="I38" s="6">
        <v>82595</v>
      </c>
      <c r="J38" s="12">
        <v>0.22131365537643433</v>
      </c>
      <c r="L38" s="5" t="s">
        <v>120</v>
      </c>
      <c r="M38" s="6">
        <v>110103</v>
      </c>
      <c r="N38" s="6">
        <v>102413</v>
      </c>
      <c r="O38" s="12">
        <v>-0.069843694567680359</v>
      </c>
      <c r="P38" s="6">
        <v>72252</v>
      </c>
      <c r="Q38" s="6">
        <v>103097</v>
      </c>
      <c r="R38" s="12">
        <v>0.42690861225128174</v>
      </c>
      <c r="S38" s="6">
        <v>54779</v>
      </c>
      <c r="T38" s="6">
        <v>59941</v>
      </c>
      <c r="U38" s="12">
        <v>0.094233192503452301</v>
      </c>
      <c r="W38" s="5" t="s">
        <v>120</v>
      </c>
      <c r="X38" s="6">
        <v>28388</v>
      </c>
      <c r="Y38" s="6">
        <v>32740</v>
      </c>
      <c r="Z38" s="12">
        <v>0.15330421924591064</v>
      </c>
      <c r="AA38" s="6">
        <v>15081</v>
      </c>
      <c r="AB38" s="6">
        <v>15004</v>
      </c>
      <c r="AC38" s="12">
        <v>-0.0051057622767984867</v>
      </c>
      <c r="AD38" s="6">
        <v>11683</v>
      </c>
      <c r="AE38" s="6">
        <v>20477</v>
      </c>
      <c r="AF38" s="12">
        <v>0.75271761417388916</v>
      </c>
      <c r="AH38" s="5" t="s">
        <v>120</v>
      </c>
      <c r="AI38" s="6">
        <v>24149</v>
      </c>
      <c r="AJ38" s="6">
        <v>30072</v>
      </c>
      <c r="AK38" s="12">
        <v>0.24526895582675934</v>
      </c>
      <c r="AL38" s="6">
        <v>17126</v>
      </c>
      <c r="AM38" s="6">
        <v>23092</v>
      </c>
      <c r="AN38" s="12">
        <v>0.34835922718048096</v>
      </c>
      <c r="AO38" s="6">
        <v>26353</v>
      </c>
      <c r="AP38" s="6">
        <v>29431</v>
      </c>
      <c r="AQ38" s="12">
        <v>0.11679884791374207</v>
      </c>
    </row>
    <row r="39" ht="15.75" thickBot="true">
      <c r="A39" s="2" t="s">
        <v>66</v>
      </c>
      <c r="B39" s="3">
        <v>17252</v>
      </c>
      <c r="C39" s="3">
        <v>15551</v>
      </c>
      <c r="D39" s="11">
        <v>-0.098597265779972076</v>
      </c>
      <c r="E39" s="3">
        <v>18171</v>
      </c>
      <c r="F39" s="3">
        <v>24748</v>
      </c>
      <c r="G39" s="11">
        <v>0.36195036768913269</v>
      </c>
      <c r="H39" s="3">
        <v>38553</v>
      </c>
      <c r="I39" s="3">
        <v>43619</v>
      </c>
      <c r="J39" s="11">
        <v>0.13140352070331573</v>
      </c>
      <c r="L39" s="2" t="s">
        <v>66</v>
      </c>
      <c r="M39" s="3">
        <v>3744</v>
      </c>
      <c r="N39" s="3">
        <v>5258</v>
      </c>
      <c r="O39" s="11">
        <v>0.40438035130500793</v>
      </c>
      <c r="P39" s="3">
        <v>4199</v>
      </c>
      <c r="Q39" s="3">
        <v>3949</v>
      </c>
      <c r="R39" s="11">
        <v>-0.059537984430789948</v>
      </c>
      <c r="S39" s="3">
        <v>9309</v>
      </c>
      <c r="T39" s="3">
        <v>6344</v>
      </c>
      <c r="U39" s="11">
        <v>-0.31850898265838623</v>
      </c>
      <c r="W39" s="2" t="s">
        <v>66</v>
      </c>
      <c r="X39" s="3">
        <v>8697</v>
      </c>
      <c r="Y39" s="3">
        <v>10379</v>
      </c>
      <c r="Z39" s="11">
        <v>0.19340002536773682</v>
      </c>
      <c r="AA39" s="3">
        <v>5817</v>
      </c>
      <c r="AB39" s="3">
        <v>6488</v>
      </c>
      <c r="AC39" s="11">
        <v>0.11535155773162842</v>
      </c>
      <c r="AD39" s="3">
        <v>3657</v>
      </c>
      <c r="AE39" s="3">
        <v>7881</v>
      </c>
      <c r="AF39" s="11">
        <v>1.1550451517105103</v>
      </c>
      <c r="AH39" s="2" t="s">
        <v>66</v>
      </c>
      <c r="AI39" s="3">
        <v>22607</v>
      </c>
      <c r="AJ39" s="3">
        <v>24549</v>
      </c>
      <c r="AK39" s="11">
        <v>0.085902594029903412</v>
      </c>
      <c r="AL39" s="3">
        <v>8909</v>
      </c>
      <c r="AM39" s="3">
        <v>9264</v>
      </c>
      <c r="AN39" s="11">
        <v>0.039847344160079956</v>
      </c>
      <c r="AO39" s="3">
        <v>7037</v>
      </c>
      <c r="AP39" s="3">
        <v>9806</v>
      </c>
      <c r="AQ39" s="11">
        <v>0.39349153637886047</v>
      </c>
    </row>
    <row r="40">
      <c r="A40" s="113" t="s">
        <v>36</v>
      </c>
      <c r="B40" s="113"/>
      <c r="C40" s="113"/>
      <c r="D40" s="113"/>
      <c r="E40" s="113"/>
      <c r="F40" s="113"/>
      <c r="G40" s="113"/>
      <c r="H40" s="113"/>
      <c r="I40" s="113"/>
      <c r="J40" s="113"/>
      <c r="L40" s="113" t="s">
        <v>36</v>
      </c>
      <c r="M40" s="113"/>
      <c r="N40" s="113"/>
      <c r="O40" s="113"/>
      <c r="P40" s="113"/>
      <c r="Q40" s="113"/>
      <c r="R40" s="113"/>
      <c r="S40" s="113"/>
      <c r="T40" s="113"/>
      <c r="U40" s="113"/>
      <c r="W40" s="113" t="s">
        <v>33</v>
      </c>
      <c r="X40" s="113"/>
      <c r="Y40" s="113"/>
      <c r="Z40" s="113"/>
      <c r="AA40" s="113"/>
      <c r="AB40" s="113"/>
      <c r="AC40" s="113"/>
      <c r="AD40" s="113"/>
      <c r="AE40" s="113"/>
      <c r="AF40" s="113"/>
      <c r="AH40" s="113" t="s">
        <v>33</v>
      </c>
      <c r="AI40" s="113"/>
      <c r="AJ40" s="113"/>
      <c r="AK40" s="113"/>
      <c r="AL40" s="113"/>
      <c r="AM40" s="113"/>
      <c r="AN40" s="113"/>
      <c r="AO40" s="113"/>
      <c r="AP40" s="113"/>
      <c r="AQ40" s="113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</row>
    <row r="42">
      <c r="A42" s="116" t="str" cm="1">
        <f t="array" aca="true" ref="A42" ca="true">IF(_xlfn.NUMBERVALUE(RIGHT(MID(CELL("filename"),FIND("[",CELL("filename"))+1,FIND(".",CELL("filename"))-1-FIND("[",CELL("filename"))),1))&gt;3,Índice!E9,"")</f>
        <v/>
      </c>
      <c r="B42" s="116"/>
      <c r="C42" s="116"/>
      <c r="D42" s="116"/>
      <c r="E42" s="116"/>
      <c r="F42" s="116"/>
      <c r="G42" s="116"/>
      <c r="H42" s="116"/>
      <c r="I42" s="116"/>
      <c r="J42" s="116"/>
    </row>
    <row r="43" ht="34.5" customHeight="true">
      <c r="H43" s="107"/>
      <c r="I43" s="107"/>
      <c r="J43" s="107"/>
    </row>
    <row r="81">
      <c r="H81" s="19"/>
      <c r="I81" s="19"/>
      <c r="J81" s="19"/>
    </row>
  </sheetData>
  <mergeCells count="26">
    <mergeCell ref="AS1:BE1"/>
    <mergeCell ref="A1:J1"/>
    <mergeCell ref="L1:U1"/>
    <mergeCell ref="W1:AF1"/>
    <mergeCell ref="AH1:AQ1"/>
    <mergeCell ref="A42:J42"/>
    <mergeCell ref="W2:W3"/>
    <mergeCell ref="X2:Y2"/>
    <mergeCell ref="AA2:AB2"/>
    <mergeCell ref="AD2:AE2"/>
    <mergeCell ref="W40:AF40"/>
    <mergeCell ref="A2:A3"/>
    <mergeCell ref="A40:J40"/>
    <mergeCell ref="B2:C2"/>
    <mergeCell ref="E2:F2"/>
    <mergeCell ref="H2:I2"/>
    <mergeCell ref="L2:L3"/>
    <mergeCell ref="M2:N2"/>
    <mergeCell ref="P2:Q2"/>
    <mergeCell ref="S2:T2"/>
    <mergeCell ref="L40:U40"/>
    <mergeCell ref="AI2:AJ2"/>
    <mergeCell ref="AL2:AM2"/>
    <mergeCell ref="AO2:AP2"/>
    <mergeCell ref="AH40:AQ40"/>
    <mergeCell ref="AH2:AH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3EA0-D927-4671-B725-177776A81391}">
  <dimension ref="A1:U35"/>
  <sheetViews>
    <sheetView showGridLines="false" zoomScale="85" zoomScaleNormal="85" workbookViewId="0">
      <selection activeCell="M17" sqref="M17"/>
    </sheetView>
  </sheetViews>
  <sheetFormatPr baseColWidth="10" defaultRowHeight="15"/>
  <cols>
    <col min="1" max="1" width="4.42578125" bestFit="true" customWidth="true"/>
    <col min="4" max="4" width="9.85546875" customWidth="true"/>
    <col min="5" max="5" width="11.42578125" bestFit="true" customWidth="true"/>
    <col min="6" max="6" width="9.85546875" customWidth="true"/>
    <col min="7" max="7" width="11.140625" bestFit="true" customWidth="true"/>
    <col min="8" max="8" width="9.85546875" customWidth="true"/>
    <col min="9" max="9" width="10.5703125" bestFit="true" customWidth="true"/>
    <col min="10" max="10" width="9.85546875" customWidth="true"/>
    <col min="12" max="12" width="5" bestFit="true" customWidth="true"/>
    <col min="13" max="13" width="12.5703125" bestFit="true" customWidth="true"/>
    <col min="14" max="14" width="12.5703125" customWidth="true"/>
    <col min="15" max="15" width="9.85546875" customWidth="true"/>
    <col min="16" max="16" width="11.42578125" customWidth="true"/>
    <col min="17" max="17" width="9.85546875" customWidth="true"/>
    <col min="19" max="19" width="9.85546875" customWidth="true"/>
    <col min="20" max="20" width="11.42578125" customWidth="true"/>
    <col min="21" max="21" width="9.85546875" customWidth="true"/>
  </cols>
  <sheetData>
    <row r="1" ht="15.75" thickBot="true">
      <c r="A1" s="111" t="str">
        <f>Índice!E10</f>
        <v>Cuadro 5. Visitación mensual de residentes y no residentes en la República Argentina.</v>
      </c>
      <c r="B1" s="111"/>
      <c r="C1" s="111"/>
      <c r="D1" s="111"/>
      <c r="E1" s="111"/>
      <c r="F1" s="111"/>
      <c r="G1" s="111"/>
      <c r="H1" s="111"/>
      <c r="I1" s="111"/>
      <c r="J1" s="111"/>
      <c r="L1" s="111" t="str">
        <f>Índice!E11</f>
        <v>Cuadro 6. Visitación trimestral de residentes y no residentes en la República Argentina.</v>
      </c>
      <c r="M1" s="111"/>
      <c r="N1" s="111"/>
      <c r="O1" s="111"/>
      <c r="P1" s="111"/>
      <c r="Q1" s="111"/>
      <c r="R1" s="111"/>
      <c r="S1" s="111"/>
      <c r="T1" s="111"/>
      <c r="U1" s="111"/>
    </row>
    <row r="2" ht="34.5" thickBot="true">
      <c r="A2" s="109" t="s">
        <v>13</v>
      </c>
      <c r="B2" s="109"/>
      <c r="C2" s="20" t="s">
        <v>34</v>
      </c>
      <c r="D2" s="20" t="s">
        <v>25</v>
      </c>
      <c r="E2" s="23" t="s">
        <v>14</v>
      </c>
      <c r="F2" s="23" t="s">
        <v>25</v>
      </c>
      <c r="G2" s="15" t="s">
        <v>18</v>
      </c>
      <c r="H2" s="15" t="s">
        <v>25</v>
      </c>
      <c r="I2" s="23" t="s">
        <v>14</v>
      </c>
      <c r="J2" s="23" t="s">
        <v>25</v>
      </c>
      <c r="K2" s="16"/>
      <c r="L2" s="109" t="s">
        <v>13</v>
      </c>
      <c r="M2" s="109"/>
      <c r="N2" s="20" t="s">
        <v>34</v>
      </c>
      <c r="O2" s="20" t="s">
        <v>25</v>
      </c>
      <c r="P2" s="23" t="s">
        <v>68</v>
      </c>
      <c r="Q2" s="23" t="s">
        <v>25</v>
      </c>
      <c r="R2" s="15" t="s">
        <v>18</v>
      </c>
      <c r="S2" s="15" t="s">
        <v>25</v>
      </c>
      <c r="T2" s="23" t="s">
        <v>14</v>
      </c>
      <c r="U2" s="23" t="s">
        <v>25</v>
      </c>
    </row>
    <row r="3">
      <c r="A3" s="37" t="s">
        <v>109</v>
      </c>
      <c r="B3" s="38" t="s">
        <v>12</v>
      </c>
      <c r="C3" s="39">
        <v>3290474</v>
      </c>
      <c r="D3" s="46">
        <v>4.7111907005310059</v>
      </c>
      <c r="E3" s="39" t="s">
        <v>35</v>
      </c>
      <c r="F3" s="46" t="s">
        <v>35</v>
      </c>
      <c r="G3" s="39">
        <v>1167941</v>
      </c>
      <c r="H3" s="46">
        <v>4.034423828125</v>
      </c>
      <c r="I3" s="39" t="s">
        <v>35</v>
      </c>
      <c r="J3" s="46" t="s">
        <v>35</v>
      </c>
      <c r="K3" s="16"/>
      <c r="L3" s="66" t="s">
        <v>109</v>
      </c>
      <c r="M3" s="67" t="s">
        <v>12</v>
      </c>
      <c r="N3" s="68">
        <v>3290474</v>
      </c>
      <c r="O3" s="69">
        <v>0.013360261917114258</v>
      </c>
      <c r="P3" s="68" t="s">
        <v>35</v>
      </c>
      <c r="Q3" s="69" t="s">
        <v>35</v>
      </c>
      <c r="R3" s="68">
        <v>1167941</v>
      </c>
      <c r="S3" s="69">
        <v>0.04989783838391304</v>
      </c>
      <c r="T3" s="68" t="s">
        <v>35</v>
      </c>
      <c r="U3" s="69" t="s">
        <v>35</v>
      </c>
    </row>
    <row r="4">
      <c r="A4" s="40" t="s">
        <v>71</v>
      </c>
      <c r="B4" s="41" t="s">
        <v>0</v>
      </c>
      <c r="C4" s="42">
        <v>766742</v>
      </c>
      <c r="D4" s="47">
        <v>1.4508060216903687</v>
      </c>
      <c r="E4" s="42">
        <v>766742</v>
      </c>
      <c r="F4" s="47">
        <v>-0.55611944198608398</v>
      </c>
      <c r="G4" s="42">
        <v>271014</v>
      </c>
      <c r="H4" s="47">
        <v>0.98505789041519165</v>
      </c>
      <c r="I4" s="42">
        <v>271014</v>
      </c>
      <c r="J4" s="47">
        <v>-0.56023067235946655</v>
      </c>
      <c r="K4" s="16"/>
      <c r="L4" s="1" t="s">
        <v>71</v>
      </c>
      <c r="M4" s="2" t="s">
        <v>9</v>
      </c>
      <c r="N4" s="3">
        <v>1729473</v>
      </c>
      <c r="O4" s="11">
        <v>0.0012226743856444955</v>
      </c>
      <c r="P4" s="3">
        <v>1729473</v>
      </c>
      <c r="Q4" s="11">
        <v>0.0012226743856444955</v>
      </c>
      <c r="R4" s="3">
        <v>654862</v>
      </c>
      <c r="S4" s="11">
        <v>0.062632247805595398</v>
      </c>
      <c r="T4" s="3">
        <v>654862</v>
      </c>
      <c r="U4" s="11">
        <v>0.062632247805595398</v>
      </c>
    </row>
    <row r="5">
      <c r="A5" s="43" t="s">
        <v>71</v>
      </c>
      <c r="B5" s="44" t="s">
        <v>1</v>
      </c>
      <c r="C5" s="45">
        <v>554539</v>
      </c>
      <c r="D5" s="48">
        <v>1.0072720050811768</v>
      </c>
      <c r="E5" s="45">
        <v>1321281</v>
      </c>
      <c r="F5" s="48">
        <v>-0.34055507183074951</v>
      </c>
      <c r="G5" s="45">
        <v>197005</v>
      </c>
      <c r="H5" s="48">
        <v>0.63698834180831909</v>
      </c>
      <c r="I5" s="45">
        <v>468019</v>
      </c>
      <c r="J5" s="48">
        <v>-0.36463120579719543</v>
      </c>
      <c r="K5" s="16"/>
      <c r="L5" s="4" t="s">
        <v>71</v>
      </c>
      <c r="M5" s="5" t="s">
        <v>10</v>
      </c>
      <c r="N5" s="6">
        <v>583288</v>
      </c>
      <c r="O5" s="12">
        <v>0.053016584366559982</v>
      </c>
      <c r="P5" s="6">
        <v>2312761</v>
      </c>
      <c r="Q5" s="12">
        <v>0.013798819854855537</v>
      </c>
      <c r="R5" s="6">
        <v>226014</v>
      </c>
      <c r="S5" s="12">
        <v>-0.053162075579166412</v>
      </c>
      <c r="T5" s="6">
        <v>880876</v>
      </c>
      <c r="U5" s="12">
        <v>0.030302887782454491</v>
      </c>
    </row>
    <row r="6">
      <c r="A6" s="40" t="s">
        <v>71</v>
      </c>
      <c r="B6" s="41" t="s">
        <v>2</v>
      </c>
      <c r="C6" s="42">
        <v>408192</v>
      </c>
      <c r="D6" s="47">
        <v>1.8886891603469849</v>
      </c>
      <c r="E6" s="42">
        <v>1729473</v>
      </c>
      <c r="F6" s="47">
        <v>-0.19369369745254517</v>
      </c>
      <c r="G6" s="42">
        <v>186843</v>
      </c>
      <c r="H6" s="47">
        <v>2.2255463600158691</v>
      </c>
      <c r="I6" s="42">
        <v>654862</v>
      </c>
      <c r="J6" s="47">
        <v>-0.17579317092895508</v>
      </c>
      <c r="K6" s="16"/>
      <c r="L6" s="1" t="s">
        <v>71</v>
      </c>
      <c r="M6" s="2" t="s">
        <v>11</v>
      </c>
      <c r="N6" s="3">
        <v>977713</v>
      </c>
      <c r="O6" s="11">
        <v>0.012324370443820953</v>
      </c>
      <c r="P6" s="3">
        <v>3290474</v>
      </c>
      <c r="Q6" s="11">
        <v>0.013360261917114258</v>
      </c>
      <c r="R6" s="3">
        <v>287065</v>
      </c>
      <c r="S6" s="11">
        <v>0.11496708542108536</v>
      </c>
      <c r="T6" s="3">
        <v>1167941</v>
      </c>
      <c r="U6" s="11">
        <v>0.04989783838391304</v>
      </c>
    </row>
    <row r="7">
      <c r="A7" s="43" t="s">
        <v>71</v>
      </c>
      <c r="B7" s="44" t="s">
        <v>3</v>
      </c>
      <c r="C7" s="45">
        <v>274524</v>
      </c>
      <c r="D7" s="48">
        <v>1.0133920907974243</v>
      </c>
      <c r="E7" s="45">
        <v>2003997</v>
      </c>
      <c r="F7" s="48">
        <v>-0.1215478852391243</v>
      </c>
      <c r="G7" s="45">
        <v>89317</v>
      </c>
      <c r="H7" s="48">
        <v>0.47797524929046631</v>
      </c>
      <c r="I7" s="45">
        <v>744179</v>
      </c>
      <c r="J7" s="48">
        <v>-0.12958262860774994</v>
      </c>
      <c r="K7" s="16"/>
      <c r="L7" s="7" t="s">
        <v>110</v>
      </c>
      <c r="M7" s="8" t="s">
        <v>12</v>
      </c>
      <c r="N7" s="9">
        <v>3219101</v>
      </c>
      <c r="O7" s="10">
        <v>-0.021690795198082924</v>
      </c>
      <c r="P7" s="9" t="s">
        <v>35</v>
      </c>
      <c r="Q7" s="10" t="s">
        <v>35</v>
      </c>
      <c r="R7" s="9">
        <v>1459378</v>
      </c>
      <c r="S7" s="10">
        <v>0.24953058362007141</v>
      </c>
      <c r="T7" s="9" t="s">
        <v>35</v>
      </c>
      <c r="U7" s="10" t="s">
        <v>35</v>
      </c>
    </row>
    <row r="8">
      <c r="A8" s="40" t="s">
        <v>71</v>
      </c>
      <c r="B8" s="41" t="s">
        <v>4</v>
      </c>
      <c r="C8" s="42">
        <v>165107</v>
      </c>
      <c r="D8" s="47">
        <v>-0.59599339962005615</v>
      </c>
      <c r="E8" s="42">
        <v>2169104</v>
      </c>
      <c r="F8" s="47">
        <v>-0.19362844526767731</v>
      </c>
      <c r="G8" s="42">
        <v>73493</v>
      </c>
      <c r="H8" s="47">
        <v>-0.10355805605649948</v>
      </c>
      <c r="I8" s="42">
        <v>817672</v>
      </c>
      <c r="J8" s="47">
        <v>-0.12730547785758972</v>
      </c>
      <c r="K8" s="16"/>
      <c r="L8" s="1" t="s">
        <v>71</v>
      </c>
      <c r="M8" s="2" t="s">
        <v>9</v>
      </c>
      <c r="N8" s="3">
        <v>1457814</v>
      </c>
      <c r="O8" s="11">
        <v>-0.15707617998123169</v>
      </c>
      <c r="P8" s="3">
        <v>1457814</v>
      </c>
      <c r="Q8" s="11">
        <v>-0.15707617998123169</v>
      </c>
      <c r="R8" s="3">
        <v>790155</v>
      </c>
      <c r="S8" s="11">
        <v>0.20659773051738739</v>
      </c>
      <c r="T8" s="3">
        <v>790155</v>
      </c>
      <c r="U8" s="11">
        <v>0.20659773051738739</v>
      </c>
    </row>
    <row r="9">
      <c r="A9" s="43" t="s">
        <v>71</v>
      </c>
      <c r="B9" s="44" t="s">
        <v>5</v>
      </c>
      <c r="C9" s="45">
        <v>143657</v>
      </c>
      <c r="D9" s="48">
        <v>-0.41400605440139771</v>
      </c>
      <c r="E9" s="45">
        <v>2312761</v>
      </c>
      <c r="F9" s="48">
        <v>-0.21203519403934479</v>
      </c>
      <c r="G9" s="45">
        <v>63204</v>
      </c>
      <c r="H9" s="48">
        <v>-0.20999936759471893</v>
      </c>
      <c r="I9" s="45">
        <v>880876</v>
      </c>
      <c r="J9" s="48">
        <v>-0.1338111013174057</v>
      </c>
      <c r="K9" s="16"/>
      <c r="L9" s="4" t="s">
        <v>71</v>
      </c>
      <c r="M9" s="5" t="s">
        <v>10</v>
      </c>
      <c r="N9" s="6">
        <v>723174</v>
      </c>
      <c r="O9" s="12">
        <v>0.23982320725917816</v>
      </c>
      <c r="P9" s="6">
        <v>2180988</v>
      </c>
      <c r="Q9" s="12">
        <v>-0.056976489722728729</v>
      </c>
      <c r="R9" s="6">
        <v>340794</v>
      </c>
      <c r="S9" s="12">
        <v>0.50784462690353394</v>
      </c>
      <c r="T9" s="6">
        <v>1130949</v>
      </c>
      <c r="U9" s="12">
        <v>0.28389126062393188</v>
      </c>
    </row>
    <row r="10" ht="15.75" thickBot="true">
      <c r="A10" s="40" t="s">
        <v>71</v>
      </c>
      <c r="B10" s="41" t="s">
        <v>6</v>
      </c>
      <c r="C10" s="42">
        <v>405142</v>
      </c>
      <c r="D10" s="47">
        <v>0.29859447479248047</v>
      </c>
      <c r="E10" s="42">
        <v>2717903</v>
      </c>
      <c r="F10" s="47">
        <v>-0.16297321021556854</v>
      </c>
      <c r="G10" s="42">
        <v>76423</v>
      </c>
      <c r="H10" s="47">
        <v>-0.19956639409065247</v>
      </c>
      <c r="I10" s="42">
        <v>957299</v>
      </c>
      <c r="J10" s="47">
        <v>-0.13945469260215759</v>
      </c>
      <c r="K10" s="16"/>
      <c r="L10" s="1" t="s">
        <v>71</v>
      </c>
      <c r="M10" s="2" t="s">
        <v>11</v>
      </c>
      <c r="N10" s="3">
        <v>1038113</v>
      </c>
      <c r="O10" s="11">
        <v>0.061776820570230484</v>
      </c>
      <c r="P10" s="3">
        <v>3219101</v>
      </c>
      <c r="Q10" s="11">
        <v>-0.021690795198082924</v>
      </c>
      <c r="R10" s="3">
        <v>328429</v>
      </c>
      <c r="S10" s="11">
        <v>0.14409279823303223</v>
      </c>
      <c r="T10" s="3">
        <v>1459378</v>
      </c>
      <c r="U10" s="11">
        <v>0.24953058362007141</v>
      </c>
    </row>
    <row r="11">
      <c r="A11" s="43" t="s">
        <v>71</v>
      </c>
      <c r="B11" s="44" t="s">
        <v>7</v>
      </c>
      <c r="C11" s="45">
        <v>289002</v>
      </c>
      <c r="D11" s="48">
        <v>-0.91217011213302612</v>
      </c>
      <c r="E11" s="45">
        <v>3006905</v>
      </c>
      <c r="F11" s="48" t="s">
        <v>35</v>
      </c>
      <c r="G11" s="45">
        <v>85132</v>
      </c>
      <c r="H11" s="48">
        <v>-0.92710936069488525</v>
      </c>
      <c r="I11" s="45">
        <v>1042431</v>
      </c>
      <c r="J11" s="48" t="s">
        <v>35</v>
      </c>
      <c r="K11" s="16"/>
      <c r="L11" s="110" t="s">
        <v>73</v>
      </c>
      <c r="M11" s="110"/>
      <c r="N11" s="110"/>
      <c r="O11" s="110"/>
      <c r="P11" s="110"/>
      <c r="Q11" s="110"/>
      <c r="R11" s="110"/>
      <c r="S11" s="110"/>
      <c r="T11" s="110"/>
      <c r="U11" s="110"/>
    </row>
    <row r="12">
      <c r="A12" s="40" t="s">
        <v>71</v>
      </c>
      <c r="B12" s="41" t="s">
        <v>8</v>
      </c>
      <c r="C12" s="42">
        <v>283569</v>
      </c>
      <c r="D12" s="47">
        <v>-0.63016372919082642</v>
      </c>
      <c r="E12" s="42">
        <v>3290474</v>
      </c>
      <c r="F12" s="47">
        <v>3.2915008068084717</v>
      </c>
      <c r="G12" s="42">
        <v>125510</v>
      </c>
      <c r="H12" s="47">
        <v>-0.53688740730285645</v>
      </c>
      <c r="I12" s="42">
        <v>1167941</v>
      </c>
      <c r="J12" s="47">
        <v>3.3095228672027588</v>
      </c>
      <c r="K12" s="16"/>
    </row>
    <row r="13">
      <c r="A13" s="37" t="s">
        <v>110</v>
      </c>
      <c r="B13" s="38" t="s">
        <v>12</v>
      </c>
      <c r="C13" s="39">
        <v>3219101</v>
      </c>
      <c r="D13" s="46">
        <v>4.8050036430358887</v>
      </c>
      <c r="E13" s="39" t="s">
        <v>35</v>
      </c>
      <c r="F13" s="46" t="s">
        <v>35</v>
      </c>
      <c r="G13" s="39">
        <v>1459378</v>
      </c>
      <c r="H13" s="46">
        <v>6.4078221321105957</v>
      </c>
      <c r="I13" s="39" t="s">
        <v>35</v>
      </c>
      <c r="J13" s="46" t="s">
        <v>35</v>
      </c>
      <c r="K13" s="16"/>
    </row>
    <row r="14">
      <c r="A14" s="40" t="s">
        <v>71</v>
      </c>
      <c r="B14" s="41" t="s">
        <v>0</v>
      </c>
      <c r="C14" s="42">
        <v>606335</v>
      </c>
      <c r="D14" s="47">
        <v>0.48541617393493652</v>
      </c>
      <c r="E14" s="42">
        <v>606335</v>
      </c>
      <c r="F14" s="47">
        <v>-0.64941054582595825</v>
      </c>
      <c r="G14" s="42">
        <v>291558</v>
      </c>
      <c r="H14" s="47">
        <v>0.56044381856918335</v>
      </c>
      <c r="I14" s="42">
        <v>291558</v>
      </c>
      <c r="J14" s="47">
        <v>-0.55477946996688843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43" t="s">
        <v>71</v>
      </c>
      <c r="B15" s="44" t="s">
        <v>1</v>
      </c>
      <c r="C15" s="45">
        <v>472077</v>
      </c>
      <c r="D15" s="48">
        <v>0.71962016820907593</v>
      </c>
      <c r="E15" s="45">
        <v>1078412</v>
      </c>
      <c r="F15" s="48">
        <v>-0.46186944842338562</v>
      </c>
      <c r="G15" s="45">
        <v>285824</v>
      </c>
      <c r="H15" s="48">
        <v>2.2001075744628906</v>
      </c>
      <c r="I15" s="45">
        <v>577382</v>
      </c>
      <c r="J15" s="48">
        <v>-0.22413559257984161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40" t="s">
        <v>71</v>
      </c>
      <c r="B16" s="41" t="s">
        <v>2</v>
      </c>
      <c r="C16" s="42">
        <v>379402</v>
      </c>
      <c r="D16" s="47">
        <v>1.2979159355163574</v>
      </c>
      <c r="E16" s="42">
        <v>1457814</v>
      </c>
      <c r="F16" s="47">
        <v>-0.32791879773139954</v>
      </c>
      <c r="G16" s="42">
        <v>212773</v>
      </c>
      <c r="H16" s="47">
        <v>1.8951464891433716</v>
      </c>
      <c r="I16" s="42">
        <v>790155</v>
      </c>
      <c r="J16" s="47">
        <v>-0.033652856945991516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43" t="s">
        <v>71</v>
      </c>
      <c r="B17" s="44" t="s">
        <v>3</v>
      </c>
      <c r="C17" s="45">
        <v>309837</v>
      </c>
      <c r="D17" s="48">
        <v>1.1567832231521606</v>
      </c>
      <c r="E17" s="45">
        <v>1767651</v>
      </c>
      <c r="F17" s="48">
        <v>-0.23569664359092712</v>
      </c>
      <c r="G17" s="45">
        <v>167547</v>
      </c>
      <c r="H17" s="48">
        <v>1.6508923768997192</v>
      </c>
      <c r="I17" s="45">
        <v>957702</v>
      </c>
      <c r="J17" s="48">
        <v>0.087215453386306763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40" t="s">
        <v>71</v>
      </c>
      <c r="B18" s="41" t="s">
        <v>4</v>
      </c>
      <c r="C18" s="42">
        <v>190675</v>
      </c>
      <c r="D18" s="47">
        <v>-0.52936255931854248</v>
      </c>
      <c r="E18" s="42">
        <v>1958326</v>
      </c>
      <c r="F18" s="47">
        <v>-0.27947172522544861</v>
      </c>
      <c r="G18" s="42">
        <v>90499</v>
      </c>
      <c r="H18" s="47">
        <v>0.18418538570404053</v>
      </c>
      <c r="I18" s="42">
        <v>1048201</v>
      </c>
      <c r="J18" s="47">
        <v>0.094956748187541962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43" t="s">
        <v>71</v>
      </c>
      <c r="B19" s="44" t="s">
        <v>5</v>
      </c>
      <c r="C19" s="45">
        <v>222662</v>
      </c>
      <c r="D19" s="48">
        <v>-0.22954858839511871</v>
      </c>
      <c r="E19" s="45">
        <v>2180988</v>
      </c>
      <c r="F19" s="48">
        <v>-0.2746734619140625</v>
      </c>
      <c r="G19" s="45">
        <v>82748</v>
      </c>
      <c r="H19" s="48">
        <v>-0.028003571555018425</v>
      </c>
      <c r="I19" s="45">
        <v>1130949</v>
      </c>
      <c r="J19" s="48">
        <v>0.084914974868297577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40" t="s">
        <v>71</v>
      </c>
      <c r="B20" s="41" t="s">
        <v>6</v>
      </c>
      <c r="C20" s="42">
        <v>439178</v>
      </c>
      <c r="D20" s="47">
        <v>0.5487518310546875</v>
      </c>
      <c r="E20" s="42">
        <v>2620166</v>
      </c>
      <c r="F20" s="47">
        <v>-0.20371168851852417</v>
      </c>
      <c r="G20" s="42">
        <v>112283</v>
      </c>
      <c r="H20" s="47">
        <v>-0.10538602620363235</v>
      </c>
      <c r="I20" s="42">
        <v>1243232</v>
      </c>
      <c r="J20" s="47">
        <v>0.06446472555398941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43" t="s">
        <v>71</v>
      </c>
      <c r="B21" s="44" t="s">
        <v>7</v>
      </c>
      <c r="C21" s="45">
        <v>296664</v>
      </c>
      <c r="D21" s="48">
        <v>-0.90784257650375366</v>
      </c>
      <c r="E21" s="45">
        <v>2916830</v>
      </c>
      <c r="F21" s="48" t="s">
        <v>35</v>
      </c>
      <c r="G21" s="45">
        <v>106832</v>
      </c>
      <c r="H21" s="48">
        <v>-0.92679619789123535</v>
      </c>
      <c r="I21" s="45">
        <v>1350064</v>
      </c>
      <c r="J21" s="48" t="s">
        <v>35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ht="15.75" thickBot="true">
      <c r="A22" s="40" t="s">
        <v>71</v>
      </c>
      <c r="B22" s="41" t="s">
        <v>8</v>
      </c>
      <c r="C22" s="42">
        <v>302271</v>
      </c>
      <c r="D22" s="47">
        <v>-0.50147855281829834</v>
      </c>
      <c r="E22" s="42">
        <v>3219101</v>
      </c>
      <c r="F22" s="47">
        <v>4.3091130256652832</v>
      </c>
      <c r="G22" s="42">
        <v>109314</v>
      </c>
      <c r="H22" s="47">
        <v>-0.62506943941116333</v>
      </c>
      <c r="I22" s="42">
        <v>1459378</v>
      </c>
      <c r="J22" s="47">
        <v>4.0054464340209961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10" t="s">
        <v>37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K30" s="16"/>
    </row>
    <row r="31">
      <c r="K31" s="16"/>
    </row>
    <row r="32">
      <c r="K32" s="16"/>
    </row>
    <row r="33">
      <c r="K33" s="16"/>
    </row>
    <row r="34">
      <c r="K34" s="16"/>
    </row>
    <row r="35">
      <c r="K35" s="16"/>
    </row>
  </sheetData>
  <mergeCells count="6">
    <mergeCell ref="L2:M2"/>
    <mergeCell ref="A2:B2"/>
    <mergeCell ref="A23:J23"/>
    <mergeCell ref="L11:U11"/>
    <mergeCell ref="A1:J1"/>
    <mergeCell ref="L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1033-BF65-4E26-9C1E-74006A569193}">
  <dimension ref="A1:U53"/>
  <sheetViews>
    <sheetView showGridLines="false" zoomScale="85" zoomScaleNormal="85" workbookViewId="0">
      <selection sqref="A1:H1"/>
    </sheetView>
  </sheetViews>
  <sheetFormatPr baseColWidth="10" defaultRowHeight="15"/>
  <cols>
    <col min="1" max="1" width="5" bestFit="true" customWidth="true"/>
    <col min="2" max="2" width="9.7109375" bestFit="true" customWidth="true"/>
    <col min="3" max="3" width="12.5703125" customWidth="true"/>
    <col min="4" max="4" width="9.85546875" customWidth="true"/>
    <col min="5" max="5" width="12.5703125" customWidth="true"/>
    <col min="6" max="6" width="9.85546875" customWidth="true"/>
    <col min="7" max="7" width="12.5703125" customWidth="true"/>
    <col min="8" max="8" width="9.85546875" customWidth="true"/>
    <col min="9" max="9" width="12.5703125" customWidth="true"/>
    <col min="10" max="10" width="9.85546875" customWidth="true"/>
    <col min="11" max="11" width="12.5703125" customWidth="true"/>
    <col min="12" max="12" width="5.5703125" bestFit="true" customWidth="true"/>
    <col min="13" max="13" width="10.42578125" bestFit="true" customWidth="true"/>
    <col min="14" max="14" width="12.5703125" customWidth="true"/>
    <col min="15" max="15" width="9.85546875" customWidth="true"/>
    <col min="16" max="16" width="12.5703125" customWidth="true"/>
    <col min="18" max="18" width="12.5703125" customWidth="true"/>
    <col min="19" max="19" width="9.85546875" customWidth="true"/>
    <col min="21" max="21" width="9.85546875" customWidth="true"/>
    <col min="22" max="22" width="14.28515625" customWidth="true"/>
    <col min="23" max="23" width="9.85546875" customWidth="true"/>
  </cols>
  <sheetData>
    <row r="1" ht="15.75" thickBot="true">
      <c r="A1" s="111" t="str">
        <f>Índice!E12</f>
        <v>Cuadro 7.1. Visitación mensual de residentes en la República Argentina en detalle.</v>
      </c>
      <c r="B1" s="111"/>
      <c r="C1" s="111"/>
      <c r="D1" s="111"/>
      <c r="E1" s="111"/>
      <c r="F1" s="111"/>
      <c r="G1" s="111"/>
      <c r="H1" s="111"/>
      <c r="L1" s="111" t="str">
        <f>Índice!E14</f>
        <v>Cuadro 8.1. Visitación trimestral de residentes en la República Argentina en detalle.</v>
      </c>
      <c r="M1" s="111"/>
      <c r="N1" s="111"/>
      <c r="O1" s="111"/>
      <c r="P1" s="111"/>
      <c r="Q1" s="111"/>
      <c r="R1" s="111"/>
      <c r="S1" s="111"/>
    </row>
    <row r="2" ht="39.75" customHeight="true" thickBot="true">
      <c r="A2" s="109" t="s">
        <v>13</v>
      </c>
      <c r="B2" s="109"/>
      <c r="C2" s="70" t="s">
        <v>24</v>
      </c>
      <c r="D2" s="70" t="s">
        <v>25</v>
      </c>
      <c r="E2" s="70" t="s">
        <v>19</v>
      </c>
      <c r="F2" s="70" t="s">
        <v>25</v>
      </c>
      <c r="G2" s="70" t="s">
        <v>20</v>
      </c>
      <c r="H2" s="70" t="s">
        <v>25</v>
      </c>
      <c r="L2" s="109" t="s">
        <v>13</v>
      </c>
      <c r="M2" s="109"/>
      <c r="N2" s="70" t="s">
        <v>24</v>
      </c>
      <c r="O2" s="70" t="s">
        <v>25</v>
      </c>
      <c r="P2" s="70" t="s">
        <v>19</v>
      </c>
      <c r="Q2" s="70" t="s">
        <v>25</v>
      </c>
      <c r="R2" s="70" t="s">
        <v>20</v>
      </c>
      <c r="S2" s="70" t="s">
        <v>25</v>
      </c>
    </row>
    <row r="3">
      <c r="A3" s="25" t="s">
        <v>109</v>
      </c>
      <c r="B3" s="26" t="s">
        <v>12</v>
      </c>
      <c r="C3" s="27">
        <v>1498105</v>
      </c>
      <c r="D3" s="34">
        <v>5.084935188293457</v>
      </c>
      <c r="E3" s="27">
        <v>343892</v>
      </c>
      <c r="F3" s="34">
        <v>4.048029899597168</v>
      </c>
      <c r="G3" s="27">
        <v>430246</v>
      </c>
      <c r="H3" s="34">
        <v>3.335627555847168</v>
      </c>
      <c r="L3" s="72" t="s">
        <v>109</v>
      </c>
      <c r="M3" s="73" t="s">
        <v>12</v>
      </c>
      <c r="N3" s="74">
        <v>1498105</v>
      </c>
      <c r="O3" s="63">
        <v>-0.054631289094686508</v>
      </c>
      <c r="P3" s="74">
        <v>343892</v>
      </c>
      <c r="Q3" s="63">
        <v>0.029108375310897827</v>
      </c>
      <c r="R3" s="74">
        <v>430246</v>
      </c>
      <c r="S3" s="63">
        <v>0.1592864990234375</v>
      </c>
    </row>
    <row r="4">
      <c r="A4" s="28" t="s">
        <v>71</v>
      </c>
      <c r="B4" s="29" t="s">
        <v>0</v>
      </c>
      <c r="C4" s="30">
        <v>325175</v>
      </c>
      <c r="D4" s="35">
        <v>1.1556038856506348</v>
      </c>
      <c r="E4" s="30">
        <v>100389</v>
      </c>
      <c r="F4" s="35">
        <v>2.1743557453155518</v>
      </c>
      <c r="G4" s="30">
        <v>112452</v>
      </c>
      <c r="H4" s="35">
        <v>1.473755955696106</v>
      </c>
      <c r="L4" s="75" t="s">
        <v>71</v>
      </c>
      <c r="M4" s="76" t="s">
        <v>9</v>
      </c>
      <c r="N4" s="77">
        <v>768916</v>
      </c>
      <c r="O4" s="64">
        <v>-0.045276708900928497</v>
      </c>
      <c r="P4" s="77">
        <v>206498</v>
      </c>
      <c r="Q4" s="64">
        <v>0.055802110582590103</v>
      </c>
      <c r="R4" s="77">
        <v>277185</v>
      </c>
      <c r="S4" s="64">
        <v>0.061381172388792038</v>
      </c>
    </row>
    <row r="5">
      <c r="A5" s="31" t="s">
        <v>71</v>
      </c>
      <c r="B5" s="32" t="s">
        <v>1</v>
      </c>
      <c r="C5" s="33">
        <v>246199</v>
      </c>
      <c r="D5" s="36">
        <v>0.82549476623535156</v>
      </c>
      <c r="E5" s="33">
        <v>68124</v>
      </c>
      <c r="F5" s="36">
        <v>0.99426227807998657</v>
      </c>
      <c r="G5" s="33">
        <v>99235</v>
      </c>
      <c r="H5" s="36">
        <v>1.9537742137908936</v>
      </c>
      <c r="L5" s="78" t="s">
        <v>71</v>
      </c>
      <c r="M5" s="79" t="s">
        <v>10</v>
      </c>
      <c r="N5" s="80">
        <v>270125</v>
      </c>
      <c r="O5" s="65">
        <v>0.00457801204174757</v>
      </c>
      <c r="P5" s="80">
        <v>57807</v>
      </c>
      <c r="Q5" s="65">
        <v>-0.039878420531749725</v>
      </c>
      <c r="R5" s="80">
        <v>76296</v>
      </c>
      <c r="S5" s="65">
        <v>0.27617296576499939</v>
      </c>
    </row>
    <row r="6">
      <c r="A6" s="28" t="s">
        <v>71</v>
      </c>
      <c r="B6" s="29" t="s">
        <v>2</v>
      </c>
      <c r="C6" s="30">
        <v>197542</v>
      </c>
      <c r="D6" s="35">
        <v>2.2432317733764648</v>
      </c>
      <c r="E6" s="30">
        <v>37985</v>
      </c>
      <c r="F6" s="35">
        <v>1.3208284378051758</v>
      </c>
      <c r="G6" s="30">
        <v>65498</v>
      </c>
      <c r="H6" s="35">
        <v>3.0413401126861572</v>
      </c>
      <c r="L6" s="75" t="s">
        <v>71</v>
      </c>
      <c r="M6" s="76" t="s">
        <v>11</v>
      </c>
      <c r="N6" s="77">
        <v>459064</v>
      </c>
      <c r="O6" s="64">
        <v>-0.1005852222442627</v>
      </c>
      <c r="P6" s="77">
        <v>79587</v>
      </c>
      <c r="Q6" s="64">
        <v>0.015490028075873852</v>
      </c>
      <c r="R6" s="77">
        <v>76765</v>
      </c>
      <c r="S6" s="64">
        <v>0.5294879674911499</v>
      </c>
    </row>
    <row r="7">
      <c r="A7" s="31" t="s">
        <v>71</v>
      </c>
      <c r="B7" s="32" t="s">
        <v>3</v>
      </c>
      <c r="C7" s="33">
        <v>126530</v>
      </c>
      <c r="D7" s="36">
        <v>0.73049044609069824</v>
      </c>
      <c r="E7" s="33">
        <v>24302</v>
      </c>
      <c r="F7" s="36">
        <v>1.5102778673171997</v>
      </c>
      <c r="G7" s="33">
        <v>38900</v>
      </c>
      <c r="H7" s="36">
        <v>2.8970146179199219</v>
      </c>
      <c r="L7" s="72" t="s">
        <v>110</v>
      </c>
      <c r="M7" s="73" t="s">
        <v>12</v>
      </c>
      <c r="N7" s="74">
        <v>1599122</v>
      </c>
      <c r="O7" s="63">
        <v>0.067429855465888977</v>
      </c>
      <c r="P7" s="74">
        <v>263908</v>
      </c>
      <c r="Q7" s="63">
        <v>-0.23258465528488159</v>
      </c>
      <c r="R7" s="74">
        <v>383208</v>
      </c>
      <c r="S7" s="63">
        <v>-0.10932815074920654</v>
      </c>
    </row>
    <row r="8">
      <c r="A8" s="28" t="s">
        <v>71</v>
      </c>
      <c r="B8" s="29" t="s">
        <v>4</v>
      </c>
      <c r="C8" s="30">
        <v>76289</v>
      </c>
      <c r="D8" s="35">
        <v>-0.66154849529266357</v>
      </c>
      <c r="E8" s="30">
        <v>21588</v>
      </c>
      <c r="F8" s="35">
        <v>-0.42702445387840271</v>
      </c>
      <c r="G8" s="30">
        <v>21098</v>
      </c>
      <c r="H8" s="35">
        <v>0.49928936362266541</v>
      </c>
      <c r="L8" s="75" t="s">
        <v>71</v>
      </c>
      <c r="M8" s="76" t="s">
        <v>9</v>
      </c>
      <c r="N8" s="77">
        <v>686096</v>
      </c>
      <c r="O8" s="64">
        <v>-0.10771007835865021</v>
      </c>
      <c r="P8" s="77">
        <v>137334</v>
      </c>
      <c r="Q8" s="64">
        <v>-0.33493787050247192</v>
      </c>
      <c r="R8" s="77">
        <v>252041</v>
      </c>
      <c r="S8" s="64">
        <v>-0.090711981058120728</v>
      </c>
    </row>
    <row r="9">
      <c r="A9" s="31" t="s">
        <v>71</v>
      </c>
      <c r="B9" s="32" t="s">
        <v>5</v>
      </c>
      <c r="C9" s="33">
        <v>67306</v>
      </c>
      <c r="D9" s="36">
        <v>-0.51276963949203491</v>
      </c>
      <c r="E9" s="33">
        <v>11917</v>
      </c>
      <c r="F9" s="36">
        <v>-0.32042655348777771</v>
      </c>
      <c r="G9" s="33">
        <v>16298</v>
      </c>
      <c r="H9" s="36">
        <v>0.47881317138671875</v>
      </c>
      <c r="L9" s="78" t="s">
        <v>71</v>
      </c>
      <c r="M9" s="79" t="s">
        <v>10</v>
      </c>
      <c r="N9" s="80">
        <v>372517</v>
      </c>
      <c r="O9" s="65">
        <v>0.37905412912368774</v>
      </c>
      <c r="P9" s="80">
        <v>56957</v>
      </c>
      <c r="Q9" s="65">
        <v>-0.014704101718962193</v>
      </c>
      <c r="R9" s="80">
        <v>65317</v>
      </c>
      <c r="S9" s="65">
        <v>-0.143900066614151</v>
      </c>
    </row>
    <row r="10" ht="15.75" thickBot="true">
      <c r="A10" s="28" t="s">
        <v>71</v>
      </c>
      <c r="B10" s="29" t="s">
        <v>6</v>
      </c>
      <c r="C10" s="30">
        <v>192821</v>
      </c>
      <c r="D10" s="35">
        <v>0.31298473477363586</v>
      </c>
      <c r="E10" s="30">
        <v>27683</v>
      </c>
      <c r="F10" s="35">
        <v>0.1952936053276062</v>
      </c>
      <c r="G10" s="30">
        <v>25263</v>
      </c>
      <c r="H10" s="35">
        <v>0.0066143362782895565</v>
      </c>
      <c r="L10" s="75" t="s">
        <v>71</v>
      </c>
      <c r="M10" s="76" t="s">
        <v>11</v>
      </c>
      <c r="N10" s="77">
        <v>540509</v>
      </c>
      <c r="O10" s="64">
        <v>0.17741535604000092</v>
      </c>
      <c r="P10" s="77">
        <v>69617</v>
      </c>
      <c r="Q10" s="64">
        <v>-0.12527172267436981</v>
      </c>
      <c r="R10" s="77">
        <v>65850</v>
      </c>
      <c r="S10" s="64">
        <v>-0.14218719303607941</v>
      </c>
    </row>
    <row r="11">
      <c r="A11" s="31" t="s">
        <v>71</v>
      </c>
      <c r="B11" s="32" t="s">
        <v>7</v>
      </c>
      <c r="C11" s="33">
        <v>145195</v>
      </c>
      <c r="D11" s="36">
        <v>-0.90837568044662476</v>
      </c>
      <c r="E11" s="33">
        <v>28510</v>
      </c>
      <c r="F11" s="36">
        <v>-0.91468286514282227</v>
      </c>
      <c r="G11" s="33">
        <v>25127</v>
      </c>
      <c r="H11" s="36">
        <v>-0.93229597806930542</v>
      </c>
      <c r="L11" s="110" t="s">
        <v>37</v>
      </c>
      <c r="M11" s="110"/>
      <c r="N11" s="110"/>
      <c r="O11" s="110"/>
      <c r="P11" s="110"/>
      <c r="Q11" s="110"/>
      <c r="R11" s="110"/>
      <c r="S11" s="110"/>
    </row>
    <row r="12">
      <c r="A12" s="28" t="s">
        <v>71</v>
      </c>
      <c r="B12" s="29" t="s">
        <v>8</v>
      </c>
      <c r="C12" s="30">
        <v>121048</v>
      </c>
      <c r="D12" s="35">
        <v>-0.62774503231048584</v>
      </c>
      <c r="E12" s="30">
        <v>23394</v>
      </c>
      <c r="F12" s="35">
        <v>-0.76696652173995972</v>
      </c>
      <c r="G12" s="30">
        <v>26375</v>
      </c>
      <c r="H12" s="35">
        <v>-0.76545548439025879</v>
      </c>
    </row>
    <row r="13">
      <c r="A13" s="25" t="s">
        <v>110</v>
      </c>
      <c r="B13" s="26" t="s">
        <v>12</v>
      </c>
      <c r="C13" s="27">
        <v>1599122</v>
      </c>
      <c r="D13" s="10">
        <v>6.6259059906005859</v>
      </c>
      <c r="E13" s="27">
        <v>263908</v>
      </c>
      <c r="F13" s="10">
        <v>4.2781600952148438</v>
      </c>
      <c r="G13" s="27">
        <v>383208</v>
      </c>
      <c r="H13" s="10">
        <v>2.9914588928222656</v>
      </c>
    </row>
    <row r="14">
      <c r="A14" s="28" t="s">
        <v>71</v>
      </c>
      <c r="B14" s="29" t="s">
        <v>0</v>
      </c>
      <c r="C14" s="30">
        <v>291130</v>
      </c>
      <c r="D14" s="11">
        <v>0.47376254200935364</v>
      </c>
      <c r="E14" s="30">
        <v>50560</v>
      </c>
      <c r="F14" s="11">
        <v>0.33105173707008362</v>
      </c>
      <c r="G14" s="30">
        <v>101298</v>
      </c>
      <c r="H14" s="11">
        <v>0.54658156633377075</v>
      </c>
    </row>
    <row r="15">
      <c r="A15" s="31" t="s">
        <v>71</v>
      </c>
      <c r="B15" s="32" t="s">
        <v>1</v>
      </c>
      <c r="C15" s="33">
        <v>209696</v>
      </c>
      <c r="D15" s="12">
        <v>0.65728282928466797</v>
      </c>
      <c r="E15" s="33">
        <v>50000</v>
      </c>
      <c r="F15" s="12">
        <v>1.0574438571929932</v>
      </c>
      <c r="G15" s="33">
        <v>96007</v>
      </c>
      <c r="H15" s="12">
        <v>1.4680463075637817</v>
      </c>
    </row>
    <row r="16">
      <c r="A16" s="28" t="s">
        <v>71</v>
      </c>
      <c r="B16" s="29" t="s">
        <v>2</v>
      </c>
      <c r="C16" s="30">
        <v>185270</v>
      </c>
      <c r="D16" s="11">
        <v>1.4285283088684082</v>
      </c>
      <c r="E16" s="30">
        <v>36774</v>
      </c>
      <c r="F16" s="11">
        <v>0.70344638824462891</v>
      </c>
      <c r="G16" s="30">
        <v>54736</v>
      </c>
      <c r="H16" s="11">
        <v>1.5943691730499268</v>
      </c>
    </row>
    <row r="17">
      <c r="A17" s="31" t="s">
        <v>71</v>
      </c>
      <c r="B17" s="32" t="s">
        <v>3</v>
      </c>
      <c r="C17" s="33">
        <v>147976</v>
      </c>
      <c r="D17" s="12">
        <v>1.1985558271408081</v>
      </c>
      <c r="E17" s="33">
        <v>26525</v>
      </c>
      <c r="F17" s="12">
        <v>1.2258118391036987</v>
      </c>
      <c r="G17" s="33">
        <v>34485</v>
      </c>
      <c r="H17" s="12">
        <v>1.1159037351608276</v>
      </c>
    </row>
    <row r="18">
      <c r="A18" s="28" t="s">
        <v>71</v>
      </c>
      <c r="B18" s="29" t="s">
        <v>4</v>
      </c>
      <c r="C18" s="30">
        <v>95309</v>
      </c>
      <c r="D18" s="11">
        <v>-0.50571256875991821</v>
      </c>
      <c r="E18" s="30">
        <v>14899</v>
      </c>
      <c r="F18" s="11">
        <v>-0.46179965138435364</v>
      </c>
      <c r="G18" s="30">
        <v>16564</v>
      </c>
      <c r="H18" s="11">
        <v>-0.3443375825881958</v>
      </c>
    </row>
    <row r="19">
      <c r="A19" s="31" t="s">
        <v>71</v>
      </c>
      <c r="B19" s="32" t="s">
        <v>5</v>
      </c>
      <c r="C19" s="33">
        <v>129232</v>
      </c>
      <c r="D19" s="12">
        <v>-0.10994180291891098</v>
      </c>
      <c r="E19" s="33">
        <v>15533</v>
      </c>
      <c r="F19" s="12">
        <v>-0.45517361164093018</v>
      </c>
      <c r="G19" s="33">
        <v>14268</v>
      </c>
      <c r="H19" s="12">
        <v>-0.43216460943222046</v>
      </c>
    </row>
    <row r="20">
      <c r="A20" s="28" t="s">
        <v>71</v>
      </c>
      <c r="B20" s="29" t="s">
        <v>6</v>
      </c>
      <c r="C20" s="30">
        <v>248212</v>
      </c>
      <c r="D20" s="11">
        <v>1.050525426864624</v>
      </c>
      <c r="E20" s="30">
        <v>28538</v>
      </c>
      <c r="F20" s="11">
        <v>0.2198854386806488</v>
      </c>
      <c r="G20" s="30">
        <v>19284</v>
      </c>
      <c r="H20" s="11">
        <v>-0.26885306835174561</v>
      </c>
    </row>
    <row r="21">
      <c r="A21" s="31" t="s">
        <v>71</v>
      </c>
      <c r="B21" s="32" t="s">
        <v>7</v>
      </c>
      <c r="C21" s="33">
        <v>160165</v>
      </c>
      <c r="D21" s="12">
        <v>-0.89308828115463257</v>
      </c>
      <c r="E21" s="33">
        <v>18514</v>
      </c>
      <c r="F21" s="12">
        <v>-0.9461633563041687</v>
      </c>
      <c r="G21" s="33">
        <v>20074</v>
      </c>
      <c r="H21" s="12">
        <v>-0.9533429741859436</v>
      </c>
    </row>
    <row r="22" ht="15.75" thickBot="true">
      <c r="A22" s="28" t="s">
        <v>71</v>
      </c>
      <c r="B22" s="29" t="s">
        <v>8</v>
      </c>
      <c r="C22" s="30">
        <v>132132</v>
      </c>
      <c r="D22" s="11">
        <v>-0.54614090919494629</v>
      </c>
      <c r="E22" s="30">
        <v>22565</v>
      </c>
      <c r="F22" s="11">
        <v>-0.55369859933853149</v>
      </c>
      <c r="G22" s="30">
        <v>26492</v>
      </c>
      <c r="H22" s="11">
        <v>-0.73847460746765137</v>
      </c>
    </row>
    <row r="23">
      <c r="A23" s="110" t="s">
        <v>38</v>
      </c>
      <c r="B23" s="110"/>
      <c r="C23" s="110"/>
      <c r="D23" s="110"/>
      <c r="E23" s="110"/>
      <c r="F23" s="110"/>
      <c r="G23" s="110"/>
      <c r="H23" s="110"/>
    </row>
    <row r="30">
      <c r="A30" s="82"/>
      <c r="B30" s="82"/>
      <c r="C30" s="82"/>
      <c r="D30" s="82"/>
      <c r="E30" s="82"/>
      <c r="F30" s="82"/>
      <c r="G30" s="82"/>
      <c r="H30" s="82"/>
    </row>
    <row r="31" ht="15.75" thickBot="true">
      <c r="A31" s="111" t="str">
        <f>Índice!E13</f>
        <v>Cuadro 7.2. Visitación mensual de residentes en la República Argentina en detalle (continuación).</v>
      </c>
      <c r="B31" s="111"/>
      <c r="C31" s="111"/>
      <c r="D31" s="111"/>
      <c r="E31" s="111"/>
      <c r="F31" s="111"/>
      <c r="G31" s="111"/>
      <c r="H31" s="111"/>
      <c r="I31" s="111"/>
      <c r="J31" s="111"/>
      <c r="L31" s="111" t="str">
        <f>Índice!E15</f>
        <v>Cuadro 8.2. Visitación trimestral de residentes en la República Argentina en detalle (continuación).</v>
      </c>
      <c r="M31" s="111"/>
      <c r="N31" s="111"/>
      <c r="O31" s="111"/>
      <c r="P31" s="111"/>
      <c r="Q31" s="111"/>
      <c r="R31" s="111"/>
      <c r="S31" s="111"/>
      <c r="T31" s="111"/>
      <c r="U31" s="111"/>
    </row>
    <row r="32" ht="45.75" customHeight="true" thickBot="true">
      <c r="A32" s="109" t="s">
        <v>13</v>
      </c>
      <c r="B32" s="109"/>
      <c r="C32" s="71" t="s">
        <v>21</v>
      </c>
      <c r="D32" s="71" t="s">
        <v>25</v>
      </c>
      <c r="E32" s="71" t="s">
        <v>22</v>
      </c>
      <c r="F32" s="71" t="s">
        <v>25</v>
      </c>
      <c r="G32" s="71" t="s">
        <v>23</v>
      </c>
      <c r="H32" s="71" t="s">
        <v>25</v>
      </c>
      <c r="I32" s="71" t="s">
        <v>69</v>
      </c>
      <c r="J32" s="71" t="s">
        <v>25</v>
      </c>
      <c r="L32" s="109" t="s">
        <v>13</v>
      </c>
      <c r="M32" s="109"/>
      <c r="N32" s="71" t="s">
        <v>21</v>
      </c>
      <c r="O32" s="71" t="s">
        <v>25</v>
      </c>
      <c r="P32" s="71" t="s">
        <v>22</v>
      </c>
      <c r="Q32" s="71" t="s">
        <v>25</v>
      </c>
      <c r="R32" s="71" t="s">
        <v>23</v>
      </c>
      <c r="S32" s="71" t="s">
        <v>25</v>
      </c>
      <c r="T32" s="71" t="s">
        <v>69</v>
      </c>
      <c r="U32" s="71" t="s">
        <v>25</v>
      </c>
    </row>
    <row r="33">
      <c r="A33" s="7" t="s">
        <v>109</v>
      </c>
      <c r="B33" s="8" t="s">
        <v>12</v>
      </c>
      <c r="C33" s="9">
        <v>187834</v>
      </c>
      <c r="D33" s="10">
        <v>7.7133646011352539</v>
      </c>
      <c r="E33" s="9">
        <v>397151</v>
      </c>
      <c r="F33" s="10">
        <v>6.9213156700134277</v>
      </c>
      <c r="G33" s="9">
        <v>433246</v>
      </c>
      <c r="H33" s="10">
        <v>5.2529191970825195</v>
      </c>
      <c r="I33" s="9">
        <v>3290474</v>
      </c>
      <c r="J33" s="10">
        <v>4.9337105751037598</v>
      </c>
      <c r="L33" s="72" t="s">
        <v>109</v>
      </c>
      <c r="M33" s="73" t="s">
        <v>12</v>
      </c>
      <c r="N33" s="74">
        <v>187834</v>
      </c>
      <c r="O33" s="63">
        <v>0.31417697668075562</v>
      </c>
      <c r="P33" s="74">
        <v>397151</v>
      </c>
      <c r="Q33" s="63">
        <v>0.024784155189990997</v>
      </c>
      <c r="R33" s="74">
        <v>433246</v>
      </c>
      <c r="S33" s="63">
        <v>0.015474259853363037</v>
      </c>
      <c r="T33" s="74">
        <v>3290474</v>
      </c>
      <c r="U33" s="63">
        <v>0.013360261917114258</v>
      </c>
    </row>
    <row r="34">
      <c r="A34" s="1" t="s">
        <v>71</v>
      </c>
      <c r="B34" s="2" t="s">
        <v>0</v>
      </c>
      <c r="C34" s="3">
        <v>45537</v>
      </c>
      <c r="D34" s="11">
        <v>3.2557942867279053</v>
      </c>
      <c r="E34" s="3">
        <v>74087</v>
      </c>
      <c r="F34" s="11">
        <v>0.41295725107192993</v>
      </c>
      <c r="G34" s="3">
        <v>109102</v>
      </c>
      <c r="H34" s="11">
        <v>4.008124828338623</v>
      </c>
      <c r="I34" s="3">
        <v>766742</v>
      </c>
      <c r="J34" s="11">
        <v>1.4508060216903687</v>
      </c>
      <c r="L34" s="75" t="s">
        <v>71</v>
      </c>
      <c r="M34" s="76" t="s">
        <v>9</v>
      </c>
      <c r="N34" s="77">
        <v>79778</v>
      </c>
      <c r="O34" s="64">
        <v>0.19634100794792175</v>
      </c>
      <c r="P34" s="77">
        <v>183145</v>
      </c>
      <c r="Q34" s="64">
        <v>-0.016750328242778778</v>
      </c>
      <c r="R34" s="77">
        <v>213951</v>
      </c>
      <c r="S34" s="64">
        <v>0.0078194551169872284</v>
      </c>
      <c r="T34" s="77">
        <v>1729473</v>
      </c>
      <c r="U34" s="64">
        <v>0.0012226743856444955</v>
      </c>
    </row>
    <row r="35">
      <c r="A35" s="4" t="s">
        <v>71</v>
      </c>
      <c r="B35" s="5" t="s">
        <v>1</v>
      </c>
      <c r="C35" s="6">
        <v>21557</v>
      </c>
      <c r="D35" s="12">
        <v>2.5321972370147705</v>
      </c>
      <c r="E35" s="6">
        <v>50137</v>
      </c>
      <c r="F35" s="12">
        <v>0.37863996624946594</v>
      </c>
      <c r="G35" s="6">
        <v>69287</v>
      </c>
      <c r="H35" s="12">
        <v>1.2227319478988647</v>
      </c>
      <c r="I35" s="6">
        <v>554539</v>
      </c>
      <c r="J35" s="12">
        <v>1.0072720050811768</v>
      </c>
      <c r="L35" s="78" t="s">
        <v>71</v>
      </c>
      <c r="M35" s="79" t="s">
        <v>10</v>
      </c>
      <c r="N35" s="80">
        <v>17313</v>
      </c>
      <c r="O35" s="65">
        <v>0.23075282573699951</v>
      </c>
      <c r="P35" s="80">
        <v>99390</v>
      </c>
      <c r="Q35" s="65">
        <v>0.13292069733142853</v>
      </c>
      <c r="R35" s="80">
        <v>62357</v>
      </c>
      <c r="S35" s="65">
        <v>-0.013931497000157833</v>
      </c>
      <c r="T35" s="80">
        <v>583288</v>
      </c>
      <c r="U35" s="65">
        <v>0.053016584366559982</v>
      </c>
    </row>
    <row r="36">
      <c r="A36" s="1" t="s">
        <v>71</v>
      </c>
      <c r="B36" s="2" t="s">
        <v>2</v>
      </c>
      <c r="C36" s="3">
        <v>12684</v>
      </c>
      <c r="D36" s="11">
        <v>3.0850241184234619</v>
      </c>
      <c r="E36" s="3">
        <v>58921</v>
      </c>
      <c r="F36" s="11">
        <v>1.1325008869171143</v>
      </c>
      <c r="G36" s="3">
        <v>35562</v>
      </c>
      <c r="H36" s="11">
        <v>1.080987811088562</v>
      </c>
      <c r="I36" s="3">
        <v>408192</v>
      </c>
      <c r="J36" s="11">
        <v>1.8886891603469849</v>
      </c>
      <c r="L36" s="75" t="s">
        <v>71</v>
      </c>
      <c r="M36" s="76" t="s">
        <v>11</v>
      </c>
      <c r="N36" s="77">
        <v>90743</v>
      </c>
      <c r="O36" s="64">
        <v>0.45943033695220947</v>
      </c>
      <c r="P36" s="77">
        <v>114616</v>
      </c>
      <c r="Q36" s="64">
        <v>0.0093701565638184547</v>
      </c>
      <c r="R36" s="77">
        <v>156938</v>
      </c>
      <c r="S36" s="64">
        <v>0.038533568382263184</v>
      </c>
      <c r="T36" s="77">
        <v>977713</v>
      </c>
      <c r="U36" s="64">
        <v>0.012324370443820953</v>
      </c>
    </row>
    <row r="37">
      <c r="A37" s="4" t="s">
        <v>71</v>
      </c>
      <c r="B37" s="5" t="s">
        <v>3</v>
      </c>
      <c r="C37" s="6">
        <v>7862</v>
      </c>
      <c r="D37" s="12">
        <v>0.61802840232849121</v>
      </c>
      <c r="E37" s="6">
        <v>44834</v>
      </c>
      <c r="F37" s="12">
        <v>0.88917917013168335</v>
      </c>
      <c r="G37" s="6">
        <v>32096</v>
      </c>
      <c r="H37" s="12">
        <v>1.1430193185806274</v>
      </c>
      <c r="I37" s="6">
        <v>274524</v>
      </c>
      <c r="J37" s="12">
        <v>1.0133920907974243</v>
      </c>
      <c r="L37" s="72" t="s">
        <v>110</v>
      </c>
      <c r="M37" s="73" t="s">
        <v>12</v>
      </c>
      <c r="N37" s="74">
        <v>196708</v>
      </c>
      <c r="O37" s="63">
        <v>0.047243844717741013</v>
      </c>
      <c r="P37" s="74">
        <v>360413</v>
      </c>
      <c r="Q37" s="63">
        <v>-0.092503860592842102</v>
      </c>
      <c r="R37" s="74">
        <v>415742</v>
      </c>
      <c r="S37" s="63">
        <v>-0.040401987731456757</v>
      </c>
      <c r="T37" s="74">
        <v>3219101</v>
      </c>
      <c r="U37" s="63">
        <v>-0.021690795198082924</v>
      </c>
    </row>
    <row r="38">
      <c r="A38" s="1" t="s">
        <v>71</v>
      </c>
      <c r="B38" s="2" t="s">
        <v>4</v>
      </c>
      <c r="C38" s="3">
        <v>4050</v>
      </c>
      <c r="D38" s="11">
        <v>-0.80398797988891602</v>
      </c>
      <c r="E38" s="3">
        <v>28333</v>
      </c>
      <c r="F38" s="11">
        <v>-0.091716356575489044</v>
      </c>
      <c r="G38" s="3">
        <v>13749</v>
      </c>
      <c r="H38" s="11">
        <v>-0.82741045951843262</v>
      </c>
      <c r="I38" s="3">
        <v>165107</v>
      </c>
      <c r="J38" s="11">
        <v>-0.59599339962005615</v>
      </c>
      <c r="L38" s="75" t="s">
        <v>71</v>
      </c>
      <c r="M38" s="76" t="s">
        <v>9</v>
      </c>
      <c r="N38" s="77">
        <v>79966</v>
      </c>
      <c r="O38" s="64">
        <v>0.0023565394803881645</v>
      </c>
      <c r="P38" s="77">
        <v>129101</v>
      </c>
      <c r="Q38" s="64">
        <v>-0.29508858919143677</v>
      </c>
      <c r="R38" s="77">
        <v>173276</v>
      </c>
      <c r="S38" s="64">
        <v>-0.1901136189699173</v>
      </c>
      <c r="T38" s="77">
        <v>1457814</v>
      </c>
      <c r="U38" s="64">
        <v>-0.15707617998123169</v>
      </c>
    </row>
    <row r="39">
      <c r="A39" s="4" t="s">
        <v>71</v>
      </c>
      <c r="B39" s="5" t="s">
        <v>5</v>
      </c>
      <c r="C39" s="6">
        <v>5401</v>
      </c>
      <c r="D39" s="12">
        <v>-0.67986488342285156</v>
      </c>
      <c r="E39" s="6">
        <v>26223</v>
      </c>
      <c r="F39" s="12">
        <v>-0.30010408163070679</v>
      </c>
      <c r="G39" s="6">
        <v>16512</v>
      </c>
      <c r="H39" s="12">
        <v>-0.31530934572219849</v>
      </c>
      <c r="I39" s="6">
        <v>143657</v>
      </c>
      <c r="J39" s="12">
        <v>-0.41400605440139771</v>
      </c>
      <c r="L39" s="78" t="s">
        <v>71</v>
      </c>
      <c r="M39" s="79" t="s">
        <v>10</v>
      </c>
      <c r="N39" s="80">
        <v>39313</v>
      </c>
      <c r="O39" s="65">
        <v>1.270721435546875</v>
      </c>
      <c r="P39" s="80">
        <v>105504</v>
      </c>
      <c r="Q39" s="65">
        <v>0.061515241861343384</v>
      </c>
      <c r="R39" s="80">
        <v>83566</v>
      </c>
      <c r="S39" s="65">
        <v>0.34012219309806824</v>
      </c>
      <c r="T39" s="80">
        <v>723174</v>
      </c>
      <c r="U39" s="65">
        <v>0.23982320725917816</v>
      </c>
    </row>
    <row r="40" ht="15.75" thickBot="true">
      <c r="A40" s="1" t="s">
        <v>71</v>
      </c>
      <c r="B40" s="2" t="s">
        <v>6</v>
      </c>
      <c r="C40" s="3">
        <v>29844</v>
      </c>
      <c r="D40" s="11">
        <v>0.21100470423698425</v>
      </c>
      <c r="E40" s="3">
        <v>38650</v>
      </c>
      <c r="F40" s="11">
        <v>-0.13902564346790314</v>
      </c>
      <c r="G40" s="3">
        <v>90881</v>
      </c>
      <c r="H40" s="11">
        <v>0.91991293430328369</v>
      </c>
      <c r="I40" s="3">
        <v>405142</v>
      </c>
      <c r="J40" s="11">
        <v>0.29859447479248047</v>
      </c>
      <c r="L40" s="75" t="s">
        <v>71</v>
      </c>
      <c r="M40" s="76" t="s">
        <v>11</v>
      </c>
      <c r="N40" s="77">
        <v>77429</v>
      </c>
      <c r="O40" s="64">
        <v>-0.14672206342220306</v>
      </c>
      <c r="P40" s="77">
        <v>125808</v>
      </c>
      <c r="Q40" s="64">
        <v>0.097647801041603088</v>
      </c>
      <c r="R40" s="77">
        <v>158900</v>
      </c>
      <c r="S40" s="64">
        <v>0.012501752004027367</v>
      </c>
      <c r="T40" s="77">
        <v>1038113</v>
      </c>
      <c r="U40" s="64">
        <v>0.061776820570230484</v>
      </c>
    </row>
    <row r="41">
      <c r="A41" s="4" t="s">
        <v>71</v>
      </c>
      <c r="B41" s="5" t="s">
        <v>7</v>
      </c>
      <c r="C41" s="6">
        <v>25144</v>
      </c>
      <c r="D41" s="12">
        <v>-0.82408046722412109</v>
      </c>
      <c r="E41" s="6">
        <v>36734</v>
      </c>
      <c r="F41" s="12">
        <v>-0.90521383285522461</v>
      </c>
      <c r="G41" s="6">
        <v>28292</v>
      </c>
      <c r="H41" s="12">
        <v>-0.93368709087371826</v>
      </c>
      <c r="I41" s="6">
        <v>289002</v>
      </c>
      <c r="J41" s="12">
        <v>-0.91099667549133301</v>
      </c>
      <c r="L41" s="110" t="s">
        <v>37</v>
      </c>
      <c r="M41" s="110"/>
      <c r="N41" s="110"/>
      <c r="O41" s="110"/>
      <c r="P41" s="110"/>
      <c r="Q41" s="110"/>
      <c r="R41" s="110"/>
      <c r="S41" s="110"/>
      <c r="T41" s="110"/>
      <c r="U41" s="110"/>
    </row>
    <row r="42">
      <c r="A42" s="1" t="s">
        <v>71</v>
      </c>
      <c r="B42" s="2" t="s">
        <v>8</v>
      </c>
      <c r="C42" s="3">
        <v>35755</v>
      </c>
      <c r="D42" s="11">
        <v>-0.21481432020664215</v>
      </c>
      <c r="E42" s="3">
        <v>39232</v>
      </c>
      <c r="F42" s="11">
        <v>-0.47046041488647461</v>
      </c>
      <c r="G42" s="3">
        <v>37765</v>
      </c>
      <c r="H42" s="11">
        <v>-0.65385603904724121</v>
      </c>
      <c r="I42" s="3">
        <v>283569</v>
      </c>
      <c r="J42" s="11">
        <v>-0.63016372919082642</v>
      </c>
    </row>
    <row r="43">
      <c r="A43" s="7" t="s">
        <v>110</v>
      </c>
      <c r="B43" s="8" t="s">
        <v>12</v>
      </c>
      <c r="C43" s="9">
        <v>196708</v>
      </c>
      <c r="D43" s="10">
        <v>8.3045740127563477</v>
      </c>
      <c r="E43" s="9">
        <v>360413</v>
      </c>
      <c r="F43" s="10">
        <v>8.2558364868164063</v>
      </c>
      <c r="G43" s="9">
        <v>415742</v>
      </c>
      <c r="H43" s="10">
        <v>6.3851919174194336</v>
      </c>
      <c r="I43" s="9">
        <v>3219101</v>
      </c>
      <c r="J43" s="10">
        <v>5.8190169334411621</v>
      </c>
    </row>
    <row r="44">
      <c r="A44" s="1" t="s">
        <v>71</v>
      </c>
      <c r="B44" s="2" t="s">
        <v>0</v>
      </c>
      <c r="C44" s="3">
        <v>45725</v>
      </c>
      <c r="D44" s="11">
        <v>2.6049354076385498</v>
      </c>
      <c r="E44" s="3">
        <v>39198</v>
      </c>
      <c r="F44" s="11">
        <v>-0.33473634719848633</v>
      </c>
      <c r="G44" s="3">
        <v>78424</v>
      </c>
      <c r="H44" s="11">
        <v>1.205275297164917</v>
      </c>
      <c r="I44" s="3">
        <v>606335</v>
      </c>
      <c r="J44" s="11">
        <v>0.48541617393493652</v>
      </c>
    </row>
    <row r="45">
      <c r="A45" s="4" t="s">
        <v>71</v>
      </c>
      <c r="B45" s="5" t="s">
        <v>1</v>
      </c>
      <c r="C45" s="6">
        <v>21141</v>
      </c>
      <c r="D45" s="12">
        <v>1.6890103816986084</v>
      </c>
      <c r="E45" s="6">
        <v>38939</v>
      </c>
      <c r="F45" s="12">
        <v>-0.13148503005504608</v>
      </c>
      <c r="G45" s="6">
        <v>56294</v>
      </c>
      <c r="H45" s="12">
        <v>0.75392574071884155</v>
      </c>
      <c r="I45" s="6">
        <v>472077</v>
      </c>
      <c r="J45" s="12">
        <v>0.71962016820907593</v>
      </c>
    </row>
    <row r="46">
      <c r="A46" s="1" t="s">
        <v>71</v>
      </c>
      <c r="B46" s="2" t="s">
        <v>2</v>
      </c>
      <c r="C46" s="3">
        <v>13100</v>
      </c>
      <c r="D46" s="11">
        <v>2.2345678806304932</v>
      </c>
      <c r="E46" s="3">
        <v>50964</v>
      </c>
      <c r="F46" s="11">
        <v>0.79875057935714722</v>
      </c>
      <c r="G46" s="3">
        <v>38558</v>
      </c>
      <c r="H46" s="11">
        <v>1.80442214012146</v>
      </c>
      <c r="I46" s="3">
        <v>379402</v>
      </c>
      <c r="J46" s="11">
        <v>1.2979159355163574</v>
      </c>
    </row>
    <row r="47">
      <c r="A47" s="4" t="s">
        <v>71</v>
      </c>
      <c r="B47" s="5" t="s">
        <v>3</v>
      </c>
      <c r="C47" s="6">
        <v>25769</v>
      </c>
      <c r="D47" s="12">
        <v>3.771153450012207</v>
      </c>
      <c r="E47" s="6">
        <v>43647</v>
      </c>
      <c r="F47" s="12">
        <v>0.6644548773765564</v>
      </c>
      <c r="G47" s="6">
        <v>31435</v>
      </c>
      <c r="H47" s="12">
        <v>0.903766930103302</v>
      </c>
      <c r="I47" s="6">
        <v>309837</v>
      </c>
      <c r="J47" s="12">
        <v>1.1567832231521606</v>
      </c>
    </row>
    <row r="48">
      <c r="A48" s="1" t="s">
        <v>71</v>
      </c>
      <c r="B48" s="2" t="s">
        <v>4</v>
      </c>
      <c r="C48" s="3">
        <v>6788</v>
      </c>
      <c r="D48" s="11">
        <v>-0.77255058288574219</v>
      </c>
      <c r="E48" s="3">
        <v>31674</v>
      </c>
      <c r="F48" s="11">
        <v>-0.18049159646034241</v>
      </c>
      <c r="G48" s="3">
        <v>25441</v>
      </c>
      <c r="H48" s="11">
        <v>-0.7200624942779541</v>
      </c>
      <c r="I48" s="3">
        <v>190675</v>
      </c>
      <c r="J48" s="11">
        <v>-0.52936255931854248</v>
      </c>
    </row>
    <row r="49">
      <c r="A49" s="4" t="s">
        <v>71</v>
      </c>
      <c r="B49" s="5" t="s">
        <v>5</v>
      </c>
      <c r="C49" s="6">
        <v>6756</v>
      </c>
      <c r="D49" s="12">
        <v>-0.73130768537521362</v>
      </c>
      <c r="E49" s="6">
        <v>30183</v>
      </c>
      <c r="F49" s="12">
        <v>-0.17833614349365234</v>
      </c>
      <c r="G49" s="6">
        <v>26690</v>
      </c>
      <c r="H49" s="12">
        <v>-0.056623779237270355</v>
      </c>
      <c r="I49" s="6">
        <v>222662</v>
      </c>
      <c r="J49" s="12">
        <v>-0.22954858839511871</v>
      </c>
    </row>
    <row r="50">
      <c r="A50" s="1" t="s">
        <v>71</v>
      </c>
      <c r="B50" s="2" t="s">
        <v>6</v>
      </c>
      <c r="C50" s="3">
        <v>22588</v>
      </c>
      <c r="D50" s="11">
        <v>-0.36825618147850037</v>
      </c>
      <c r="E50" s="3">
        <v>38816</v>
      </c>
      <c r="F50" s="11">
        <v>-0.010603589005768299</v>
      </c>
      <c r="G50" s="3">
        <v>81740</v>
      </c>
      <c r="H50" s="11">
        <v>1.164438009262085</v>
      </c>
      <c r="I50" s="3">
        <v>439178</v>
      </c>
      <c r="J50" s="11">
        <v>0.5487518310546875</v>
      </c>
    </row>
    <row r="51">
      <c r="A51" s="4" t="s">
        <v>71</v>
      </c>
      <c r="B51" s="5" t="s">
        <v>7</v>
      </c>
      <c r="C51" s="6">
        <v>27834</v>
      </c>
      <c r="D51" s="12">
        <v>-0.85181593894958496</v>
      </c>
      <c r="E51" s="6">
        <v>36935</v>
      </c>
      <c r="F51" s="12">
        <v>-0.90700012445449829</v>
      </c>
      <c r="G51" s="6">
        <v>33142</v>
      </c>
      <c r="H51" s="12">
        <v>-0.92350304126739502</v>
      </c>
      <c r="I51" s="6">
        <v>296664</v>
      </c>
      <c r="J51" s="12">
        <v>-0.90984153747558594</v>
      </c>
    </row>
    <row r="52" ht="15.75" thickBot="true">
      <c r="A52" s="1" t="s">
        <v>71</v>
      </c>
      <c r="B52" s="2" t="s">
        <v>8</v>
      </c>
      <c r="C52" s="3">
        <v>27007</v>
      </c>
      <c r="D52" s="11">
        <v>-0.40936031937599182</v>
      </c>
      <c r="E52" s="3">
        <v>50057</v>
      </c>
      <c r="F52" s="11">
        <v>0.27702945470809937</v>
      </c>
      <c r="G52" s="3">
        <v>44018</v>
      </c>
      <c r="H52" s="11">
        <v>-0.43871775269508362</v>
      </c>
      <c r="I52" s="3">
        <v>302271</v>
      </c>
      <c r="J52" s="11">
        <v>-0.50147855281829834</v>
      </c>
    </row>
    <row r="53">
      <c r="A53" s="113" t="s">
        <v>36</v>
      </c>
      <c r="B53" s="113"/>
      <c r="C53" s="113"/>
      <c r="D53" s="113"/>
      <c r="E53" s="113"/>
      <c r="F53" s="113"/>
      <c r="G53" s="113"/>
      <c r="H53" s="113"/>
      <c r="I53" s="113"/>
      <c r="J53" s="113"/>
    </row>
  </sheetData>
  <mergeCells count="12">
    <mergeCell ref="A1:H1"/>
    <mergeCell ref="L1:S1"/>
    <mergeCell ref="A31:J31"/>
    <mergeCell ref="L31:U31"/>
    <mergeCell ref="A53:J53"/>
    <mergeCell ref="L32:M32"/>
    <mergeCell ref="A2:B2"/>
    <mergeCell ref="L2:M2"/>
    <mergeCell ref="L11:S11"/>
    <mergeCell ref="L41:U41"/>
    <mergeCell ref="A32:B32"/>
    <mergeCell ref="A23:H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5472-2D16-4B1C-96C7-39BFABDD7063}">
  <dimension ref="A1:M124"/>
  <sheetViews>
    <sheetView showGridLines="false" topLeftCell="A97" zoomScale="85" zoomScaleNormal="85" workbookViewId="0">
      <selection activeCell="G24" sqref="G24"/>
    </sheetView>
  </sheetViews>
  <sheetFormatPr baseColWidth="10" defaultRowHeight="15"/>
  <cols>
    <col min="1" max="1" width="5.85546875" style="52" bestFit="true" customWidth="true"/>
    <col min="2" max="2" width="12.140625" style="52" customWidth="true"/>
    <col min="3" max="3" width="12.85546875" style="52" customWidth="true"/>
    <col min="4" max="4" width="9.85546875" style="52" customWidth="true"/>
    <col min="5" max="5" width="15.5703125" style="52" customWidth="true"/>
    <col min="6" max="6" width="9.85546875" style="52" customWidth="true"/>
    <col min="7" max="7" width="11.42578125" style="52"/>
    <col min="8" max="8" width="5.85546875" style="52" bestFit="true" customWidth="true"/>
    <col min="9" max="9" width="12.140625" style="52" bestFit="true" customWidth="true"/>
    <col min="10" max="10" width="13" style="52" customWidth="true"/>
    <col min="11" max="11" width="9.85546875" style="52" customWidth="true"/>
    <col min="12" max="12" width="13.7109375" style="52" customWidth="true"/>
    <col min="13" max="13" width="9.85546875" style="52" customWidth="true"/>
    <col min="14" max="16384" width="11.42578125" style="52"/>
  </cols>
  <sheetData>
    <row r="1" ht="15.75" thickBot="true">
      <c r="A1" s="121" t="str">
        <f>Índice!E16</f>
        <v>Cuadro 9. Visitación mensual región Centro.</v>
      </c>
      <c r="B1" s="121"/>
      <c r="C1" s="121"/>
      <c r="D1" s="121"/>
      <c r="E1" s="121"/>
      <c r="F1" s="121"/>
      <c r="H1" s="121" t="str">
        <f>Índice!E17</f>
        <v>Cuadro 10. Visitación trimestral región Centro.</v>
      </c>
      <c r="I1" s="121"/>
      <c r="J1" s="121"/>
      <c r="K1" s="121"/>
      <c r="L1" s="121"/>
      <c r="M1" s="121"/>
    </row>
    <row r="2" ht="38.25" customHeight="true">
      <c r="A2" s="117" t="s">
        <v>13</v>
      </c>
      <c r="B2" s="117"/>
      <c r="C2" s="49" t="s">
        <v>15</v>
      </c>
      <c r="D2" s="50" t="s">
        <v>25</v>
      </c>
      <c r="E2" s="50" t="s">
        <v>14</v>
      </c>
      <c r="F2" s="50" t="s">
        <v>25</v>
      </c>
      <c r="G2" s="51"/>
      <c r="H2" s="117" t="s">
        <v>13</v>
      </c>
      <c r="I2" s="117"/>
      <c r="J2" s="49" t="s">
        <v>15</v>
      </c>
      <c r="K2" s="50" t="s">
        <v>25</v>
      </c>
      <c r="L2" s="50" t="s">
        <v>14</v>
      </c>
      <c r="M2" s="50" t="s">
        <v>25</v>
      </c>
    </row>
    <row r="3" ht="15.75" thickBot="true">
      <c r="A3" s="118"/>
      <c r="B3" s="118"/>
      <c r="C3" s="119" t="s">
        <v>16</v>
      </c>
      <c r="D3" s="119"/>
      <c r="E3" s="119"/>
      <c r="F3" s="119"/>
      <c r="G3" s="51"/>
      <c r="H3" s="118"/>
      <c r="I3" s="118"/>
      <c r="J3" s="119" t="s">
        <v>16</v>
      </c>
      <c r="K3" s="119"/>
      <c r="L3" s="119"/>
      <c r="M3" s="119"/>
    </row>
    <row r="4">
      <c r="A4" s="53" t="s">
        <v>109</v>
      </c>
      <c r="B4" s="54" t="s">
        <v>12</v>
      </c>
      <c r="C4" s="55">
        <v>418675</v>
      </c>
      <c r="D4" s="63">
        <v>7.1498675346374512</v>
      </c>
      <c r="E4" s="56" t="s">
        <v>35</v>
      </c>
      <c r="F4" s="63" t="s">
        <v>35</v>
      </c>
      <c r="G4" s="51"/>
      <c r="H4" s="53" t="s">
        <v>109</v>
      </c>
      <c r="I4" s="54" t="s">
        <v>12</v>
      </c>
      <c r="J4" s="55">
        <v>418675</v>
      </c>
      <c r="K4" s="63">
        <v>0.1131775975227356</v>
      </c>
      <c r="L4" s="56" t="s">
        <v>35</v>
      </c>
      <c r="M4" s="63" t="s">
        <v>35</v>
      </c>
    </row>
    <row r="5">
      <c r="A5" s="57" t="s">
        <v>71</v>
      </c>
      <c r="B5" s="58" t="s">
        <v>0</v>
      </c>
      <c r="C5" s="59">
        <v>51863</v>
      </c>
      <c r="D5" s="64">
        <v>0.37189185619354248</v>
      </c>
      <c r="E5" s="59">
        <v>51863</v>
      </c>
      <c r="F5" s="64">
        <v>-0.63380831480026245</v>
      </c>
      <c r="G5" s="51"/>
      <c r="H5" s="57" t="s">
        <v>71</v>
      </c>
      <c r="I5" s="58" t="s">
        <v>9</v>
      </c>
      <c r="J5" s="59">
        <v>149519</v>
      </c>
      <c r="K5" s="64">
        <v>0.055716384202241898</v>
      </c>
      <c r="L5" s="59">
        <v>149519</v>
      </c>
      <c r="M5" s="64">
        <v>0.055716384202241898</v>
      </c>
    </row>
    <row r="6">
      <c r="A6" s="60" t="s">
        <v>71</v>
      </c>
      <c r="B6" s="61" t="s">
        <v>1</v>
      </c>
      <c r="C6" s="62">
        <v>49091</v>
      </c>
      <c r="D6" s="65">
        <v>-0.096113122999668121</v>
      </c>
      <c r="E6" s="62">
        <v>100954</v>
      </c>
      <c r="F6" s="65">
        <v>-0.48476821184158325</v>
      </c>
      <c r="G6" s="51"/>
      <c r="H6" s="60" t="s">
        <v>71</v>
      </c>
      <c r="I6" s="61" t="s">
        <v>10</v>
      </c>
      <c r="J6" s="62">
        <v>95648</v>
      </c>
      <c r="K6" s="65">
        <v>-0.03564118966460228</v>
      </c>
      <c r="L6" s="62">
        <v>245167</v>
      </c>
      <c r="M6" s="65">
        <v>0.018088875338435173</v>
      </c>
    </row>
    <row r="7">
      <c r="A7" s="57" t="s">
        <v>71</v>
      </c>
      <c r="B7" s="58" t="s">
        <v>2</v>
      </c>
      <c r="C7" s="59">
        <v>48565</v>
      </c>
      <c r="D7" s="64">
        <v>0.65271395444869995</v>
      </c>
      <c r="E7" s="59">
        <v>149519</v>
      </c>
      <c r="F7" s="64">
        <v>-0.33642664551734924</v>
      </c>
      <c r="G7" s="51"/>
      <c r="H7" s="57" t="s">
        <v>71</v>
      </c>
      <c r="I7" s="58" t="s">
        <v>11</v>
      </c>
      <c r="J7" s="59">
        <v>173508</v>
      </c>
      <c r="K7" s="64">
        <v>0.28242310881614685</v>
      </c>
      <c r="L7" s="59">
        <v>418675</v>
      </c>
      <c r="M7" s="64">
        <v>0.1131775975227356</v>
      </c>
    </row>
    <row r="8">
      <c r="A8" s="60" t="s">
        <v>71</v>
      </c>
      <c r="B8" s="61" t="s">
        <v>3</v>
      </c>
      <c r="C8" s="62">
        <v>43728</v>
      </c>
      <c r="D8" s="65">
        <v>1.8235293626785278</v>
      </c>
      <c r="E8" s="62">
        <v>193247</v>
      </c>
      <c r="F8" s="65">
        <v>-0.19751589000225067</v>
      </c>
      <c r="G8" s="51"/>
      <c r="H8" s="53" t="s">
        <v>110</v>
      </c>
      <c r="I8" s="54" t="s">
        <v>12</v>
      </c>
      <c r="J8" s="55">
        <v>409781</v>
      </c>
      <c r="K8" s="63">
        <v>-0.021243207156658173</v>
      </c>
      <c r="L8" s="56" t="s">
        <v>35</v>
      </c>
      <c r="M8" s="63" t="s">
        <v>35</v>
      </c>
    </row>
    <row r="9">
      <c r="A9" s="57" t="s">
        <v>71</v>
      </c>
      <c r="B9" s="58" t="s">
        <v>4</v>
      </c>
      <c r="C9" s="59">
        <v>31168</v>
      </c>
      <c r="D9" s="64">
        <v>-0.47542750835418701</v>
      </c>
      <c r="E9" s="59">
        <v>224415</v>
      </c>
      <c r="F9" s="64">
        <v>-0.25251558423042297</v>
      </c>
      <c r="G9" s="51"/>
      <c r="H9" s="57" t="s">
        <v>71</v>
      </c>
      <c r="I9" s="58" t="s">
        <v>9</v>
      </c>
      <c r="J9" s="59">
        <v>117114</v>
      </c>
      <c r="K9" s="64">
        <v>-0.21672831475734711</v>
      </c>
      <c r="L9" s="59">
        <v>117114</v>
      </c>
      <c r="M9" s="64">
        <v>-0.21672831475734711</v>
      </c>
    </row>
    <row r="10">
      <c r="A10" s="60" t="s">
        <v>71</v>
      </c>
      <c r="B10" s="61" t="s">
        <v>5</v>
      </c>
      <c r="C10" s="62">
        <v>20752</v>
      </c>
      <c r="D10" s="65">
        <v>-0.32339996099472046</v>
      </c>
      <c r="E10" s="62">
        <v>245167</v>
      </c>
      <c r="F10" s="65">
        <v>-0.25908589363098145</v>
      </c>
      <c r="G10" s="51"/>
      <c r="H10" s="60" t="s">
        <v>71</v>
      </c>
      <c r="I10" s="61" t="s">
        <v>10</v>
      </c>
      <c r="J10" s="62">
        <v>109781</v>
      </c>
      <c r="K10" s="65">
        <v>0.1477605402469635</v>
      </c>
      <c r="L10" s="62">
        <v>226895</v>
      </c>
      <c r="M10" s="65">
        <v>-0.074528791010379791</v>
      </c>
    </row>
    <row r="11" ht="15.75" thickBot="true">
      <c r="A11" s="57" t="s">
        <v>71</v>
      </c>
      <c r="B11" s="58" t="s">
        <v>6</v>
      </c>
      <c r="C11" s="59">
        <v>71551</v>
      </c>
      <c r="D11" s="64">
        <v>0.58263659477233887</v>
      </c>
      <c r="E11" s="59">
        <v>316718</v>
      </c>
      <c r="F11" s="64">
        <v>-0.15790677070617676</v>
      </c>
      <c r="G11" s="51"/>
      <c r="H11" s="57" t="s">
        <v>71</v>
      </c>
      <c r="I11" s="58" t="s">
        <v>11</v>
      </c>
      <c r="J11" s="59">
        <v>182886</v>
      </c>
      <c r="K11" s="64">
        <v>0.054049380123615265</v>
      </c>
      <c r="L11" s="59">
        <v>409781</v>
      </c>
      <c r="M11" s="64">
        <v>-0.021243207156658173</v>
      </c>
    </row>
    <row r="12">
      <c r="A12" s="60" t="s">
        <v>71</v>
      </c>
      <c r="B12" s="61" t="s">
        <v>7</v>
      </c>
      <c r="C12" s="62">
        <v>51830</v>
      </c>
      <c r="D12" s="65">
        <v>-0.87620466947555542</v>
      </c>
      <c r="E12" s="62">
        <v>368548</v>
      </c>
      <c r="F12" s="65" t="s">
        <v>35</v>
      </c>
      <c r="G12" s="51"/>
      <c r="H12" s="120" t="s">
        <v>26</v>
      </c>
      <c r="I12" s="120"/>
      <c r="J12" s="120"/>
      <c r="K12" s="120"/>
      <c r="L12" s="120"/>
      <c r="M12" s="120"/>
    </row>
    <row r="13">
      <c r="A13" s="57" t="s">
        <v>71</v>
      </c>
      <c r="B13" s="58" t="s">
        <v>8</v>
      </c>
      <c r="C13" s="59">
        <v>50127</v>
      </c>
      <c r="D13" s="64">
        <v>-0.033472802489995956</v>
      </c>
      <c r="E13" s="59">
        <v>418675</v>
      </c>
      <c r="F13" s="64">
        <v>7.0727109909057617</v>
      </c>
      <c r="G13" s="51"/>
    </row>
    <row r="14">
      <c r="A14" s="53" t="s">
        <v>110</v>
      </c>
      <c r="B14" s="54" t="s">
        <v>12</v>
      </c>
      <c r="C14" s="55">
        <v>409781</v>
      </c>
      <c r="D14" s="63">
        <v>7.3473753929138184</v>
      </c>
      <c r="E14" s="56" t="s">
        <v>35</v>
      </c>
      <c r="F14" s="63" t="s">
        <v>35</v>
      </c>
      <c r="G14" s="51"/>
    </row>
    <row r="15">
      <c r="A15" s="57" t="s">
        <v>71</v>
      </c>
      <c r="B15" s="58" t="s">
        <v>0</v>
      </c>
      <c r="C15" s="59">
        <v>39051</v>
      </c>
      <c r="D15" s="64">
        <v>-0.19590239226818085</v>
      </c>
      <c r="E15" s="59">
        <v>39051</v>
      </c>
      <c r="F15" s="64">
        <v>-0.73882251977920532</v>
      </c>
      <c r="G15" s="51"/>
      <c r="H15" s="51"/>
      <c r="I15" s="51"/>
      <c r="J15" s="51"/>
      <c r="K15" s="51"/>
      <c r="L15" s="51"/>
      <c r="M15" s="51"/>
    </row>
    <row r="16">
      <c r="A16" s="60" t="s">
        <v>71</v>
      </c>
      <c r="B16" s="61" t="s">
        <v>1</v>
      </c>
      <c r="C16" s="62">
        <v>33672</v>
      </c>
      <c r="D16" s="65">
        <v>-0.22996707260608673</v>
      </c>
      <c r="E16" s="62">
        <v>72723</v>
      </c>
      <c r="F16" s="65">
        <v>-0.62367850542068481</v>
      </c>
      <c r="G16" s="51"/>
      <c r="H16" s="51"/>
      <c r="I16" s="51"/>
      <c r="J16" s="51"/>
      <c r="K16" s="51"/>
      <c r="L16" s="51"/>
      <c r="M16" s="51"/>
    </row>
    <row r="17">
      <c r="A17" s="57" t="s">
        <v>71</v>
      </c>
      <c r="B17" s="58" t="s">
        <v>2</v>
      </c>
      <c r="C17" s="59">
        <v>44391</v>
      </c>
      <c r="D17" s="64">
        <v>0.42424923181533813</v>
      </c>
      <c r="E17" s="59">
        <v>117114</v>
      </c>
      <c r="F17" s="64">
        <v>-0.47813647985458374</v>
      </c>
      <c r="G17" s="51"/>
      <c r="H17" s="51"/>
      <c r="I17" s="51"/>
      <c r="J17" s="51"/>
      <c r="K17" s="51"/>
      <c r="L17" s="51"/>
      <c r="M17" s="51"/>
    </row>
    <row r="18">
      <c r="A18" s="60" t="s">
        <v>71</v>
      </c>
      <c r="B18" s="61" t="s">
        <v>3</v>
      </c>
      <c r="C18" s="62">
        <v>52641</v>
      </c>
      <c r="D18" s="65">
        <v>1.5366711616516113</v>
      </c>
      <c r="E18" s="62">
        <v>169755</v>
      </c>
      <c r="F18" s="65">
        <v>-0.3075944185256958</v>
      </c>
      <c r="G18" s="51"/>
      <c r="H18" s="51"/>
      <c r="I18" s="51"/>
      <c r="J18" s="51"/>
      <c r="K18" s="51"/>
      <c r="L18" s="51"/>
      <c r="M18" s="51"/>
    </row>
    <row r="19">
      <c r="A19" s="57" t="s">
        <v>71</v>
      </c>
      <c r="B19" s="58" t="s">
        <v>4</v>
      </c>
      <c r="C19" s="59">
        <v>28362</v>
      </c>
      <c r="D19" s="64">
        <v>-0.60361140966415405</v>
      </c>
      <c r="E19" s="59">
        <v>198117</v>
      </c>
      <c r="F19" s="64">
        <v>-0.37446877360343933</v>
      </c>
      <c r="G19" s="51"/>
      <c r="H19" s="51"/>
      <c r="I19" s="51"/>
      <c r="J19" s="51"/>
      <c r="K19" s="51"/>
      <c r="L19" s="51"/>
      <c r="M19" s="51"/>
    </row>
    <row r="20">
      <c r="A20" s="60" t="s">
        <v>71</v>
      </c>
      <c r="B20" s="61" t="s">
        <v>5</v>
      </c>
      <c r="C20" s="62">
        <v>28778</v>
      </c>
      <c r="D20" s="65">
        <v>-0.444761723279953</v>
      </c>
      <c r="E20" s="62">
        <v>226895</v>
      </c>
      <c r="F20" s="65">
        <v>-0.38435426354408264</v>
      </c>
      <c r="G20" s="51"/>
      <c r="H20" s="51"/>
      <c r="I20" s="51"/>
      <c r="J20" s="51"/>
      <c r="K20" s="51"/>
      <c r="L20" s="51"/>
      <c r="M20" s="51"/>
    </row>
    <row r="21">
      <c r="A21" s="57" t="s">
        <v>71</v>
      </c>
      <c r="B21" s="58" t="s">
        <v>6</v>
      </c>
      <c r="C21" s="59">
        <v>89889</v>
      </c>
      <c r="D21" s="64">
        <v>0.79322522878646851</v>
      </c>
      <c r="E21" s="59">
        <v>316784</v>
      </c>
      <c r="F21" s="64">
        <v>-0.24336537718772888</v>
      </c>
      <c r="G21" s="51"/>
      <c r="H21" s="51"/>
      <c r="I21" s="51"/>
      <c r="J21" s="51"/>
      <c r="K21" s="51"/>
      <c r="L21" s="51"/>
      <c r="M21" s="51"/>
    </row>
    <row r="22">
      <c r="A22" s="60" t="s">
        <v>71</v>
      </c>
      <c r="B22" s="61" t="s">
        <v>7</v>
      </c>
      <c r="C22" s="62">
        <v>42872</v>
      </c>
      <c r="D22" s="65">
        <v>-0.89537829160690308</v>
      </c>
      <c r="E22" s="62">
        <v>359656</v>
      </c>
      <c r="F22" s="65" t="s">
        <v>35</v>
      </c>
      <c r="G22" s="51"/>
      <c r="H22" s="51"/>
      <c r="I22" s="51"/>
      <c r="J22" s="51"/>
      <c r="K22" s="51"/>
      <c r="L22" s="51"/>
      <c r="M22" s="51"/>
    </row>
    <row r="23" ht="15.75" thickBot="true">
      <c r="A23" s="57" t="s">
        <v>71</v>
      </c>
      <c r="B23" s="58" t="s">
        <v>8</v>
      </c>
      <c r="C23" s="59">
        <v>50125</v>
      </c>
      <c r="D23" s="64">
        <v>0.28357788920402527</v>
      </c>
      <c r="E23" s="59">
        <v>409781</v>
      </c>
      <c r="F23" s="64">
        <v>9.4934825897216797</v>
      </c>
      <c r="G23" s="51"/>
      <c r="H23" s="51"/>
      <c r="I23" s="51"/>
      <c r="J23" s="51"/>
      <c r="K23" s="51"/>
      <c r="L23" s="51"/>
      <c r="M23" s="51"/>
    </row>
    <row r="24">
      <c r="A24" s="120" t="s">
        <v>26</v>
      </c>
      <c r="B24" s="120"/>
      <c r="C24" s="120"/>
      <c r="D24" s="120"/>
      <c r="E24" s="120"/>
      <c r="F24" s="120"/>
      <c r="G24" s="51"/>
      <c r="H24" s="51"/>
      <c r="I24" s="51"/>
      <c r="J24" s="51"/>
      <c r="K24" s="51"/>
      <c r="L24" s="51"/>
      <c r="M24" s="51"/>
    </row>
    <row r="25">
      <c r="G25" s="51"/>
      <c r="H25" s="51"/>
      <c r="I25" s="51"/>
      <c r="J25" s="51"/>
      <c r="K25" s="51"/>
      <c r="L25" s="51"/>
      <c r="M25" s="51"/>
    </row>
    <row r="26">
      <c r="G26" s="51"/>
      <c r="H26" s="51"/>
      <c r="I26" s="51"/>
      <c r="J26" s="51"/>
      <c r="K26" s="51"/>
      <c r="L26" s="51"/>
      <c r="M26" s="51"/>
    </row>
    <row r="27">
      <c r="G27" s="51"/>
      <c r="H27" s="51"/>
      <c r="I27" s="51"/>
      <c r="J27" s="51"/>
      <c r="K27" s="51"/>
      <c r="L27" s="51"/>
      <c r="M27" s="51"/>
    </row>
    <row r="28">
      <c r="G28" s="51"/>
      <c r="H28" s="51"/>
      <c r="I28" s="51"/>
      <c r="J28" s="51"/>
      <c r="K28" s="51"/>
      <c r="L28" s="51"/>
      <c r="M28" s="51"/>
    </row>
    <row r="29">
      <c r="G29" s="51"/>
      <c r="H29" s="51"/>
      <c r="I29" s="51"/>
      <c r="J29" s="51"/>
      <c r="K29" s="51"/>
      <c r="L29" s="51"/>
      <c r="M29" s="51"/>
    </row>
    <row r="30">
      <c r="G30" s="51"/>
      <c r="H30" s="51"/>
      <c r="I30" s="51"/>
      <c r="J30" s="51"/>
      <c r="K30" s="51"/>
      <c r="L30" s="51"/>
      <c r="M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ht="15.75" thickBot="true">
      <c r="A32" s="121" t="str">
        <f>Índice!E18</f>
        <v>Cuadro 11. Visitación mensual región NEA.</v>
      </c>
      <c r="B32" s="121"/>
      <c r="C32" s="121"/>
      <c r="D32" s="121"/>
      <c r="E32" s="121"/>
      <c r="F32" s="121"/>
      <c r="G32" s="51"/>
      <c r="H32" s="121" t="str">
        <f>Índice!E19</f>
        <v>Cuadro 12. Visitación trimestral región NEA.</v>
      </c>
      <c r="I32" s="121"/>
      <c r="J32" s="121"/>
      <c r="K32" s="121"/>
      <c r="L32" s="121"/>
      <c r="M32" s="121"/>
    </row>
    <row r="33" ht="38.25" customHeight="true">
      <c r="A33" s="117" t="s">
        <v>13</v>
      </c>
      <c r="B33" s="117"/>
      <c r="C33" s="49" t="s">
        <v>15</v>
      </c>
      <c r="D33" s="50" t="s">
        <v>25</v>
      </c>
      <c r="E33" s="50" t="s">
        <v>14</v>
      </c>
      <c r="F33" s="50" t="s">
        <v>25</v>
      </c>
      <c r="G33" s="51"/>
      <c r="H33" s="117" t="s">
        <v>13</v>
      </c>
      <c r="I33" s="117"/>
      <c r="J33" s="49" t="s">
        <v>15</v>
      </c>
      <c r="K33" s="50" t="s">
        <v>25</v>
      </c>
      <c r="L33" s="50" t="s">
        <v>14</v>
      </c>
      <c r="M33" s="50" t="s">
        <v>25</v>
      </c>
    </row>
    <row r="34" ht="15.75" thickBot="true">
      <c r="A34" s="118"/>
      <c r="B34" s="118"/>
      <c r="C34" s="119" t="s">
        <v>27</v>
      </c>
      <c r="D34" s="119"/>
      <c r="E34" s="119"/>
      <c r="F34" s="119"/>
      <c r="G34" s="51"/>
      <c r="H34" s="118"/>
      <c r="I34" s="118"/>
      <c r="J34" s="119" t="s">
        <v>27</v>
      </c>
      <c r="K34" s="119"/>
      <c r="L34" s="119"/>
      <c r="M34" s="119"/>
    </row>
    <row r="35">
      <c r="A35" s="53" t="s">
        <v>109</v>
      </c>
      <c r="B35" s="54" t="s">
        <v>12</v>
      </c>
      <c r="C35" s="55">
        <v>1728411</v>
      </c>
      <c r="D35" s="63">
        <v>6.4963502883911133</v>
      </c>
      <c r="E35" s="56" t="s">
        <v>35</v>
      </c>
      <c r="F35" s="63" t="s">
        <v>35</v>
      </c>
      <c r="G35" s="51"/>
      <c r="H35" s="53" t="s">
        <v>109</v>
      </c>
      <c r="I35" s="54" t="s">
        <v>12</v>
      </c>
      <c r="J35" s="55">
        <v>1728411</v>
      </c>
      <c r="K35" s="63">
        <v>0.00073068391066044569</v>
      </c>
      <c r="L35" s="56" t="s">
        <v>35</v>
      </c>
      <c r="M35" s="63" t="s">
        <v>35</v>
      </c>
    </row>
    <row r="36">
      <c r="A36" s="57" t="s">
        <v>71</v>
      </c>
      <c r="B36" s="58" t="s">
        <v>0</v>
      </c>
      <c r="C36" s="59">
        <v>294800</v>
      </c>
      <c r="D36" s="64">
        <v>1.308915376663208</v>
      </c>
      <c r="E36" s="59">
        <v>294800</v>
      </c>
      <c r="F36" s="64">
        <v>-0.57781010866165161</v>
      </c>
      <c r="G36" s="51"/>
      <c r="H36" s="57" t="s">
        <v>71</v>
      </c>
      <c r="I36" s="58" t="s">
        <v>9</v>
      </c>
      <c r="J36" s="59">
        <v>753784</v>
      </c>
      <c r="K36" s="64">
        <v>0.079511471092700958</v>
      </c>
      <c r="L36" s="59">
        <v>753784</v>
      </c>
      <c r="M36" s="64">
        <v>0.079511471092700958</v>
      </c>
    </row>
    <row r="37">
      <c r="A37" s="60" t="s">
        <v>71</v>
      </c>
      <c r="B37" s="61" t="s">
        <v>1</v>
      </c>
      <c r="C37" s="62">
        <v>245764</v>
      </c>
      <c r="D37" s="65">
        <v>0.51278483867645264</v>
      </c>
      <c r="E37" s="62">
        <v>540564</v>
      </c>
      <c r="F37" s="65">
        <v>-0.37196445465087891</v>
      </c>
      <c r="G37" s="51"/>
      <c r="H37" s="60" t="s">
        <v>71</v>
      </c>
      <c r="I37" s="61" t="s">
        <v>10</v>
      </c>
      <c r="J37" s="62">
        <v>358330</v>
      </c>
      <c r="K37" s="65">
        <v>-0.029378941282629967</v>
      </c>
      <c r="L37" s="62">
        <v>1112114</v>
      </c>
      <c r="M37" s="65">
        <v>0.041851531714200974</v>
      </c>
    </row>
    <row r="38">
      <c r="A38" s="57" t="s">
        <v>71</v>
      </c>
      <c r="B38" s="58" t="s">
        <v>2</v>
      </c>
      <c r="C38" s="59">
        <v>213220</v>
      </c>
      <c r="D38" s="64">
        <v>1.2898812294006348</v>
      </c>
      <c r="E38" s="59">
        <v>753784</v>
      </c>
      <c r="F38" s="64">
        <v>-0.20973417162895203</v>
      </c>
      <c r="G38" s="51"/>
      <c r="H38" s="57" t="s">
        <v>71</v>
      </c>
      <c r="I38" s="58" t="s">
        <v>11</v>
      </c>
      <c r="J38" s="59">
        <v>616297</v>
      </c>
      <c r="K38" s="64">
        <v>-0.065804772078990936</v>
      </c>
      <c r="L38" s="59">
        <v>1728411</v>
      </c>
      <c r="M38" s="64">
        <v>0.00073068391066044569</v>
      </c>
    </row>
    <row r="39">
      <c r="A39" s="60" t="s">
        <v>71</v>
      </c>
      <c r="B39" s="61" t="s">
        <v>3</v>
      </c>
      <c r="C39" s="62">
        <v>131061</v>
      </c>
      <c r="D39" s="65">
        <v>0.15366536378860474</v>
      </c>
      <c r="E39" s="62">
        <v>884845</v>
      </c>
      <c r="F39" s="65">
        <v>-0.17105878889560699</v>
      </c>
      <c r="G39" s="51"/>
      <c r="H39" s="53" t="s">
        <v>110</v>
      </c>
      <c r="I39" s="54" t="s">
        <v>12</v>
      </c>
      <c r="J39" s="55">
        <v>1919140</v>
      </c>
      <c r="K39" s="63">
        <v>0.11034933477640152</v>
      </c>
      <c r="L39" s="56" t="s">
        <v>35</v>
      </c>
      <c r="M39" s="63" t="s">
        <v>35</v>
      </c>
    </row>
    <row r="40">
      <c r="A40" s="57" t="s">
        <v>71</v>
      </c>
      <c r="B40" s="58" t="s">
        <v>4</v>
      </c>
      <c r="C40" s="59">
        <v>115823</v>
      </c>
      <c r="D40" s="64">
        <v>-0.58765119314193726</v>
      </c>
      <c r="E40" s="59">
        <v>1000668</v>
      </c>
      <c r="F40" s="64">
        <v>-0.25784417986869812</v>
      </c>
      <c r="G40" s="51"/>
      <c r="H40" s="57" t="s">
        <v>71</v>
      </c>
      <c r="I40" s="58" t="s">
        <v>9</v>
      </c>
      <c r="J40" s="59">
        <v>698283</v>
      </c>
      <c r="K40" s="64">
        <v>-0.073629848659038544</v>
      </c>
      <c r="L40" s="59">
        <v>698283</v>
      </c>
      <c r="M40" s="64">
        <v>-0.073629848659038544</v>
      </c>
    </row>
    <row r="41">
      <c r="A41" s="60" t="s">
        <v>71</v>
      </c>
      <c r="B41" s="61" t="s">
        <v>5</v>
      </c>
      <c r="C41" s="62">
        <v>111446</v>
      </c>
      <c r="D41" s="65">
        <v>-0.38202971220016479</v>
      </c>
      <c r="E41" s="62">
        <v>1112114</v>
      </c>
      <c r="F41" s="65">
        <v>-0.27249473333358765</v>
      </c>
      <c r="G41" s="51"/>
      <c r="H41" s="60" t="s">
        <v>71</v>
      </c>
      <c r="I41" s="61" t="s">
        <v>10</v>
      </c>
      <c r="J41" s="62">
        <v>537905</v>
      </c>
      <c r="K41" s="65">
        <v>0.5011441707611084</v>
      </c>
      <c r="L41" s="62">
        <v>1236188</v>
      </c>
      <c r="M41" s="65">
        <v>0.11156590282917023</v>
      </c>
    </row>
    <row r="42" ht="15.75" thickBot="true">
      <c r="A42" s="57" t="s">
        <v>71</v>
      </c>
      <c r="B42" s="58" t="s">
        <v>6</v>
      </c>
      <c r="C42" s="59">
        <v>241419</v>
      </c>
      <c r="D42" s="64">
        <v>0.2163330465555191</v>
      </c>
      <c r="E42" s="59">
        <v>1353533</v>
      </c>
      <c r="F42" s="64">
        <v>-0.2163195013999939</v>
      </c>
      <c r="G42" s="51"/>
      <c r="H42" s="57" t="s">
        <v>71</v>
      </c>
      <c r="I42" s="58" t="s">
        <v>11</v>
      </c>
      <c r="J42" s="59">
        <v>682952</v>
      </c>
      <c r="K42" s="64">
        <v>0.10815402120351791</v>
      </c>
      <c r="L42" s="59">
        <v>1919140</v>
      </c>
      <c r="M42" s="64">
        <v>0.11034933477640152</v>
      </c>
    </row>
    <row r="43">
      <c r="A43" s="60" t="s">
        <v>71</v>
      </c>
      <c r="B43" s="61" t="s">
        <v>7</v>
      </c>
      <c r="C43" s="62">
        <v>181707</v>
      </c>
      <c r="D43" s="65">
        <v>-0.89487051963806152</v>
      </c>
      <c r="E43" s="62">
        <v>1535240</v>
      </c>
      <c r="F43" s="65" t="s">
        <v>35</v>
      </c>
      <c r="G43" s="51"/>
      <c r="H43" s="120" t="s">
        <v>26</v>
      </c>
      <c r="I43" s="120"/>
      <c r="J43" s="120"/>
      <c r="K43" s="120"/>
      <c r="L43" s="120"/>
      <c r="M43" s="120"/>
    </row>
    <row r="44">
      <c r="A44" s="57" t="s">
        <v>71</v>
      </c>
      <c r="B44" s="58" t="s">
        <v>8</v>
      </c>
      <c r="C44" s="59">
        <v>193171</v>
      </c>
      <c r="D44" s="64">
        <v>-0.34473881125450134</v>
      </c>
      <c r="E44" s="59">
        <v>1728411</v>
      </c>
      <c r="F44" s="64">
        <v>4.8629951477050781</v>
      </c>
      <c r="G44" s="51"/>
    </row>
    <row r="45">
      <c r="A45" s="53" t="s">
        <v>110</v>
      </c>
      <c r="B45" s="54" t="s">
        <v>12</v>
      </c>
      <c r="C45" s="55">
        <v>1919140</v>
      </c>
      <c r="D45" s="63">
        <v>6.8088736534118652</v>
      </c>
      <c r="E45" s="56" t="s">
        <v>35</v>
      </c>
      <c r="F45" s="63" t="s">
        <v>35</v>
      </c>
      <c r="G45" s="51"/>
    </row>
    <row r="46">
      <c r="A46" s="57" t="s">
        <v>71</v>
      </c>
      <c r="B46" s="58" t="s">
        <v>0</v>
      </c>
      <c r="C46" s="59">
        <v>278849</v>
      </c>
      <c r="D46" s="64">
        <v>0.30779945850372314</v>
      </c>
      <c r="E46" s="59">
        <v>278849</v>
      </c>
      <c r="F46" s="64">
        <v>-0.63006776571273804</v>
      </c>
      <c r="G46" s="51"/>
      <c r="H46" s="51"/>
      <c r="I46" s="51"/>
      <c r="J46" s="51"/>
      <c r="K46" s="51"/>
      <c r="L46" s="51"/>
      <c r="M46" s="51"/>
    </row>
    <row r="47">
      <c r="A47" s="60" t="s">
        <v>71</v>
      </c>
      <c r="B47" s="61" t="s">
        <v>1</v>
      </c>
      <c r="C47" s="62">
        <v>233802</v>
      </c>
      <c r="D47" s="65">
        <v>0.78391742706298828</v>
      </c>
      <c r="E47" s="62">
        <v>512651</v>
      </c>
      <c r="F47" s="65">
        <v>-0.42063185572624207</v>
      </c>
      <c r="G47" s="51"/>
      <c r="H47" s="51"/>
      <c r="I47" s="51"/>
      <c r="J47" s="51"/>
      <c r="K47" s="51"/>
      <c r="L47" s="51"/>
      <c r="M47" s="51"/>
    </row>
    <row r="48">
      <c r="A48" s="57" t="s">
        <v>71</v>
      </c>
      <c r="B48" s="58" t="s">
        <v>2</v>
      </c>
      <c r="C48" s="59">
        <v>185632</v>
      </c>
      <c r="D48" s="64">
        <v>0.60272139310836792</v>
      </c>
      <c r="E48" s="59">
        <v>698283</v>
      </c>
      <c r="F48" s="64">
        <v>-0.30218315124511719</v>
      </c>
      <c r="G48" s="51"/>
      <c r="H48" s="51"/>
      <c r="I48" s="51"/>
      <c r="J48" s="51"/>
      <c r="K48" s="51"/>
      <c r="L48" s="51"/>
      <c r="M48" s="51"/>
    </row>
    <row r="49">
      <c r="A49" s="60" t="s">
        <v>71</v>
      </c>
      <c r="B49" s="61" t="s">
        <v>3</v>
      </c>
      <c r="C49" s="62">
        <v>205105</v>
      </c>
      <c r="D49" s="65">
        <v>0.84039801359176636</v>
      </c>
      <c r="E49" s="62">
        <v>903388</v>
      </c>
      <c r="F49" s="65">
        <v>-0.18768399953842163</v>
      </c>
      <c r="G49" s="51"/>
      <c r="H49" s="51"/>
      <c r="I49" s="51"/>
      <c r="J49" s="51"/>
      <c r="K49" s="51"/>
      <c r="L49" s="51"/>
      <c r="M49" s="51"/>
    </row>
    <row r="50">
      <c r="A50" s="57" t="s">
        <v>71</v>
      </c>
      <c r="B50" s="58" t="s">
        <v>4</v>
      </c>
      <c r="C50" s="59">
        <v>153340</v>
      </c>
      <c r="D50" s="64">
        <v>-0.36483871936798096</v>
      </c>
      <c r="E50" s="59">
        <v>1056728</v>
      </c>
      <c r="F50" s="64">
        <v>-0.21928168833255768</v>
      </c>
      <c r="G50" s="51"/>
      <c r="H50" s="51"/>
      <c r="I50" s="51"/>
      <c r="J50" s="51"/>
      <c r="K50" s="51"/>
      <c r="L50" s="51"/>
      <c r="M50" s="51"/>
    </row>
    <row r="51">
      <c r="A51" s="60" t="s">
        <v>71</v>
      </c>
      <c r="B51" s="61" t="s">
        <v>5</v>
      </c>
      <c r="C51" s="62">
        <v>179460</v>
      </c>
      <c r="D51" s="65">
        <v>-0.01236606203019619</v>
      </c>
      <c r="E51" s="62">
        <v>1236188</v>
      </c>
      <c r="F51" s="65">
        <v>-0.19479168951511383</v>
      </c>
      <c r="G51" s="51"/>
      <c r="H51" s="51"/>
      <c r="I51" s="51"/>
      <c r="J51" s="51"/>
      <c r="K51" s="51"/>
      <c r="L51" s="51"/>
      <c r="M51" s="51"/>
    </row>
    <row r="52">
      <c r="A52" s="57" t="s">
        <v>71</v>
      </c>
      <c r="B52" s="58" t="s">
        <v>6</v>
      </c>
      <c r="C52" s="59">
        <v>287042</v>
      </c>
      <c r="D52" s="64">
        <v>0.48594769835472107</v>
      </c>
      <c r="E52" s="59">
        <v>1523230</v>
      </c>
      <c r="F52" s="64">
        <v>-0.11871077120304108</v>
      </c>
      <c r="G52" s="51"/>
      <c r="H52" s="51"/>
      <c r="I52" s="51"/>
      <c r="J52" s="51"/>
      <c r="K52" s="51"/>
      <c r="L52" s="51"/>
      <c r="M52" s="51"/>
    </row>
    <row r="53">
      <c r="A53" s="60" t="s">
        <v>71</v>
      </c>
      <c r="B53" s="61" t="s">
        <v>7</v>
      </c>
      <c r="C53" s="62">
        <v>210101</v>
      </c>
      <c r="D53" s="65">
        <v>-0.89052337408065796</v>
      </c>
      <c r="E53" s="62">
        <v>1733331</v>
      </c>
      <c r="F53" s="65" t="s">
        <v>35</v>
      </c>
      <c r="G53" s="51"/>
      <c r="H53" s="51"/>
      <c r="I53" s="51"/>
      <c r="J53" s="51"/>
      <c r="K53" s="51"/>
      <c r="L53" s="51"/>
      <c r="M53" s="51"/>
    </row>
    <row r="54" ht="15.75" thickBot="true">
      <c r="A54" s="57" t="s">
        <v>71</v>
      </c>
      <c r="B54" s="58" t="s">
        <v>8</v>
      </c>
      <c r="C54" s="59">
        <v>185809</v>
      </c>
      <c r="D54" s="64">
        <v>-0.33365729451179504</v>
      </c>
      <c r="E54" s="59">
        <v>1919140</v>
      </c>
      <c r="F54" s="64">
        <v>5.8823628425598145</v>
      </c>
      <c r="G54" s="51"/>
      <c r="H54" s="51"/>
      <c r="I54" s="51"/>
      <c r="J54" s="51"/>
      <c r="K54" s="51"/>
      <c r="L54" s="51"/>
      <c r="M54" s="51"/>
    </row>
    <row r="55">
      <c r="A55" s="120" t="s">
        <v>26</v>
      </c>
      <c r="B55" s="120"/>
      <c r="C55" s="120"/>
      <c r="D55" s="120"/>
      <c r="E55" s="120"/>
      <c r="F55" s="120"/>
      <c r="G55" s="51"/>
      <c r="H55" s="51"/>
      <c r="I55" s="51"/>
      <c r="J55" s="51"/>
      <c r="K55" s="51"/>
      <c r="L55" s="51"/>
      <c r="M55" s="51"/>
    </row>
    <row r="56">
      <c r="G56" s="51"/>
      <c r="H56" s="51"/>
      <c r="I56" s="51"/>
      <c r="J56" s="51"/>
      <c r="K56" s="51"/>
      <c r="L56" s="51"/>
      <c r="M56" s="51"/>
    </row>
    <row r="57">
      <c r="G57" s="51"/>
      <c r="H57" s="51"/>
      <c r="I57" s="51"/>
      <c r="J57" s="51"/>
      <c r="K57" s="51"/>
      <c r="L57" s="51"/>
      <c r="M57" s="51"/>
    </row>
    <row r="58">
      <c r="G58" s="51"/>
      <c r="H58" s="51"/>
      <c r="I58" s="51"/>
      <c r="J58" s="51"/>
      <c r="K58" s="51"/>
      <c r="L58" s="51"/>
      <c r="M58" s="51"/>
    </row>
    <row r="59">
      <c r="G59" s="51"/>
      <c r="H59" s="51"/>
      <c r="I59" s="51"/>
      <c r="J59" s="51"/>
      <c r="K59" s="51"/>
      <c r="L59" s="51"/>
      <c r="M59" s="51"/>
    </row>
    <row r="60">
      <c r="G60" s="51"/>
      <c r="H60" s="51"/>
      <c r="I60" s="51"/>
      <c r="J60" s="51"/>
      <c r="K60" s="51"/>
      <c r="L60" s="51"/>
      <c r="M60" s="51"/>
    </row>
    <row r="61">
      <c r="G61" s="51"/>
      <c r="H61" s="51"/>
      <c r="I61" s="51"/>
      <c r="J61" s="51"/>
      <c r="K61" s="51"/>
      <c r="L61" s="51"/>
      <c r="M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ht="15.75" thickBot="true">
      <c r="A63" s="121" t="str">
        <f>Índice!E20</f>
        <v>Cuadro 13. Visitación mensual región NOA.</v>
      </c>
      <c r="B63" s="121"/>
      <c r="C63" s="121"/>
      <c r="D63" s="121"/>
      <c r="E63" s="121"/>
      <c r="F63" s="121"/>
      <c r="G63" s="51"/>
      <c r="H63" s="121" t="str">
        <f>Índice!E21</f>
        <v>Cuadro 14. Visitación trimestral región NOA.</v>
      </c>
      <c r="I63" s="121"/>
      <c r="J63" s="121"/>
      <c r="K63" s="121"/>
      <c r="L63" s="121"/>
      <c r="M63" s="121"/>
    </row>
    <row r="64" ht="37.5" customHeight="true">
      <c r="A64" s="117" t="s">
        <v>13</v>
      </c>
      <c r="B64" s="117"/>
      <c r="C64" s="49" t="s">
        <v>15</v>
      </c>
      <c r="D64" s="50" t="s">
        <v>25</v>
      </c>
      <c r="E64" s="50" t="s">
        <v>14</v>
      </c>
      <c r="F64" s="50" t="s">
        <v>25</v>
      </c>
      <c r="G64" s="51"/>
      <c r="H64" s="117" t="s">
        <v>13</v>
      </c>
      <c r="I64" s="117"/>
      <c r="J64" s="49" t="s">
        <v>15</v>
      </c>
      <c r="K64" s="50" t="s">
        <v>25</v>
      </c>
      <c r="L64" s="50" t="s">
        <v>14</v>
      </c>
      <c r="M64" s="50" t="s">
        <v>25</v>
      </c>
    </row>
    <row r="65" ht="15.75" thickBot="true">
      <c r="A65" s="118"/>
      <c r="B65" s="118"/>
      <c r="C65" s="119" t="s">
        <v>28</v>
      </c>
      <c r="D65" s="119"/>
      <c r="E65" s="119"/>
      <c r="F65" s="119"/>
      <c r="G65" s="51"/>
      <c r="H65" s="118"/>
      <c r="I65" s="118"/>
      <c r="J65" s="119" t="s">
        <v>28</v>
      </c>
      <c r="K65" s="119"/>
      <c r="L65" s="119"/>
      <c r="M65" s="119"/>
    </row>
    <row r="66">
      <c r="A66" s="53" t="s">
        <v>109</v>
      </c>
      <c r="B66" s="54" t="s">
        <v>12</v>
      </c>
      <c r="C66" s="55">
        <v>125919</v>
      </c>
      <c r="D66" s="63">
        <v>10.093207359313965</v>
      </c>
      <c r="E66" s="56" t="s">
        <v>35</v>
      </c>
      <c r="F66" s="63" t="s">
        <v>35</v>
      </c>
      <c r="G66" s="51"/>
      <c r="H66" s="53" t="s">
        <v>109</v>
      </c>
      <c r="I66" s="54" t="s">
        <v>12</v>
      </c>
      <c r="J66" s="55">
        <v>125919</v>
      </c>
      <c r="K66" s="63">
        <v>-0.067694835364818573</v>
      </c>
      <c r="L66" s="56" t="s">
        <v>35</v>
      </c>
      <c r="M66" s="63" t="s">
        <v>35</v>
      </c>
    </row>
    <row r="67">
      <c r="A67" s="57" t="s">
        <v>71</v>
      </c>
      <c r="B67" s="58" t="s">
        <v>0</v>
      </c>
      <c r="C67" s="59">
        <v>15286</v>
      </c>
      <c r="D67" s="64">
        <v>-0.069288842380046844</v>
      </c>
      <c r="E67" s="59">
        <v>15286</v>
      </c>
      <c r="F67" s="64">
        <v>-0.63243323564529419</v>
      </c>
      <c r="G67" s="51"/>
      <c r="H67" s="57" t="s">
        <v>71</v>
      </c>
      <c r="I67" s="58" t="s">
        <v>9</v>
      </c>
      <c r="J67" s="59">
        <v>32615</v>
      </c>
      <c r="K67" s="64">
        <v>-0.21574050188064575</v>
      </c>
      <c r="L67" s="59">
        <v>32615</v>
      </c>
      <c r="M67" s="64">
        <v>-0.21574050188064575</v>
      </c>
    </row>
    <row r="68">
      <c r="A68" s="60" t="s">
        <v>71</v>
      </c>
      <c r="B68" s="61" t="s">
        <v>1</v>
      </c>
      <c r="C68" s="62">
        <v>3205</v>
      </c>
      <c r="D68" s="65">
        <v>-0.72933030128479004</v>
      </c>
      <c r="E68" s="62">
        <v>18491</v>
      </c>
      <c r="F68" s="65">
        <v>-0.65390807390213013</v>
      </c>
      <c r="G68" s="51"/>
      <c r="H68" s="60" t="s">
        <v>71</v>
      </c>
      <c r="I68" s="61" t="s">
        <v>10</v>
      </c>
      <c r="J68" s="62">
        <v>38202</v>
      </c>
      <c r="K68" s="65">
        <v>0.039962977170944214</v>
      </c>
      <c r="L68" s="62">
        <v>70817</v>
      </c>
      <c r="M68" s="65">
        <v>-0.095810830593109131</v>
      </c>
    </row>
    <row r="69">
      <c r="A69" s="57" t="s">
        <v>71</v>
      </c>
      <c r="B69" s="58" t="s">
        <v>2</v>
      </c>
      <c r="C69" s="59">
        <v>14124</v>
      </c>
      <c r="D69" s="64">
        <v>0.3723280131816864</v>
      </c>
      <c r="E69" s="59">
        <v>32615</v>
      </c>
      <c r="F69" s="64">
        <v>-0.48815128207206726</v>
      </c>
      <c r="G69" s="51"/>
      <c r="H69" s="57" t="s">
        <v>71</v>
      </c>
      <c r="I69" s="58" t="s">
        <v>11</v>
      </c>
      <c r="J69" s="59">
        <v>55102</v>
      </c>
      <c r="K69" s="64">
        <v>-0.02888563834130764</v>
      </c>
      <c r="L69" s="59">
        <v>125919</v>
      </c>
      <c r="M69" s="64">
        <v>-0.067694835364818573</v>
      </c>
    </row>
    <row r="70">
      <c r="A70" s="60" t="s">
        <v>71</v>
      </c>
      <c r="B70" s="61" t="s">
        <v>3</v>
      </c>
      <c r="C70" s="62">
        <v>13163</v>
      </c>
      <c r="D70" s="65">
        <v>-0.098486408591270447</v>
      </c>
      <c r="E70" s="62">
        <v>45778</v>
      </c>
      <c r="F70" s="65">
        <v>-0.415507972240448</v>
      </c>
      <c r="G70" s="51"/>
      <c r="H70" s="53" t="s">
        <v>110</v>
      </c>
      <c r="I70" s="54" t="s">
        <v>12</v>
      </c>
      <c r="J70" s="55">
        <v>147675</v>
      </c>
      <c r="K70" s="63">
        <v>0.17277774214744568</v>
      </c>
      <c r="L70" s="56" t="s">
        <v>35</v>
      </c>
      <c r="M70" s="63" t="s">
        <v>35</v>
      </c>
    </row>
    <row r="71">
      <c r="A71" s="57" t="s">
        <v>71</v>
      </c>
      <c r="B71" s="58" t="s">
        <v>4</v>
      </c>
      <c r="C71" s="59">
        <v>8944</v>
      </c>
      <c r="D71" s="64">
        <v>-0.59600704908370972</v>
      </c>
      <c r="E71" s="59">
        <v>54722</v>
      </c>
      <c r="F71" s="64">
        <v>-0.4552856981754303</v>
      </c>
      <c r="G71" s="51"/>
      <c r="H71" s="57" t="s">
        <v>71</v>
      </c>
      <c r="I71" s="58" t="s">
        <v>9</v>
      </c>
      <c r="J71" s="59">
        <v>41670</v>
      </c>
      <c r="K71" s="64">
        <v>0.27763298153877258</v>
      </c>
      <c r="L71" s="59">
        <v>41670</v>
      </c>
      <c r="M71" s="64">
        <v>0.27763298153877258</v>
      </c>
    </row>
    <row r="72">
      <c r="A72" s="60" t="s">
        <v>71</v>
      </c>
      <c r="B72" s="61" t="s">
        <v>5</v>
      </c>
      <c r="C72" s="62">
        <v>16095</v>
      </c>
      <c r="D72" s="65">
        <v>-0.030480092391371727</v>
      </c>
      <c r="E72" s="62">
        <v>70817</v>
      </c>
      <c r="F72" s="65">
        <v>-0.39504191279411316</v>
      </c>
      <c r="G72" s="51"/>
      <c r="H72" s="60" t="s">
        <v>71</v>
      </c>
      <c r="I72" s="61" t="s">
        <v>10</v>
      </c>
      <c r="J72" s="62">
        <v>39810</v>
      </c>
      <c r="K72" s="65">
        <v>0.042092036455869675</v>
      </c>
      <c r="L72" s="62">
        <v>81480</v>
      </c>
      <c r="M72" s="65">
        <v>0.15057119727134705</v>
      </c>
    </row>
    <row r="73" ht="15.75" thickBot="true">
      <c r="A73" s="57" t="s">
        <v>71</v>
      </c>
      <c r="B73" s="58" t="s">
        <v>6</v>
      </c>
      <c r="C73" s="59">
        <v>20105</v>
      </c>
      <c r="D73" s="64">
        <v>0.11688239872455597</v>
      </c>
      <c r="E73" s="59">
        <v>90922</v>
      </c>
      <c r="F73" s="64">
        <v>-0.32681286334991455</v>
      </c>
      <c r="G73" s="51"/>
      <c r="H73" s="57" t="s">
        <v>71</v>
      </c>
      <c r="I73" s="58" t="s">
        <v>11</v>
      </c>
      <c r="J73" s="59">
        <v>66195</v>
      </c>
      <c r="K73" s="64">
        <v>0.20131756365299225</v>
      </c>
      <c r="L73" s="59">
        <v>147675</v>
      </c>
      <c r="M73" s="64">
        <v>0.17277774214744568</v>
      </c>
    </row>
    <row r="74">
      <c r="A74" s="60" t="s">
        <v>71</v>
      </c>
      <c r="B74" s="61" t="s">
        <v>7</v>
      </c>
      <c r="C74" s="62">
        <v>17586</v>
      </c>
      <c r="D74" s="65">
        <v>-0.86033880710601807</v>
      </c>
      <c r="E74" s="62">
        <v>108508</v>
      </c>
      <c r="F74" s="65" t="s">
        <v>35</v>
      </c>
      <c r="G74" s="51"/>
      <c r="H74" s="120" t="s">
        <v>26</v>
      </c>
      <c r="I74" s="120"/>
      <c r="J74" s="120"/>
      <c r="K74" s="120"/>
      <c r="L74" s="120"/>
      <c r="M74" s="120"/>
    </row>
    <row r="75">
      <c r="A75" s="57" t="s">
        <v>71</v>
      </c>
      <c r="B75" s="58" t="s">
        <v>8</v>
      </c>
      <c r="C75" s="59">
        <v>17411</v>
      </c>
      <c r="D75" s="64">
        <v>0.13901609182357788</v>
      </c>
      <c r="E75" s="59">
        <v>125919</v>
      </c>
      <c r="F75" s="64">
        <v>7.2375373840332031</v>
      </c>
      <c r="G75" s="51"/>
    </row>
    <row r="76">
      <c r="A76" s="53" t="s">
        <v>110</v>
      </c>
      <c r="B76" s="54" t="s">
        <v>12</v>
      </c>
      <c r="C76" s="55">
        <v>147675</v>
      </c>
      <c r="D76" s="63">
        <v>45.076442718505859</v>
      </c>
      <c r="E76" s="56" t="s">
        <v>35</v>
      </c>
      <c r="F76" s="63" t="s">
        <v>35</v>
      </c>
      <c r="G76" s="51"/>
    </row>
    <row r="77">
      <c r="A77" s="57" t="s">
        <v>71</v>
      </c>
      <c r="B77" s="58" t="s">
        <v>0</v>
      </c>
      <c r="C77" s="59">
        <v>10049</v>
      </c>
      <c r="D77" s="64">
        <v>-0.28851601481437683</v>
      </c>
      <c r="E77" s="59">
        <v>10049</v>
      </c>
      <c r="F77" s="64">
        <v>-0.69189023971557617</v>
      </c>
      <c r="G77" s="51"/>
      <c r="H77" s="51"/>
      <c r="I77" s="51"/>
      <c r="J77" s="51"/>
      <c r="K77" s="51"/>
      <c r="L77" s="51"/>
      <c r="M77" s="51"/>
    </row>
    <row r="78">
      <c r="A78" s="60" t="s">
        <v>71</v>
      </c>
      <c r="B78" s="61" t="s">
        <v>1</v>
      </c>
      <c r="C78" s="62">
        <v>16300</v>
      </c>
      <c r="D78" s="65">
        <v>0.23831953108310699</v>
      </c>
      <c r="E78" s="62">
        <v>26349</v>
      </c>
      <c r="F78" s="65">
        <v>-0.42441785335540771</v>
      </c>
      <c r="G78" s="51"/>
      <c r="H78" s="51"/>
      <c r="I78" s="51"/>
      <c r="J78" s="51"/>
      <c r="K78" s="51"/>
      <c r="L78" s="51"/>
      <c r="M78" s="51"/>
    </row>
    <row r="79">
      <c r="A79" s="57" t="s">
        <v>71</v>
      </c>
      <c r="B79" s="58" t="s">
        <v>2</v>
      </c>
      <c r="C79" s="59">
        <v>15321</v>
      </c>
      <c r="D79" s="64">
        <v>0.71299195289611816</v>
      </c>
      <c r="E79" s="59">
        <v>41670</v>
      </c>
      <c r="F79" s="64">
        <v>-0.23851467669010162</v>
      </c>
      <c r="G79" s="51"/>
      <c r="H79" s="51"/>
      <c r="I79" s="51"/>
      <c r="J79" s="51"/>
      <c r="K79" s="51"/>
      <c r="L79" s="51"/>
      <c r="M79" s="51"/>
    </row>
    <row r="80">
      <c r="A80" s="60" t="s">
        <v>71</v>
      </c>
      <c r="B80" s="61" t="s">
        <v>3</v>
      </c>
      <c r="C80" s="62">
        <v>17110</v>
      </c>
      <c r="D80" s="65">
        <v>0.063063062727451324</v>
      </c>
      <c r="E80" s="62">
        <v>58780</v>
      </c>
      <c r="F80" s="65">
        <v>-0.16997331380844116</v>
      </c>
      <c r="G80" s="51"/>
      <c r="H80" s="51"/>
      <c r="I80" s="51"/>
      <c r="J80" s="51"/>
      <c r="K80" s="51"/>
      <c r="L80" s="51"/>
      <c r="M80" s="51"/>
    </row>
    <row r="81">
      <c r="A81" s="57" t="s">
        <v>71</v>
      </c>
      <c r="B81" s="58" t="s">
        <v>4</v>
      </c>
      <c r="C81" s="59">
        <v>11079</v>
      </c>
      <c r="D81" s="64">
        <v>-0.44894304871559143</v>
      </c>
      <c r="E81" s="59">
        <v>69859</v>
      </c>
      <c r="F81" s="64">
        <v>-0.23166009783744812</v>
      </c>
      <c r="G81" s="51"/>
      <c r="H81" s="51"/>
      <c r="I81" s="51"/>
      <c r="J81" s="51"/>
      <c r="K81" s="51"/>
      <c r="L81" s="51"/>
      <c r="M81" s="51"/>
    </row>
    <row r="82">
      <c r="A82" s="60" t="s">
        <v>71</v>
      </c>
      <c r="B82" s="61" t="s">
        <v>5</v>
      </c>
      <c r="C82" s="62">
        <v>11621</v>
      </c>
      <c r="D82" s="65">
        <v>-0.339190274477005</v>
      </c>
      <c r="E82" s="62">
        <v>81480</v>
      </c>
      <c r="F82" s="65">
        <v>-0.2490876317024231</v>
      </c>
      <c r="G82" s="51"/>
      <c r="H82" s="51"/>
      <c r="I82" s="51"/>
      <c r="J82" s="51"/>
      <c r="K82" s="51"/>
      <c r="L82" s="51"/>
      <c r="M82" s="51"/>
    </row>
    <row r="83">
      <c r="A83" s="57" t="s">
        <v>71</v>
      </c>
      <c r="B83" s="58" t="s">
        <v>6</v>
      </c>
      <c r="C83" s="59">
        <v>28824</v>
      </c>
      <c r="D83" s="64">
        <v>0.65550512075424194</v>
      </c>
      <c r="E83" s="59">
        <v>110304</v>
      </c>
      <c r="F83" s="64">
        <v>-0.12400829046964645</v>
      </c>
      <c r="G83" s="51"/>
      <c r="H83" s="51"/>
      <c r="I83" s="51"/>
      <c r="J83" s="51"/>
      <c r="K83" s="51"/>
      <c r="L83" s="51"/>
      <c r="M83" s="51"/>
    </row>
    <row r="84">
      <c r="A84" s="60" t="s">
        <v>71</v>
      </c>
      <c r="B84" s="61" t="s">
        <v>7</v>
      </c>
      <c r="C84" s="62">
        <v>17778</v>
      </c>
      <c r="D84" s="65">
        <v>-0.87961399555206299</v>
      </c>
      <c r="E84" s="62">
        <v>128082</v>
      </c>
      <c r="F84" s="65" t="s">
        <v>35</v>
      </c>
      <c r="G84" s="51"/>
      <c r="H84" s="51"/>
      <c r="I84" s="51"/>
      <c r="J84" s="51"/>
      <c r="K84" s="51"/>
      <c r="L84" s="51"/>
      <c r="M84" s="51"/>
    </row>
    <row r="85" ht="15.75" thickBot="true">
      <c r="A85" s="57" t="s">
        <v>71</v>
      </c>
      <c r="B85" s="58" t="s">
        <v>8</v>
      </c>
      <c r="C85" s="59">
        <v>19593</v>
      </c>
      <c r="D85" s="64">
        <v>0.94974625110626221</v>
      </c>
      <c r="E85" s="59">
        <v>147675</v>
      </c>
      <c r="F85" s="64">
        <v>13.695491790771484</v>
      </c>
      <c r="G85" s="51"/>
      <c r="H85" s="51"/>
      <c r="I85" s="51"/>
      <c r="J85" s="51"/>
      <c r="K85" s="51"/>
      <c r="L85" s="51"/>
      <c r="M85" s="51"/>
    </row>
    <row r="86">
      <c r="A86" s="120" t="s">
        <v>26</v>
      </c>
      <c r="B86" s="120"/>
      <c r="C86" s="120"/>
      <c r="D86" s="120"/>
      <c r="E86" s="120"/>
      <c r="F86" s="120"/>
      <c r="G86" s="51"/>
      <c r="H86" s="51"/>
      <c r="I86" s="51"/>
      <c r="J86" s="51"/>
      <c r="K86" s="51"/>
      <c r="L86" s="51"/>
      <c r="M86" s="51"/>
    </row>
    <row r="87">
      <c r="G87" s="51"/>
      <c r="H87" s="51"/>
      <c r="I87" s="51"/>
      <c r="J87" s="51"/>
      <c r="K87" s="51"/>
      <c r="L87" s="51"/>
      <c r="M87" s="51"/>
    </row>
    <row r="88">
      <c r="G88" s="51"/>
      <c r="H88" s="51"/>
      <c r="I88" s="51"/>
      <c r="J88" s="51"/>
      <c r="K88" s="51"/>
      <c r="L88" s="51"/>
      <c r="M88" s="51"/>
    </row>
    <row r="89">
      <c r="G89" s="51"/>
      <c r="H89" s="51"/>
      <c r="I89" s="51"/>
      <c r="J89" s="51"/>
      <c r="K89" s="51"/>
      <c r="L89" s="51"/>
      <c r="M89" s="51"/>
    </row>
    <row r="90">
      <c r="G90" s="51"/>
      <c r="H90" s="51"/>
      <c r="I90" s="51"/>
      <c r="J90" s="51"/>
      <c r="K90" s="51"/>
      <c r="L90" s="51"/>
      <c r="M90" s="51"/>
    </row>
    <row r="91">
      <c r="G91" s="51"/>
      <c r="H91" s="51"/>
      <c r="I91" s="51"/>
      <c r="J91" s="51"/>
      <c r="K91" s="51"/>
      <c r="L91" s="51"/>
      <c r="M91" s="51"/>
    </row>
    <row r="92">
      <c r="G92" s="51"/>
      <c r="H92" s="51"/>
      <c r="I92" s="51"/>
      <c r="J92" s="51"/>
      <c r="K92" s="51"/>
      <c r="L92" s="51"/>
      <c r="M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ht="15.75" thickBot="true">
      <c r="A94" s="121" t="str">
        <f>Índice!E22</f>
        <v>Cuadro 15. Visitación mensual región Patagonia.</v>
      </c>
      <c r="B94" s="121"/>
      <c r="C94" s="121"/>
      <c r="D94" s="121"/>
      <c r="E94" s="121"/>
      <c r="F94" s="121"/>
      <c r="G94" s="51"/>
      <c r="H94" s="121" t="str">
        <f>Índice!E23</f>
        <v>Cuadro 16. Visitación trimestral región Patagonia.</v>
      </c>
      <c r="I94" s="121"/>
      <c r="J94" s="121"/>
      <c r="K94" s="121"/>
      <c r="L94" s="121"/>
      <c r="M94" s="121"/>
    </row>
    <row r="95" ht="37.5" customHeight="true">
      <c r="A95" s="117" t="s">
        <v>13</v>
      </c>
      <c r="B95" s="117"/>
      <c r="C95" s="49" t="s">
        <v>15</v>
      </c>
      <c r="D95" s="50" t="s">
        <v>25</v>
      </c>
      <c r="E95" s="50" t="s">
        <v>14</v>
      </c>
      <c r="F95" s="50" t="s">
        <v>25</v>
      </c>
      <c r="G95" s="51"/>
      <c r="H95" s="117" t="s">
        <v>13</v>
      </c>
      <c r="I95" s="117"/>
      <c r="J95" s="49" t="s">
        <v>15</v>
      </c>
      <c r="K95" s="50" t="s">
        <v>25</v>
      </c>
      <c r="L95" s="50" t="s">
        <v>14</v>
      </c>
      <c r="M95" s="50" t="s">
        <v>25</v>
      </c>
    </row>
    <row r="96" ht="15.75" thickBot="true">
      <c r="A96" s="118"/>
      <c r="B96" s="118"/>
      <c r="C96" s="119" t="s">
        <v>17</v>
      </c>
      <c r="D96" s="119"/>
      <c r="E96" s="119"/>
      <c r="F96" s="119"/>
      <c r="G96" s="51"/>
      <c r="H96" s="118"/>
      <c r="I96" s="118"/>
      <c r="J96" s="119" t="s">
        <v>17</v>
      </c>
      <c r="K96" s="119"/>
      <c r="L96" s="119"/>
      <c r="M96" s="119"/>
    </row>
    <row r="97">
      <c r="A97" s="53" t="s">
        <v>109</v>
      </c>
      <c r="B97" s="54" t="s">
        <v>12</v>
      </c>
      <c r="C97" s="55">
        <v>2185410</v>
      </c>
      <c r="D97" s="63">
        <v>3.244783878326416</v>
      </c>
      <c r="E97" s="56" t="s">
        <v>35</v>
      </c>
      <c r="F97" s="63" t="s">
        <v>35</v>
      </c>
      <c r="G97" s="51"/>
      <c r="H97" s="53" t="s">
        <v>109</v>
      </c>
      <c r="I97" s="54" t="s">
        <v>12</v>
      </c>
      <c r="J97" s="55">
        <v>2185410</v>
      </c>
      <c r="K97" s="63">
        <v>0.030267687514424324</v>
      </c>
      <c r="L97" s="56" t="s">
        <v>35</v>
      </c>
      <c r="M97" s="63" t="s">
        <v>35</v>
      </c>
    </row>
    <row r="98">
      <c r="A98" s="57" t="s">
        <v>71</v>
      </c>
      <c r="B98" s="58" t="s">
        <v>0</v>
      </c>
      <c r="C98" s="59">
        <v>675807</v>
      </c>
      <c r="D98" s="64">
        <v>1.5266363620758057</v>
      </c>
      <c r="E98" s="59">
        <v>675807</v>
      </c>
      <c r="F98" s="64">
        <v>-0.53779786825180054</v>
      </c>
      <c r="G98" s="51"/>
      <c r="H98" s="57" t="s">
        <v>71</v>
      </c>
      <c r="I98" s="58" t="s">
        <v>9</v>
      </c>
      <c r="J98" s="59">
        <v>1448417</v>
      </c>
      <c r="K98" s="64">
        <v>-0.0093896230682730675</v>
      </c>
      <c r="L98" s="59">
        <v>1448417</v>
      </c>
      <c r="M98" s="64">
        <v>-0.0093896230682730675</v>
      </c>
    </row>
    <row r="99">
      <c r="A99" s="60" t="s">
        <v>71</v>
      </c>
      <c r="B99" s="61" t="s">
        <v>1</v>
      </c>
      <c r="C99" s="62">
        <v>453484</v>
      </c>
      <c r="D99" s="65">
        <v>1.6992934942245483</v>
      </c>
      <c r="E99" s="62">
        <v>1129291</v>
      </c>
      <c r="F99" s="65">
        <v>-0.30724591016769409</v>
      </c>
      <c r="G99" s="51"/>
      <c r="H99" s="60" t="s">
        <v>71</v>
      </c>
      <c r="I99" s="61" t="s">
        <v>10</v>
      </c>
      <c r="J99" s="62">
        <v>317122</v>
      </c>
      <c r="K99" s="65">
        <v>0.10291028767824173</v>
      </c>
      <c r="L99" s="62">
        <v>1765539</v>
      </c>
      <c r="M99" s="65">
        <v>0.0090650962665677071</v>
      </c>
    </row>
    <row r="100">
      <c r="A100" s="57" t="s">
        <v>71</v>
      </c>
      <c r="B100" s="58" t="s">
        <v>2</v>
      </c>
      <c r="C100" s="59">
        <v>319126</v>
      </c>
      <c r="D100" s="64">
        <v>3.8030762672424316</v>
      </c>
      <c r="E100" s="59">
        <v>1448417</v>
      </c>
      <c r="F100" s="64">
        <v>-0.14627702534198761</v>
      </c>
      <c r="G100" s="51"/>
      <c r="H100" s="57" t="s">
        <v>71</v>
      </c>
      <c r="I100" s="58" t="s">
        <v>11</v>
      </c>
      <c r="J100" s="59">
        <v>419871</v>
      </c>
      <c r="K100" s="64">
        <v>0.13011939823627472</v>
      </c>
      <c r="L100" s="59">
        <v>2185410</v>
      </c>
      <c r="M100" s="64">
        <v>0.030267687514424324</v>
      </c>
    </row>
    <row r="101">
      <c r="A101" s="60" t="s">
        <v>71</v>
      </c>
      <c r="B101" s="61" t="s">
        <v>3</v>
      </c>
      <c r="C101" s="62">
        <v>175889</v>
      </c>
      <c r="D101" s="65">
        <v>2.3130967617034912</v>
      </c>
      <c r="E101" s="62">
        <v>1624306</v>
      </c>
      <c r="F101" s="65">
        <v>-0.071654327213764191</v>
      </c>
      <c r="G101" s="51"/>
      <c r="H101" s="53" t="s">
        <v>110</v>
      </c>
      <c r="I101" s="54" t="s">
        <v>12</v>
      </c>
      <c r="J101" s="55">
        <v>2201883</v>
      </c>
      <c r="K101" s="63">
        <v>0.0075377160683274269</v>
      </c>
      <c r="L101" s="56" t="s">
        <v>35</v>
      </c>
      <c r="M101" s="63" t="s">
        <v>35</v>
      </c>
    </row>
    <row r="102">
      <c r="A102" s="57" t="s">
        <v>71</v>
      </c>
      <c r="B102" s="58" t="s">
        <v>4</v>
      </c>
      <c r="C102" s="59">
        <v>82665</v>
      </c>
      <c r="D102" s="64">
        <v>-0.35526767373085022</v>
      </c>
      <c r="E102" s="59">
        <v>1706971</v>
      </c>
      <c r="F102" s="64">
        <v>-0.091018445789813995</v>
      </c>
      <c r="G102" s="51"/>
      <c r="H102" s="57" t="s">
        <v>71</v>
      </c>
      <c r="I102" s="58" t="s">
        <v>9</v>
      </c>
      <c r="J102" s="59">
        <v>1390902</v>
      </c>
      <c r="K102" s="64">
        <v>-0.03970886766910553</v>
      </c>
      <c r="L102" s="59">
        <v>1390902</v>
      </c>
      <c r="M102" s="64">
        <v>-0.03970886766910553</v>
      </c>
    </row>
    <row r="103">
      <c r="A103" s="60" t="s">
        <v>71</v>
      </c>
      <c r="B103" s="61" t="s">
        <v>5</v>
      </c>
      <c r="C103" s="62">
        <v>58568</v>
      </c>
      <c r="D103" s="65">
        <v>-0.39956122636795044</v>
      </c>
      <c r="E103" s="62">
        <v>1765539</v>
      </c>
      <c r="F103" s="65">
        <v>-0.10625350475311279</v>
      </c>
      <c r="G103" s="51"/>
      <c r="H103" s="60" t="s">
        <v>71</v>
      </c>
      <c r="I103" s="61" t="s">
        <v>10</v>
      </c>
      <c r="J103" s="62">
        <v>376472</v>
      </c>
      <c r="K103" s="65">
        <v>0.1871519535779953</v>
      </c>
      <c r="L103" s="62">
        <v>1767374</v>
      </c>
      <c r="M103" s="65">
        <v>0.0010393426055088639</v>
      </c>
    </row>
    <row r="104" ht="15.75" thickBot="true">
      <c r="A104" s="57" t="s">
        <v>71</v>
      </c>
      <c r="B104" s="58" t="s">
        <v>6</v>
      </c>
      <c r="C104" s="59">
        <v>148490</v>
      </c>
      <c r="D104" s="64">
        <v>0.018659532070159912</v>
      </c>
      <c r="E104" s="59">
        <v>1914029</v>
      </c>
      <c r="F104" s="64">
        <v>-0.097669437527656555</v>
      </c>
      <c r="G104" s="51"/>
      <c r="H104" s="57" t="s">
        <v>71</v>
      </c>
      <c r="I104" s="58" t="s">
        <v>11</v>
      </c>
      <c r="J104" s="59">
        <v>434509</v>
      </c>
      <c r="K104" s="64">
        <v>0.03486308827996254</v>
      </c>
      <c r="L104" s="59">
        <v>2201883</v>
      </c>
      <c r="M104" s="64">
        <v>0.0075377160683274269</v>
      </c>
    </row>
    <row r="105">
      <c r="A105" s="60" t="s">
        <v>71</v>
      </c>
      <c r="B105" s="61" t="s">
        <v>7</v>
      </c>
      <c r="C105" s="62">
        <v>123011</v>
      </c>
      <c r="D105" s="65">
        <v>-0.94371259212493896</v>
      </c>
      <c r="E105" s="62">
        <v>2037040</v>
      </c>
      <c r="F105" s="65" t="s">
        <v>35</v>
      </c>
      <c r="G105" s="51"/>
      <c r="H105" s="120" t="s">
        <v>26</v>
      </c>
      <c r="I105" s="120"/>
      <c r="J105" s="120"/>
      <c r="K105" s="120"/>
      <c r="L105" s="120"/>
      <c r="M105" s="120"/>
    </row>
    <row r="106">
      <c r="A106" s="57" t="s">
        <v>71</v>
      </c>
      <c r="B106" s="58" t="s">
        <v>8</v>
      </c>
      <c r="C106" s="59">
        <v>148370</v>
      </c>
      <c r="D106" s="64">
        <v>-0.78045505285263062</v>
      </c>
      <c r="E106" s="59">
        <v>2185410</v>
      </c>
      <c r="F106" s="64">
        <v>2.2337782382965088</v>
      </c>
      <c r="G106" s="51"/>
    </row>
    <row r="107">
      <c r="A107" s="53" t="s">
        <v>110</v>
      </c>
      <c r="B107" s="54" t="s">
        <v>12</v>
      </c>
      <c r="C107" s="55">
        <v>2201883</v>
      </c>
      <c r="D107" s="63">
        <v>3.8554811477661133</v>
      </c>
      <c r="E107" s="56" t="s">
        <v>35</v>
      </c>
      <c r="F107" s="63" t="s">
        <v>35</v>
      </c>
      <c r="G107" s="51"/>
    </row>
    <row r="108">
      <c r="A108" s="57" t="s">
        <v>71</v>
      </c>
      <c r="B108" s="58" t="s">
        <v>0</v>
      </c>
      <c r="C108" s="59">
        <v>569944</v>
      </c>
      <c r="D108" s="64">
        <v>0.7859528660774231</v>
      </c>
      <c r="E108" s="59">
        <v>569944</v>
      </c>
      <c r="F108" s="64">
        <v>-0.60650557279586792</v>
      </c>
      <c r="G108" s="51"/>
      <c r="H108" s="51"/>
      <c r="I108" s="51"/>
      <c r="J108" s="51"/>
      <c r="K108" s="51"/>
      <c r="L108" s="51"/>
      <c r="M108" s="51"/>
    </row>
    <row r="109">
      <c r="A109" s="60" t="s">
        <v>71</v>
      </c>
      <c r="B109" s="61" t="s">
        <v>1</v>
      </c>
      <c r="C109" s="62">
        <v>474127</v>
      </c>
      <c r="D109" s="65">
        <v>1.6956034898757935</v>
      </c>
      <c r="E109" s="62">
        <v>1044071</v>
      </c>
      <c r="F109" s="65">
        <v>-0.35722026228904724</v>
      </c>
      <c r="G109" s="51"/>
      <c r="H109" s="51"/>
      <c r="I109" s="51"/>
      <c r="J109" s="51"/>
      <c r="K109" s="51"/>
      <c r="L109" s="51"/>
      <c r="M109" s="51"/>
    </row>
    <row r="110">
      <c r="A110" s="57" t="s">
        <v>71</v>
      </c>
      <c r="B110" s="58" t="s">
        <v>2</v>
      </c>
      <c r="C110" s="59">
        <v>346831</v>
      </c>
      <c r="D110" s="64">
        <v>3.1956207752227783</v>
      </c>
      <c r="E110" s="59">
        <v>1390902</v>
      </c>
      <c r="F110" s="64">
        <v>-0.18516366183757782</v>
      </c>
      <c r="G110" s="51"/>
      <c r="H110" s="51"/>
      <c r="I110" s="51"/>
      <c r="J110" s="51"/>
      <c r="K110" s="51"/>
      <c r="L110" s="51"/>
      <c r="M110" s="51"/>
    </row>
    <row r="111">
      <c r="A111" s="60" t="s">
        <v>71</v>
      </c>
      <c r="B111" s="61" t="s">
        <v>3</v>
      </c>
      <c r="C111" s="62">
        <v>202528</v>
      </c>
      <c r="D111" s="65">
        <v>2.4579975605010986</v>
      </c>
      <c r="E111" s="62">
        <v>1593430</v>
      </c>
      <c r="F111" s="65">
        <v>-0.097482413053512573</v>
      </c>
      <c r="G111" s="51"/>
      <c r="H111" s="51"/>
      <c r="I111" s="51"/>
      <c r="J111" s="51"/>
      <c r="K111" s="51"/>
      <c r="L111" s="51"/>
      <c r="M111" s="51"/>
    </row>
    <row r="112">
      <c r="A112" s="57" t="s">
        <v>71</v>
      </c>
      <c r="B112" s="58" t="s">
        <v>4</v>
      </c>
      <c r="C112" s="59">
        <v>88393</v>
      </c>
      <c r="D112" s="64">
        <v>-0.40472084283828735</v>
      </c>
      <c r="E112" s="59">
        <v>1681823</v>
      </c>
      <c r="F112" s="64">
        <v>-0.12131790816783905</v>
      </c>
      <c r="G112" s="51"/>
      <c r="H112" s="51"/>
      <c r="I112" s="51"/>
      <c r="J112" s="51"/>
      <c r="K112" s="51"/>
      <c r="L112" s="51"/>
      <c r="M112" s="51"/>
    </row>
    <row r="113">
      <c r="A113" s="60" t="s">
        <v>71</v>
      </c>
      <c r="B113" s="61" t="s">
        <v>5</v>
      </c>
      <c r="C113" s="62">
        <v>85551</v>
      </c>
      <c r="D113" s="65">
        <v>-0.30452561378479004</v>
      </c>
      <c r="E113" s="62">
        <v>1767374</v>
      </c>
      <c r="F113" s="65">
        <v>-0.13238130509853363</v>
      </c>
      <c r="G113" s="51"/>
      <c r="H113" s="51"/>
      <c r="I113" s="51"/>
      <c r="J113" s="51"/>
      <c r="K113" s="51"/>
      <c r="L113" s="51"/>
      <c r="M113" s="51"/>
    </row>
    <row r="114">
      <c r="A114" s="57" t="s">
        <v>71</v>
      </c>
      <c r="B114" s="58" t="s">
        <v>6</v>
      </c>
      <c r="C114" s="59">
        <v>145706</v>
      </c>
      <c r="D114" s="64">
        <v>-0.017955111339688301</v>
      </c>
      <c r="E114" s="59">
        <v>1913080</v>
      </c>
      <c r="F114" s="64">
        <v>-0.12461277097463608</v>
      </c>
      <c r="G114" s="51"/>
      <c r="H114" s="51"/>
      <c r="I114" s="51"/>
      <c r="J114" s="51"/>
      <c r="K114" s="51"/>
      <c r="L114" s="51"/>
      <c r="M114" s="51"/>
    </row>
    <row r="115">
      <c r="A115" s="60" t="s">
        <v>71</v>
      </c>
      <c r="B115" s="61" t="s">
        <v>7</v>
      </c>
      <c r="C115" s="62">
        <v>132745</v>
      </c>
      <c r="D115" s="65">
        <v>-0.93971294164657593</v>
      </c>
      <c r="E115" s="62">
        <v>2045825</v>
      </c>
      <c r="F115" s="65" t="s">
        <v>35</v>
      </c>
      <c r="G115" s="51"/>
      <c r="H115" s="51"/>
      <c r="I115" s="51"/>
      <c r="J115" s="51"/>
      <c r="K115" s="51"/>
      <c r="L115" s="51"/>
      <c r="M115" s="51"/>
    </row>
    <row r="116" ht="15.75" thickBot="true">
      <c r="A116" s="57" t="s">
        <v>71</v>
      </c>
      <c r="B116" s="58" t="s">
        <v>8</v>
      </c>
      <c r="C116" s="59">
        <v>156058</v>
      </c>
      <c r="D116" s="64">
        <v>-0.72618710994720459</v>
      </c>
      <c r="E116" s="59">
        <v>2201883</v>
      </c>
      <c r="F116" s="64">
        <v>2.8633322715759277</v>
      </c>
      <c r="G116" s="51"/>
      <c r="H116" s="51"/>
      <c r="I116" s="51"/>
      <c r="J116" s="51"/>
      <c r="K116" s="51"/>
      <c r="L116" s="51"/>
      <c r="M116" s="51"/>
    </row>
    <row r="117">
      <c r="A117" s="120" t="s">
        <v>26</v>
      </c>
      <c r="B117" s="120"/>
      <c r="C117" s="120"/>
      <c r="D117" s="120"/>
      <c r="E117" s="120"/>
      <c r="F117" s="120"/>
      <c r="G117" s="51"/>
      <c r="H117" s="51"/>
      <c r="I117" s="51"/>
      <c r="J117" s="51"/>
      <c r="K117" s="51"/>
      <c r="L117" s="51"/>
      <c r="M117" s="51"/>
    </row>
    <row r="118">
      <c r="G118" s="51"/>
      <c r="H118" s="51"/>
      <c r="I118" s="51"/>
      <c r="J118" s="51"/>
      <c r="K118" s="51"/>
      <c r="L118" s="51"/>
      <c r="M118" s="51"/>
    </row>
    <row r="119">
      <c r="G119" s="51"/>
      <c r="H119" s="51"/>
      <c r="I119" s="51"/>
      <c r="J119" s="51"/>
      <c r="K119" s="51"/>
      <c r="L119" s="51"/>
      <c r="M119" s="51"/>
    </row>
    <row r="120">
      <c r="G120" s="51"/>
      <c r="H120" s="51"/>
      <c r="I120" s="51"/>
      <c r="J120" s="51"/>
      <c r="K120" s="51"/>
      <c r="L120" s="51"/>
      <c r="M120" s="51"/>
    </row>
    <row r="121">
      <c r="G121" s="51"/>
      <c r="H121" s="51"/>
      <c r="I121" s="51"/>
      <c r="J121" s="51"/>
      <c r="K121" s="51"/>
      <c r="L121" s="51"/>
      <c r="M121" s="51"/>
    </row>
    <row r="122">
      <c r="G122" s="51"/>
      <c r="H122" s="51"/>
      <c r="I122" s="51"/>
      <c r="J122" s="51"/>
      <c r="K122" s="51"/>
      <c r="L122" s="51"/>
      <c r="M122" s="51"/>
    </row>
    <row r="123">
      <c r="G123" s="51"/>
      <c r="H123" s="51"/>
      <c r="I123" s="51"/>
      <c r="J123" s="51"/>
      <c r="K123" s="51"/>
      <c r="L123" s="51"/>
      <c r="M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</row>
  </sheetData>
  <mergeCells count="32">
    <mergeCell ref="A1:F1"/>
    <mergeCell ref="A32:F32"/>
    <mergeCell ref="A63:F63"/>
    <mergeCell ref="A94:F94"/>
    <mergeCell ref="H1:M1"/>
    <mergeCell ref="H32:M32"/>
    <mergeCell ref="H63:M63"/>
    <mergeCell ref="H94:M94"/>
    <mergeCell ref="A55:F55"/>
    <mergeCell ref="A2:B3"/>
    <mergeCell ref="H2:I3"/>
    <mergeCell ref="C3:F3"/>
    <mergeCell ref="J3:M3"/>
    <mergeCell ref="H12:M12"/>
    <mergeCell ref="A24:F24"/>
    <mergeCell ref="A33:B34"/>
    <mergeCell ref="H33:I34"/>
    <mergeCell ref="C34:F34"/>
    <mergeCell ref="J34:M34"/>
    <mergeCell ref="H43:M43"/>
    <mergeCell ref="A117:F117"/>
    <mergeCell ref="A64:B65"/>
    <mergeCell ref="H64:I65"/>
    <mergeCell ref="C65:F65"/>
    <mergeCell ref="J65:M65"/>
    <mergeCell ref="H74:M74"/>
    <mergeCell ref="A86:F86"/>
    <mergeCell ref="A95:B96"/>
    <mergeCell ref="H95:I96"/>
    <mergeCell ref="C96:F96"/>
    <mergeCell ref="J96:M96"/>
    <mergeCell ref="H105:M105"/>
  </mergeCells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item1.xml>��
</file>

<file path=customXml/itemProps1.xml><?xml version="1.0" encoding="utf-8"?>
<ds:datastoreItem xmlns:ds="http://schemas.openxmlformats.org/officeDocument/2006/customXml" ds:itemID="{225E37B2-1A73-46EC-BF3B-9CBD9F165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</vt:lpstr>
      <vt:lpstr>AP</vt:lpstr>
      <vt:lpstr>No Residentes</vt:lpstr>
      <vt:lpstr>Residentes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2021-01-04T16:37:12Z</dcterms:created>
  <dcterms:modified xsi:type="dcterms:W3CDTF">2021-01-21T15:46:47Z</dcterms:modified>
</cp:coreProperties>
</file>