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576" yWindow="72" windowWidth="22008" windowHeight="9504"/>
  </bookViews>
  <sheets>
    <sheet name="veriler" sheetId="1" r:id="rId1"/>
  </sheets>
  <calcPr calcId="124519"/>
</workbook>
</file>

<file path=xl/calcChain.xml><?xml version="1.0" encoding="utf-8"?>
<calcChain xmlns="http://schemas.openxmlformats.org/spreadsheetml/2006/main">
  <c r="D27" i="1"/>
  <c r="C27"/>
  <c r="B27"/>
  <c r="B26"/>
  <c r="F4" s="1"/>
  <c r="D25"/>
  <c r="D24"/>
  <c r="K5" s="1"/>
  <c r="C25"/>
  <c r="C26" s="1"/>
  <c r="C24"/>
  <c r="J3" s="1"/>
  <c r="B25"/>
  <c r="B24"/>
  <c r="I6" s="1"/>
  <c r="G5" l="1"/>
  <c r="G9"/>
  <c r="G13"/>
  <c r="G17"/>
  <c r="G21"/>
  <c r="G4"/>
  <c r="G8"/>
  <c r="G12"/>
  <c r="G16"/>
  <c r="G20"/>
  <c r="G3"/>
  <c r="G7"/>
  <c r="G11"/>
  <c r="G15"/>
  <c r="G19"/>
  <c r="G23"/>
  <c r="G2"/>
  <c r="G6"/>
  <c r="G10"/>
  <c r="G14"/>
  <c r="G18"/>
  <c r="G22"/>
  <c r="F21"/>
  <c r="F17"/>
  <c r="F13"/>
  <c r="F9"/>
  <c r="F5"/>
  <c r="I23"/>
  <c r="I19"/>
  <c r="I15"/>
  <c r="I11"/>
  <c r="I7"/>
  <c r="I3"/>
  <c r="J20"/>
  <c r="J16"/>
  <c r="J12"/>
  <c r="J8"/>
  <c r="J4"/>
  <c r="K22"/>
  <c r="K18"/>
  <c r="K14"/>
  <c r="K10"/>
  <c r="K6"/>
  <c r="K2"/>
  <c r="F22"/>
  <c r="F18"/>
  <c r="F14"/>
  <c r="F10"/>
  <c r="F6"/>
  <c r="I2"/>
  <c r="I20"/>
  <c r="I16"/>
  <c r="I12"/>
  <c r="I8"/>
  <c r="I4"/>
  <c r="J21"/>
  <c r="J17"/>
  <c r="J13"/>
  <c r="J9"/>
  <c r="J5"/>
  <c r="K23"/>
  <c r="K19"/>
  <c r="K15"/>
  <c r="K11"/>
  <c r="K7"/>
  <c r="K3"/>
  <c r="F23"/>
  <c r="F19"/>
  <c r="F15"/>
  <c r="F11"/>
  <c r="F7"/>
  <c r="F3"/>
  <c r="I21"/>
  <c r="I17"/>
  <c r="I13"/>
  <c r="I9"/>
  <c r="I5"/>
  <c r="J22"/>
  <c r="J18"/>
  <c r="J14"/>
  <c r="J10"/>
  <c r="J6"/>
  <c r="J2"/>
  <c r="K20"/>
  <c r="K16"/>
  <c r="K12"/>
  <c r="K8"/>
  <c r="K4"/>
  <c r="D26"/>
  <c r="F2"/>
  <c r="F20"/>
  <c r="F16"/>
  <c r="F12"/>
  <c r="F8"/>
  <c r="I22"/>
  <c r="I18"/>
  <c r="I14"/>
  <c r="I10"/>
  <c r="J23"/>
  <c r="J19"/>
  <c r="J15"/>
  <c r="J11"/>
  <c r="J7"/>
  <c r="K21"/>
  <c r="K17"/>
  <c r="K13"/>
  <c r="K9"/>
  <c r="H4" l="1"/>
  <c r="H8"/>
  <c r="H12"/>
  <c r="H16"/>
  <c r="H20"/>
  <c r="H2"/>
  <c r="H3"/>
  <c r="H7"/>
  <c r="H11"/>
  <c r="H15"/>
  <c r="H19"/>
  <c r="H23"/>
  <c r="H6"/>
  <c r="H10"/>
  <c r="H14"/>
  <c r="H18"/>
  <c r="H22"/>
  <c r="H5"/>
  <c r="H9"/>
  <c r="H13"/>
  <c r="H17"/>
  <c r="H21"/>
</calcChain>
</file>

<file path=xl/sharedStrings.xml><?xml version="1.0" encoding="utf-8"?>
<sst xmlns="http://schemas.openxmlformats.org/spreadsheetml/2006/main" count="55" uniqueCount="16">
  <si>
    <t>ulke</t>
  </si>
  <si>
    <t>boy</t>
  </si>
  <si>
    <t>kilo</t>
  </si>
  <si>
    <t>yas</t>
  </si>
  <si>
    <t>cinsiyet</t>
  </si>
  <si>
    <t>tr</t>
  </si>
  <si>
    <t>e</t>
  </si>
  <si>
    <t>k</t>
  </si>
  <si>
    <t>us</t>
  </si>
  <si>
    <t>fr</t>
  </si>
  <si>
    <t>min</t>
  </si>
  <si>
    <t>max</t>
  </si>
  <si>
    <t>ort</t>
  </si>
  <si>
    <t>Ssapma</t>
  </si>
  <si>
    <t>Normalization</t>
  </si>
  <si>
    <t>Standartlastirma</t>
  </si>
</sst>
</file>

<file path=xl/styles.xml><?xml version="1.0" encoding="utf-8"?>
<styleSheet xmlns="http://schemas.openxmlformats.org/spreadsheetml/2006/main">
  <numFmts count="1">
    <numFmt numFmtId="43" formatCode="_-* #,##0.00_-;\-* #,##0.00_-;_-* &quot;-&quot;??_-;_-@_-"/>
  </numFmts>
  <fonts count="18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b/>
      <sz val="18"/>
      <color theme="3"/>
      <name val="Cambria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4">
    <xf numFmtId="0" fontId="0" fillId="0" borderId="0"/>
    <xf numFmtId="43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43" fontId="1" fillId="0" borderId="0" applyFont="0" applyFill="0" applyBorder="0" applyAlignment="0" applyProtection="0"/>
  </cellStyleXfs>
  <cellXfs count="3">
    <xf numFmtId="0" fontId="0" fillId="0" borderId="0" xfId="0"/>
    <xf numFmtId="43" fontId="0" fillId="0" borderId="0" xfId="1" applyFont="1" applyBorder="1" applyAlignment="1"/>
    <xf numFmtId="0" fontId="0" fillId="0" borderId="0" xfId="0" applyAlignment="1">
      <alignment horizontal="center"/>
    </xf>
  </cellXfs>
  <cellStyles count="44">
    <cellStyle name="%20 - Vurgu1" xfId="20" builtinId="30" customBuiltin="1"/>
    <cellStyle name="%20 - Vurgu2" xfId="24" builtinId="34" customBuiltin="1"/>
    <cellStyle name="%20 - Vurgu3" xfId="28" builtinId="38" customBuiltin="1"/>
    <cellStyle name="%20 - Vurgu4" xfId="32" builtinId="42" customBuiltin="1"/>
    <cellStyle name="%20 - Vurgu5" xfId="36" builtinId="46" customBuiltin="1"/>
    <cellStyle name="%20 - Vurgu6" xfId="40" builtinId="50" customBuiltin="1"/>
    <cellStyle name="%40 - Vurgu1" xfId="21" builtinId="31" customBuiltin="1"/>
    <cellStyle name="%40 - Vurgu2" xfId="25" builtinId="35" customBuiltin="1"/>
    <cellStyle name="%40 - Vurgu3" xfId="29" builtinId="39" customBuiltin="1"/>
    <cellStyle name="%40 - Vurgu4" xfId="33" builtinId="43" customBuiltin="1"/>
    <cellStyle name="%40 - Vurgu5" xfId="37" builtinId="47" customBuiltin="1"/>
    <cellStyle name="%40 - Vurgu6" xfId="41" builtinId="51" customBuiltin="1"/>
    <cellStyle name="%60 - Vurgu1" xfId="22" builtinId="32" customBuiltin="1"/>
    <cellStyle name="%60 - Vurgu2" xfId="26" builtinId="36" customBuiltin="1"/>
    <cellStyle name="%60 - Vurgu3" xfId="30" builtinId="40" customBuiltin="1"/>
    <cellStyle name="%60 - Vurgu4" xfId="34" builtinId="44" customBuiltin="1"/>
    <cellStyle name="%60 - Vurgu5" xfId="38" builtinId="48" customBuiltin="1"/>
    <cellStyle name="%60 - Vurgu6" xfId="42" builtinId="52" customBuiltin="1"/>
    <cellStyle name="Açıklama Metni" xfId="17" builtinId="53" customBuiltin="1"/>
    <cellStyle name="Ana Başlık" xfId="2" builtinId="15" customBuiltin="1"/>
    <cellStyle name="Bağlı Hücre" xfId="13" builtinId="24" customBuiltin="1"/>
    <cellStyle name="Başlık 1" xfId="3" builtinId="16" customBuiltin="1"/>
    <cellStyle name="Başlık 2" xfId="4" builtinId="17" customBuiltin="1"/>
    <cellStyle name="Başlık 3" xfId="5" builtinId="18" customBuiltin="1"/>
    <cellStyle name="Başlık 4" xfId="6" builtinId="19" customBuiltin="1"/>
    <cellStyle name="Binlik Ayracı" xfId="1" builtinId="3"/>
    <cellStyle name="Binlik Ayracı 2" xfId="43"/>
    <cellStyle name="Çıkış" xfId="11" builtinId="21" customBuiltin="1"/>
    <cellStyle name="Giriş" xfId="10" builtinId="20" customBuiltin="1"/>
    <cellStyle name="Hesaplama" xfId="12" builtinId="22" customBuiltin="1"/>
    <cellStyle name="İşaretli Hücre" xfId="14" builtinId="23" customBuiltin="1"/>
    <cellStyle name="İyi" xfId="7" builtinId="26" customBuiltin="1"/>
    <cellStyle name="Kötü" xfId="8" builtinId="27" customBuiltin="1"/>
    <cellStyle name="Normal" xfId="0" builtinId="0"/>
    <cellStyle name="Not" xfId="16" builtinId="10" customBuiltin="1"/>
    <cellStyle name="Nötr" xfId="9" builtinId="28" customBuiltin="1"/>
    <cellStyle name="Toplam" xfId="18" builtinId="25" customBuiltin="1"/>
    <cellStyle name="Uyarı Metni" xfId="15" builtinId="11" customBuiltin="1"/>
    <cellStyle name="Vurgu1" xfId="19" builtinId="29" customBuiltin="1"/>
    <cellStyle name="Vurgu2" xfId="23" builtinId="33" customBuiltin="1"/>
    <cellStyle name="Vurgu3" xfId="27" builtinId="37" customBuiltin="1"/>
    <cellStyle name="Vurgu4" xfId="31" builtinId="41" customBuiltin="1"/>
    <cellStyle name="Vurgu5" xfId="35" builtinId="45" customBuiltin="1"/>
    <cellStyle name="Vurgu6" xfId="39" builtinId="49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is Teması">
  <a:themeElements>
    <a:clrScheme name="Ofis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is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is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27"/>
  <sheetViews>
    <sheetView tabSelected="1" workbookViewId="0">
      <selection activeCell="F26" sqref="F26"/>
    </sheetView>
  </sheetViews>
  <sheetFormatPr defaultRowHeight="14.4"/>
  <cols>
    <col min="1" max="1" width="8.88671875" style="1"/>
  </cols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15</v>
      </c>
      <c r="G1" s="2"/>
      <c r="H1" s="2"/>
      <c r="I1" s="2" t="s">
        <v>14</v>
      </c>
      <c r="J1" s="2"/>
      <c r="K1" s="2"/>
    </row>
    <row r="2" spans="1:11">
      <c r="A2" s="1" t="s">
        <v>5</v>
      </c>
      <c r="B2">
        <v>130</v>
      </c>
      <c r="C2">
        <v>30</v>
      </c>
      <c r="D2">
        <v>10</v>
      </c>
      <c r="E2" t="s">
        <v>6</v>
      </c>
      <c r="F2">
        <f>(B2-B$26)/B$27</f>
        <v>-1.5656833193466071</v>
      </c>
      <c r="G2">
        <f>(C2-C$26)/C$27</f>
        <v>-1.4620112094296793</v>
      </c>
      <c r="H2">
        <f>(D2-D$26)/D$27</f>
        <v>-1.4596144559023294</v>
      </c>
      <c r="I2">
        <f>(B2-B$24)/(B$25-B$24)</f>
        <v>7.3529411764705885E-2</v>
      </c>
      <c r="J2">
        <f>(C2-C$24)/(C$25-C$24)</f>
        <v>0</v>
      </c>
      <c r="K2">
        <f>(D2-D$24)/(D$25-D$24)</f>
        <v>2.1739130434782608E-2</v>
      </c>
    </row>
    <row r="3" spans="1:11">
      <c r="A3" s="1" t="s">
        <v>5</v>
      </c>
      <c r="B3">
        <v>125</v>
      </c>
      <c r="C3">
        <v>36</v>
      </c>
      <c r="D3">
        <v>11</v>
      </c>
      <c r="E3" t="s">
        <v>6</v>
      </c>
      <c r="F3">
        <f t="shared" ref="F3:F23" si="0">(B3-B$26)/B$27</f>
        <v>-1.8029080647021536</v>
      </c>
      <c r="G3">
        <f t="shared" ref="G3:G23" si="1">(C3-C$26)/C$27</f>
        <v>-1.1927917539848278</v>
      </c>
      <c r="H3">
        <f t="shared" ref="H3:H23" si="2">(D3-D$26)/D$27</f>
        <v>-1.3826238032833054</v>
      </c>
      <c r="I3">
        <f t="shared" ref="I3:I23" si="3">(B3-B$24)/(B$25-B$24)</f>
        <v>0</v>
      </c>
      <c r="J3">
        <f t="shared" ref="J3:J23" si="4">(C3-C$24)/(C$25-C$24)</f>
        <v>0.08</v>
      </c>
      <c r="K3">
        <f t="shared" ref="K3:K23" si="5">(D3-D$24)/(D$25-D$24)</f>
        <v>4.3478260869565216E-2</v>
      </c>
    </row>
    <row r="4" spans="1:11">
      <c r="A4" s="1" t="s">
        <v>5</v>
      </c>
      <c r="B4">
        <v>135</v>
      </c>
      <c r="C4">
        <v>34</v>
      </c>
      <c r="D4">
        <v>10</v>
      </c>
      <c r="E4" t="s">
        <v>7</v>
      </c>
      <c r="F4">
        <f t="shared" si="0"/>
        <v>-1.3284585739910606</v>
      </c>
      <c r="G4">
        <f t="shared" si="1"/>
        <v>-1.282531572466445</v>
      </c>
      <c r="H4">
        <f t="shared" si="2"/>
        <v>-1.4596144559023294</v>
      </c>
      <c r="I4">
        <f t="shared" si="3"/>
        <v>0.14705882352941177</v>
      </c>
      <c r="J4">
        <f t="shared" si="4"/>
        <v>5.3333333333333337E-2</v>
      </c>
      <c r="K4">
        <f t="shared" si="5"/>
        <v>2.1739130434782608E-2</v>
      </c>
    </row>
    <row r="5" spans="1:11">
      <c r="A5" s="1" t="s">
        <v>5</v>
      </c>
      <c r="B5">
        <v>133</v>
      </c>
      <c r="C5">
        <v>30</v>
      </c>
      <c r="D5">
        <v>9</v>
      </c>
      <c r="E5" t="s">
        <v>7</v>
      </c>
      <c r="F5">
        <f t="shared" si="0"/>
        <v>-1.4233484721332792</v>
      </c>
      <c r="G5">
        <f t="shared" si="1"/>
        <v>-1.4620112094296793</v>
      </c>
      <c r="H5">
        <f t="shared" si="2"/>
        <v>-1.5366051085213535</v>
      </c>
      <c r="I5">
        <f t="shared" si="3"/>
        <v>0.11764705882352941</v>
      </c>
      <c r="J5">
        <f t="shared" si="4"/>
        <v>0</v>
      </c>
      <c r="K5">
        <f t="shared" si="5"/>
        <v>0</v>
      </c>
    </row>
    <row r="6" spans="1:11">
      <c r="A6" s="1" t="s">
        <v>5</v>
      </c>
      <c r="B6">
        <v>129</v>
      </c>
      <c r="C6">
        <v>38</v>
      </c>
      <c r="D6">
        <v>12</v>
      </c>
      <c r="E6" t="s">
        <v>6</v>
      </c>
      <c r="F6">
        <f t="shared" si="0"/>
        <v>-1.6131282684177164</v>
      </c>
      <c r="G6">
        <f t="shared" si="1"/>
        <v>-1.1030519355032107</v>
      </c>
      <c r="H6">
        <f t="shared" si="2"/>
        <v>-1.3056331506642815</v>
      </c>
      <c r="I6">
        <f t="shared" si="3"/>
        <v>5.8823529411764705E-2</v>
      </c>
      <c r="J6">
        <f t="shared" si="4"/>
        <v>0.10666666666666667</v>
      </c>
      <c r="K6">
        <f t="shared" si="5"/>
        <v>6.5217391304347824E-2</v>
      </c>
    </row>
    <row r="7" spans="1:11">
      <c r="A7" s="1" t="s">
        <v>5</v>
      </c>
      <c r="B7">
        <v>180</v>
      </c>
      <c r="C7">
        <v>90</v>
      </c>
      <c r="D7">
        <v>30</v>
      </c>
      <c r="E7" t="s">
        <v>6</v>
      </c>
      <c r="F7">
        <f t="shared" si="0"/>
        <v>0.8065641342088582</v>
      </c>
      <c r="G7">
        <f t="shared" si="1"/>
        <v>1.2301833450188346</v>
      </c>
      <c r="H7">
        <f t="shared" si="2"/>
        <v>8.0198596478150072E-2</v>
      </c>
      <c r="I7">
        <f t="shared" si="3"/>
        <v>0.80882352941176472</v>
      </c>
      <c r="J7">
        <f t="shared" si="4"/>
        <v>0.8</v>
      </c>
      <c r="K7">
        <f t="shared" si="5"/>
        <v>0.45652173913043476</v>
      </c>
    </row>
    <row r="8" spans="1:11">
      <c r="A8" s="1" t="s">
        <v>5</v>
      </c>
      <c r="B8">
        <v>190</v>
      </c>
      <c r="C8">
        <v>80</v>
      </c>
      <c r="D8">
        <v>25</v>
      </c>
      <c r="E8" t="s">
        <v>6</v>
      </c>
      <c r="F8">
        <f t="shared" si="0"/>
        <v>1.2810136249199513</v>
      </c>
      <c r="G8">
        <f t="shared" si="1"/>
        <v>0.78148425261074905</v>
      </c>
      <c r="H8">
        <f t="shared" si="2"/>
        <v>-0.30475466661696982</v>
      </c>
      <c r="I8">
        <f t="shared" si="3"/>
        <v>0.95588235294117652</v>
      </c>
      <c r="J8">
        <f t="shared" si="4"/>
        <v>0.66666666666666663</v>
      </c>
      <c r="K8">
        <f t="shared" si="5"/>
        <v>0.34782608695652173</v>
      </c>
    </row>
    <row r="9" spans="1:11">
      <c r="A9" s="1" t="s">
        <v>5</v>
      </c>
      <c r="B9">
        <v>175</v>
      </c>
      <c r="C9">
        <v>90</v>
      </c>
      <c r="D9">
        <v>35</v>
      </c>
      <c r="E9" t="s">
        <v>6</v>
      </c>
      <c r="F9">
        <f t="shared" si="0"/>
        <v>0.5693393888533117</v>
      </c>
      <c r="G9">
        <f t="shared" si="1"/>
        <v>1.2301833450188346</v>
      </c>
      <c r="H9">
        <f t="shared" si="2"/>
        <v>0.46515185957326993</v>
      </c>
      <c r="I9">
        <f t="shared" si="3"/>
        <v>0.73529411764705888</v>
      </c>
      <c r="J9">
        <f t="shared" si="4"/>
        <v>0.8</v>
      </c>
      <c r="K9">
        <f t="shared" si="5"/>
        <v>0.56521739130434778</v>
      </c>
    </row>
    <row r="10" spans="1:11">
      <c r="A10" s="1" t="s">
        <v>5</v>
      </c>
      <c r="B10">
        <v>177</v>
      </c>
      <c r="C10">
        <v>60</v>
      </c>
      <c r="D10">
        <v>22</v>
      </c>
      <c r="E10" t="s">
        <v>7</v>
      </c>
      <c r="F10">
        <f t="shared" si="0"/>
        <v>0.6642292869955303</v>
      </c>
      <c r="G10">
        <f t="shared" si="1"/>
        <v>-0.11591393220542223</v>
      </c>
      <c r="H10">
        <f t="shared" si="2"/>
        <v>-0.53572662447404173</v>
      </c>
      <c r="I10">
        <f t="shared" si="3"/>
        <v>0.76470588235294112</v>
      </c>
      <c r="J10">
        <f t="shared" si="4"/>
        <v>0.4</v>
      </c>
      <c r="K10">
        <f t="shared" si="5"/>
        <v>0.28260869565217389</v>
      </c>
    </row>
    <row r="11" spans="1:11">
      <c r="A11" s="1" t="s">
        <v>8</v>
      </c>
      <c r="B11">
        <v>185</v>
      </c>
      <c r="C11">
        <v>105</v>
      </c>
      <c r="D11">
        <v>33</v>
      </c>
      <c r="E11" t="s">
        <v>6</v>
      </c>
      <c r="F11">
        <f t="shared" si="0"/>
        <v>1.0437888795644048</v>
      </c>
      <c r="G11">
        <f t="shared" si="1"/>
        <v>1.9032319836309632</v>
      </c>
      <c r="H11">
        <f t="shared" si="2"/>
        <v>0.311170554335222</v>
      </c>
      <c r="I11">
        <f t="shared" si="3"/>
        <v>0.88235294117647056</v>
      </c>
      <c r="J11">
        <f t="shared" si="4"/>
        <v>1</v>
      </c>
      <c r="K11">
        <f t="shared" si="5"/>
        <v>0.52173913043478259</v>
      </c>
    </row>
    <row r="12" spans="1:11">
      <c r="A12" s="1" t="s">
        <v>8</v>
      </c>
      <c r="B12">
        <v>165</v>
      </c>
      <c r="C12">
        <v>55</v>
      </c>
      <c r="D12">
        <v>27</v>
      </c>
      <c r="E12" t="s">
        <v>7</v>
      </c>
      <c r="F12">
        <f t="shared" si="0"/>
        <v>9.4889898142218612E-2</v>
      </c>
      <c r="G12">
        <f t="shared" si="1"/>
        <v>-0.34026347840946508</v>
      </c>
      <c r="H12">
        <f t="shared" si="2"/>
        <v>-0.15077336137892186</v>
      </c>
      <c r="I12">
        <f t="shared" si="3"/>
        <v>0.58823529411764708</v>
      </c>
      <c r="J12">
        <f t="shared" si="4"/>
        <v>0.33333333333333331</v>
      </c>
      <c r="K12">
        <f t="shared" si="5"/>
        <v>0.39130434782608697</v>
      </c>
    </row>
    <row r="13" spans="1:11">
      <c r="A13" s="1" t="s">
        <v>8</v>
      </c>
      <c r="B13">
        <v>155</v>
      </c>
      <c r="C13">
        <v>50</v>
      </c>
      <c r="D13">
        <v>44</v>
      </c>
      <c r="E13" t="s">
        <v>7</v>
      </c>
      <c r="F13">
        <f t="shared" si="0"/>
        <v>-0.37955959256887445</v>
      </c>
      <c r="G13">
        <f t="shared" si="1"/>
        <v>-0.56461302461350793</v>
      </c>
      <c r="H13">
        <f t="shared" si="2"/>
        <v>1.1580677331444857</v>
      </c>
      <c r="I13">
        <f t="shared" si="3"/>
        <v>0.44117647058823528</v>
      </c>
      <c r="J13">
        <f t="shared" si="4"/>
        <v>0.26666666666666666</v>
      </c>
      <c r="K13">
        <f t="shared" si="5"/>
        <v>0.76086956521739135</v>
      </c>
    </row>
    <row r="14" spans="1:11">
      <c r="A14" s="1" t="s">
        <v>8</v>
      </c>
      <c r="B14">
        <v>160</v>
      </c>
      <c r="C14">
        <v>58</v>
      </c>
      <c r="D14">
        <v>39</v>
      </c>
      <c r="E14" t="s">
        <v>7</v>
      </c>
      <c r="F14">
        <f t="shared" si="0"/>
        <v>-0.14233484721332793</v>
      </c>
      <c r="G14">
        <f t="shared" si="1"/>
        <v>-0.20565375068703937</v>
      </c>
      <c r="H14">
        <f t="shared" si="2"/>
        <v>0.77311447004936584</v>
      </c>
      <c r="I14">
        <f t="shared" si="3"/>
        <v>0.51470588235294112</v>
      </c>
      <c r="J14">
        <f t="shared" si="4"/>
        <v>0.37333333333333335</v>
      </c>
      <c r="K14">
        <f t="shared" si="5"/>
        <v>0.65217391304347827</v>
      </c>
    </row>
    <row r="15" spans="1:11">
      <c r="A15" s="1" t="s">
        <v>8</v>
      </c>
      <c r="B15">
        <v>162</v>
      </c>
      <c r="C15">
        <v>59</v>
      </c>
      <c r="D15">
        <v>41</v>
      </c>
      <c r="E15" t="s">
        <v>7</v>
      </c>
      <c r="F15">
        <f t="shared" si="0"/>
        <v>-4.7444949071109306E-2</v>
      </c>
      <c r="G15">
        <f t="shared" si="1"/>
        <v>-0.16078384144623081</v>
      </c>
      <c r="H15">
        <f t="shared" si="2"/>
        <v>0.92709577528741383</v>
      </c>
      <c r="I15">
        <f t="shared" si="3"/>
        <v>0.54411764705882348</v>
      </c>
      <c r="J15">
        <f t="shared" si="4"/>
        <v>0.38666666666666666</v>
      </c>
      <c r="K15">
        <f t="shared" si="5"/>
        <v>0.69565217391304346</v>
      </c>
    </row>
    <row r="16" spans="1:11">
      <c r="A16" s="1" t="s">
        <v>8</v>
      </c>
      <c r="B16">
        <v>167</v>
      </c>
      <c r="C16">
        <v>62</v>
      </c>
      <c r="D16">
        <v>55</v>
      </c>
      <c r="E16" t="s">
        <v>7</v>
      </c>
      <c r="F16">
        <f t="shared" si="0"/>
        <v>0.18977979628443722</v>
      </c>
      <c r="G16">
        <f t="shared" si="1"/>
        <v>-2.6174113723805102E-2</v>
      </c>
      <c r="H16">
        <f t="shared" si="2"/>
        <v>2.0049649119537496</v>
      </c>
      <c r="I16">
        <f t="shared" si="3"/>
        <v>0.61764705882352944</v>
      </c>
      <c r="J16">
        <f t="shared" si="4"/>
        <v>0.42666666666666669</v>
      </c>
      <c r="K16">
        <f t="shared" si="5"/>
        <v>1</v>
      </c>
    </row>
    <row r="17" spans="1:11">
      <c r="A17" s="1" t="s">
        <v>9</v>
      </c>
      <c r="B17">
        <v>174</v>
      </c>
      <c r="C17">
        <v>70</v>
      </c>
      <c r="D17">
        <v>47</v>
      </c>
      <c r="E17" t="s">
        <v>6</v>
      </c>
      <c r="F17">
        <f t="shared" si="0"/>
        <v>0.5218944397822024</v>
      </c>
      <c r="G17">
        <f t="shared" si="1"/>
        <v>0.33278516020266341</v>
      </c>
      <c r="H17">
        <f t="shared" si="2"/>
        <v>1.3890396910015577</v>
      </c>
      <c r="I17">
        <f t="shared" si="3"/>
        <v>0.72058823529411764</v>
      </c>
      <c r="J17">
        <f t="shared" si="4"/>
        <v>0.53333333333333333</v>
      </c>
      <c r="K17">
        <f t="shared" si="5"/>
        <v>0.82608695652173914</v>
      </c>
    </row>
    <row r="18" spans="1:11">
      <c r="A18" s="1" t="s">
        <v>9</v>
      </c>
      <c r="B18">
        <v>193</v>
      </c>
      <c r="C18">
        <v>90</v>
      </c>
      <c r="D18">
        <v>23</v>
      </c>
      <c r="E18" t="s">
        <v>6</v>
      </c>
      <c r="F18">
        <f t="shared" si="0"/>
        <v>1.4233484721332792</v>
      </c>
      <c r="G18">
        <f t="shared" si="1"/>
        <v>1.2301833450188346</v>
      </c>
      <c r="H18">
        <f t="shared" si="2"/>
        <v>-0.45873597185501774</v>
      </c>
      <c r="I18">
        <f t="shared" si="3"/>
        <v>1</v>
      </c>
      <c r="J18">
        <f t="shared" si="4"/>
        <v>0.8</v>
      </c>
      <c r="K18">
        <f t="shared" si="5"/>
        <v>0.30434782608695654</v>
      </c>
    </row>
    <row r="19" spans="1:11">
      <c r="A19" s="1" t="s">
        <v>9</v>
      </c>
      <c r="B19">
        <v>187</v>
      </c>
      <c r="C19">
        <v>80</v>
      </c>
      <c r="D19">
        <v>27</v>
      </c>
      <c r="E19" t="s">
        <v>6</v>
      </c>
      <c r="F19">
        <f t="shared" si="0"/>
        <v>1.1386787777066234</v>
      </c>
      <c r="G19">
        <f t="shared" si="1"/>
        <v>0.78148425261074905</v>
      </c>
      <c r="H19">
        <f t="shared" si="2"/>
        <v>-0.15077336137892186</v>
      </c>
      <c r="I19">
        <f t="shared" si="3"/>
        <v>0.91176470588235292</v>
      </c>
      <c r="J19">
        <f t="shared" si="4"/>
        <v>0.66666666666666663</v>
      </c>
      <c r="K19">
        <f t="shared" si="5"/>
        <v>0.39130434782608697</v>
      </c>
    </row>
    <row r="20" spans="1:11">
      <c r="A20" s="1" t="s">
        <v>9</v>
      </c>
      <c r="B20">
        <v>183</v>
      </c>
      <c r="C20">
        <v>88</v>
      </c>
      <c r="D20">
        <v>28</v>
      </c>
      <c r="E20" t="s">
        <v>6</v>
      </c>
      <c r="F20">
        <f t="shared" si="0"/>
        <v>0.94889898142218609</v>
      </c>
      <c r="G20">
        <f t="shared" si="1"/>
        <v>1.1404435265372177</v>
      </c>
      <c r="H20">
        <f t="shared" si="2"/>
        <v>-7.3782708759897883E-2</v>
      </c>
      <c r="I20">
        <f t="shared" si="3"/>
        <v>0.8529411764705882</v>
      </c>
      <c r="J20">
        <f t="shared" si="4"/>
        <v>0.77333333333333332</v>
      </c>
      <c r="K20">
        <f t="shared" si="5"/>
        <v>0.41304347826086957</v>
      </c>
    </row>
    <row r="21" spans="1:11">
      <c r="A21" s="1" t="s">
        <v>9</v>
      </c>
      <c r="B21">
        <v>159</v>
      </c>
      <c r="C21">
        <v>40</v>
      </c>
      <c r="D21">
        <v>29</v>
      </c>
      <c r="E21" t="s">
        <v>7</v>
      </c>
      <c r="F21">
        <f t="shared" si="0"/>
        <v>-0.18977979628443722</v>
      </c>
      <c r="G21">
        <f t="shared" si="1"/>
        <v>-1.0133121170215935</v>
      </c>
      <c r="H21">
        <f t="shared" si="2"/>
        <v>3.2079438591260901E-3</v>
      </c>
      <c r="I21">
        <f t="shared" si="3"/>
        <v>0.5</v>
      </c>
      <c r="J21">
        <f t="shared" si="4"/>
        <v>0.13333333333333333</v>
      </c>
      <c r="K21">
        <f t="shared" si="5"/>
        <v>0.43478260869565216</v>
      </c>
    </row>
    <row r="22" spans="1:11">
      <c r="A22" s="1" t="s">
        <v>9</v>
      </c>
      <c r="B22">
        <v>164</v>
      </c>
      <c r="C22">
        <v>66</v>
      </c>
      <c r="D22">
        <v>32</v>
      </c>
      <c r="E22" t="s">
        <v>7</v>
      </c>
      <c r="F22">
        <f t="shared" si="0"/>
        <v>4.7444949071109306E-2</v>
      </c>
      <c r="G22">
        <f t="shared" si="1"/>
        <v>0.15330552323942917</v>
      </c>
      <c r="H22">
        <f t="shared" si="2"/>
        <v>0.23417990171619801</v>
      </c>
      <c r="I22">
        <f t="shared" si="3"/>
        <v>0.57352941176470584</v>
      </c>
      <c r="J22">
        <f t="shared" si="4"/>
        <v>0.48</v>
      </c>
      <c r="K22">
        <f t="shared" si="5"/>
        <v>0.5</v>
      </c>
    </row>
    <row r="23" spans="1:11">
      <c r="A23" s="1" t="s">
        <v>9</v>
      </c>
      <c r="B23">
        <v>166</v>
      </c>
      <c r="C23">
        <v>56</v>
      </c>
      <c r="D23">
        <v>42</v>
      </c>
      <c r="E23" t="s">
        <v>7</v>
      </c>
      <c r="F23">
        <f t="shared" si="0"/>
        <v>0.14233484721332793</v>
      </c>
      <c r="G23">
        <f t="shared" si="1"/>
        <v>-0.2953935691686565</v>
      </c>
      <c r="H23">
        <f t="shared" si="2"/>
        <v>1.0040864279064379</v>
      </c>
      <c r="I23">
        <f t="shared" si="3"/>
        <v>0.6029411764705882</v>
      </c>
      <c r="J23">
        <f t="shared" si="4"/>
        <v>0.34666666666666668</v>
      </c>
      <c r="K23">
        <f t="shared" si="5"/>
        <v>0.71739130434782605</v>
      </c>
    </row>
    <row r="24" spans="1:11">
      <c r="A24" s="1" t="s">
        <v>10</v>
      </c>
      <c r="B24">
        <f>MIN(B2:B23)</f>
        <v>125</v>
      </c>
      <c r="C24">
        <f>MIN(C2:C23)</f>
        <v>30</v>
      </c>
      <c r="D24">
        <f>MIN(D2:D23)</f>
        <v>9</v>
      </c>
    </row>
    <row r="25" spans="1:11">
      <c r="A25" s="1" t="s">
        <v>11</v>
      </c>
      <c r="B25">
        <f>MAX(B2:B24)</f>
        <v>193</v>
      </c>
      <c r="C25">
        <f>MAX(C2:C24)</f>
        <v>105</v>
      </c>
      <c r="D25">
        <f>MAX(D2:D24)</f>
        <v>55</v>
      </c>
    </row>
    <row r="26" spans="1:11">
      <c r="A26" s="1" t="s">
        <v>12</v>
      </c>
      <c r="B26">
        <f>AVERAGE(B2:B25)</f>
        <v>163</v>
      </c>
      <c r="C26">
        <f>AVERAGE(C2:C25)</f>
        <v>62.583333333333336</v>
      </c>
      <c r="D26">
        <f>AVERAGE(D2:D25)</f>
        <v>28.958333333333332</v>
      </c>
    </row>
    <row r="27" spans="1:11">
      <c r="A27" s="1" t="s">
        <v>13</v>
      </c>
      <c r="B27">
        <f>STDEV(B2:B23)</f>
        <v>21.077059193408026</v>
      </c>
      <c r="C27">
        <f>STDEV(C2:C23)</f>
        <v>22.286650829472009</v>
      </c>
      <c r="D27">
        <f>STDEV(D2:D23)</f>
        <v>12.988589731124131</v>
      </c>
    </row>
  </sheetData>
  <mergeCells count="2">
    <mergeCell ref="I1:K1"/>
    <mergeCell ref="F1:H1"/>
  </mergeCells>
  <conditionalFormatting sqref="A1:A23">
    <cfRule type="containsText" priority="1" operator="containsText" text=",">
      <formula>NOT(ISERROR(SEARCH(",",A1)))</formula>
    </cfRule>
    <cfRule type="containsText" priority="2" operator="containsText" text=",">
      <formula>NOT(ISERROR(SEARCH(",",A1)))</formula>
    </cfRule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veriler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Monster</dc:creator>
  <cp:lastModifiedBy>Monster</cp:lastModifiedBy>
  <dcterms:created xsi:type="dcterms:W3CDTF">2019-07-12T16:43:28Z</dcterms:created>
  <dcterms:modified xsi:type="dcterms:W3CDTF">2019-07-13T08:14:20Z</dcterms:modified>
</cp:coreProperties>
</file>