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sal beckham a\OneDrive\Dokumen\Faisal Beckham An'noer\"/>
    </mc:Choice>
  </mc:AlternateContent>
  <xr:revisionPtr revIDLastSave="0" documentId="13_ncr:1_{8C2467AF-5973-4E5B-993F-A9C54915DB32}" xr6:coauthVersionLast="47" xr6:coauthVersionMax="47" xr10:uidLastSave="{00000000-0000-0000-0000-000000000000}"/>
  <bookViews>
    <workbookView xWindow="-110" yWindow="-110" windowWidth="19420" windowHeight="10300" xr2:uid="{108BD5C9-BEDA-40D0-98A0-82716A31C84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1" i="1" l="1"/>
  <c r="D72" i="1"/>
  <c r="D73" i="1"/>
  <c r="D74" i="1"/>
  <c r="D75" i="1"/>
  <c r="D76" i="1"/>
  <c r="D77" i="1"/>
  <c r="D78" i="1"/>
  <c r="D79" i="1"/>
  <c r="D70" i="1"/>
  <c r="C71" i="1"/>
  <c r="C72" i="1"/>
  <c r="C73" i="1"/>
  <c r="C74" i="1"/>
  <c r="C75" i="1"/>
  <c r="C76" i="1"/>
  <c r="C77" i="1"/>
  <c r="C78" i="1"/>
  <c r="C79" i="1"/>
  <c r="C70" i="1"/>
  <c r="G60" i="1"/>
  <c r="G59" i="1"/>
  <c r="G58" i="1"/>
  <c r="G57" i="1"/>
  <c r="G56" i="1"/>
  <c r="G55" i="1"/>
  <c r="G54" i="1"/>
  <c r="G53" i="1"/>
  <c r="G52" i="1"/>
  <c r="G51" i="1"/>
  <c r="C60" i="1"/>
  <c r="C59" i="1"/>
  <c r="C58" i="1"/>
  <c r="C57" i="1"/>
  <c r="C56" i="1"/>
  <c r="C55" i="1"/>
  <c r="C54" i="1"/>
  <c r="C53" i="1"/>
  <c r="C52" i="1"/>
  <c r="C51" i="1"/>
  <c r="C27" i="1"/>
  <c r="C26" i="1"/>
  <c r="C25" i="1"/>
  <c r="C24" i="1"/>
  <c r="C23" i="1"/>
</calcChain>
</file>

<file path=xl/sharedStrings.xml><?xml version="1.0" encoding="utf-8"?>
<sst xmlns="http://schemas.openxmlformats.org/spreadsheetml/2006/main" count="171" uniqueCount="118">
  <si>
    <t>MENAMPILKAN MERK BRAND HANDPHONE APPLE</t>
  </si>
  <si>
    <t>APPLE IPHONE 6S PLUS</t>
  </si>
  <si>
    <t>APPLE IPHONE 7 PLUS</t>
  </si>
  <si>
    <t>APPLE IPHONE 8 PLUS</t>
  </si>
  <si>
    <t>APPLE IPHONE XR</t>
  </si>
  <si>
    <t>APPLE IPHONE 11 PRO MAX</t>
  </si>
  <si>
    <t>APPLE IPHONE 12 MINI</t>
  </si>
  <si>
    <t>APPLE IPHONE 12 PRO MAX</t>
  </si>
  <si>
    <t>APPLE IPHONE 13 PRO MAX</t>
  </si>
  <si>
    <t>APPLE IPHONE 14 PRO MAX</t>
  </si>
  <si>
    <t>APPLE IPHONE 15 PRO MAX</t>
  </si>
  <si>
    <t>2 GB</t>
  </si>
  <si>
    <t>3 GB</t>
  </si>
  <si>
    <t>4 GB</t>
  </si>
  <si>
    <t>6 GB</t>
  </si>
  <si>
    <t>2915 mAh</t>
  </si>
  <si>
    <t>2900 mAh</t>
  </si>
  <si>
    <t>2691 mAh</t>
  </si>
  <si>
    <t>2716 mAh</t>
  </si>
  <si>
    <t>3969 mAh</t>
  </si>
  <si>
    <t>2227 mAh</t>
  </si>
  <si>
    <t>3687 mAh</t>
  </si>
  <si>
    <t>4352 mAh</t>
  </si>
  <si>
    <t>4422 mAh</t>
  </si>
  <si>
    <t>APPLE A8</t>
  </si>
  <si>
    <t>APPLE A10 FUSION</t>
  </si>
  <si>
    <t>APPLE A11 BIONIC</t>
  </si>
  <si>
    <t>APPLE A13 BIONIC</t>
  </si>
  <si>
    <t>APPLE A14 BIONIC</t>
  </si>
  <si>
    <t>APPLE A15 BIONIC</t>
  </si>
  <si>
    <t>APPLE  A16 BIONIC</t>
  </si>
  <si>
    <t>APPLE A17 BIONIC</t>
  </si>
  <si>
    <t>8 MP(BELAKANG) &amp; 1.2 MP(DEPAN)</t>
  </si>
  <si>
    <t>24 MP(BELAKANG) &amp; 7 MP(DEPAN)</t>
  </si>
  <si>
    <t>12 MP(BELAKANG) &amp; 7 MP(DEPAN)</t>
  </si>
  <si>
    <t>12 MP(BELAKANG) &amp; 12 MP(DEPAN)</t>
  </si>
  <si>
    <t>12+12+12 MP(BELAKANG) &amp; 12 MP(DEPAN)</t>
  </si>
  <si>
    <t>48+12+12 MP(BELAKANG) &amp; 12 MP(DEPAN)</t>
  </si>
  <si>
    <t>RAM (C1)</t>
  </si>
  <si>
    <t>BATTERY(C2)</t>
  </si>
  <si>
    <t>PROCESSOR(C3)</t>
  </si>
  <si>
    <t>KAMERA(C4)</t>
  </si>
  <si>
    <t>HARGA(C5)</t>
  </si>
  <si>
    <t>BENEFIT</t>
  </si>
  <si>
    <t>COST</t>
  </si>
  <si>
    <t>BOBOT UTAMA</t>
  </si>
  <si>
    <t>SANGAT TIDAK DIPERLUKAN</t>
  </si>
  <si>
    <t>TIDAK CUKUP  DIPERLUKAN</t>
  </si>
  <si>
    <t>CUKUP DIPERLUKAN</t>
  </si>
  <si>
    <t>DIPERLUKAN SEKALI</t>
  </si>
  <si>
    <t>SANGAT DIPERLUKAN</t>
  </si>
  <si>
    <t>BRAND(A)</t>
  </si>
  <si>
    <t>8 GB</t>
  </si>
  <si>
    <t>3969 mAh - 4352 mAh</t>
  </si>
  <si>
    <t>APPLE A8 - APPLE A11 BIONIC</t>
  </si>
  <si>
    <t>APPLE A14 BIONIC - APPLE A15 BIONIC</t>
  </si>
  <si>
    <t>0 -  2691 mAh</t>
  </si>
  <si>
    <t>2700 mAh - 2900 mAh</t>
  </si>
  <si>
    <t>2915 mAh - 3900 mAh</t>
  </si>
  <si>
    <t>&gt;4422 mAh</t>
  </si>
  <si>
    <t>RAM(C1)</t>
  </si>
  <si>
    <t>0 - 8.000.000</t>
  </si>
  <si>
    <t>9.000.000 - 11.000.000</t>
  </si>
  <si>
    <t>12.000.000 - 15.000.000</t>
  </si>
  <si>
    <t>16.000.000 - 18.000.000</t>
  </si>
  <si>
    <t>19.000.000 - 20.000.000</t>
  </si>
  <si>
    <t>C1</t>
  </si>
  <si>
    <t>C2</t>
  </si>
  <si>
    <t>C3</t>
  </si>
  <si>
    <t>C4</t>
  </si>
  <si>
    <t>C5</t>
  </si>
  <si>
    <t>BOBOT PADA KRITERIA</t>
  </si>
  <si>
    <t>PERBAIKAN / NORMALISASI BOBOT</t>
  </si>
  <si>
    <t>W1</t>
  </si>
  <si>
    <t>W2</t>
  </si>
  <si>
    <t>W3</t>
  </si>
  <si>
    <t>W4</t>
  </si>
  <si>
    <t>W5</t>
  </si>
  <si>
    <t xml:space="preserve">  </t>
  </si>
  <si>
    <t>PEMBERIAN NILAI BOBOT DARI SETIAP DATA ALTERNATIF HANDPHONE IPHONE</t>
  </si>
  <si>
    <t>ALTERNATIF</t>
  </si>
  <si>
    <t>CRITERIA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</si>
  <si>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</si>
  <si>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</si>
  <si>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</si>
  <si>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</si>
  <si>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</si>
  <si>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</si>
  <si>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</si>
  <si>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</si>
  <si>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</si>
  <si>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</si>
  <si>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NILAI VEKTOR (S)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</si>
  <si>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</si>
  <si>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</si>
  <si>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</si>
  <si>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</si>
  <si>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</si>
  <si>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</si>
  <si>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</si>
  <si>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</si>
  <si>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</si>
  <si>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</si>
  <si>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NILAI VEKTOR (V)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</si>
  <si>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</si>
  <si>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</si>
  <si>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</si>
  <si>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</si>
  <si>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</si>
  <si>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</si>
  <si>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</si>
  <si>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</si>
  <si>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</si>
  <si>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</si>
  <si>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RANK</t>
  </si>
  <si>
    <t>BRAND</t>
  </si>
  <si>
    <t>KESIMPULAN</t>
  </si>
  <si>
    <t>Jadi,Handphone yang sangat laku dipasaran untuk dibeli itu adalah Apple Iphone XR, Apple Iphone 11 Pro Max, dan Apple Iphone 12 Pro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</si>
</sst>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8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/>
    <xf numFmtId="0" fontId="6" fillId="2" borderId="1" xfId="0" applyFont="1" applyFill="1" applyBorder="1"/>
    <xf numFmtId="0" fontId="0" fillId="5" borderId="0" xfId="0" applyFill="1"/>
    <xf numFmtId="0" fontId="5" fillId="5" borderId="0" xfId="0" applyFont="1" applyFill="1" applyAlignment="1">
      <alignment horizontal="center"/>
    </xf>
    <xf numFmtId="0" fontId="4" fillId="5" borderId="0" xfId="0" applyFont="1" applyFill="1"/>
    <xf numFmtId="0" fontId="3" fillId="5" borderId="0" xfId="0" applyFont="1" applyFill="1"/>
    <xf numFmtId="0" fontId="2" fillId="6" borderId="1" xfId="0" applyFont="1" applyFill="1" applyBorder="1" applyAlignment="1">
      <alignment horizontal="center"/>
    </xf>
    <xf numFmtId="3" fontId="5" fillId="6" borderId="1" xfId="0" applyNumberFormat="1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5" fillId="7" borderId="0" xfId="0" applyFont="1" applyFill="1"/>
    <xf numFmtId="0" fontId="5" fillId="7" borderId="0" xfId="0" applyFont="1" applyFill="1" applyAlignment="1">
      <alignment horizontal="center"/>
    </xf>
    <xf numFmtId="0" fontId="0" fillId="7" borderId="0" xfId="0" applyFill="1"/>
    <xf numFmtId="0" fontId="1" fillId="7" borderId="0" xfId="0" applyFont="1" applyFill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196501</xdr:colOff>
      <xdr:row>22</xdr:row>
      <xdr:rowOff>9073</xdr:rowOff>
    </xdr:from>
    <xdr:to>
      <xdr:col>4</xdr:col>
      <xdr:colOff>372382</xdr:colOff>
      <xdr:row>24</xdr:row>
      <xdr:rowOff>164194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73987F-208A-4E0B-9D6E-AB8F7BFF8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23572" y="4290787"/>
          <a:ext cx="1672667" cy="554264"/>
        </a:xfrm>
        <a:prstGeom prst="rect">
          <a:avLst/>
        </a:prstGeom>
      </xdr:spPr>
    </xdr:pic>
    <xdr:clientData/>
  </xdr:twoCellAnchor>
  <xdr:twoCellAnchor editAs="oneCell">
    <xdr:from>
      <xdr:col>3</xdr:col>
      <xdr:colOff>196272</xdr:colOff>
      <xdr:row>53</xdr:row>
      <xdr:rowOff>57727</xdr:rowOff>
    </xdr:from>
    <xdr:to>
      <xdr:col>4</xdr:col>
      <xdr:colOff>658062</xdr:colOff>
      <xdr:row>56</xdr:row>
      <xdr:rowOff>115454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DD7D694-6909-4380-B81B-C6718B7A8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8363" y="10287000"/>
          <a:ext cx="1951154" cy="646545"/>
        </a:xfrm>
        <a:prstGeom prst="rect">
          <a:avLst/>
        </a:prstGeom>
      </xdr:spPr>
    </xdr:pic>
    <xdr:clientData/>
  </xdr:twoCellAnchor>
  <xdr:twoCellAnchor editAs="oneCell">
    <xdr:from>
      <xdr:col>7</xdr:col>
      <xdr:colOff>265546</xdr:colOff>
      <xdr:row>52</xdr:row>
      <xdr:rowOff>42836</xdr:rowOff>
    </xdr:from>
    <xdr:to>
      <xdr:col>9</xdr:col>
      <xdr:colOff>495589</xdr:colOff>
      <xdr:row>56</xdr:row>
      <xdr:rowOff>142338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78681DA-1405-449D-B4A2-19F1D4A58E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16728" y="10075836"/>
          <a:ext cx="1453861" cy="8845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DC11-6014-4102-82A6-CBF06ACCAD3C}">
  <dimension ref="B2:U79"/>
  <sheetViews>
    <sheetView tabSelected="1" zoomScale="25" zoomScaleNormal="25" workbookViewId="0">
      <selection activeCell="F77" sqref="F77"/>
    </sheetView>
  </sheetViews>
  <sheetFormatPr defaultRowHeight="14.5" x14ac:dyDescent="0.35"/>
  <cols>
    <col min="1" max="1" width="6.6328125" customWidth="1"/>
    <col min="2" max="2" width="40.54296875" customWidth="1"/>
    <col min="3" max="3" width="38.6328125" customWidth="1"/>
    <col min="4" max="4" width="21.36328125" customWidth="1"/>
    <col min="5" max="5" width="32.54296875" customWidth="1"/>
    <col min="6" max="6" width="46.26953125" customWidth="1"/>
    <col min="7" max="7" width="23.7265625" customWidth="1"/>
    <col min="12" max="12" width="32.81640625" customWidth="1"/>
    <col min="15" max="15" width="15.08984375" customWidth="1"/>
    <col min="18" max="18" width="30.08984375" customWidth="1"/>
    <col min="21" max="21" width="49.26953125" customWidth="1"/>
  </cols>
  <sheetData>
    <row r="2" spans="2:21" x14ac:dyDescent="0.35">
      <c r="D2" s="1" t="s">
        <v>0</v>
      </c>
    </row>
    <row r="3" spans="2:21" ht="15.5" x14ac:dyDescent="0.35">
      <c r="K3" s="11"/>
      <c r="L3" s="10" t="s">
        <v>45</v>
      </c>
      <c r="N3" s="9"/>
      <c r="O3" s="10" t="s">
        <v>60</v>
      </c>
      <c r="Q3" s="11"/>
      <c r="R3" s="10" t="s">
        <v>39</v>
      </c>
      <c r="T3" s="11"/>
      <c r="U3" s="10" t="s">
        <v>40</v>
      </c>
    </row>
    <row r="4" spans="2:21" ht="15.5" x14ac:dyDescent="0.35">
      <c r="B4" s="2" t="s">
        <v>51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K4" s="2">
        <v>1</v>
      </c>
      <c r="L4" s="2" t="s">
        <v>46</v>
      </c>
      <c r="N4" s="2">
        <v>1</v>
      </c>
      <c r="O4" s="2" t="s">
        <v>11</v>
      </c>
      <c r="Q4" s="2">
        <v>1</v>
      </c>
      <c r="R4" s="2" t="s">
        <v>56</v>
      </c>
      <c r="T4" s="8">
        <v>1</v>
      </c>
      <c r="U4" s="2" t="s">
        <v>54</v>
      </c>
    </row>
    <row r="5" spans="2:21" ht="15.5" x14ac:dyDescent="0.35">
      <c r="B5" s="3" t="s">
        <v>1</v>
      </c>
      <c r="C5" s="3" t="s">
        <v>11</v>
      </c>
      <c r="D5" s="3" t="s">
        <v>15</v>
      </c>
      <c r="E5" s="3" t="s">
        <v>24</v>
      </c>
      <c r="F5" s="3" t="s">
        <v>32</v>
      </c>
      <c r="G5" s="4">
        <v>8000000</v>
      </c>
      <c r="K5" s="2">
        <v>2</v>
      </c>
      <c r="L5" s="2" t="s">
        <v>47</v>
      </c>
      <c r="N5" s="2">
        <v>2</v>
      </c>
      <c r="O5" s="2" t="s">
        <v>12</v>
      </c>
      <c r="Q5" s="2">
        <v>2</v>
      </c>
      <c r="R5" s="2" t="s">
        <v>57</v>
      </c>
      <c r="T5" s="8">
        <v>2</v>
      </c>
      <c r="U5" s="2" t="s">
        <v>27</v>
      </c>
    </row>
    <row r="6" spans="2:21" ht="15.5" x14ac:dyDescent="0.35">
      <c r="B6" s="3" t="s">
        <v>2</v>
      </c>
      <c r="C6" s="3" t="s">
        <v>12</v>
      </c>
      <c r="D6" s="3" t="s">
        <v>16</v>
      </c>
      <c r="E6" s="3" t="s">
        <v>25</v>
      </c>
      <c r="F6" s="3" t="s">
        <v>33</v>
      </c>
      <c r="G6" s="4">
        <v>10000000</v>
      </c>
      <c r="K6" s="2">
        <v>3</v>
      </c>
      <c r="L6" s="2" t="s">
        <v>48</v>
      </c>
      <c r="N6" s="2">
        <v>3</v>
      </c>
      <c r="O6" s="2" t="s">
        <v>13</v>
      </c>
      <c r="Q6" s="2">
        <v>3</v>
      </c>
      <c r="R6" s="2" t="s">
        <v>58</v>
      </c>
      <c r="T6" s="8">
        <v>3</v>
      </c>
      <c r="U6" s="2" t="s">
        <v>55</v>
      </c>
    </row>
    <row r="7" spans="2:21" ht="15.5" x14ac:dyDescent="0.35">
      <c r="B7" s="3" t="s">
        <v>3</v>
      </c>
      <c r="C7" s="3" t="s">
        <v>12</v>
      </c>
      <c r="D7" s="3" t="s">
        <v>17</v>
      </c>
      <c r="E7" s="3" t="s">
        <v>26</v>
      </c>
      <c r="F7" s="3" t="s">
        <v>33</v>
      </c>
      <c r="G7" s="4">
        <v>11000000</v>
      </c>
      <c r="K7" s="2">
        <v>4</v>
      </c>
      <c r="L7" s="2" t="s">
        <v>49</v>
      </c>
      <c r="N7" s="2">
        <v>4</v>
      </c>
      <c r="O7" s="2" t="s">
        <v>14</v>
      </c>
      <c r="Q7" s="2">
        <v>4</v>
      </c>
      <c r="R7" s="2" t="s">
        <v>53</v>
      </c>
      <c r="T7" s="8">
        <v>4</v>
      </c>
      <c r="U7" s="2" t="s">
        <v>30</v>
      </c>
    </row>
    <row r="8" spans="2:21" ht="15.5" x14ac:dyDescent="0.35">
      <c r="B8" s="3" t="s">
        <v>4</v>
      </c>
      <c r="C8" s="3" t="s">
        <v>12</v>
      </c>
      <c r="D8" s="3" t="s">
        <v>18</v>
      </c>
      <c r="E8" s="3" t="s">
        <v>26</v>
      </c>
      <c r="F8" s="3" t="s">
        <v>34</v>
      </c>
      <c r="G8" s="4">
        <v>15000000</v>
      </c>
      <c r="K8" s="2">
        <v>5</v>
      </c>
      <c r="L8" s="2" t="s">
        <v>50</v>
      </c>
      <c r="N8" s="2">
        <v>5</v>
      </c>
      <c r="O8" s="2" t="s">
        <v>52</v>
      </c>
      <c r="Q8" s="2">
        <v>5</v>
      </c>
      <c r="R8" s="2" t="s">
        <v>59</v>
      </c>
      <c r="T8" s="8">
        <v>5</v>
      </c>
      <c r="U8" s="2" t="s">
        <v>31</v>
      </c>
    </row>
    <row r="9" spans="2:21" ht="15.5" x14ac:dyDescent="0.35">
      <c r="B9" s="3" t="s">
        <v>5</v>
      </c>
      <c r="C9" s="3" t="s">
        <v>13</v>
      </c>
      <c r="D9" s="3" t="s">
        <v>19</v>
      </c>
      <c r="E9" s="3" t="s">
        <v>27</v>
      </c>
      <c r="F9" s="3" t="s">
        <v>36</v>
      </c>
      <c r="G9" s="4">
        <v>18000000</v>
      </c>
    </row>
    <row r="10" spans="2:21" ht="15.5" x14ac:dyDescent="0.35">
      <c r="B10" s="3" t="s">
        <v>6</v>
      </c>
      <c r="C10" s="3" t="s">
        <v>13</v>
      </c>
      <c r="D10" s="3" t="s">
        <v>20</v>
      </c>
      <c r="E10" s="3" t="s">
        <v>28</v>
      </c>
      <c r="F10" s="3" t="s">
        <v>35</v>
      </c>
      <c r="G10" s="4">
        <v>13000000</v>
      </c>
    </row>
    <row r="11" spans="2:21" ht="15.5" x14ac:dyDescent="0.35">
      <c r="B11" s="3" t="s">
        <v>7</v>
      </c>
      <c r="C11" s="3" t="s">
        <v>14</v>
      </c>
      <c r="D11" s="3" t="s">
        <v>21</v>
      </c>
      <c r="E11" s="3" t="s">
        <v>28</v>
      </c>
      <c r="F11" s="3" t="s">
        <v>36</v>
      </c>
      <c r="G11" s="4">
        <v>18000000</v>
      </c>
      <c r="K11" s="16"/>
      <c r="L11" s="16" t="s">
        <v>71</v>
      </c>
      <c r="M11" s="16"/>
    </row>
    <row r="12" spans="2:21" ht="15.5" x14ac:dyDescent="0.35">
      <c r="B12" s="3" t="s">
        <v>8</v>
      </c>
      <c r="C12" s="3" t="s">
        <v>14</v>
      </c>
      <c r="D12" s="3" t="s">
        <v>22</v>
      </c>
      <c r="E12" s="3" t="s">
        <v>29</v>
      </c>
      <c r="F12" s="3" t="s">
        <v>37</v>
      </c>
      <c r="G12" s="4">
        <v>18000000</v>
      </c>
      <c r="K12" s="2" t="s">
        <v>66</v>
      </c>
      <c r="L12" s="2" t="s">
        <v>48</v>
      </c>
      <c r="M12" s="2">
        <v>3</v>
      </c>
      <c r="Q12" s="9"/>
      <c r="R12" s="10" t="s">
        <v>42</v>
      </c>
      <c r="T12" s="11"/>
      <c r="U12" s="10" t="s">
        <v>41</v>
      </c>
    </row>
    <row r="13" spans="2:21" ht="15.5" x14ac:dyDescent="0.35">
      <c r="B13" s="3" t="s">
        <v>9</v>
      </c>
      <c r="C13" s="3" t="s">
        <v>14</v>
      </c>
      <c r="D13" s="3" t="s">
        <v>23</v>
      </c>
      <c r="E13" s="3" t="s">
        <v>30</v>
      </c>
      <c r="F13" s="3" t="s">
        <v>37</v>
      </c>
      <c r="G13" s="4">
        <v>19000000</v>
      </c>
      <c r="K13" s="2" t="s">
        <v>67</v>
      </c>
      <c r="L13" s="2" t="s">
        <v>49</v>
      </c>
      <c r="M13" s="2">
        <v>4</v>
      </c>
      <c r="Q13" s="2">
        <v>1</v>
      </c>
      <c r="R13" s="2" t="s">
        <v>61</v>
      </c>
      <c r="T13" s="2">
        <v>1</v>
      </c>
      <c r="U13" s="2" t="s">
        <v>32</v>
      </c>
    </row>
    <row r="14" spans="2:21" ht="15.5" x14ac:dyDescent="0.35">
      <c r="B14" s="3" t="s">
        <v>10</v>
      </c>
      <c r="C14" s="3" t="s">
        <v>52</v>
      </c>
      <c r="D14" s="3" t="s">
        <v>23</v>
      </c>
      <c r="E14" s="3" t="s">
        <v>31</v>
      </c>
      <c r="F14" s="3" t="s">
        <v>37</v>
      </c>
      <c r="G14" s="4">
        <v>20000000</v>
      </c>
      <c r="K14" s="2" t="s">
        <v>68</v>
      </c>
      <c r="L14" s="2" t="s">
        <v>49</v>
      </c>
      <c r="M14" s="2">
        <v>4</v>
      </c>
      <c r="Q14" s="2">
        <v>2</v>
      </c>
      <c r="R14" s="2" t="s">
        <v>62</v>
      </c>
      <c r="T14" s="2">
        <v>2</v>
      </c>
      <c r="U14" s="2" t="s">
        <v>34</v>
      </c>
    </row>
    <row r="15" spans="2:21" ht="15.5" x14ac:dyDescent="0.35">
      <c r="C15" s="5" t="s">
        <v>43</v>
      </c>
      <c r="D15" s="5" t="s">
        <v>43</v>
      </c>
      <c r="E15" s="5" t="s">
        <v>43</v>
      </c>
      <c r="F15" s="5" t="s">
        <v>43</v>
      </c>
      <c r="G15" s="5" t="s">
        <v>44</v>
      </c>
      <c r="K15" s="2" t="s">
        <v>69</v>
      </c>
      <c r="L15" s="2" t="s">
        <v>49</v>
      </c>
      <c r="M15" s="2">
        <v>4</v>
      </c>
      <c r="Q15" s="2">
        <v>3</v>
      </c>
      <c r="R15" s="2" t="s">
        <v>63</v>
      </c>
      <c r="T15" s="2">
        <v>3</v>
      </c>
      <c r="U15" s="2" t="s">
        <v>33</v>
      </c>
    </row>
    <row r="16" spans="2:21" ht="15.5" x14ac:dyDescent="0.35">
      <c r="C16" s="13">
        <v>3</v>
      </c>
      <c r="D16" s="13">
        <v>4</v>
      </c>
      <c r="E16" s="13">
        <v>4</v>
      </c>
      <c r="F16" s="13">
        <v>4</v>
      </c>
      <c r="G16" s="14">
        <v>5</v>
      </c>
      <c r="H16" s="15">
        <v>20</v>
      </c>
      <c r="K16" s="2" t="s">
        <v>70</v>
      </c>
      <c r="L16" s="2" t="s">
        <v>50</v>
      </c>
      <c r="M16" s="2">
        <v>5</v>
      </c>
      <c r="Q16" s="2">
        <v>4</v>
      </c>
      <c r="R16" s="2" t="s">
        <v>64</v>
      </c>
      <c r="T16" s="2">
        <v>4</v>
      </c>
      <c r="U16" s="2" t="s">
        <v>36</v>
      </c>
    </row>
    <row r="17" spans="2:21" ht="15.5" x14ac:dyDescent="0.35">
      <c r="K17" s="7"/>
      <c r="L17" s="7"/>
      <c r="M17" s="17">
        <v>20</v>
      </c>
      <c r="Q17" s="2">
        <v>5</v>
      </c>
      <c r="R17" s="2" t="s">
        <v>65</v>
      </c>
      <c r="T17" s="2">
        <v>5</v>
      </c>
      <c r="U17" s="2" t="s">
        <v>37</v>
      </c>
    </row>
    <row r="21" spans="2:21" x14ac:dyDescent="0.35">
      <c r="F21" t="s">
        <v>78</v>
      </c>
    </row>
    <row r="22" spans="2:21" ht="15.5" x14ac:dyDescent="0.35">
      <c r="B22" s="10" t="s">
        <v>72</v>
      </c>
      <c r="C22" s="12"/>
    </row>
    <row r="23" spans="2:21" ht="15.5" x14ac:dyDescent="0.35">
      <c r="B23" s="2" t="s">
        <v>73</v>
      </c>
      <c r="C23" s="2">
        <f>C16/H16</f>
        <v>0.15</v>
      </c>
    </row>
    <row r="24" spans="2:21" ht="15.5" x14ac:dyDescent="0.35">
      <c r="B24" s="2" t="s">
        <v>74</v>
      </c>
      <c r="C24" s="2">
        <f>D16/H16</f>
        <v>0.2</v>
      </c>
    </row>
    <row r="25" spans="2:21" ht="15.5" x14ac:dyDescent="0.35">
      <c r="B25" s="2" t="s">
        <v>75</v>
      </c>
      <c r="C25" s="2">
        <f>E16/H16</f>
        <v>0.2</v>
      </c>
    </row>
    <row r="26" spans="2:21" ht="15.5" x14ac:dyDescent="0.35">
      <c r="B26" s="2" t="s">
        <v>76</v>
      </c>
      <c r="C26" s="2">
        <f>F16/H16</f>
        <v>0.2</v>
      </c>
    </row>
    <row r="27" spans="2:21" ht="15.5" x14ac:dyDescent="0.35">
      <c r="B27" s="2" t="s">
        <v>77</v>
      </c>
      <c r="C27" s="2">
        <f>G16/H16</f>
        <v>0.25</v>
      </c>
    </row>
    <row r="32" spans="2:21" ht="15.5" x14ac:dyDescent="0.35">
      <c r="B32" s="26"/>
      <c r="C32" s="26"/>
      <c r="D32" s="26" t="s">
        <v>79</v>
      </c>
      <c r="E32" s="26"/>
      <c r="F32" s="26"/>
      <c r="G32" s="26"/>
    </row>
    <row r="34" spans="2:7" ht="15.5" x14ac:dyDescent="0.35">
      <c r="B34" s="23" t="s">
        <v>80</v>
      </c>
      <c r="C34" s="23"/>
      <c r="D34" s="24"/>
      <c r="E34" s="24" t="s">
        <v>81</v>
      </c>
      <c r="F34" s="24"/>
      <c r="G34" s="25"/>
    </row>
    <row r="35" spans="2:7" ht="15.5" x14ac:dyDescent="0.35">
      <c r="B35" s="18"/>
      <c r="C35" s="21" t="s">
        <v>66</v>
      </c>
      <c r="D35" s="20" t="s">
        <v>67</v>
      </c>
      <c r="E35" s="20" t="s">
        <v>68</v>
      </c>
      <c r="F35" s="20" t="s">
        <v>69</v>
      </c>
      <c r="G35" s="22" t="s">
        <v>70</v>
      </c>
    </row>
    <row r="36" spans="2:7" ht="15.5" x14ac:dyDescent="0.35">
      <c r="B36" s="6" t="s">
        <v>82</v>
      </c>
      <c r="C36" s="19">
        <v>2</v>
      </c>
      <c r="D36" s="19">
        <v>3</v>
      </c>
      <c r="E36" s="19">
        <v>3</v>
      </c>
      <c r="F36" s="19">
        <v>3</v>
      </c>
      <c r="G36" s="19">
        <v>3</v>
      </c>
    </row>
    <row r="37" spans="2:7" ht="15.5" x14ac:dyDescent="0.35">
      <c r="B37" s="6" t="s">
        <v>83</v>
      </c>
      <c r="C37" s="6">
        <v>3</v>
      </c>
      <c r="D37" s="6">
        <v>3</v>
      </c>
      <c r="E37" s="6">
        <v>3</v>
      </c>
      <c r="F37" s="6">
        <v>3</v>
      </c>
      <c r="G37" s="6">
        <v>3</v>
      </c>
    </row>
    <row r="38" spans="2:7" ht="15.5" x14ac:dyDescent="0.35">
      <c r="B38" s="6" t="s">
        <v>84</v>
      </c>
      <c r="C38" s="6">
        <v>3</v>
      </c>
      <c r="D38" s="6">
        <v>3</v>
      </c>
      <c r="E38" s="6">
        <v>3</v>
      </c>
      <c r="F38" s="6">
        <v>3</v>
      </c>
      <c r="G38" s="6">
        <v>3</v>
      </c>
    </row>
    <row r="39" spans="2:7" ht="15.5" x14ac:dyDescent="0.35">
      <c r="B39" s="6" t="s">
        <v>85</v>
      </c>
      <c r="C39" s="6">
        <v>3</v>
      </c>
      <c r="D39" s="6">
        <v>4</v>
      </c>
      <c r="E39" s="6">
        <v>4</v>
      </c>
      <c r="F39" s="6">
        <v>4</v>
      </c>
      <c r="G39" s="6">
        <v>4</v>
      </c>
    </row>
    <row r="40" spans="2:7" ht="15.5" x14ac:dyDescent="0.35">
      <c r="B40" s="6" t="s">
        <v>86</v>
      </c>
      <c r="C40" s="6">
        <v>4</v>
      </c>
      <c r="D40" s="6">
        <v>4</v>
      </c>
      <c r="E40" s="6">
        <v>4</v>
      </c>
      <c r="F40" s="6">
        <v>4</v>
      </c>
      <c r="G40" s="6">
        <v>4</v>
      </c>
    </row>
    <row r="41" spans="2:7" ht="15.5" x14ac:dyDescent="0.35">
      <c r="B41" s="6" t="s">
        <v>87</v>
      </c>
      <c r="C41" s="6">
        <v>4</v>
      </c>
      <c r="D41" s="6">
        <v>3</v>
      </c>
      <c r="E41" s="6">
        <v>4</v>
      </c>
      <c r="F41" s="6">
        <v>4</v>
      </c>
      <c r="G41" s="6">
        <v>4</v>
      </c>
    </row>
    <row r="42" spans="2:7" ht="15.5" x14ac:dyDescent="0.35">
      <c r="B42" s="6" t="s">
        <v>88</v>
      </c>
      <c r="C42" s="6">
        <v>4</v>
      </c>
      <c r="D42" s="6">
        <v>4</v>
      </c>
      <c r="E42" s="6">
        <v>5</v>
      </c>
      <c r="F42" s="6">
        <v>5</v>
      </c>
      <c r="G42" s="6">
        <v>4</v>
      </c>
    </row>
    <row r="43" spans="2:7" ht="15.5" x14ac:dyDescent="0.35">
      <c r="B43" s="6" t="s">
        <v>89</v>
      </c>
      <c r="C43" s="6">
        <v>5</v>
      </c>
      <c r="D43" s="6">
        <v>5</v>
      </c>
      <c r="E43" s="6">
        <v>5</v>
      </c>
      <c r="F43" s="6">
        <v>5</v>
      </c>
      <c r="G43" s="6">
        <v>5</v>
      </c>
    </row>
    <row r="44" spans="2:7" ht="15.5" x14ac:dyDescent="0.35">
      <c r="B44" s="6" t="s">
        <v>90</v>
      </c>
      <c r="C44" s="6">
        <v>5</v>
      </c>
      <c r="D44" s="6">
        <v>5</v>
      </c>
      <c r="E44" s="6">
        <v>5</v>
      </c>
      <c r="F44" s="6">
        <v>5</v>
      </c>
      <c r="G44" s="6">
        <v>5</v>
      </c>
    </row>
    <row r="45" spans="2:7" ht="15.5" x14ac:dyDescent="0.35">
      <c r="B45" s="6" t="s">
        <v>91</v>
      </c>
      <c r="C45" s="6">
        <v>5</v>
      </c>
      <c r="D45" s="6">
        <v>5</v>
      </c>
      <c r="E45" s="6">
        <v>5</v>
      </c>
      <c r="F45" s="6">
        <v>5</v>
      </c>
      <c r="G45" s="6">
        <v>5</v>
      </c>
    </row>
    <row r="50" spans="2:7" ht="15.5" x14ac:dyDescent="0.35">
      <c r="B50" s="27" t="s">
        <v>92</v>
      </c>
      <c r="C50" s="28"/>
      <c r="F50" s="27" t="s">
        <v>103</v>
      </c>
      <c r="G50" s="28"/>
    </row>
    <row r="51" spans="2:7" ht="15.5" x14ac:dyDescent="0.35">
      <c r="B51" s="2" t="s">
        <v>93</v>
      </c>
      <c r="C51" s="2">
        <f>(C36^C23)*(D36^C24)*(E36^C25)*(F36^C26)*(G36^C27)</f>
        <v>2.8229784695707494</v>
      </c>
      <c r="F51" s="2" t="s">
        <v>104</v>
      </c>
      <c r="G51" s="2">
        <f>C51/(C51+C52+C53+C54+C55+C56+C57+C58+C59+C60)</f>
        <v>7.0922266637752487E-2</v>
      </c>
    </row>
    <row r="52" spans="2:7" ht="15.5" x14ac:dyDescent="0.35">
      <c r="B52" s="2" t="s">
        <v>94</v>
      </c>
      <c r="C52" s="2">
        <f>(C37^C23)*(D37^C24)*(E37^C25)*(F37^C26)*(G37^C27)</f>
        <v>3.0000000000000013</v>
      </c>
      <c r="F52" s="2" t="s">
        <v>105</v>
      </c>
      <c r="G52" s="2">
        <f>C52/(C51+C52+C53+C54+C55+C56+C57+C58+C59+C60)</f>
        <v>7.5369614825865114E-2</v>
      </c>
    </row>
    <row r="53" spans="2:7" ht="15.5" x14ac:dyDescent="0.35">
      <c r="B53" s="2" t="s">
        <v>95</v>
      </c>
      <c r="C53" s="2">
        <f>(C38^C23)*(D38^C24)*(E38^C25)*(F38^C26)*(G38^C27)</f>
        <v>3.0000000000000013</v>
      </c>
      <c r="F53" s="2" t="s">
        <v>106</v>
      </c>
      <c r="G53" s="2">
        <f>C53/(C51+C52+C53+C54+C55+C56+C57+C58+C59+C60)</f>
        <v>7.5369614825865114E-2</v>
      </c>
    </row>
    <row r="54" spans="2:7" ht="15.5" x14ac:dyDescent="0.35">
      <c r="B54" s="2" t="s">
        <v>96</v>
      </c>
      <c r="C54" s="2">
        <f>(C39^C23)*(D39^C24)*(E39^C25)*(F39^C26)*(G39^C27)</f>
        <v>3.8310620034500125</v>
      </c>
      <c r="F54" s="2" t="s">
        <v>107</v>
      </c>
      <c r="G54" s="2">
        <f>C54/(C51+C52+C53+C54+C55+C56+C57+C58+C59+C60)</f>
        <v>9.6248555858011481E-2</v>
      </c>
    </row>
    <row r="55" spans="2:7" ht="15.5" x14ac:dyDescent="0.35">
      <c r="B55" s="2" t="s">
        <v>97</v>
      </c>
      <c r="C55" s="2">
        <f>(C40^C23)*(D40^C24)*(E40^C25)*(F40^C26)*(G40^C27)</f>
        <v>3.9999999999999991</v>
      </c>
      <c r="F55" s="2" t="s">
        <v>108</v>
      </c>
      <c r="G55" s="2">
        <f>C55/(C51+C52+C53+C54+C55+C56+C57+C58+C59+C60)</f>
        <v>0.10049281976782008</v>
      </c>
    </row>
    <row r="56" spans="2:7" ht="15.5" x14ac:dyDescent="0.35">
      <c r="B56" s="2" t="s">
        <v>98</v>
      </c>
      <c r="C56" s="2">
        <f>(C41^C23)*(D41^C24)*(E41^C25)*(F41^C26)*(G41^C27)</f>
        <v>3.7763500451796079</v>
      </c>
      <c r="F56" s="2" t="s">
        <v>109</v>
      </c>
      <c r="G56" s="2">
        <f>C56/(C51+C52+C53+C54+C55+C56+C57+C58+C59+C60)</f>
        <v>9.4874016117608415E-2</v>
      </c>
    </row>
    <row r="57" spans="2:7" ht="15.5" x14ac:dyDescent="0.35">
      <c r="B57" s="2" t="s">
        <v>99</v>
      </c>
      <c r="C57" s="2">
        <f>(C42^C23)*(D42^C24)*(E42^C25)*(F42^C26)*(G42^C27)</f>
        <v>4.3734482957731124</v>
      </c>
      <c r="F57" s="2" t="s">
        <v>110</v>
      </c>
      <c r="G57" s="2">
        <f>C57/(C51+C52+C53+C54+C55+C56+C57+C58+C59+C60)</f>
        <v>0.10987503783775185</v>
      </c>
    </row>
    <row r="58" spans="2:7" ht="15.5" x14ac:dyDescent="0.35">
      <c r="B58" s="2" t="s">
        <v>100</v>
      </c>
      <c r="C58" s="2">
        <f>(C43^C23)*(D43^C24)*(E43^C25)*(F43^C26)*(G43^C27)</f>
        <v>5.0000000000000009</v>
      </c>
      <c r="F58" s="2" t="s">
        <v>111</v>
      </c>
      <c r="G58" s="2">
        <f>C58/(C51+C52+C53+C54+C55+C56+C57+C58+C59+C60)</f>
        <v>0.12561602470977515</v>
      </c>
    </row>
    <row r="59" spans="2:7" ht="15.5" x14ac:dyDescent="0.35">
      <c r="B59" s="2" t="s">
        <v>101</v>
      </c>
      <c r="C59" s="2">
        <f>(C44^C23)*(D44^C24)*(E44^C25)*(F44^C26)*(G44^C27)</f>
        <v>5.0000000000000009</v>
      </c>
      <c r="F59" s="2" t="s">
        <v>112</v>
      </c>
      <c r="G59" s="2">
        <f>C59/(C51+C52+C53+C54+C55+C56+C57+C58+C59+C60)</f>
        <v>0.12561602470977515</v>
      </c>
    </row>
    <row r="60" spans="2:7" ht="15.5" x14ac:dyDescent="0.35">
      <c r="B60" s="2" t="s">
        <v>102</v>
      </c>
      <c r="C60" s="2">
        <f>(C45^C23)*(D45^C24)*(E45^C25)*(F45^C26)*(G45^C27)</f>
        <v>5.0000000000000009</v>
      </c>
      <c r="F60" s="2" t="s">
        <v>113</v>
      </c>
      <c r="G60" s="2">
        <f>C60/(C51+C52+C53+C54+C55+C56+C57+C58+C59+C60)</f>
        <v>0.12561602470977515</v>
      </c>
    </row>
    <row r="69" spans="2:12" ht="15.5" x14ac:dyDescent="0.35">
      <c r="B69" s="32" t="s">
        <v>115</v>
      </c>
      <c r="C69" s="27" t="s">
        <v>103</v>
      </c>
      <c r="D69" s="29" t="s">
        <v>114</v>
      </c>
    </row>
    <row r="70" spans="2:12" ht="22.5" x14ac:dyDescent="0.45">
      <c r="B70" s="30" t="s">
        <v>1</v>
      </c>
      <c r="C70" s="31">
        <f>G51</f>
        <v>7.0922266637752487E-2</v>
      </c>
      <c r="D70" s="30">
        <f>RANK(C70,$C$70:$C$79,0)</f>
        <v>10</v>
      </c>
      <c r="F70" s="35" t="s">
        <v>116</v>
      </c>
    </row>
    <row r="71" spans="2:12" ht="21" x14ac:dyDescent="0.5">
      <c r="B71" s="30" t="s">
        <v>2</v>
      </c>
      <c r="C71" s="31">
        <f t="shared" ref="C71:C79" si="0">G52</f>
        <v>7.5369614825865114E-2</v>
      </c>
      <c r="D71" s="30">
        <f t="shared" ref="D71:D79" si="1">RANK(C71,$C$70:$C$79,0)</f>
        <v>8</v>
      </c>
      <c r="F71" s="33" t="s">
        <v>117</v>
      </c>
      <c r="G71" s="34"/>
      <c r="H71" s="34"/>
      <c r="I71" s="34"/>
      <c r="J71" s="34"/>
      <c r="K71" s="34"/>
      <c r="L71" s="34"/>
    </row>
    <row r="72" spans="2:12" ht="15.5" x14ac:dyDescent="0.35">
      <c r="B72" s="30" t="s">
        <v>3</v>
      </c>
      <c r="C72" s="31">
        <f t="shared" si="0"/>
        <v>7.5369614825865114E-2</v>
      </c>
      <c r="D72" s="30">
        <f t="shared" si="1"/>
        <v>8</v>
      </c>
    </row>
    <row r="73" spans="2:12" ht="15.5" x14ac:dyDescent="0.35">
      <c r="B73" s="30" t="s">
        <v>4</v>
      </c>
      <c r="C73" s="31">
        <f t="shared" si="0"/>
        <v>9.6248555858011481E-2</v>
      </c>
      <c r="D73" s="2">
        <f t="shared" si="1"/>
        <v>6</v>
      </c>
    </row>
    <row r="74" spans="2:12" ht="15.5" x14ac:dyDescent="0.35">
      <c r="B74" s="30" t="s">
        <v>5</v>
      </c>
      <c r="C74" s="31">
        <f t="shared" si="0"/>
        <v>0.10049281976782008</v>
      </c>
      <c r="D74" s="2">
        <f t="shared" si="1"/>
        <v>5</v>
      </c>
    </row>
    <row r="75" spans="2:12" ht="15.5" x14ac:dyDescent="0.35">
      <c r="B75" s="30" t="s">
        <v>6</v>
      </c>
      <c r="C75" s="31">
        <f t="shared" si="0"/>
        <v>9.4874016117608415E-2</v>
      </c>
      <c r="D75" s="30">
        <f t="shared" si="1"/>
        <v>7</v>
      </c>
    </row>
    <row r="76" spans="2:12" ht="15.5" x14ac:dyDescent="0.35">
      <c r="B76" s="30" t="s">
        <v>7</v>
      </c>
      <c r="C76" s="31">
        <f t="shared" si="0"/>
        <v>0.10987503783775185</v>
      </c>
      <c r="D76" s="2">
        <f t="shared" si="1"/>
        <v>4</v>
      </c>
    </row>
    <row r="77" spans="2:12" ht="15.5" x14ac:dyDescent="0.35">
      <c r="B77" s="30" t="s">
        <v>8</v>
      </c>
      <c r="C77" s="31">
        <f t="shared" si="0"/>
        <v>0.12561602470977515</v>
      </c>
      <c r="D77" s="30">
        <f t="shared" si="1"/>
        <v>1</v>
      </c>
    </row>
    <row r="78" spans="2:12" ht="15.5" x14ac:dyDescent="0.35">
      <c r="B78" s="30" t="s">
        <v>9</v>
      </c>
      <c r="C78" s="31">
        <f t="shared" si="0"/>
        <v>0.12561602470977515</v>
      </c>
      <c r="D78" s="30">
        <f t="shared" si="1"/>
        <v>1</v>
      </c>
    </row>
    <row r="79" spans="2:12" ht="15.5" x14ac:dyDescent="0.35">
      <c r="B79" s="30" t="s">
        <v>10</v>
      </c>
      <c r="C79" s="31">
        <f t="shared" si="0"/>
        <v>0.12561602470977515</v>
      </c>
      <c r="D79" s="30">
        <f t="shared" si="1"/>
        <v>1</v>
      </c>
    </row>
  </sheetData>
  <pageMargins left="0.7" right="0.7" top="0.75" bottom="0.75" header="0.3" footer="0.3"/>
  <pageSetup orientation="portrait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beckham a</dc:creator>
  <cp:lastModifiedBy>Faisal beckham a</cp:lastModifiedBy>
  <dcterms:created xsi:type="dcterms:W3CDTF">2023-10-31T05:22:00Z</dcterms:created>
  <dcterms:modified xsi:type="dcterms:W3CDTF">2023-10-31T08:30:57Z</dcterms:modified>
</cp:coreProperties>
</file>