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boy\Documents\weblapok\simple-quote-page\assets\"/>
    </mc:Choice>
  </mc:AlternateContent>
  <xr:revisionPtr revIDLastSave="0" documentId="13_ncr:1_{FD1BF467-03C8-44A2-B30C-5E4E435435ED}" xr6:coauthVersionLast="45" xr6:coauthVersionMax="45" xr10:uidLastSave="{00000000-0000-0000-0000-000000000000}"/>
  <bookViews>
    <workbookView xWindow="1125" yWindow="1125" windowWidth="26145" windowHeight="11385" activeTab="1" xr2:uid="{00000000-000D-0000-FFFF-FFFF00000000}"/>
  </bookViews>
  <sheets>
    <sheet name="HUF" sheetId="1" r:id="rId1"/>
    <sheet name="EU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D20" i="1" l="1"/>
  <c r="D21" i="1"/>
  <c r="D22" i="1"/>
  <c r="D23" i="1"/>
  <c r="C28" i="2" l="1"/>
  <c r="D26" i="2"/>
  <c r="D28" i="2" s="1"/>
  <c r="D38" i="2" s="1"/>
  <c r="C21" i="2"/>
  <c r="D19" i="2"/>
  <c r="D21" i="2" s="1"/>
  <c r="D37" i="2" l="1"/>
  <c r="C33" i="2"/>
  <c r="D33" i="2" s="1"/>
  <c r="D39" i="2" s="1"/>
  <c r="D19" i="1"/>
  <c r="D25" i="1" s="1"/>
  <c r="D41" i="1" l="1"/>
  <c r="C37" i="1"/>
  <c r="D41" i="2"/>
  <c r="C32" i="1" l="1"/>
  <c r="D30" i="1"/>
  <c r="D32" i="1" s="1"/>
  <c r="D42" i="1" s="1"/>
  <c r="D37" i="1" l="1"/>
  <c r="D43" i="1" s="1"/>
  <c r="D45" i="1" s="1"/>
</calcChain>
</file>

<file path=xl/sharedStrings.xml><?xml version="1.0" encoding="utf-8"?>
<sst xmlns="http://schemas.openxmlformats.org/spreadsheetml/2006/main" count="68" uniqueCount="31">
  <si>
    <t>Értékesített jegyek</t>
  </si>
  <si>
    <t>Jegy megnevezése</t>
  </si>
  <si>
    <t>Bruttó egységár</t>
  </si>
  <si>
    <t>Mennyiség</t>
  </si>
  <si>
    <t>Összesen</t>
  </si>
  <si>
    <t>Nyomtatott jegyek</t>
  </si>
  <si>
    <t>Rendezvényszervező adatai</t>
  </si>
  <si>
    <t>Totaljegy.hu jutaléka</t>
  </si>
  <si>
    <t>Megnevezés</t>
  </si>
  <si>
    <t>Százalék</t>
  </si>
  <si>
    <t>Nettó</t>
  </si>
  <si>
    <t>Bruttó</t>
  </si>
  <si>
    <t>Összesített elszámolás</t>
  </si>
  <si>
    <t>Bruttó jegybevétel</t>
  </si>
  <si>
    <t>Bruttó fizetendő</t>
  </si>
  <si>
    <t xml:space="preserve">Az elszámolás módja: a Felek az értékesített jegyek utáni bevétellel kötelesek elszámolni. A nyilvántartások egyeztetése után a Szervező az értékesített jegyek ellenértékéről számlát állít ki az Értékesítő részére. Az Értékesítő az értékesítés jutalékáról szintén számlát állít ki a Szervező részére. Az Értékesítő a saját jutalékával csökkenetett jegyek ellenértékét utalja át Szervező részére (kompenzáció), amiről külön megállapodást készítenek. </t>
  </si>
  <si>
    <t>H-Budapest Kft.</t>
  </si>
  <si>
    <t>1112 Budapest, Neszmélyi köz 3.</t>
  </si>
  <si>
    <t>Adószám: 11844433-2-43</t>
  </si>
  <si>
    <t>Cégjegyzékszám: 01-09-679390</t>
  </si>
  <si>
    <t>Számlaszám: 11600006-00000000-65002663</t>
  </si>
  <si>
    <t>Open Road Fest Elővétel Bérlet</t>
  </si>
  <si>
    <t>Open Road Fest Bérlet</t>
  </si>
  <si>
    <t>Nettó jegybevétel nettó 3,5% + ÁFA</t>
  </si>
  <si>
    <t>Open Road Fest - Pre-sale Festival Ticket</t>
  </si>
  <si>
    <t>Open Road Fest Elővétel Szerdai Napijegy</t>
  </si>
  <si>
    <t>Open Road Fest Elővétel Csütörtöki Napijegy</t>
  </si>
  <si>
    <t>Open Road Fest Elővétel Pénteki Napijegy</t>
  </si>
  <si>
    <t>Open Road Fest Elővétel Szombati Napijegy</t>
  </si>
  <si>
    <t>ELSZÁMOLÁS - ORF 2020.03.</t>
  </si>
  <si>
    <t>Kelt: Budapest, 2020.04.02.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</si>
</sst>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Ft&quot;;[Red]\-#,##0\ &quot;Ft&quot;"/>
    <numFmt numFmtId="164" formatCode="0.0%"/>
    <numFmt numFmtId="165" formatCode="_-* #,##0.00\ [$€-1]_-;\-* #,##0.00\ [$€-1]_-;_-* &quot;-&quot;??\ [$€-1]_-;_-@_-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6" fontId="0" fillId="0" borderId="0" xfId="0" applyNumberFormat="1"/>
    <xf numFmtId="0" fontId="0" fillId="0" borderId="0" xfId="0" applyBorder="1" applyAlignment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6" fontId="1" fillId="0" borderId="4" xfId="0" applyNumberFormat="1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Border="1"/>
    <xf numFmtId="6" fontId="1" fillId="0" borderId="0" xfId="0" applyNumberFormat="1" applyFont="1" applyBorder="1"/>
    <xf numFmtId="0" fontId="0" fillId="0" borderId="0" xfId="0" applyFont="1" applyBorder="1"/>
    <xf numFmtId="6" fontId="0" fillId="0" borderId="0" xfId="0" applyNumberFormat="1" applyBorder="1"/>
    <xf numFmtId="0" fontId="0" fillId="0" borderId="0" xfId="0" applyFill="1" applyBorder="1"/>
    <xf numFmtId="0" fontId="0" fillId="0" borderId="0" xfId="0" applyNumberFormat="1" applyBorder="1"/>
    <xf numFmtId="0" fontId="0" fillId="0" borderId="0" xfId="0" applyFill="1"/>
    <xf numFmtId="49" fontId="0" fillId="0" borderId="0" xfId="0" applyNumberFormat="1" applyFill="1"/>
    <xf numFmtId="6" fontId="0" fillId="0" borderId="0" xfId="0" applyNumberFormat="1" applyFill="1" applyBorder="1"/>
    <xf numFmtId="164" fontId="0" fillId="0" borderId="0" xfId="0" applyNumberFormat="1"/>
    <xf numFmtId="165" fontId="0" fillId="0" borderId="0" xfId="0" applyNumberFormat="1" applyFill="1" applyBorder="1"/>
    <xf numFmtId="165" fontId="0" fillId="0" borderId="0" xfId="0" applyNumberFormat="1" applyBorder="1"/>
    <xf numFmtId="165" fontId="0" fillId="0" borderId="0" xfId="0" applyNumberFormat="1"/>
    <xf numFmtId="165" fontId="1" fillId="0" borderId="4" xfId="0" applyNumberFormat="1" applyFont="1" applyBorder="1"/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ill="1" applyBorder="1"/>
    <xf numFmtId="6" fontId="0" fillId="2" borderId="0" xfId="0" applyNumberFormat="1" applyFill="1" applyBorder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1209675</xdr:colOff>
      <xdr:row>0</xdr:row>
      <xdr:rowOff>133350</xdr:rowOff>
    </xdr:from>
    <xdr:to>
      <xdr:col>2</xdr:col>
      <xdr:colOff>114300</xdr:colOff>
      <xdr:row>4</xdr:row>
      <xdr:rowOff>43236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33350"/>
          <a:ext cx="3876675" cy="671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1209675</xdr:colOff>
      <xdr:row>0</xdr:row>
      <xdr:rowOff>133350</xdr:rowOff>
    </xdr:from>
    <xdr:to>
      <xdr:col>2</xdr:col>
      <xdr:colOff>114300</xdr:colOff>
      <xdr:row>4</xdr:row>
      <xdr:rowOff>43236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33350"/>
          <a:ext cx="3876675" cy="671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opLeftCell="A31" workbookViewId="0">
      <selection activeCell="C20" sqref="C20"/>
    </sheetView>
  </sheetViews>
  <sheetFormatPr defaultRowHeight="15" x14ac:dyDescent="0.25"/>
  <cols>
    <col min="1" max="1" width="59.5703125" bestFit="1" customWidth="1"/>
    <col min="2" max="2" width="15" bestFit="1" customWidth="1"/>
    <col min="3" max="4" width="11" bestFit="1" customWidth="1"/>
    <col min="8" max="8" width="12" bestFit="1" customWidth="1"/>
    <col min="9" max="10" width="11" bestFit="1" customWidth="1"/>
  </cols>
  <sheetData>
    <row r="1" spans="1:9" x14ac:dyDescent="0.25">
      <c r="A1" s="25"/>
      <c r="B1" s="25"/>
      <c r="C1" s="25"/>
      <c r="D1" s="25"/>
    </row>
    <row r="2" spans="1:9" x14ac:dyDescent="0.25">
      <c r="A2" s="25"/>
      <c r="B2" s="25"/>
      <c r="C2" s="25"/>
      <c r="D2" s="25"/>
    </row>
    <row r="3" spans="1:9" x14ac:dyDescent="0.25">
      <c r="A3" s="25"/>
      <c r="B3" s="25"/>
      <c r="C3" s="25"/>
      <c r="D3" s="25"/>
    </row>
    <row r="4" spans="1:9" x14ac:dyDescent="0.25">
      <c r="A4" s="25"/>
      <c r="B4" s="25"/>
      <c r="C4" s="25"/>
      <c r="D4" s="25"/>
    </row>
    <row r="5" spans="1:9" x14ac:dyDescent="0.25">
      <c r="A5" s="26"/>
      <c r="B5" s="26"/>
      <c r="C5" s="26"/>
      <c r="D5" s="26"/>
    </row>
    <row r="6" spans="1:9" ht="18.75" x14ac:dyDescent="0.3">
      <c r="A6" s="27" t="s">
        <v>29</v>
      </c>
      <c r="B6" s="27"/>
      <c r="C6" s="27"/>
      <c r="D6" s="27"/>
      <c r="E6" s="2"/>
      <c r="F6" s="2"/>
      <c r="G6" s="2"/>
      <c r="H6" s="2"/>
      <c r="I6" s="3"/>
    </row>
    <row r="8" spans="1:9" x14ac:dyDescent="0.25">
      <c r="A8" s="23" t="s">
        <v>6</v>
      </c>
      <c r="B8" s="23"/>
      <c r="C8" s="23"/>
      <c r="D8" s="23"/>
    </row>
    <row r="9" spans="1:9" x14ac:dyDescent="0.25">
      <c r="A9" s="7"/>
      <c r="B9" s="7"/>
      <c r="C9" s="7"/>
      <c r="D9" s="7"/>
    </row>
    <row r="10" spans="1:9" x14ac:dyDescent="0.25">
      <c r="A10" t="s">
        <v>16</v>
      </c>
    </row>
    <row r="11" spans="1:9" x14ac:dyDescent="0.25">
      <c r="A11" t="s">
        <v>17</v>
      </c>
    </row>
    <row r="12" spans="1:9" x14ac:dyDescent="0.25">
      <c r="A12" t="s">
        <v>18</v>
      </c>
    </row>
    <row r="13" spans="1:9" x14ac:dyDescent="0.25">
      <c r="A13" t="s">
        <v>19</v>
      </c>
    </row>
    <row r="14" spans="1:9" x14ac:dyDescent="0.25">
      <c r="A14" t="s">
        <v>20</v>
      </c>
    </row>
    <row r="16" spans="1:9" x14ac:dyDescent="0.25">
      <c r="A16" s="23" t="s">
        <v>0</v>
      </c>
      <c r="B16" s="23"/>
      <c r="C16" s="23"/>
      <c r="D16" s="23"/>
    </row>
    <row r="18" spans="1:10" x14ac:dyDescent="0.25">
      <c r="A18" s="3" t="s">
        <v>1</v>
      </c>
      <c r="B18" s="3" t="s">
        <v>2</v>
      </c>
      <c r="C18" s="3" t="s">
        <v>3</v>
      </c>
      <c r="D18" s="3" t="s">
        <v>4</v>
      </c>
    </row>
    <row r="19" spans="1:10" x14ac:dyDescent="0.25">
      <c r="A19" s="16" t="s">
        <v>21</v>
      </c>
      <c r="B19" s="17">
        <v>14500</v>
      </c>
      <c r="C19" s="28">
        <v>6</v>
      </c>
      <c r="D19" s="29">
        <f>C19*B19</f>
        <v>87000</v>
      </c>
      <c r="E19" s="30">
        <v>7</v>
      </c>
    </row>
    <row r="20" spans="1:10" x14ac:dyDescent="0.25">
      <c r="A20" s="16" t="s">
        <v>25</v>
      </c>
      <c r="B20" s="17">
        <v>3000</v>
      </c>
      <c r="C20" s="13">
        <v>2</v>
      </c>
      <c r="D20" s="17">
        <f t="shared" ref="D20:D23" si="0">C20*B20</f>
        <v>6000</v>
      </c>
    </row>
    <row r="21" spans="1:10" x14ac:dyDescent="0.25">
      <c r="A21" s="16" t="s">
        <v>26</v>
      </c>
      <c r="B21" s="17">
        <v>5000</v>
      </c>
      <c r="C21" s="13">
        <v>0</v>
      </c>
      <c r="D21" s="17">
        <f t="shared" si="0"/>
        <v>0</v>
      </c>
    </row>
    <row r="22" spans="1:10" x14ac:dyDescent="0.25">
      <c r="A22" s="16" t="s">
        <v>27</v>
      </c>
      <c r="B22" s="17">
        <v>5000</v>
      </c>
      <c r="C22" s="13">
        <v>15</v>
      </c>
      <c r="D22" s="17">
        <f t="shared" si="0"/>
        <v>75000</v>
      </c>
    </row>
    <row r="23" spans="1:10" x14ac:dyDescent="0.25">
      <c r="A23" s="16" t="s">
        <v>28</v>
      </c>
      <c r="B23" s="17">
        <v>5000</v>
      </c>
      <c r="C23" s="13">
        <v>20</v>
      </c>
      <c r="D23" s="17">
        <f t="shared" si="0"/>
        <v>100000</v>
      </c>
    </row>
    <row r="24" spans="1:10" x14ac:dyDescent="0.25">
      <c r="A24" s="13"/>
      <c r="B24" s="3"/>
      <c r="C24" s="3"/>
      <c r="D24" s="3"/>
    </row>
    <row r="25" spans="1:10" x14ac:dyDescent="0.25">
      <c r="A25" s="3"/>
      <c r="B25" s="3"/>
      <c r="C25" s="14">
        <f>SUM(C19:C23)</f>
        <v>43</v>
      </c>
      <c r="D25" s="12">
        <f>SUM(D19:D23)</f>
        <v>268000</v>
      </c>
    </row>
    <row r="27" spans="1:10" x14ac:dyDescent="0.25">
      <c r="A27" s="23" t="s">
        <v>5</v>
      </c>
      <c r="B27" s="23"/>
      <c r="C27" s="23"/>
      <c r="D27" s="23"/>
    </row>
    <row r="28" spans="1:10" x14ac:dyDescent="0.25">
      <c r="H28" s="1"/>
      <c r="I28" s="1"/>
      <c r="J28" s="1"/>
    </row>
    <row r="29" spans="1:10" x14ac:dyDescent="0.25">
      <c r="A29" t="s">
        <v>1</v>
      </c>
      <c r="B29" t="s">
        <v>2</v>
      </c>
      <c r="C29" t="s">
        <v>3</v>
      </c>
      <c r="D29" t="s">
        <v>4</v>
      </c>
      <c r="I29" s="1"/>
    </row>
    <row r="30" spans="1:10" x14ac:dyDescent="0.25">
      <c r="A30" s="16" t="s">
        <v>22</v>
      </c>
      <c r="B30" s="1">
        <v>0</v>
      </c>
      <c r="C30" s="15">
        <v>0</v>
      </c>
      <c r="D30" s="1">
        <f>C30*B30</f>
        <v>0</v>
      </c>
    </row>
    <row r="32" spans="1:10" x14ac:dyDescent="0.25">
      <c r="C32">
        <f>C30</f>
        <v>0</v>
      </c>
      <c r="D32" s="1">
        <f>D30</f>
        <v>0</v>
      </c>
    </row>
    <row r="34" spans="1:4" x14ac:dyDescent="0.25">
      <c r="A34" s="23" t="s">
        <v>7</v>
      </c>
      <c r="B34" s="23"/>
      <c r="C34" s="23"/>
      <c r="D34" s="23"/>
    </row>
    <row r="36" spans="1:4" x14ac:dyDescent="0.25">
      <c r="A36" t="s">
        <v>8</v>
      </c>
      <c r="B36" t="s">
        <v>9</v>
      </c>
      <c r="C36" t="s">
        <v>10</v>
      </c>
      <c r="D36" t="s">
        <v>11</v>
      </c>
    </row>
    <row r="37" spans="1:4" x14ac:dyDescent="0.25">
      <c r="A37" t="s">
        <v>23</v>
      </c>
      <c r="B37" s="18">
        <v>3.5000000000000003E-2</v>
      </c>
      <c r="C37" s="1">
        <f>D25/1.18*0.035</f>
        <v>7949.1525423728826</v>
      </c>
      <c r="D37" s="1">
        <f>C37*1.27</f>
        <v>10095.423728813561</v>
      </c>
    </row>
    <row r="39" spans="1:4" x14ac:dyDescent="0.25">
      <c r="A39" s="23" t="s">
        <v>12</v>
      </c>
      <c r="B39" s="23"/>
      <c r="C39" s="23"/>
      <c r="D39" s="23"/>
    </row>
    <row r="41" spans="1:4" x14ac:dyDescent="0.25">
      <c r="A41" t="s">
        <v>13</v>
      </c>
      <c r="D41" s="1">
        <f>D25</f>
        <v>268000</v>
      </c>
    </row>
    <row r="42" spans="1:4" x14ac:dyDescent="0.25">
      <c r="A42" t="s">
        <v>5</v>
      </c>
      <c r="D42" s="1">
        <f>D32</f>
        <v>0</v>
      </c>
    </row>
    <row r="43" spans="1:4" x14ac:dyDescent="0.25">
      <c r="A43" t="s">
        <v>7</v>
      </c>
      <c r="D43" s="1">
        <f>D37</f>
        <v>10095.423728813561</v>
      </c>
    </row>
    <row r="44" spans="1:4" ht="15.75" thickBot="1" x14ac:dyDescent="0.3">
      <c r="D44" s="1"/>
    </row>
    <row r="45" spans="1:4" ht="15.75" thickBot="1" x14ac:dyDescent="0.3">
      <c r="A45" s="4" t="s">
        <v>14</v>
      </c>
      <c r="B45" s="5"/>
      <c r="C45" s="5"/>
      <c r="D45" s="6">
        <f>D41-D42-D43</f>
        <v>257904.57627118644</v>
      </c>
    </row>
    <row r="46" spans="1:4" x14ac:dyDescent="0.25">
      <c r="A46" s="9"/>
      <c r="B46" s="9"/>
      <c r="C46" s="9"/>
      <c r="D46" s="10"/>
    </row>
    <row r="47" spans="1:4" x14ac:dyDescent="0.25">
      <c r="A47" s="11" t="s">
        <v>30</v>
      </c>
      <c r="B47" s="9"/>
      <c r="C47" s="9"/>
      <c r="D47" s="10"/>
    </row>
    <row r="48" spans="1:4" x14ac:dyDescent="0.25">
      <c r="A48" s="9"/>
      <c r="B48" s="9"/>
      <c r="C48" s="9"/>
      <c r="D48" s="10"/>
    </row>
    <row r="50" spans="1:4" ht="15" customHeight="1" x14ac:dyDescent="0.25">
      <c r="A50" s="24" t="s">
        <v>15</v>
      </c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8"/>
      <c r="B55" s="8"/>
      <c r="C55" s="8"/>
      <c r="D55" s="8"/>
    </row>
    <row r="56" spans="1:4" x14ac:dyDescent="0.25">
      <c r="A56" s="8"/>
      <c r="B56" s="8"/>
      <c r="C56" s="8"/>
      <c r="D56" s="8"/>
    </row>
    <row r="57" spans="1:4" x14ac:dyDescent="0.25">
      <c r="A57" s="8"/>
      <c r="B57" s="8"/>
      <c r="C57" s="8"/>
      <c r="D57" s="8"/>
    </row>
  </sheetData>
  <mergeCells count="8">
    <mergeCell ref="A39:D39"/>
    <mergeCell ref="A8:D8"/>
    <mergeCell ref="A50:D54"/>
    <mergeCell ref="A1:D5"/>
    <mergeCell ref="A6:D6"/>
    <mergeCell ref="A16:D16"/>
    <mergeCell ref="A27:D27"/>
    <mergeCell ref="A34:D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tabSelected="1" topLeftCell="A19" workbookViewId="0">
      <selection activeCell="A44" sqref="A44"/>
    </sheetView>
  </sheetViews>
  <sheetFormatPr defaultRowHeight="15" x14ac:dyDescent="0.25"/>
  <cols>
    <col min="1" max="1" width="59.5703125" bestFit="1" customWidth="1"/>
    <col min="2" max="2" width="15" bestFit="1" customWidth="1"/>
    <col min="3" max="4" width="11" bestFit="1" customWidth="1"/>
  </cols>
  <sheetData>
    <row r="1" spans="1:9" x14ac:dyDescent="0.25">
      <c r="A1" s="25"/>
      <c r="B1" s="25"/>
      <c r="C1" s="25"/>
      <c r="D1" s="25"/>
    </row>
    <row r="2" spans="1:9" x14ac:dyDescent="0.25">
      <c r="A2" s="25"/>
      <c r="B2" s="25"/>
      <c r="C2" s="25"/>
      <c r="D2" s="25"/>
    </row>
    <row r="3" spans="1:9" x14ac:dyDescent="0.25">
      <c r="A3" s="25"/>
      <c r="B3" s="25"/>
      <c r="C3" s="25"/>
      <c r="D3" s="25"/>
    </row>
    <row r="4" spans="1:9" x14ac:dyDescent="0.25">
      <c r="A4" s="25"/>
      <c r="B4" s="25"/>
      <c r="C4" s="25"/>
      <c r="D4" s="25"/>
    </row>
    <row r="5" spans="1:9" x14ac:dyDescent="0.25">
      <c r="A5" s="26"/>
      <c r="B5" s="26"/>
      <c r="C5" s="26"/>
      <c r="D5" s="26"/>
    </row>
    <row r="6" spans="1:9" ht="18.75" x14ac:dyDescent="0.3">
      <c r="A6" s="27" t="s">
        <v>29</v>
      </c>
      <c r="B6" s="27"/>
      <c r="C6" s="27"/>
      <c r="D6" s="27"/>
      <c r="E6" s="2"/>
      <c r="F6" s="2"/>
      <c r="G6" s="2"/>
      <c r="H6" s="2"/>
      <c r="I6" s="3"/>
    </row>
    <row r="8" spans="1:9" x14ac:dyDescent="0.25">
      <c r="A8" s="23" t="s">
        <v>6</v>
      </c>
      <c r="B8" s="23"/>
      <c r="C8" s="23"/>
      <c r="D8" s="23"/>
    </row>
    <row r="9" spans="1:9" x14ac:dyDescent="0.25">
      <c r="A9" s="7"/>
      <c r="B9" s="7"/>
      <c r="C9" s="7"/>
      <c r="D9" s="7"/>
    </row>
    <row r="10" spans="1:9" x14ac:dyDescent="0.25">
      <c r="A10" t="s">
        <v>16</v>
      </c>
    </row>
    <row r="11" spans="1:9" x14ac:dyDescent="0.25">
      <c r="A11" t="s">
        <v>17</v>
      </c>
    </row>
    <row r="12" spans="1:9" x14ac:dyDescent="0.25">
      <c r="A12" t="s">
        <v>18</v>
      </c>
    </row>
    <row r="13" spans="1:9" x14ac:dyDescent="0.25">
      <c r="A13" t="s">
        <v>19</v>
      </c>
    </row>
    <row r="14" spans="1:9" x14ac:dyDescent="0.25">
      <c r="A14" t="s">
        <v>20</v>
      </c>
    </row>
    <row r="16" spans="1:9" x14ac:dyDescent="0.25">
      <c r="A16" s="23" t="s">
        <v>0</v>
      </c>
      <c r="B16" s="23"/>
      <c r="C16" s="23"/>
      <c r="D16" s="23"/>
    </row>
    <row r="18" spans="1:4" x14ac:dyDescent="0.25">
      <c r="A18" s="3" t="s">
        <v>1</v>
      </c>
      <c r="B18" s="3" t="s">
        <v>2</v>
      </c>
      <c r="C18" s="3" t="s">
        <v>3</v>
      </c>
      <c r="D18" s="3" t="s">
        <v>4</v>
      </c>
    </row>
    <row r="19" spans="1:4" x14ac:dyDescent="0.25">
      <c r="A19" s="16" t="s">
        <v>24</v>
      </c>
      <c r="B19" s="19">
        <v>50</v>
      </c>
      <c r="C19" s="13">
        <v>0</v>
      </c>
      <c r="D19" s="19">
        <f>C19*B19</f>
        <v>0</v>
      </c>
    </row>
    <row r="20" spans="1:4" x14ac:dyDescent="0.25">
      <c r="A20" s="13"/>
      <c r="B20" s="3"/>
      <c r="C20" s="3"/>
      <c r="D20" s="3"/>
    </row>
    <row r="21" spans="1:4" x14ac:dyDescent="0.25">
      <c r="A21" s="3"/>
      <c r="B21" s="3"/>
      <c r="C21" s="14">
        <f>SUM(C19:C19)</f>
        <v>0</v>
      </c>
      <c r="D21" s="20">
        <f>SUM(D19:D19)</f>
        <v>0</v>
      </c>
    </row>
    <row r="23" spans="1:4" x14ac:dyDescent="0.25">
      <c r="A23" s="23" t="s">
        <v>5</v>
      </c>
      <c r="B23" s="23"/>
      <c r="C23" s="23"/>
      <c r="D23" s="23"/>
    </row>
    <row r="25" spans="1:4" x14ac:dyDescent="0.25">
      <c r="A25" t="s">
        <v>1</v>
      </c>
      <c r="B25" t="s">
        <v>2</v>
      </c>
      <c r="C25" t="s">
        <v>3</v>
      </c>
      <c r="D25" t="s">
        <v>4</v>
      </c>
    </row>
    <row r="26" spans="1:4" x14ac:dyDescent="0.25">
      <c r="A26" s="16" t="s">
        <v>22</v>
      </c>
      <c r="B26" s="21">
        <v>0</v>
      </c>
      <c r="C26" s="15"/>
      <c r="D26" s="21">
        <f>C26*B26</f>
        <v>0</v>
      </c>
    </row>
    <row r="28" spans="1:4" x14ac:dyDescent="0.25">
      <c r="C28">
        <f>C26</f>
        <v>0</v>
      </c>
      <c r="D28" s="21">
        <f>D26</f>
        <v>0</v>
      </c>
    </row>
    <row r="30" spans="1:4" x14ac:dyDescent="0.25">
      <c r="A30" s="23" t="s">
        <v>7</v>
      </c>
      <c r="B30" s="23"/>
      <c r="C30" s="23"/>
      <c r="D30" s="23"/>
    </row>
    <row r="32" spans="1:4" x14ac:dyDescent="0.25">
      <c r="A32" t="s">
        <v>8</v>
      </c>
      <c r="B32" t="s">
        <v>9</v>
      </c>
      <c r="C32" t="s">
        <v>10</v>
      </c>
      <c r="D32" t="s">
        <v>11</v>
      </c>
    </row>
    <row r="33" spans="1:4" x14ac:dyDescent="0.25">
      <c r="A33" t="s">
        <v>23</v>
      </c>
      <c r="B33" s="18">
        <v>3.5000000000000003E-2</v>
      </c>
      <c r="C33" s="21">
        <f>D21/1.18*0.035</f>
        <v>0</v>
      </c>
      <c r="D33" s="21">
        <f>C33*1.27</f>
        <v>0</v>
      </c>
    </row>
    <row r="35" spans="1:4" x14ac:dyDescent="0.25">
      <c r="A35" s="23" t="s">
        <v>12</v>
      </c>
      <c r="B35" s="23"/>
      <c r="C35" s="23"/>
      <c r="D35" s="23"/>
    </row>
    <row r="37" spans="1:4" x14ac:dyDescent="0.25">
      <c r="A37" t="s">
        <v>13</v>
      </c>
      <c r="D37" s="21">
        <f>D21</f>
        <v>0</v>
      </c>
    </row>
    <row r="38" spans="1:4" x14ac:dyDescent="0.25">
      <c r="A38" t="s">
        <v>5</v>
      </c>
      <c r="D38" s="21">
        <f>D28</f>
        <v>0</v>
      </c>
    </row>
    <row r="39" spans="1:4" x14ac:dyDescent="0.25">
      <c r="A39" t="s">
        <v>7</v>
      </c>
      <c r="D39" s="21">
        <f>D33</f>
        <v>0</v>
      </c>
    </row>
    <row r="40" spans="1:4" ht="15.75" thickBot="1" x14ac:dyDescent="0.3">
      <c r="D40" s="1"/>
    </row>
    <row r="41" spans="1:4" ht="15.75" thickBot="1" x14ac:dyDescent="0.3">
      <c r="A41" s="4" t="s">
        <v>14</v>
      </c>
      <c r="B41" s="5"/>
      <c r="C41" s="5"/>
      <c r="D41" s="22">
        <f>D37-D38-D39</f>
        <v>0</v>
      </c>
    </row>
    <row r="42" spans="1:4" x14ac:dyDescent="0.25">
      <c r="A42" s="9"/>
      <c r="B42" s="9"/>
      <c r="C42" s="9"/>
      <c r="D42" s="10"/>
    </row>
    <row r="43" spans="1:4" x14ac:dyDescent="0.25">
      <c r="A43" s="11" t="s">
        <v>30</v>
      </c>
      <c r="B43" s="9"/>
      <c r="C43" s="9"/>
      <c r="D43" s="10"/>
    </row>
    <row r="44" spans="1:4" x14ac:dyDescent="0.25">
      <c r="A44" s="9"/>
      <c r="B44" s="9"/>
      <c r="C44" s="9"/>
      <c r="D44" s="10"/>
    </row>
    <row r="46" spans="1:4" ht="15" customHeight="1" x14ac:dyDescent="0.25">
      <c r="A46" s="24" t="s">
        <v>15</v>
      </c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8"/>
      <c r="B51" s="8"/>
      <c r="C51" s="8"/>
      <c r="D51" s="8"/>
    </row>
    <row r="52" spans="1:4" x14ac:dyDescent="0.25">
      <c r="A52" s="8"/>
      <c r="B52" s="8"/>
      <c r="C52" s="8"/>
      <c r="D52" s="8"/>
    </row>
    <row r="53" spans="1:4" x14ac:dyDescent="0.25">
      <c r="A53" s="8"/>
      <c r="B53" s="8"/>
      <c r="C53" s="8"/>
      <c r="D53" s="8"/>
    </row>
  </sheetData>
  <mergeCells count="8">
    <mergeCell ref="A35:D35"/>
    <mergeCell ref="A46:D50"/>
    <mergeCell ref="A1:D5"/>
    <mergeCell ref="A6:D6"/>
    <mergeCell ref="A8:D8"/>
    <mergeCell ref="A16:D16"/>
    <mergeCell ref="A23:D23"/>
    <mergeCell ref="A30:D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HUF</vt:lpstr>
      <vt:lpstr>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Cseh Attila</dc:creator>
  <cp:lastModifiedBy>Macskás József</cp:lastModifiedBy>
  <cp:lastPrinted>2018-01-02T09:13:47Z</cp:lastPrinted>
  <dcterms:created xsi:type="dcterms:W3CDTF">2018-01-02T08:37:59Z</dcterms:created>
  <dcterms:modified xsi:type="dcterms:W3CDTF">2020-04-03T12:36:21Z</dcterms:modified>
</cp:coreProperties>
</file>