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boy\Documents\weblapok\simple-quote-page\assets\"/>
    </mc:Choice>
  </mc:AlternateContent>
  <xr:revisionPtr revIDLastSave="0" documentId="13_ncr:1_{62597679-CBB3-4CD0-926E-D3D4FBED8C9B}" xr6:coauthVersionLast="45" xr6:coauthVersionMax="45" xr10:uidLastSave="{00000000-0000-0000-0000-000000000000}"/>
  <bookViews>
    <workbookView xWindow="390" yWindow="390" windowWidth="26145" windowHeight="1138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G7" i="1" l="1"/>
  <c r="H7" i="1" s="1"/>
  <c r="I7" i="1" s="1"/>
  <c r="E4" i="1"/>
  <c r="G4" i="1" s="1"/>
  <c r="H4" i="1" s="1"/>
  <c r="F4" i="1" l="1"/>
  <c r="I4" i="1"/>
  <c r="E15" i="1"/>
  <c r="G15" i="1" s="1"/>
  <c r="H15" i="1" s="1"/>
  <c r="I15" i="1" s="1"/>
  <c r="E13" i="1"/>
  <c r="F13" i="1" s="1"/>
  <c r="E11" i="1"/>
  <c r="E10" i="1"/>
  <c r="G10" i="1" s="1"/>
  <c r="H10" i="1" s="1"/>
  <c r="E6" i="1"/>
  <c r="G6" i="1" s="1"/>
  <c r="H6" i="1" s="1"/>
  <c r="F15" i="1" l="1"/>
  <c r="F6" i="1"/>
  <c r="G13" i="1"/>
  <c r="H13" i="1" s="1"/>
  <c r="I13" i="1" s="1"/>
  <c r="F10" i="1"/>
  <c r="F11" i="1"/>
  <c r="G11" i="1"/>
  <c r="H11" i="1" s="1"/>
  <c r="I11" i="1" s="1"/>
  <c r="I10" i="1"/>
  <c r="I6" i="1"/>
  <c r="E14" i="1"/>
  <c r="E12" i="1"/>
  <c r="E3" i="1"/>
  <c r="G3" i="1" l="1"/>
  <c r="F3" i="1"/>
  <c r="F14" i="1"/>
  <c r="G14" i="1"/>
  <c r="H14" i="1" s="1"/>
  <c r="I14" i="1" s="1"/>
  <c r="F12" i="1"/>
  <c r="G12" i="1"/>
  <c r="H12" i="1" s="1"/>
  <c r="I12" i="1" s="1"/>
  <c r="E9" i="1"/>
  <c r="G9" i="1" s="1"/>
  <c r="H9" i="1" s="1"/>
  <c r="I9" i="1" s="1"/>
  <c r="E8" i="1"/>
  <c r="F8" i="1" s="1"/>
  <c r="E5" i="1"/>
  <c r="G5" i="1" s="1"/>
  <c r="H3" i="1" l="1"/>
  <c r="E17" i="1"/>
  <c r="F9" i="1"/>
  <c r="G8" i="1"/>
  <c r="H8" i="1" s="1"/>
  <c r="I8" i="1" s="1"/>
  <c r="F5" i="1"/>
  <c r="H5" i="1"/>
  <c r="I5" i="1" s="1"/>
  <c r="F17" i="1" l="1"/>
  <c r="H17" i="1"/>
  <c r="I3" i="1"/>
  <c r="I17" i="1" s="1"/>
  <c r="G17" i="1"/>
</calcChain>
</file>

<file path=xl/sharedStrings.xml><?xml version="1.0" encoding="utf-8"?>
<sst xmlns="http://schemas.openxmlformats.org/spreadsheetml/2006/main" count="28" uniqueCount="28">
  <si>
    <t>Rendezvény</t>
  </si>
  <si>
    <t>Jegytípus</t>
  </si>
  <si>
    <t>Ár (bruttó)</t>
  </si>
  <si>
    <t>Eladott</t>
  </si>
  <si>
    <t>Összeg bruttó</t>
  </si>
  <si>
    <t>Összeg nettó</t>
  </si>
  <si>
    <t>Jutalék nettó</t>
  </si>
  <si>
    <t>Jutalék bruttó</t>
  </si>
  <si>
    <t>Utalás bruttó</t>
  </si>
  <si>
    <t>80's Disco Retro Festival Küzdőtér Elővét I.</t>
  </si>
  <si>
    <t>Parádé Remember 2020</t>
  </si>
  <si>
    <t>80's Disco 2020</t>
  </si>
  <si>
    <t>Parádé Remember Elővét I.</t>
  </si>
  <si>
    <t>Thomas Anders Küzdőtér Elővét II.</t>
  </si>
  <si>
    <t>Thomas Anders 2020</t>
  </si>
  <si>
    <t>Cabrio 2020 - Early Bird Jegy</t>
  </si>
  <si>
    <t>Cabrio 2020 - Jobb Első Terasz Jegy</t>
  </si>
  <si>
    <t>Cabrio 2020</t>
  </si>
  <si>
    <t>80's Disco Retro Festival Jobb első terasz</t>
  </si>
  <si>
    <t>Thomas Anders Jobb első terasz</t>
  </si>
  <si>
    <t>Thomas Anders MasterCard terasz középső szektor</t>
  </si>
  <si>
    <t>Balatoni Retro Láz 2020 - Super Early Bird Jegy</t>
  </si>
  <si>
    <t>Balaton 2020</t>
  </si>
  <si>
    <t>80's Disco Retro Festival Jobb középső terasz</t>
  </si>
  <si>
    <t>Cabrio 2020 - Jobb Középső Terasz Jegy</t>
  </si>
  <si>
    <t>Parádé Remember Elővét II.</t>
  </si>
  <si>
    <t>Parádé Remember MasterCard terasz középső szektor l.</t>
  </si>
  <si>
    <t>2020.03.01-31.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</si>
</sst>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3" xfId="0" applyFill="1" applyBorder="1"/>
    <xf numFmtId="164" fontId="0" fillId="0" borderId="3" xfId="1" applyNumberFormat="1" applyFont="1" applyFill="1" applyBorder="1"/>
    <xf numFmtId="0" fontId="0" fillId="0" borderId="4" xfId="0" applyFill="1" applyBorder="1"/>
    <xf numFmtId="164" fontId="0" fillId="0" borderId="4" xfId="1" applyNumberFormat="1" applyFont="1" applyFill="1" applyBorder="1"/>
    <xf numFmtId="164" fontId="0" fillId="0" borderId="5" xfId="1" applyNumberFormat="1" applyFont="1" applyFill="1" applyBorder="1"/>
    <xf numFmtId="164" fontId="0" fillId="0" borderId="0" xfId="0" applyNumberFormat="1"/>
    <xf numFmtId="0" fontId="0" fillId="0" borderId="0" xfId="0"/>
    <xf numFmtId="164" fontId="0" fillId="0" borderId="0" xfId="1" applyNumberFormat="1" applyFont="1"/>
    <xf numFmtId="164" fontId="2" fillId="0" borderId="0" xfId="0" applyNumberFormat="1" applyFont="1"/>
    <xf numFmtId="164" fontId="0" fillId="0" borderId="7" xfId="1" applyNumberFormat="1" applyFont="1" applyFill="1" applyBorder="1"/>
    <xf numFmtId="164" fontId="0" fillId="0" borderId="1" xfId="1" applyNumberFormat="1" applyFont="1" applyFill="1" applyBorder="1"/>
    <xf numFmtId="0" fontId="0" fillId="0" borderId="1" xfId="0" applyFill="1" applyBorder="1"/>
    <xf numFmtId="49" fontId="0" fillId="0" borderId="0" xfId="0" applyNumberFormat="1" applyFill="1"/>
    <xf numFmtId="164" fontId="0" fillId="0" borderId="9" xfId="1" applyNumberFormat="1" applyFont="1" applyFill="1" applyBorder="1"/>
    <xf numFmtId="49" fontId="0" fillId="0" borderId="4" xfId="0" applyNumberFormat="1" applyFill="1" applyBorder="1"/>
    <xf numFmtId="164" fontId="0" fillId="0" borderId="0" xfId="1" applyNumberFormat="1" applyFont="1" applyFill="1" applyBorder="1"/>
    <xf numFmtId="49" fontId="0" fillId="0" borderId="3" xfId="0" applyNumberFormat="1" applyFill="1" applyBorder="1"/>
    <xf numFmtId="49" fontId="0" fillId="0" borderId="13" xfId="0" applyNumberFormat="1" applyFill="1" applyBorder="1"/>
    <xf numFmtId="164" fontId="0" fillId="0" borderId="13" xfId="1" applyNumberFormat="1" applyFont="1" applyFill="1" applyBorder="1"/>
    <xf numFmtId="0" fontId="0" fillId="0" borderId="13" xfId="0" applyFill="1" applyBorder="1"/>
    <xf numFmtId="164" fontId="0" fillId="0" borderId="14" xfId="1" applyNumberFormat="1" applyFont="1" applyFill="1" applyBorder="1"/>
    <xf numFmtId="49" fontId="0" fillId="0" borderId="17" xfId="0" applyNumberFormat="1" applyFill="1" applyBorder="1"/>
    <xf numFmtId="164" fontId="0" fillId="0" borderId="17" xfId="1" applyNumberFormat="1" applyFont="1" applyFill="1" applyBorder="1"/>
    <xf numFmtId="0" fontId="0" fillId="0" borderId="17" xfId="0" applyFill="1" applyBorder="1"/>
    <xf numFmtId="164" fontId="0" fillId="0" borderId="18" xfId="1" applyNumberFormat="1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0" fontId="0" fillId="0" borderId="16" xfId="0" applyFill="1" applyBorder="1" applyAlignment="1">
      <alignment vertical="center"/>
    </xf>
    <xf numFmtId="49" fontId="0" fillId="0" borderId="0" xfId="0" applyNumberFormat="1" applyFill="1" applyBorder="1"/>
    <xf numFmtId="164" fontId="0" fillId="0" borderId="19" xfId="1" applyNumberFormat="1" applyFont="1" applyFill="1" applyBorder="1"/>
    <xf numFmtId="0" fontId="0" fillId="0" borderId="19" xfId="0" applyFill="1" applyBorder="1"/>
    <xf numFmtId="164" fontId="0" fillId="0" borderId="20" xfId="1" applyNumberFormat="1" applyFont="1" applyFill="1" applyBorder="1"/>
    <xf numFmtId="0" fontId="0" fillId="0" borderId="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2" borderId="3" xfId="0" applyFill="1" applyBorder="1"/>
    <xf numFmtId="0" fontId="0" fillId="2" borderId="0" xfId="0" applyFill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4" sqref="J14"/>
    </sheetView>
  </sheetViews>
  <sheetFormatPr defaultRowHeight="15" x14ac:dyDescent="0.25"/>
  <cols>
    <col min="1" max="1" width="28.85546875" bestFit="1" customWidth="1"/>
    <col min="2" max="2" width="62.140625" bestFit="1" customWidth="1"/>
    <col min="3" max="3" width="12.5703125" bestFit="1" customWidth="1"/>
    <col min="4" max="4" width="7.28515625" bestFit="1" customWidth="1"/>
    <col min="5" max="5" width="16.140625" bestFit="1" customWidth="1"/>
    <col min="6" max="6" width="14" bestFit="1" customWidth="1"/>
    <col min="7" max="7" width="14.140625" bestFit="1" customWidth="1"/>
    <col min="8" max="8" width="14.85546875" bestFit="1" customWidth="1"/>
    <col min="9" max="9" width="14.140625" bestFit="1" customWidth="1"/>
    <col min="10" max="10" width="14.42578125" bestFit="1" customWidth="1"/>
  </cols>
  <sheetData>
    <row r="1" spans="1:10" x14ac:dyDescent="0.25">
      <c r="A1" s="36" t="s">
        <v>27</v>
      </c>
      <c r="B1" s="36"/>
      <c r="C1" s="36"/>
      <c r="D1" s="36"/>
      <c r="E1" s="36"/>
      <c r="F1" s="36"/>
      <c r="G1" s="36"/>
      <c r="H1" s="36"/>
      <c r="I1" s="36"/>
    </row>
    <row r="2" spans="1:10" ht="15.75" thickBot="1" x14ac:dyDescent="0.3">
      <c r="A2" s="26" t="s">
        <v>0</v>
      </c>
      <c r="B2" s="26" t="s">
        <v>1</v>
      </c>
      <c r="C2" s="27" t="s">
        <v>2</v>
      </c>
      <c r="D2" s="26" t="s">
        <v>3</v>
      </c>
      <c r="E2" s="27" t="s">
        <v>4</v>
      </c>
      <c r="F2" s="27" t="s">
        <v>5</v>
      </c>
      <c r="G2" s="27" t="s">
        <v>6</v>
      </c>
      <c r="H2" s="27" t="s">
        <v>7</v>
      </c>
      <c r="I2" s="27" t="s">
        <v>8</v>
      </c>
    </row>
    <row r="3" spans="1:10" s="7" customFormat="1" x14ac:dyDescent="0.25">
      <c r="A3" s="33" t="s">
        <v>11</v>
      </c>
      <c r="B3" s="17" t="s">
        <v>9</v>
      </c>
      <c r="C3" s="2">
        <v>6999</v>
      </c>
      <c r="D3" s="1">
        <v>72</v>
      </c>
      <c r="E3" s="2">
        <f t="shared" ref="E3:E4" si="0">D3*C3</f>
        <v>503928</v>
      </c>
      <c r="F3" s="2">
        <f t="shared" ref="F3:F15" si="1">E3/1.18</f>
        <v>427057.62711864407</v>
      </c>
      <c r="G3" s="2">
        <f>E3*0.03</f>
        <v>15117.84</v>
      </c>
      <c r="H3" s="2">
        <f t="shared" ref="H3:H4" si="2">G3*1.27</f>
        <v>19199.656800000001</v>
      </c>
      <c r="I3" s="10">
        <f>E3-H3</f>
        <v>484728.3432</v>
      </c>
    </row>
    <row r="4" spans="1:10" s="7" customFormat="1" x14ac:dyDescent="0.25">
      <c r="A4" s="37"/>
      <c r="B4" s="13" t="s">
        <v>23</v>
      </c>
      <c r="C4" s="11">
        <v>19999</v>
      </c>
      <c r="D4" s="12">
        <v>0</v>
      </c>
      <c r="E4" s="11">
        <f t="shared" si="0"/>
        <v>0</v>
      </c>
      <c r="F4" s="4">
        <f t="shared" si="1"/>
        <v>0</v>
      </c>
      <c r="G4" s="11">
        <f t="shared" ref="G4:G14" si="3">E4*0.03</f>
        <v>0</v>
      </c>
      <c r="H4" s="11">
        <f t="shared" si="2"/>
        <v>0</v>
      </c>
      <c r="I4" s="14">
        <f t="shared" ref="I4" si="4">E4-H4</f>
        <v>0</v>
      </c>
    </row>
    <row r="5" spans="1:10" s="7" customFormat="1" ht="15.75" thickBot="1" x14ac:dyDescent="0.3">
      <c r="A5" s="35"/>
      <c r="B5" s="18" t="s">
        <v>18</v>
      </c>
      <c r="C5" s="19">
        <v>19999</v>
      </c>
      <c r="D5" s="20">
        <v>4</v>
      </c>
      <c r="E5" s="19">
        <f t="shared" ref="E5:E9" si="5">D5*C5</f>
        <v>79996</v>
      </c>
      <c r="F5" s="19">
        <f t="shared" si="1"/>
        <v>67793.220338983054</v>
      </c>
      <c r="G5" s="19">
        <f t="shared" si="3"/>
        <v>2399.88</v>
      </c>
      <c r="H5" s="19">
        <f t="shared" ref="H5:H9" si="6">G5*1.27</f>
        <v>3047.8476000000001</v>
      </c>
      <c r="I5" s="21">
        <f t="shared" ref="I5:I9" si="7">E5-H5</f>
        <v>76948.152400000006</v>
      </c>
    </row>
    <row r="6" spans="1:10" s="7" customFormat="1" x14ac:dyDescent="0.25">
      <c r="A6" s="38" t="s">
        <v>10</v>
      </c>
      <c r="B6" s="17" t="s">
        <v>12</v>
      </c>
      <c r="C6" s="2">
        <v>4999</v>
      </c>
      <c r="D6" s="1">
        <v>54</v>
      </c>
      <c r="E6" s="2">
        <f t="shared" ref="E6:E7" si="8">D6*C6</f>
        <v>269946</v>
      </c>
      <c r="F6" s="2">
        <f t="shared" si="1"/>
        <v>228767.79661016949</v>
      </c>
      <c r="G6" s="2">
        <f t="shared" ref="G6:G7" si="9">E6*0.03</f>
        <v>8098.38</v>
      </c>
      <c r="H6" s="2">
        <f t="shared" ref="H6:H7" si="10">G6*1.27</f>
        <v>10284.9426</v>
      </c>
      <c r="I6" s="10">
        <f t="shared" ref="I6:I7" si="11">E6-H6</f>
        <v>259661.05739999999</v>
      </c>
    </row>
    <row r="7" spans="1:10" s="7" customFormat="1" x14ac:dyDescent="0.25">
      <c r="A7" s="39"/>
      <c r="B7" s="29" t="s">
        <v>25</v>
      </c>
      <c r="C7" s="30">
        <v>5999</v>
      </c>
      <c r="D7" s="31">
        <v>3</v>
      </c>
      <c r="E7" s="30">
        <f t="shared" si="8"/>
        <v>17997</v>
      </c>
      <c r="F7" s="30">
        <f t="shared" si="1"/>
        <v>15251.694915254238</v>
      </c>
      <c r="G7" s="30">
        <f t="shared" si="9"/>
        <v>539.91</v>
      </c>
      <c r="H7" s="30">
        <f t="shared" si="10"/>
        <v>685.6857</v>
      </c>
      <c r="I7" s="32">
        <f t="shared" si="11"/>
        <v>17311.314299999998</v>
      </c>
    </row>
    <row r="8" spans="1:10" s="7" customFormat="1" ht="15.75" thickBot="1" x14ac:dyDescent="0.3">
      <c r="A8" s="40"/>
      <c r="B8" s="13" t="s">
        <v>26</v>
      </c>
      <c r="C8" s="19">
        <v>14990</v>
      </c>
      <c r="D8" s="20">
        <v>2</v>
      </c>
      <c r="E8" s="19">
        <f t="shared" si="5"/>
        <v>29980</v>
      </c>
      <c r="F8" s="19">
        <f t="shared" si="1"/>
        <v>25406.77966101695</v>
      </c>
      <c r="G8" s="19">
        <f t="shared" si="3"/>
        <v>899.4</v>
      </c>
      <c r="H8" s="19">
        <f t="shared" si="6"/>
        <v>1142.2380000000001</v>
      </c>
      <c r="I8" s="21">
        <f t="shared" si="7"/>
        <v>28837.761999999999</v>
      </c>
    </row>
    <row r="9" spans="1:10" s="7" customFormat="1" x14ac:dyDescent="0.25">
      <c r="A9" s="38" t="s">
        <v>14</v>
      </c>
      <c r="B9" s="17" t="s">
        <v>13</v>
      </c>
      <c r="C9" s="2">
        <v>6499</v>
      </c>
      <c r="D9" s="1">
        <v>26</v>
      </c>
      <c r="E9" s="2">
        <f t="shared" si="5"/>
        <v>168974</v>
      </c>
      <c r="F9" s="2">
        <f t="shared" si="1"/>
        <v>143198.30508474578</v>
      </c>
      <c r="G9" s="2">
        <f t="shared" si="3"/>
        <v>5069.22</v>
      </c>
      <c r="H9" s="2">
        <f t="shared" si="6"/>
        <v>6437.9094000000005</v>
      </c>
      <c r="I9" s="10">
        <f t="shared" si="7"/>
        <v>162536.0906</v>
      </c>
    </row>
    <row r="10" spans="1:10" s="7" customFormat="1" x14ac:dyDescent="0.25">
      <c r="A10" s="39"/>
      <c r="B10" s="15" t="s">
        <v>19</v>
      </c>
      <c r="C10" s="4">
        <v>19999</v>
      </c>
      <c r="D10" s="3">
        <v>0</v>
      </c>
      <c r="E10" s="4">
        <f t="shared" ref="E10:E11" si="12">D10*C10</f>
        <v>0</v>
      </c>
      <c r="F10" s="4">
        <f t="shared" si="1"/>
        <v>0</v>
      </c>
      <c r="G10" s="4">
        <f t="shared" ref="G10:G11" si="13">E10*0.03</f>
        <v>0</v>
      </c>
      <c r="H10" s="4">
        <f t="shared" ref="H10:H11" si="14">G10*1.27</f>
        <v>0</v>
      </c>
      <c r="I10" s="5">
        <f t="shared" ref="I10:I11" si="15">E10-H10</f>
        <v>0</v>
      </c>
    </row>
    <row r="11" spans="1:10" s="7" customFormat="1" ht="15.75" thickBot="1" x14ac:dyDescent="0.3">
      <c r="A11" s="40"/>
      <c r="B11" s="18" t="s">
        <v>20</v>
      </c>
      <c r="C11" s="19">
        <v>19999</v>
      </c>
      <c r="D11" s="20">
        <v>0</v>
      </c>
      <c r="E11" s="19">
        <f t="shared" si="12"/>
        <v>0</v>
      </c>
      <c r="F11" s="19">
        <f t="shared" si="1"/>
        <v>0</v>
      </c>
      <c r="G11" s="19">
        <f t="shared" si="13"/>
        <v>0</v>
      </c>
      <c r="H11" s="19">
        <f t="shared" si="14"/>
        <v>0</v>
      </c>
      <c r="I11" s="21">
        <f t="shared" si="15"/>
        <v>0</v>
      </c>
    </row>
    <row r="12" spans="1:10" s="7" customFormat="1" x14ac:dyDescent="0.25">
      <c r="A12" s="33" t="s">
        <v>17</v>
      </c>
      <c r="B12" s="17" t="s">
        <v>15</v>
      </c>
      <c r="C12" s="2">
        <v>4999</v>
      </c>
      <c r="D12" s="41">
        <v>334</v>
      </c>
      <c r="E12" s="2">
        <f t="shared" ref="E12:E13" si="16">D12*C12</f>
        <v>1669666</v>
      </c>
      <c r="F12" s="2">
        <f t="shared" si="1"/>
        <v>1414971.1864406781</v>
      </c>
      <c r="G12" s="2">
        <f t="shared" si="3"/>
        <v>50089.979999999996</v>
      </c>
      <c r="H12" s="2">
        <f t="shared" ref="H12:H13" si="17">G12*1.27</f>
        <v>63614.274599999997</v>
      </c>
      <c r="I12" s="10">
        <f t="shared" ref="I12:I13" si="18">E12-H12</f>
        <v>1606051.7254000001</v>
      </c>
      <c r="J12" s="42">
        <v>337</v>
      </c>
    </row>
    <row r="13" spans="1:10" s="7" customFormat="1" x14ac:dyDescent="0.25">
      <c r="A13" s="34"/>
      <c r="B13" s="15" t="s">
        <v>16</v>
      </c>
      <c r="C13" s="4">
        <v>16999</v>
      </c>
      <c r="D13" s="3">
        <v>0</v>
      </c>
      <c r="E13" s="4">
        <f t="shared" si="16"/>
        <v>0</v>
      </c>
      <c r="F13" s="4">
        <f t="shared" si="1"/>
        <v>0</v>
      </c>
      <c r="G13" s="4">
        <f t="shared" ref="G13" si="19">E13*0.03</f>
        <v>0</v>
      </c>
      <c r="H13" s="4">
        <f t="shared" si="17"/>
        <v>0</v>
      </c>
      <c r="I13" s="5">
        <f t="shared" si="18"/>
        <v>0</v>
      </c>
    </row>
    <row r="14" spans="1:10" s="7" customFormat="1" ht="15.75" thickBot="1" x14ac:dyDescent="0.3">
      <c r="A14" s="35"/>
      <c r="B14" s="13" t="s">
        <v>24</v>
      </c>
      <c r="C14" s="19">
        <v>16999</v>
      </c>
      <c r="D14" s="20">
        <v>0</v>
      </c>
      <c r="E14" s="19">
        <f t="shared" ref="E14:E15" si="20">D14*C14</f>
        <v>0</v>
      </c>
      <c r="F14" s="19">
        <f t="shared" si="1"/>
        <v>0</v>
      </c>
      <c r="G14" s="19">
        <f t="shared" si="3"/>
        <v>0</v>
      </c>
      <c r="H14" s="19">
        <f t="shared" ref="H14:H15" si="21">G14*1.27</f>
        <v>0</v>
      </c>
      <c r="I14" s="21">
        <f t="shared" ref="I14:I15" si="22">E14-H14</f>
        <v>0</v>
      </c>
    </row>
    <row r="15" spans="1:10" s="7" customFormat="1" ht="15.75" thickBot="1" x14ac:dyDescent="0.3">
      <c r="A15" s="28" t="s">
        <v>22</v>
      </c>
      <c r="B15" s="22" t="s">
        <v>21</v>
      </c>
      <c r="C15" s="23">
        <v>4999</v>
      </c>
      <c r="D15" s="24">
        <v>25</v>
      </c>
      <c r="E15" s="23">
        <f t="shared" si="20"/>
        <v>124975</v>
      </c>
      <c r="F15" s="23">
        <f t="shared" si="1"/>
        <v>105911.01694915254</v>
      </c>
      <c r="G15" s="23">
        <f>E15*0.03</f>
        <v>3749.25</v>
      </c>
      <c r="H15" s="23">
        <f t="shared" si="21"/>
        <v>4761.5474999999997</v>
      </c>
      <c r="I15" s="25">
        <f t="shared" si="22"/>
        <v>120213.4525</v>
      </c>
    </row>
    <row r="16" spans="1:10" s="7" customFormat="1" x14ac:dyDescent="0.25">
      <c r="B16" s="13"/>
      <c r="C16" s="16"/>
    </row>
    <row r="17" spans="5:9" x14ac:dyDescent="0.25">
      <c r="E17" s="6">
        <f>SUM(E3:E15)</f>
        <v>2865462</v>
      </c>
      <c r="F17" s="6">
        <f>SUM(F3:F15)</f>
        <v>2428357.6271186443</v>
      </c>
      <c r="G17" s="6">
        <f>SUM(G3:G15)</f>
        <v>85963.86</v>
      </c>
      <c r="H17" s="6">
        <f>SUM(H3:H15)</f>
        <v>109174.10220000001</v>
      </c>
      <c r="I17" s="6">
        <f>SUM(I3:I15)</f>
        <v>2756287.8978000004</v>
      </c>
    </row>
    <row r="18" spans="5:9" x14ac:dyDescent="0.25">
      <c r="G18" s="8"/>
      <c r="H18" s="8"/>
    </row>
    <row r="19" spans="5:9" x14ac:dyDescent="0.25">
      <c r="G19" s="6"/>
    </row>
    <row r="20" spans="5:9" x14ac:dyDescent="0.25">
      <c r="G20" s="9"/>
      <c r="H20" s="9"/>
      <c r="I20" s="9"/>
    </row>
    <row r="21" spans="5:9" x14ac:dyDescent="0.25">
      <c r="E21" s="8"/>
    </row>
  </sheetData>
  <mergeCells count="5">
    <mergeCell ref="A12:A14"/>
    <mergeCell ref="A1:I1"/>
    <mergeCell ref="A3:A5"/>
    <mergeCell ref="A6:A8"/>
    <mergeCell ref="A9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Cseh Attila</dc:creator>
  <cp:lastModifiedBy>Macskás József</cp:lastModifiedBy>
  <dcterms:created xsi:type="dcterms:W3CDTF">2018-09-17T09:44:14Z</dcterms:created>
  <dcterms:modified xsi:type="dcterms:W3CDTF">2020-04-03T12:39:26Z</dcterms:modified>
</cp:coreProperties>
</file>