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<sst xmlns="http://schemas.openxmlformats.org/spreadsheetml/2006/main" count="8" uniqueCount="8">
  <si>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V [ Voltaje ]</t>
  </si>
  <si>
    <t>I [ A ]</t>
  </si>
  <si>
    <t>Rad [ mV ]</t>
  </si>
  <si>
    <t>R/R_ref</t>
  </si>
  <si>
    <t xml:space="preserve">R </t>
  </si>
  <si>
    <t>R-R_ref</t>
  </si>
  <si>
    <t>T [K]</t>
  </si>
  <si>
    <t>T^4 [ K^4 ]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</si>
</sst>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3" displayName="Tabla2" name="Tabla2" id="1" totalsRowShown="0">
  <autoFilter ref="A1:H13"/>
  <tableColumns count="8">
    <tableColumn name="V [ Voltaje ]" id="1"/>
    <tableColumn name="I [ A ]" id="2"/>
    <tableColumn name="Rad [ mV ]" id="3"/>
    <tableColumn name="R/R_ref" id="4"/>
    <tableColumn name="R " id="5"/>
    <tableColumn name="R-R_ref" id="6"/>
    <tableColumn name="T [K]" id="7"/>
    <tableColumn name="T^4 [ K^4 ]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5" width="13.147857142857141" customWidth="1" bestFit="1"/>
    <col min="2" max="2" style="6" width="12.43357142857143" customWidth="1" bestFit="1"/>
    <col min="3" max="3" style="6" width="14.147857142857141" customWidth="1" bestFit="1"/>
    <col min="4" max="4" style="5" width="11.576428571428572" customWidth="1" bestFit="1"/>
    <col min="5" max="5" style="6" width="13.862142857142858" customWidth="1" bestFit="1"/>
    <col min="6" max="6" style="6" width="13.290714285714287" customWidth="1" bestFit="1"/>
    <col min="7" max="7" style="6" width="16.719285714285714" customWidth="1" bestFit="1"/>
    <col min="8" max="8" style="6" width="24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4">
        <v>0.39</v>
      </c>
      <c r="C2" s="4">
        <v>0.1</v>
      </c>
      <c r="D2" s="4">
        <v>0.51</v>
      </c>
      <c r="E2" s="4">
        <f>D2*5</f>
      </c>
      <c r="F2" s="4">
        <f>E2-5</f>
      </c>
      <c r="G2" s="4">
        <f>F2/(22.5*10^-3) + 289</f>
      </c>
      <c r="H2" s="4">
        <f>G2^4</f>
      </c>
    </row>
    <row x14ac:dyDescent="0.25" r="3" customHeight="1" ht="18.75">
      <c r="A3" s="3">
        <v>2</v>
      </c>
      <c r="B3" s="4">
        <v>0.5</v>
      </c>
      <c r="C3" s="4">
        <v>0.1</v>
      </c>
      <c r="D3" s="4">
        <v>0.8</v>
      </c>
      <c r="E3" s="3">
        <f>D3*5</f>
      </c>
      <c r="F3" s="3">
        <f>E3-5</f>
      </c>
      <c r="G3" s="4">
        <f>F3/(22.5*10^-3) + 289</f>
      </c>
      <c r="H3" s="4">
        <f>G3^4</f>
      </c>
    </row>
    <row x14ac:dyDescent="0.25" r="4" customHeight="1" ht="18.75">
      <c r="A4" s="3">
        <v>3</v>
      </c>
      <c r="B4" s="4">
        <v>0.59</v>
      </c>
      <c r="C4" s="4">
        <v>0.3</v>
      </c>
      <c r="D4" s="4">
        <v>1.02</v>
      </c>
      <c r="E4" s="4">
        <f>D4*5</f>
      </c>
      <c r="F4" s="4">
        <f>E4-5</f>
      </c>
      <c r="G4" s="4">
        <f>F4/(22.5*10^-3) + 289</f>
      </c>
      <c r="H4" s="4">
        <f>G4^4</f>
      </c>
    </row>
    <row x14ac:dyDescent="0.25" r="5" customHeight="1" ht="18.75">
      <c r="A5" s="3">
        <v>4</v>
      </c>
      <c r="B5" s="4">
        <v>0.67</v>
      </c>
      <c r="C5" s="4">
        <v>0.6</v>
      </c>
      <c r="D5" s="4">
        <v>1.194</v>
      </c>
      <c r="E5" s="4">
        <f>D5*5</f>
      </c>
      <c r="F5" s="4">
        <f>E5-5</f>
      </c>
      <c r="G5" s="4">
        <f>F5/(22.5*10^-3) + 289</f>
      </c>
      <c r="H5" s="4">
        <f>G5^4</f>
      </c>
    </row>
    <row x14ac:dyDescent="0.25" r="6" customHeight="1" ht="18.75">
      <c r="A6" s="3">
        <v>5</v>
      </c>
      <c r="B6" s="4">
        <v>0.74</v>
      </c>
      <c r="C6" s="4">
        <v>1.1</v>
      </c>
      <c r="D6" s="4">
        <v>1.351</v>
      </c>
      <c r="E6" s="4">
        <f>D6*5</f>
      </c>
      <c r="F6" s="4">
        <f>E6-5</f>
      </c>
      <c r="G6" s="3">
        <f>F6/(22.5*10^-3) + 289</f>
      </c>
      <c r="H6" s="3">
        <f>G6^4</f>
      </c>
    </row>
    <row x14ac:dyDescent="0.25" r="7" customHeight="1" ht="18.75">
      <c r="A7" s="3">
        <v>6</v>
      </c>
      <c r="B7" s="4">
        <v>0.81</v>
      </c>
      <c r="C7" s="4">
        <v>1.6</v>
      </c>
      <c r="D7" s="4">
        <v>1.481</v>
      </c>
      <c r="E7" s="4">
        <f>D7*5</f>
      </c>
      <c r="F7" s="4">
        <f>E7-5</f>
      </c>
      <c r="G7" s="4">
        <f>F7/(22.5*10^-3) + 289</f>
      </c>
      <c r="H7" s="4">
        <f>G7^4</f>
      </c>
    </row>
    <row x14ac:dyDescent="0.25" r="8" customHeight="1" ht="18.75">
      <c r="A8" s="3">
        <v>7</v>
      </c>
      <c r="B8" s="4">
        <v>0.88</v>
      </c>
      <c r="C8" s="4">
        <v>2.2</v>
      </c>
      <c r="D8" s="4">
        <v>1.591</v>
      </c>
      <c r="E8" s="4">
        <f>D8*5</f>
      </c>
      <c r="F8" s="4">
        <f>E8-5</f>
      </c>
      <c r="G8" s="4">
        <f>F8/(22.5*10^-3) + 289</f>
      </c>
      <c r="H8" s="4">
        <f>G8^4</f>
      </c>
    </row>
    <row x14ac:dyDescent="0.25" r="9" customHeight="1" ht="18.75">
      <c r="A9" s="3">
        <v>8</v>
      </c>
      <c r="B9" s="4">
        <v>0.94</v>
      </c>
      <c r="C9" s="4">
        <v>2.8</v>
      </c>
      <c r="D9" s="4">
        <v>1.702</v>
      </c>
      <c r="E9" s="4">
        <f>D9*5</f>
      </c>
      <c r="F9" s="4">
        <f>E9-5</f>
      </c>
      <c r="G9" s="3">
        <f>F9/(22.5*10^-3) + 289</f>
      </c>
      <c r="H9" s="3">
        <f>G9^4</f>
      </c>
    </row>
    <row x14ac:dyDescent="0.25" r="10" customHeight="1" ht="18.75">
      <c r="A10" s="3">
        <v>9</v>
      </c>
      <c r="B10" s="4">
        <v>0.99</v>
      </c>
      <c r="C10" s="4">
        <v>3.5</v>
      </c>
      <c r="D10" s="4">
        <v>1.818</v>
      </c>
      <c r="E10" s="4">
        <f>D10*5</f>
      </c>
      <c r="F10" s="4">
        <f>E10-5</f>
      </c>
      <c r="G10" s="4">
        <f>F10/(22.5*10^-3) + 289</f>
      </c>
      <c r="H10" s="4">
        <f>G10^4</f>
      </c>
    </row>
    <row x14ac:dyDescent="0.25" r="11" customHeight="1" ht="18.75">
      <c r="A11" s="3">
        <v>10</v>
      </c>
      <c r="B11" s="4">
        <v>1.05</v>
      </c>
      <c r="C11" s="4">
        <v>4.3</v>
      </c>
      <c r="D11" s="4">
        <v>1.905</v>
      </c>
      <c r="E11" s="4">
        <f>D11*5</f>
      </c>
      <c r="F11" s="4">
        <f>E11-5</f>
      </c>
      <c r="G11" s="4">
        <f>F11/(22.5*10^-3) + 289</f>
      </c>
      <c r="H11" s="4">
        <f>G11^4</f>
      </c>
    </row>
    <row x14ac:dyDescent="0.25" r="12" customHeight="1" ht="18.75">
      <c r="A12" s="3">
        <v>11</v>
      </c>
      <c r="B12" s="4">
        <v>1.1</v>
      </c>
      <c r="C12" s="4">
        <v>5.1</v>
      </c>
      <c r="D12" s="3">
        <v>2</v>
      </c>
      <c r="E12" s="3">
        <f>D12*5</f>
      </c>
      <c r="F12" s="3">
        <f>E12-5</f>
      </c>
      <c r="G12" s="4">
        <f>F12/(22.5*10^-3) + 289</f>
      </c>
      <c r="H12" s="4">
        <f>G12^4</f>
      </c>
    </row>
    <row x14ac:dyDescent="0.25" r="13" customHeight="1" ht="18.75">
      <c r="A13" s="3">
        <v>12</v>
      </c>
      <c r="B13" s="4">
        <v>1.15</v>
      </c>
      <c r="C13" s="4">
        <v>5.9</v>
      </c>
      <c r="D13" s="3">
        <v>2.087</v>
      </c>
      <c r="E13" s="4">
        <f>D13*5</f>
      </c>
      <c r="F13" s="4">
        <f>E13-5</f>
      </c>
      <c r="G13" s="4">
        <f>F13/(22.5*10^-3) + 289</f>
      </c>
      <c r="H13" s="4">
        <f>G13^4</f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2022-12-15T23:37:50.647Z</dcterms:created>
  <dcterms:modified xsi:type="dcterms:W3CDTF">2022-12-15T23:37:50.647Z</dcterms:modified>
</cp:coreProperties>
</file>