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fbien.DESKTOP-6FMEAR7\Documents\GitHub\lab4\lab_fisica\Datos Lab4\0930 Difraccion 1\Analisis\"/>
    </mc:Choice>
  </mc:AlternateContent>
  <xr:revisionPtr revIDLastSave="0" documentId="13_ncr:1_{C2AA953A-D16C-4510-9C13-F42657937594}" xr6:coauthVersionLast="47" xr6:coauthVersionMax="47" xr10:uidLastSave="{00000000-0000-0000-0000-000000000000}"/>
  <bookViews>
    <workbookView xWindow="23970" yWindow="2130" windowWidth="15375" windowHeight="8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L32" i="1"/>
  <c r="L33" i="1"/>
  <c r="L34" i="1"/>
  <c r="L35" i="1"/>
  <c r="K35" i="1"/>
  <c r="K34" i="1"/>
  <c r="K32" i="1"/>
  <c r="K33" i="1"/>
  <c r="K25" i="1"/>
  <c r="K24" i="1"/>
  <c r="K23" i="1"/>
  <c r="K19" i="1"/>
  <c r="K18" i="1"/>
  <c r="K17" i="1"/>
  <c r="K13" i="1"/>
  <c r="K12" i="1"/>
  <c r="K11" i="1"/>
  <c r="K10" i="1"/>
  <c r="K9" i="1"/>
  <c r="L6" i="1"/>
  <c r="K5" i="1"/>
  <c r="K4" i="1"/>
  <c r="K3" i="1"/>
  <c r="G4" i="1"/>
  <c r="G5" i="1"/>
  <c r="G6" i="1"/>
  <c r="G12" i="1"/>
  <c r="G13" i="1"/>
  <c r="G14" i="1"/>
  <c r="G15" i="1"/>
  <c r="G16" i="1"/>
  <c r="G17" i="1"/>
  <c r="G18" i="1"/>
  <c r="G19" i="1"/>
  <c r="G21" i="1"/>
  <c r="G22" i="1"/>
  <c r="G26" i="1"/>
  <c r="G27" i="1"/>
  <c r="G28" i="1"/>
  <c r="G29" i="1"/>
  <c r="G30" i="1"/>
  <c r="G31" i="1"/>
  <c r="G34" i="1"/>
  <c r="G35" i="1"/>
  <c r="G36" i="1"/>
  <c r="G37" i="1"/>
  <c r="E3" i="1"/>
  <c r="E4" i="1"/>
  <c r="E11" i="1"/>
  <c r="E12" i="1"/>
  <c r="F12" i="1"/>
  <c r="E13" i="1"/>
  <c r="F13" i="1"/>
  <c r="E14" i="1"/>
  <c r="F14" i="1"/>
  <c r="E15" i="1"/>
  <c r="F15" i="1"/>
  <c r="E16" i="1"/>
  <c r="F16" i="1"/>
  <c r="E17" i="1"/>
  <c r="F17" i="1"/>
  <c r="E20" i="1"/>
  <c r="E21" i="1"/>
  <c r="F21" i="1"/>
  <c r="E22" i="1"/>
  <c r="F22" i="1"/>
  <c r="E25" i="1"/>
  <c r="E26" i="1"/>
  <c r="F26" i="1"/>
  <c r="E27" i="1"/>
  <c r="F27" i="1"/>
  <c r="E28" i="1"/>
  <c r="F28" i="1"/>
  <c r="E29" i="1"/>
  <c r="F29" i="1"/>
  <c r="E30" i="1"/>
  <c r="F30" i="1"/>
  <c r="E31" i="1"/>
  <c r="F31" i="1"/>
  <c r="E35" i="1"/>
  <c r="F35" i="1"/>
  <c r="E36" i="1"/>
  <c r="F36" i="1"/>
  <c r="E37" i="1"/>
  <c r="F37" i="1"/>
  <c r="E38" i="1"/>
  <c r="F38" i="1"/>
  <c r="G3" i="1"/>
  <c r="F5" i="1"/>
  <c r="F6" i="1"/>
  <c r="F7" i="1"/>
  <c r="F8" i="1"/>
  <c r="E6" i="1"/>
  <c r="E7" i="1"/>
  <c r="E8" i="1"/>
  <c r="E5" i="1"/>
</calcChain>
</file>

<file path=xl/sharedStrings.xml><?xml version="1.0" encoding="utf-8"?>
<sst xmlns="http://schemas.openxmlformats.org/spreadsheetml/2006/main" count="73" uniqueCount="21">
  <si>
    <t>Peaks</t>
  </si>
  <si>
    <t>Argon</t>
  </si>
  <si>
    <t>diminuto</t>
  </si>
  <si>
    <t>significativo</t>
  </si>
  <si>
    <t>visible</t>
  </si>
  <si>
    <t>peak</t>
  </si>
  <si>
    <t>Helio</t>
  </si>
  <si>
    <t>Hidrogeno</t>
  </si>
  <si>
    <t>Mercurio</t>
  </si>
  <si>
    <t>banda principal de peaks</t>
  </si>
  <si>
    <t>dim</t>
  </si>
  <si>
    <t>sig</t>
  </si>
  <si>
    <t>vis</t>
  </si>
  <si>
    <t>Vapor de Agua</t>
  </si>
  <si>
    <t>n=1</t>
  </si>
  <si>
    <t>n=2</t>
  </si>
  <si>
    <t>n=0</t>
  </si>
  <si>
    <t>Angulo Grad</t>
  </si>
  <si>
    <t>n=3</t>
  </si>
  <si>
    <t>banda principal</t>
  </si>
  <si>
    <t>Angulo 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</si>
</sst>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Normal="100" workbookViewId="0">
      <selection activeCell="F6" sqref="F6:F8"/>
    </sheetView>
  </sheetViews>
  <sheetFormatPr defaultRowHeight="15" x14ac:dyDescent="0.25"/>
  <cols>
    <col min="1" max="1" width="11.5703125" customWidth="1"/>
    <col min="4" max="4" width="12.7109375" hidden="1" customWidth="1"/>
    <col min="5" max="6" width="12" bestFit="1" customWidth="1"/>
    <col min="7" max="7" width="21" customWidth="1"/>
    <col min="9" max="9" width="15.7109375" customWidth="1"/>
    <col min="10" max="10" width="14.5703125" customWidth="1"/>
    <col min="13" max="13" width="10.7109375" customWidth="1"/>
  </cols>
  <sheetData>
    <row r="1" spans="1:14" x14ac:dyDescent="0.25">
      <c r="A1" s="3" t="s">
        <v>0</v>
      </c>
      <c r="B1" t="s">
        <v>17</v>
      </c>
      <c r="D1" s="4" t="s">
        <v>16</v>
      </c>
      <c r="E1" s="4" t="s">
        <v>14</v>
      </c>
      <c r="F1" s="4" t="s">
        <v>15</v>
      </c>
      <c r="G1" s="4" t="s">
        <v>18</v>
      </c>
      <c r="I1" s="3" t="s">
        <v>0</v>
      </c>
      <c r="J1" t="s">
        <v>20</v>
      </c>
      <c r="K1" s="4" t="s">
        <v>14</v>
      </c>
      <c r="L1" s="4" t="s">
        <v>15</v>
      </c>
    </row>
    <row r="2" spans="1:14" x14ac:dyDescent="0.25">
      <c r="A2" s="1" t="s">
        <v>1</v>
      </c>
      <c r="B2" s="1"/>
      <c r="C2" s="1"/>
      <c r="D2" s="1"/>
      <c r="E2" s="1"/>
      <c r="F2" s="1"/>
      <c r="G2" s="1"/>
      <c r="I2" s="1" t="s">
        <v>1</v>
      </c>
      <c r="J2" s="1"/>
      <c r="K2" s="1"/>
      <c r="L2" s="1"/>
    </row>
    <row r="3" spans="1:14" x14ac:dyDescent="0.25">
      <c r="A3" s="7" t="s">
        <v>5</v>
      </c>
      <c r="B3" s="7">
        <v>2</v>
      </c>
      <c r="C3" s="7"/>
      <c r="D3" s="7">
        <v>0</v>
      </c>
      <c r="E3" s="7">
        <f>SIN(RADIANS(B3))*(0.0000016667)</f>
        <v>5.8166991154058367E-8</v>
      </c>
      <c r="F3" s="7"/>
      <c r="G3" s="2">
        <f>SIN(RADIANS(B5))*(0.0000016667)/3</f>
        <v>1.7167954150824159E-7</v>
      </c>
      <c r="I3" s="2" t="s">
        <v>2</v>
      </c>
      <c r="J3" s="2">
        <v>18</v>
      </c>
      <c r="K3" s="2">
        <f>SIN(RADIANS(J3))*(0.0000016667)</f>
        <v>5.1503862452472481E-7</v>
      </c>
      <c r="L3" s="2"/>
    </row>
    <row r="4" spans="1:14" x14ac:dyDescent="0.25">
      <c r="A4" s="7" t="s">
        <v>5</v>
      </c>
      <c r="B4" s="7">
        <v>-2</v>
      </c>
      <c r="C4" s="7"/>
      <c r="D4" s="7">
        <v>0</v>
      </c>
      <c r="E4" s="7">
        <f>SIN(RADIANS(B4))*(0.0000016667)</f>
        <v>-5.8166991154058367E-8</v>
      </c>
      <c r="F4" s="7"/>
      <c r="G4" s="5">
        <f>SIN(RADIANS(B6))*(0.0000016667)/3</f>
        <v>2.8197139651553518E-7</v>
      </c>
      <c r="I4" s="5" t="s">
        <v>3</v>
      </c>
      <c r="J4" s="5">
        <v>30.5</v>
      </c>
      <c r="K4" s="5">
        <f>SIN(RADIANS(J4))*(0.0000016667)</f>
        <v>8.4591418954660554E-7</v>
      </c>
      <c r="L4" s="5"/>
    </row>
    <row r="5" spans="1:14" x14ac:dyDescent="0.25">
      <c r="A5" s="2" t="s">
        <v>2</v>
      </c>
      <c r="B5" s="2">
        <v>18</v>
      </c>
      <c r="C5" s="2"/>
      <c r="D5" s="2">
        <v>0</v>
      </c>
      <c r="E5" s="2">
        <f>SIN(RADIANS(B5))*(0.0000016667)</f>
        <v>5.1503862452472481E-7</v>
      </c>
      <c r="F5" s="2">
        <f>SIN(RADIANS(B5))*(0.0000016667)/2</f>
        <v>2.5751931226236241E-7</v>
      </c>
      <c r="G5" s="5">
        <f>SIN(RADIANS(B7))*(0.0000016667)/3</f>
        <v>2.944054792324942E-7</v>
      </c>
      <c r="I5" s="5" t="s">
        <v>3</v>
      </c>
      <c r="J5" s="5">
        <v>32</v>
      </c>
      <c r="K5" s="5">
        <f>SIN(RADIANS(J5))*(0.0000016667)</f>
        <v>8.8321643769748259E-7</v>
      </c>
      <c r="L5" s="5"/>
    </row>
    <row r="6" spans="1:14" x14ac:dyDescent="0.25">
      <c r="A6" s="5" t="s">
        <v>3</v>
      </c>
      <c r="B6" s="5">
        <v>30.5</v>
      </c>
      <c r="C6" s="5"/>
      <c r="D6" s="5">
        <v>0</v>
      </c>
      <c r="E6" s="5">
        <f t="shared" ref="E6:E8" si="0">SIN(RADIANS(B6))*(0.0000016667)</f>
        <v>8.4591418954660554E-7</v>
      </c>
      <c r="F6" s="5">
        <f t="shared" ref="F6:F8" si="1">SIN(RADIANS(B6))*(0.0000016667)/2</f>
        <v>4.2295709477330277E-7</v>
      </c>
      <c r="G6" s="4">
        <f>SIN(RADIANS(B8))*(0.0000016667)/3</f>
        <v>3.4204099364175828E-7</v>
      </c>
      <c r="I6" s="4" t="s">
        <v>4</v>
      </c>
      <c r="J6" s="4">
        <v>38</v>
      </c>
      <c r="K6" s="4"/>
      <c r="L6" s="4">
        <f>SIN(RADIANS(J6))*(0.0000016667)/2</f>
        <v>5.130614904626374E-7</v>
      </c>
    </row>
    <row r="7" spans="1:14" x14ac:dyDescent="0.25">
      <c r="A7" s="5" t="s">
        <v>3</v>
      </c>
      <c r="B7" s="5">
        <v>32</v>
      </c>
      <c r="C7" s="5"/>
      <c r="D7" s="5">
        <v>0</v>
      </c>
      <c r="E7" s="5">
        <f t="shared" si="0"/>
        <v>8.8321643769748259E-7</v>
      </c>
      <c r="F7" s="5">
        <f t="shared" si="1"/>
        <v>4.416082188487413E-7</v>
      </c>
      <c r="G7" s="7"/>
    </row>
    <row r="8" spans="1:14" x14ac:dyDescent="0.25">
      <c r="A8" s="4" t="s">
        <v>4</v>
      </c>
      <c r="B8" s="4">
        <v>38</v>
      </c>
      <c r="C8" s="4"/>
      <c r="D8" s="4"/>
      <c r="E8" s="4">
        <f t="shared" si="0"/>
        <v>1.0261229809252748E-6</v>
      </c>
      <c r="F8" s="4">
        <f t="shared" si="1"/>
        <v>5.130614904626374E-7</v>
      </c>
      <c r="G8" s="7"/>
      <c r="I8" s="1" t="s">
        <v>6</v>
      </c>
      <c r="J8" s="1"/>
      <c r="K8" s="1"/>
      <c r="L8" s="1"/>
      <c r="N8" s="1"/>
    </row>
    <row r="9" spans="1:14" x14ac:dyDescent="0.25">
      <c r="I9" s="4" t="s">
        <v>4</v>
      </c>
      <c r="J9" s="4">
        <v>13.5</v>
      </c>
      <c r="K9" s="4">
        <f>SIN(RADIANS(J9))*(0.0000016667)</f>
        <v>3.8908338793863754E-7</v>
      </c>
    </row>
    <row r="10" spans="1:14" x14ac:dyDescent="0.25">
      <c r="A10" s="1" t="s">
        <v>6</v>
      </c>
      <c r="B10" s="1"/>
      <c r="C10" s="1"/>
      <c r="D10" s="1"/>
      <c r="E10" s="1"/>
      <c r="F10" s="1"/>
      <c r="G10" s="1"/>
      <c r="I10" s="2" t="s">
        <v>2</v>
      </c>
      <c r="J10" s="2">
        <v>15.5</v>
      </c>
      <c r="K10" s="2">
        <f>SIN(RADIANS(J10))*(0.0000016667)</f>
        <v>4.4540620140963069E-7</v>
      </c>
    </row>
    <row r="11" spans="1:14" x14ac:dyDescent="0.25">
      <c r="A11" s="7" t="s">
        <v>5</v>
      </c>
      <c r="B11" s="7">
        <v>0</v>
      </c>
      <c r="C11" s="7"/>
      <c r="D11" s="7">
        <v>0</v>
      </c>
      <c r="E11" s="7">
        <f t="shared" ref="E11:E31" si="2">SIN(RADIANS(B11))*(0.0000016667)</f>
        <v>0</v>
      </c>
      <c r="F11" s="7"/>
      <c r="G11" s="7"/>
      <c r="I11" s="2" t="s">
        <v>2</v>
      </c>
      <c r="J11" s="2">
        <v>17.5</v>
      </c>
      <c r="K11" s="2">
        <f>SIN(RADIANS(J11))*(0.0000016667)</f>
        <v>5.0118635603377207E-7</v>
      </c>
    </row>
    <row r="12" spans="1:14" x14ac:dyDescent="0.25">
      <c r="A12" s="4" t="s">
        <v>4</v>
      </c>
      <c r="B12" s="4">
        <v>13.5</v>
      </c>
      <c r="C12" s="4"/>
      <c r="D12" s="4"/>
      <c r="E12" s="4">
        <f t="shared" si="2"/>
        <v>3.8908338793863754E-7</v>
      </c>
      <c r="F12" s="4">
        <f t="shared" ref="F12:F31" si="3">SIN(RADIANS(B12))*(0.0000016667)/2</f>
        <v>1.9454169396931877E-7</v>
      </c>
      <c r="G12" s="4">
        <f t="shared" ref="G12:G31" si="4">SIN(RADIANS(B12))*(0.0000016667)/3</f>
        <v>1.296944626462125E-7</v>
      </c>
      <c r="I12" s="5" t="s">
        <v>3</v>
      </c>
      <c r="J12" s="5">
        <v>20.5</v>
      </c>
      <c r="K12" s="5">
        <f>SIN(RADIANS(J12))*(0.0000016667)</f>
        <v>5.8369064234515445E-7</v>
      </c>
    </row>
    <row r="13" spans="1:14" x14ac:dyDescent="0.25">
      <c r="A13" s="2" t="s">
        <v>2</v>
      </c>
      <c r="B13" s="2">
        <v>15.5</v>
      </c>
      <c r="C13" s="2"/>
      <c r="D13" s="2"/>
      <c r="E13" s="2">
        <f t="shared" si="2"/>
        <v>4.4540620140963069E-7</v>
      </c>
      <c r="F13" s="2">
        <f t="shared" si="3"/>
        <v>2.2270310070481535E-7</v>
      </c>
      <c r="G13" s="2">
        <f t="shared" si="4"/>
        <v>1.4846873380321023E-7</v>
      </c>
      <c r="I13" s="5" t="s">
        <v>3</v>
      </c>
      <c r="J13" s="5">
        <v>23.5</v>
      </c>
      <c r="K13" s="5">
        <f>SIN(RADIANS(J13))*(0.0000016667)</f>
        <v>6.6459507317770791E-7</v>
      </c>
    </row>
    <row r="14" spans="1:14" x14ac:dyDescent="0.25">
      <c r="A14" s="2" t="s">
        <v>2</v>
      </c>
      <c r="B14" s="2">
        <v>17.5</v>
      </c>
      <c r="C14" s="2"/>
      <c r="D14" s="2"/>
      <c r="E14" s="2">
        <f t="shared" si="2"/>
        <v>5.0118635603377207E-7</v>
      </c>
      <c r="F14" s="2">
        <f t="shared" si="3"/>
        <v>2.5059317801688604E-7</v>
      </c>
      <c r="G14" s="2">
        <f t="shared" si="4"/>
        <v>1.6706211867792403E-7</v>
      </c>
      <c r="I14" s="5" t="s">
        <v>3</v>
      </c>
      <c r="J14" s="5">
        <v>25</v>
      </c>
      <c r="K14" s="5"/>
      <c r="L14" s="5">
        <v>3.5218892842161188E-7</v>
      </c>
    </row>
    <row r="15" spans="1:14" x14ac:dyDescent="0.25">
      <c r="A15" s="5" t="s">
        <v>3</v>
      </c>
      <c r="B15" s="5">
        <v>20.5</v>
      </c>
      <c r="C15" s="5"/>
      <c r="D15" s="5"/>
      <c r="E15" s="5">
        <f t="shared" si="2"/>
        <v>5.8369064234515445E-7</v>
      </c>
      <c r="F15" s="5">
        <f t="shared" si="3"/>
        <v>2.9184532117257722E-7</v>
      </c>
      <c r="G15" s="5">
        <f t="shared" si="4"/>
        <v>1.9456354744838482E-7</v>
      </c>
    </row>
    <row r="16" spans="1:14" x14ac:dyDescent="0.25">
      <c r="A16" s="5" t="s">
        <v>3</v>
      </c>
      <c r="B16" s="5">
        <v>23.5</v>
      </c>
      <c r="C16" s="5"/>
      <c r="D16" s="5"/>
      <c r="E16" s="5">
        <f t="shared" si="2"/>
        <v>6.6459507317770791E-7</v>
      </c>
      <c r="F16" s="5">
        <f t="shared" si="3"/>
        <v>3.3229753658885396E-7</v>
      </c>
      <c r="G16" s="5">
        <f t="shared" si="4"/>
        <v>2.2153169105923597E-7</v>
      </c>
      <c r="I16" s="1" t="s">
        <v>7</v>
      </c>
      <c r="J16" s="1"/>
      <c r="K16" s="1"/>
    </row>
    <row r="17" spans="1:14" x14ac:dyDescent="0.25">
      <c r="A17" s="5" t="s">
        <v>3</v>
      </c>
      <c r="B17" s="5">
        <v>25</v>
      </c>
      <c r="C17" s="5"/>
      <c r="D17" s="5"/>
      <c r="E17" s="5">
        <f t="shared" si="2"/>
        <v>7.0437785684322375E-7</v>
      </c>
      <c r="F17" s="5">
        <f t="shared" si="3"/>
        <v>3.5218892842161188E-7</v>
      </c>
      <c r="G17" s="5">
        <f t="shared" si="4"/>
        <v>2.3479261894774124E-7</v>
      </c>
      <c r="I17" s="7" t="s">
        <v>5</v>
      </c>
      <c r="J17" s="7">
        <v>0</v>
      </c>
      <c r="K17" s="7">
        <f>SIN(RADIANS(J17))*(0.0000016667)</f>
        <v>0</v>
      </c>
    </row>
    <row r="18" spans="1:14" x14ac:dyDescent="0.25">
      <c r="E18" s="6"/>
      <c r="F18" s="6"/>
      <c r="G18">
        <f t="shared" si="4"/>
        <v>0</v>
      </c>
      <c r="I18" s="4" t="s">
        <v>4</v>
      </c>
      <c r="J18" s="4">
        <v>17.5</v>
      </c>
      <c r="K18" s="4">
        <f>SIN(RADIANS(J18))*(0.0000016667)</f>
        <v>5.0118635603377207E-7</v>
      </c>
    </row>
    <row r="19" spans="1:14" x14ac:dyDescent="0.25">
      <c r="A19" s="1" t="s">
        <v>7</v>
      </c>
      <c r="B19" s="1"/>
      <c r="C19" s="1"/>
      <c r="D19" s="1"/>
      <c r="E19" s="1"/>
      <c r="F19" s="1"/>
      <c r="G19" s="1">
        <f t="shared" si="4"/>
        <v>0</v>
      </c>
      <c r="I19" s="5" t="s">
        <v>3</v>
      </c>
      <c r="J19" s="5">
        <v>24</v>
      </c>
      <c r="K19" s="5">
        <f>SIN(RADIANS(J19))*(0.0000016667)</f>
        <v>6.7790796301443628E-7</v>
      </c>
    </row>
    <row r="20" spans="1:14" x14ac:dyDescent="0.25">
      <c r="A20" s="7" t="s">
        <v>5</v>
      </c>
      <c r="B20" s="7">
        <v>0</v>
      </c>
      <c r="C20" s="7"/>
      <c r="D20" s="7">
        <v>0</v>
      </c>
      <c r="E20" s="7">
        <f t="shared" si="2"/>
        <v>0</v>
      </c>
      <c r="F20" s="7"/>
      <c r="G20" s="7"/>
    </row>
    <row r="21" spans="1:14" x14ac:dyDescent="0.25">
      <c r="A21" s="4" t="s">
        <v>4</v>
      </c>
      <c r="B21" s="4">
        <v>17.5</v>
      </c>
      <c r="C21" s="4"/>
      <c r="D21" s="4"/>
      <c r="E21" s="4">
        <f t="shared" si="2"/>
        <v>5.0118635603377207E-7</v>
      </c>
      <c r="F21" s="4">
        <f t="shared" si="3"/>
        <v>2.5059317801688604E-7</v>
      </c>
      <c r="G21" s="4">
        <f t="shared" si="4"/>
        <v>1.6706211867792403E-7</v>
      </c>
      <c r="I21" s="1" t="s">
        <v>8</v>
      </c>
      <c r="J21" s="1"/>
      <c r="K21" s="1"/>
      <c r="L21" s="1"/>
    </row>
    <row r="22" spans="1:14" x14ac:dyDescent="0.25">
      <c r="A22" s="5" t="s">
        <v>3</v>
      </c>
      <c r="B22" s="5">
        <v>24</v>
      </c>
      <c r="C22" s="5"/>
      <c r="D22" s="5"/>
      <c r="E22" s="5">
        <f t="shared" si="2"/>
        <v>6.7790796301443628E-7</v>
      </c>
      <c r="F22" s="5">
        <f t="shared" si="3"/>
        <v>3.3895398150721814E-7</v>
      </c>
      <c r="G22" s="5">
        <f t="shared" si="4"/>
        <v>2.259693210048121E-7</v>
      </c>
      <c r="I22" s="7" t="s">
        <v>19</v>
      </c>
      <c r="J22" s="7">
        <v>4</v>
      </c>
      <c r="K22" s="7">
        <v>1.1626311478933365E-7</v>
      </c>
    </row>
    <row r="23" spans="1:14" x14ac:dyDescent="0.25">
      <c r="I23" s="2" t="s">
        <v>2</v>
      </c>
      <c r="J23" s="2">
        <v>15.5</v>
      </c>
      <c r="K23" s="2">
        <f t="shared" ref="K22:K27" si="5">SIN(RADIANS(J23))*(0.0000016667)</f>
        <v>4.4540620140963069E-7</v>
      </c>
    </row>
    <row r="24" spans="1:14" x14ac:dyDescent="0.25">
      <c r="A24" s="1" t="s">
        <v>8</v>
      </c>
      <c r="B24" s="1"/>
      <c r="C24" s="1"/>
      <c r="D24" s="1"/>
      <c r="E24" s="1"/>
      <c r="F24" s="1"/>
      <c r="G24" s="1"/>
      <c r="I24" s="2" t="s">
        <v>2</v>
      </c>
      <c r="J24" s="2">
        <v>19.5</v>
      </c>
      <c r="K24" s="2">
        <f t="shared" si="5"/>
        <v>5.5635589228492596E-7</v>
      </c>
    </row>
    <row r="25" spans="1:14" x14ac:dyDescent="0.25">
      <c r="A25" s="7" t="s">
        <v>9</v>
      </c>
      <c r="B25" s="7">
        <v>4</v>
      </c>
      <c r="C25" s="7">
        <v>4</v>
      </c>
      <c r="D25" s="7">
        <v>0</v>
      </c>
      <c r="E25" s="7">
        <f t="shared" si="2"/>
        <v>1.1626311478933365E-7</v>
      </c>
      <c r="F25" s="2">
        <f t="shared" si="3"/>
        <v>5.8131557394666824E-8</v>
      </c>
      <c r="G25" s="7"/>
      <c r="I25" s="5" t="s">
        <v>3</v>
      </c>
      <c r="J25" s="5">
        <v>27</v>
      </c>
      <c r="K25" s="5">
        <f t="shared" si="5"/>
        <v>7.5666596591590264E-7</v>
      </c>
    </row>
    <row r="26" spans="1:14" x14ac:dyDescent="0.25">
      <c r="A26" s="2" t="s">
        <v>10</v>
      </c>
      <c r="B26" s="2">
        <v>15.5</v>
      </c>
      <c r="C26" s="2"/>
      <c r="D26" s="2"/>
      <c r="E26" s="2">
        <f t="shared" si="2"/>
        <v>4.4540620140963069E-7</v>
      </c>
      <c r="F26" s="2">
        <f t="shared" si="3"/>
        <v>2.2270310070481535E-7</v>
      </c>
      <c r="G26" s="2">
        <f t="shared" si="4"/>
        <v>1.4846873380321023E-7</v>
      </c>
      <c r="I26" s="5" t="s">
        <v>3</v>
      </c>
      <c r="J26" s="5">
        <v>29</v>
      </c>
      <c r="K26" s="5"/>
      <c r="L26">
        <v>4.04016097032285E-7</v>
      </c>
    </row>
    <row r="27" spans="1:14" x14ac:dyDescent="0.25">
      <c r="A27" s="2" t="s">
        <v>10</v>
      </c>
      <c r="B27" s="2">
        <v>19.5</v>
      </c>
      <c r="C27" s="2"/>
      <c r="D27" s="2"/>
      <c r="E27" s="2">
        <f t="shared" si="2"/>
        <v>5.5635589228492596E-7</v>
      </c>
      <c r="F27" s="2">
        <f t="shared" si="3"/>
        <v>2.7817794614246298E-7</v>
      </c>
      <c r="G27" s="2">
        <f t="shared" si="4"/>
        <v>1.8545196409497533E-7</v>
      </c>
      <c r="I27" s="5" t="s">
        <v>3</v>
      </c>
      <c r="J27" s="5">
        <v>30.5</v>
      </c>
      <c r="K27" s="5"/>
      <c r="L27">
        <v>4.2295709477330277E-7</v>
      </c>
    </row>
    <row r="28" spans="1:14" x14ac:dyDescent="0.25">
      <c r="A28" s="5" t="s">
        <v>11</v>
      </c>
      <c r="B28" s="5">
        <v>27</v>
      </c>
      <c r="C28" s="5"/>
      <c r="D28" s="5"/>
      <c r="E28" s="5">
        <f t="shared" si="2"/>
        <v>7.5666596591590264E-7</v>
      </c>
      <c r="F28" s="5">
        <f t="shared" si="3"/>
        <v>3.7833298295795132E-7</v>
      </c>
      <c r="G28" s="5">
        <f t="shared" si="4"/>
        <v>2.5222198863863423E-7</v>
      </c>
      <c r="I28" s="4" t="s">
        <v>4</v>
      </c>
      <c r="J28" s="4">
        <v>34</v>
      </c>
      <c r="L28">
        <v>4.6600340610734696E-7</v>
      </c>
    </row>
    <row r="29" spans="1:14" x14ac:dyDescent="0.25">
      <c r="A29" s="5" t="s">
        <v>11</v>
      </c>
      <c r="B29" s="5">
        <v>29</v>
      </c>
      <c r="C29" s="5"/>
      <c r="D29" s="5"/>
      <c r="E29" s="5">
        <f t="shared" si="2"/>
        <v>8.0803219406456999E-7</v>
      </c>
      <c r="F29" s="5">
        <f t="shared" si="3"/>
        <v>4.04016097032285E-7</v>
      </c>
      <c r="G29" s="5">
        <f t="shared" si="4"/>
        <v>2.6934406468819E-7</v>
      </c>
    </row>
    <row r="30" spans="1:14" x14ac:dyDescent="0.25">
      <c r="A30" s="5" t="s">
        <v>11</v>
      </c>
      <c r="B30" s="5">
        <v>30.5</v>
      </c>
      <c r="C30" s="5"/>
      <c r="D30" s="5"/>
      <c r="E30" s="5">
        <f t="shared" si="2"/>
        <v>8.4591418954660554E-7</v>
      </c>
      <c r="F30" s="5">
        <f t="shared" si="3"/>
        <v>4.2295709477330277E-7</v>
      </c>
      <c r="G30" s="5">
        <f t="shared" si="4"/>
        <v>2.8197139651553518E-7</v>
      </c>
      <c r="I30" s="1" t="s">
        <v>13</v>
      </c>
      <c r="J30" s="1"/>
      <c r="K30" s="1"/>
      <c r="L30" s="1"/>
      <c r="N30" s="1"/>
    </row>
    <row r="31" spans="1:14" x14ac:dyDescent="0.25">
      <c r="A31" s="4" t="s">
        <v>12</v>
      </c>
      <c r="B31" s="4">
        <v>34</v>
      </c>
      <c r="C31" s="4"/>
      <c r="D31" s="4"/>
      <c r="E31" s="4">
        <f t="shared" si="2"/>
        <v>9.3200681221469392E-7</v>
      </c>
      <c r="F31" s="4">
        <f t="shared" si="3"/>
        <v>4.6600340610734696E-7</v>
      </c>
      <c r="G31" s="4">
        <f t="shared" si="4"/>
        <v>3.1066893740489797E-7</v>
      </c>
      <c r="I31" s="7" t="s">
        <v>5</v>
      </c>
      <c r="J31" s="7">
        <v>0</v>
      </c>
      <c r="K31" s="7">
        <v>0</v>
      </c>
      <c r="L31" s="7"/>
    </row>
    <row r="32" spans="1:14" x14ac:dyDescent="0.25">
      <c r="I32" s="2" t="s">
        <v>2</v>
      </c>
      <c r="J32" s="2">
        <v>19</v>
      </c>
      <c r="K32" s="2">
        <f>SIN(RADIANS(J32))*(0.0000016667)</f>
        <v>5.4262444303374309E-7</v>
      </c>
      <c r="L32" s="2">
        <f>SIN(RADIANS(J32))*(0.0000016667)/2</f>
        <v>2.7131222151687154E-7</v>
      </c>
    </row>
    <row r="33" spans="1:12" x14ac:dyDescent="0.25">
      <c r="A33" s="1" t="s">
        <v>13</v>
      </c>
      <c r="B33" s="1"/>
      <c r="C33" s="1"/>
      <c r="D33" s="1"/>
      <c r="E33" s="1"/>
      <c r="F33" s="1"/>
      <c r="G33" s="1"/>
      <c r="I33" s="5" t="s">
        <v>3</v>
      </c>
      <c r="J33" s="5">
        <v>25</v>
      </c>
      <c r="K33" s="5">
        <f>SIN(RADIANS(J33))*(0.0000016667)</f>
        <v>7.0437785684322375E-7</v>
      </c>
      <c r="L33" s="5">
        <f>SIN(RADIANS(J33))*(0.0000016667)/2</f>
        <v>3.5218892842161188E-7</v>
      </c>
    </row>
    <row r="34" spans="1:12" x14ac:dyDescent="0.25">
      <c r="A34" s="7" t="s">
        <v>5</v>
      </c>
      <c r="B34" s="7">
        <v>0</v>
      </c>
      <c r="C34" s="7"/>
      <c r="D34" s="7"/>
      <c r="E34" s="7">
        <v>0</v>
      </c>
      <c r="F34" s="7"/>
      <c r="G34" s="5">
        <f>SIN(RADIANS(B35))*(0.0000016667)/3</f>
        <v>2.3479261894774124E-7</v>
      </c>
      <c r="I34" s="5" t="s">
        <v>3</v>
      </c>
      <c r="J34" s="5">
        <v>31</v>
      </c>
      <c r="K34" s="5">
        <f>SIN(RADIANS(J34))*(0.0000016667)</f>
        <v>8.5841395945258732E-7</v>
      </c>
      <c r="L34" s="5">
        <f>SIN(RADIANS(J34))*(0.0000016667)/2</f>
        <v>4.2920697972629366E-7</v>
      </c>
    </row>
    <row r="35" spans="1:12" x14ac:dyDescent="0.25">
      <c r="A35" s="5" t="s">
        <v>11</v>
      </c>
      <c r="B35" s="5">
        <v>25</v>
      </c>
      <c r="C35" s="5"/>
      <c r="D35" s="5"/>
      <c r="E35" s="5">
        <f>SIN(RADIANS(B35))*(0.0000016667)</f>
        <v>7.0437785684322375E-7</v>
      </c>
      <c r="F35" s="5">
        <f>SIN(RADIANS(B35))*(0.0000016667)/2</f>
        <v>3.5218892842161188E-7</v>
      </c>
      <c r="G35" s="2">
        <f>SIN(RADIANS(B36))*(0.0000016667)/3</f>
        <v>1.8087481434458102E-7</v>
      </c>
      <c r="I35" s="5" t="s">
        <v>3</v>
      </c>
      <c r="J35" s="5">
        <v>34</v>
      </c>
      <c r="K35" s="5">
        <f>SIN(RADIANS(J35))*(0.0000016667)</f>
        <v>9.3200681221469392E-7</v>
      </c>
      <c r="L35" s="5">
        <f>SIN(RADIANS(J35))*(0.0000016667)/2</f>
        <v>4.6600340610734696E-7</v>
      </c>
    </row>
    <row r="36" spans="1:12" x14ac:dyDescent="0.25">
      <c r="A36" s="2" t="s">
        <v>10</v>
      </c>
      <c r="B36" s="2">
        <v>19</v>
      </c>
      <c r="C36" s="2"/>
      <c r="D36" s="2"/>
      <c r="E36" s="2">
        <f>SIN(RADIANS(B36))*(0.0000016667)</f>
        <v>5.4262444303374309E-7</v>
      </c>
      <c r="F36" s="2">
        <f>SIN(RADIANS(B36))*(0.0000016667)/2</f>
        <v>2.7131222151687154E-7</v>
      </c>
      <c r="G36" s="5">
        <f>SIN(RADIANS(B37))*(0.0000016667)/3</f>
        <v>2.8613798648419579E-7</v>
      </c>
    </row>
    <row r="37" spans="1:12" x14ac:dyDescent="0.25">
      <c r="A37" s="5" t="s">
        <v>11</v>
      </c>
      <c r="B37" s="5">
        <v>31</v>
      </c>
      <c r="C37" s="5"/>
      <c r="D37" s="5"/>
      <c r="E37" s="5">
        <f>SIN(RADIANS(B37))*(0.0000016667)</f>
        <v>8.5841395945258732E-7</v>
      </c>
      <c r="F37" s="5">
        <f>SIN(RADIANS(B37))*(0.0000016667)/2</f>
        <v>4.2920697972629366E-7</v>
      </c>
      <c r="G37" s="5">
        <f>SIN(RADIANS(B38))*(0.0000016667)/3</f>
        <v>3.1066893740489797E-7</v>
      </c>
    </row>
    <row r="38" spans="1:12" x14ac:dyDescent="0.25">
      <c r="A38" s="5" t="s">
        <v>11</v>
      </c>
      <c r="B38" s="5">
        <v>34</v>
      </c>
      <c r="C38" s="5"/>
      <c r="D38" s="5"/>
      <c r="E38" s="5">
        <f>SIN(RADIANS(B38))*(0.0000016667)</f>
        <v>9.3200681221469392E-7</v>
      </c>
      <c r="F38" s="5">
        <f>SIN(RADIANS(B38))*(0.0000016667)/2</f>
        <v>4.6600340610734696E-7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Trigo</dc:creator>
  <cp:lastModifiedBy>Fabian Trigo</cp:lastModifiedBy>
  <dcterms:created xsi:type="dcterms:W3CDTF">2015-06-05T18:17:20Z</dcterms:created>
  <dcterms:modified xsi:type="dcterms:W3CDTF">2022-10-11T02:24:06Z</dcterms:modified>
</cp:coreProperties>
</file>