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Friedrich\projects\Pollux\Pollux\UnitTests\data\"/>
    </mc:Choice>
  </mc:AlternateContent>
  <bookViews>
    <workbookView xWindow="480" yWindow="30" windowWidth="14115" windowHeight="6735" activeTab="2"/>
  </bookViews>
  <sheets>
    <sheet name="Übersicht" sheetId="1" r:id="rId1"/>
    <sheet name="CheckSums" sheetId="2" r:id="rId2"/>
    <sheet name="CheckSums2" sheetId="3" r:id="rId3"/>
  </sheets>
  <calcPr calcId="152511"/>
</workbook>
</file>

<file path=xl/calcChain.xml><?xml version="1.0" encoding="utf-8"?>
<calcChain xmlns="http://schemas.openxmlformats.org/spreadsheetml/2006/main">
  <c r="I29" i="3" l="1"/>
  <c r="C29" i="3" l="1"/>
  <c r="D29" i="3"/>
  <c r="E29" i="3"/>
  <c r="G29" i="3"/>
  <c r="H29" i="3"/>
  <c r="B29" i="3"/>
  <c r="F5" i="3" l="1"/>
  <c r="I6" i="3"/>
  <c r="I7" i="3"/>
  <c r="I8" i="3"/>
  <c r="I9" i="3"/>
  <c r="I10" i="3"/>
  <c r="I11" i="3"/>
  <c r="I12" i="3"/>
  <c r="I13" i="3"/>
  <c r="I14" i="3"/>
  <c r="I15" i="3"/>
  <c r="I16" i="3"/>
  <c r="I17" i="3"/>
  <c r="I18" i="3"/>
  <c r="I19" i="3"/>
  <c r="I20" i="3"/>
  <c r="I21" i="3"/>
  <c r="I22" i="3"/>
  <c r="I23" i="3"/>
  <c r="I24" i="3"/>
  <c r="I25" i="3"/>
  <c r="I26" i="3"/>
  <c r="I27" i="3"/>
  <c r="I28" i="3"/>
  <c r="I5" i="3"/>
  <c r="I3" i="3"/>
  <c r="I2" i="3"/>
  <c r="B4" i="3"/>
  <c r="C4" i="3"/>
  <c r="D4" i="3"/>
  <c r="E4" i="3"/>
  <c r="G4" i="3"/>
  <c r="H4" i="3"/>
  <c r="I4" i="3"/>
  <c r="F2" i="3"/>
  <c r="F3" i="3"/>
  <c r="F4" i="3"/>
  <c r="F6" i="3"/>
  <c r="F7" i="3"/>
  <c r="F8" i="3"/>
  <c r="F9" i="3"/>
  <c r="F10" i="3"/>
  <c r="F11" i="3"/>
  <c r="F12" i="3"/>
  <c r="F13" i="3"/>
  <c r="F14" i="3"/>
  <c r="F15" i="3"/>
  <c r="F16" i="3"/>
  <c r="F17" i="3"/>
  <c r="F18" i="3"/>
  <c r="F19" i="3"/>
  <c r="F20" i="3"/>
  <c r="F21" i="3"/>
  <c r="F22" i="3"/>
  <c r="F23" i="3"/>
  <c r="F24" i="3"/>
  <c r="F25" i="3"/>
  <c r="F26" i="3"/>
  <c r="F27" i="3"/>
  <c r="F28" i="3"/>
  <c r="F1" i="3"/>
  <c r="C28" i="3"/>
  <c r="C27" i="3"/>
  <c r="C26" i="3"/>
  <c r="C25" i="3"/>
  <c r="C24" i="3"/>
  <c r="C23" i="3"/>
  <c r="C22" i="3"/>
  <c r="C21" i="3"/>
  <c r="C20" i="3"/>
  <c r="C19" i="3"/>
  <c r="C18" i="3"/>
  <c r="C17" i="3"/>
  <c r="C16" i="3"/>
  <c r="C15" i="3"/>
  <c r="C14" i="3"/>
  <c r="C13" i="3"/>
  <c r="C12" i="3"/>
  <c r="C11" i="3"/>
  <c r="C10" i="3"/>
  <c r="C9" i="3"/>
  <c r="C8" i="3"/>
  <c r="C7" i="3"/>
  <c r="C6" i="3"/>
  <c r="C5" i="3"/>
  <c r="C3" i="3"/>
  <c r="C2" i="3"/>
  <c r="C1" i="3"/>
  <c r="I1" i="3" s="1"/>
  <c r="I2" i="2" l="1"/>
  <c r="I3" i="2"/>
  <c r="I4" i="2"/>
  <c r="I5" i="2"/>
  <c r="I6" i="2"/>
  <c r="I7" i="2"/>
  <c r="I8" i="2"/>
  <c r="I9" i="2"/>
  <c r="I10" i="2"/>
  <c r="I11" i="2"/>
  <c r="I12" i="2"/>
  <c r="I13" i="2"/>
  <c r="I14" i="2"/>
  <c r="I15" i="2"/>
  <c r="I16" i="2"/>
  <c r="I17" i="2"/>
  <c r="I18" i="2"/>
  <c r="I19" i="2"/>
  <c r="I20" i="2"/>
  <c r="I21" i="2"/>
  <c r="I22" i="2"/>
  <c r="I23" i="2"/>
  <c r="I24" i="2"/>
  <c r="I25" i="2"/>
  <c r="I26" i="2"/>
  <c r="I27" i="2"/>
  <c r="I28" i="2"/>
  <c r="I29" i="2"/>
  <c r="I1" i="2"/>
  <c r="C29" i="2" l="1"/>
  <c r="C2" i="2"/>
  <c r="C3" i="2"/>
  <c r="C4" i="2"/>
  <c r="C5" i="2"/>
  <c r="C6" i="2"/>
  <c r="C7" i="2"/>
  <c r="C8" i="2"/>
  <c r="C9" i="2"/>
  <c r="C10" i="2"/>
  <c r="C11" i="2"/>
  <c r="C12" i="2"/>
  <c r="C13" i="2"/>
  <c r="C14" i="2"/>
  <c r="C15" i="2"/>
  <c r="C16" i="2"/>
  <c r="C17" i="2"/>
  <c r="C18" i="2"/>
  <c r="C19" i="2"/>
  <c r="C20" i="2"/>
  <c r="C21" i="2"/>
  <c r="C22" i="2"/>
  <c r="C23" i="2"/>
  <c r="C24" i="2"/>
  <c r="C25" i="2"/>
  <c r="C26" i="2"/>
  <c r="C27" i="2"/>
  <c r="C28" i="2"/>
  <c r="C1" i="2"/>
</calcChain>
</file>

<file path=xl/sharedStrings.xml><?xml version="1.0" encoding="utf-8"?>
<sst xmlns="http://schemas.openxmlformats.org/spreadsheetml/2006/main" count="55" uniqueCount="36">
  <si>
    <t xml:space="preserve"> </t>
  </si>
  <si>
    <t xml:space="preserve"> -</t>
  </si>
  <si>
    <t>x</t>
  </si>
  <si>
    <t>Lorem</t>
  </si>
  <si>
    <t>Ipsum</t>
  </si>
  <si>
    <t>Dolor</t>
  </si>
  <si>
    <t>Consectetur</t>
  </si>
  <si>
    <t>Praesent</t>
  </si>
  <si>
    <t>Nisl tortor</t>
  </si>
  <si>
    <t>Praesent (molestie magna massa)</t>
  </si>
  <si>
    <t>(2015-04-18 Pellentesque habitant morbi tristique.pdf)</t>
  </si>
  <si>
    <t>Donec nec ante faucibus</t>
  </si>
  <si>
    <t>Mauris pulvinar vulputate</t>
  </si>
  <si>
    <t>Cras pulvinar</t>
  </si>
  <si>
    <t>(2015-04-18 Pellentesque habitant morbi tristique(2).pdf)</t>
  </si>
  <si>
    <t>5 x Suspendisse
Quisque egestas
Nullam eu</t>
  </si>
  <si>
    <t>8 x Suspendisse
Quisque egestas
Nullam eu</t>
  </si>
  <si>
    <t>12 x Suspendisse
24 x Fusce
2 x Nullam eu</t>
  </si>
  <si>
    <t>Nam nec quam auctor</t>
  </si>
  <si>
    <t>Phasellus</t>
  </si>
  <si>
    <r>
      <t xml:space="preserve">Volutpat:
</t>
    </r>
    <r>
      <rPr>
        <sz val="11"/>
        <color theme="1"/>
        <rFont val="Calibri"/>
        <family val="2"/>
        <scheme val="minor"/>
      </rPr>
      <t xml:space="preserve">Phasellus eleifend commodo. 
Nullam sit amet dui imperdiet purus lacinia, ut efficitur dui viverra sit amet.
Integer finibus diam id venenatis mollis. 
</t>
    </r>
    <r>
      <rPr>
        <sz val="9"/>
        <color theme="1"/>
        <rFont val="Calibri"/>
        <family val="2"/>
        <scheme val="minor"/>
      </rPr>
      <t>(GHJ = Nam posuere quis felis id placerat.)</t>
    </r>
  </si>
  <si>
    <t>GHJ = congue vel</t>
  </si>
  <si>
    <t>(2015-04-18 Pellentesque habitant morbi tristique(3).pdf)</t>
  </si>
  <si>
    <t xml:space="preserve">Nam varius sodales leo.
Fusce id felis condimentum erat sollicitudin feugiat vel tempus dui.
Nullam eu ex nibh.
Ut at tempus sem. Sed accumsan consectetur mi, 
id placerat turpis congue vel:
- vamus auctor commodo mi
- eu condimentum eros suscipit
- ultricies sagittis eros sit amet tempus
  Mauris nec elit nunc
- fusce sit amet dictum elit
- praesent aliquet nunc vel risus dapibus egestas
- Integer tempor, justo vel vehicula porttitor
- arcu nisl elementum magna, vitae vulputate est ante ac nulla
- Proin et ultrices tellus
- Nunc est nisi, bibendum in nulla sit amet
- vitae vulputate est ante ac nulla </t>
  </si>
  <si>
    <t>Sed commodo tempus massa sed fringilla</t>
  </si>
  <si>
    <t>do</t>
  </si>
  <si>
    <t>sed commodo</t>
  </si>
  <si>
    <t>sed fringilla</t>
  </si>
  <si>
    <t>(2015-04-18 Pellentesque habitant morbi tristique(4).pdf)</t>
  </si>
  <si>
    <t>Pellentesque:</t>
  </si>
  <si>
    <t>Curabitur:</t>
  </si>
  <si>
    <t>Nulla eu semper ante</t>
  </si>
  <si>
    <t>Donec nec ante faucibus:</t>
  </si>
  <si>
    <t>Vivamus auctor:</t>
  </si>
  <si>
    <t>Cras in elit:</t>
  </si>
  <si>
    <t>12 x Suspendisse
15 x Fusce
1 x Nullam eu</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</si>
</sst>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 #,##0.00\ &quot;€&quot;_-;\-* #,##0.00\ &quot;€&quot;_-;_-* &quot;-&quot;??\ &quot;€&quot;_-;_-@_-"/>
    <numFmt numFmtId="43" formatCode="_-* #,##0.00\ _€_-;\-* #,##0.00\ _€_-;_-* &quot;-&quot;??\ _€_-;_-@_-"/>
    <numFmt numFmtId="164" formatCode="dd/mm/yy;@"/>
    <numFmt numFmtId="165" formatCode="[$-407]dddd\,\ d/\ mmmm\ yyyy"/>
    <numFmt numFmtId="166" formatCode="_-* #,##0\ _€_-;\-* #,##0\ _€_-;_-* &quot;-&quot;??\ _€_-;_-@_-"/>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9"/>
      <color theme="1"/>
      <name val="Calibri"/>
      <family val="2"/>
      <scheme val="minor"/>
    </font>
    <font>
      <sz val="8"/>
      <color theme="1"/>
      <name val="Calibri"/>
      <family val="2"/>
      <scheme val="minor"/>
    </font>
    <font>
      <sz val="11"/>
      <color theme="0"/>
      <name val="Calibri"/>
      <family val="2"/>
      <scheme val="minor"/>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42">
    <xf numFmtId="0" fontId="0" fillId="0" borderId="0" xfId="0"/>
    <xf numFmtId="0" fontId="2" fillId="0" borderId="0" xfId="0" applyFont="1"/>
    <xf numFmtId="0" fontId="2" fillId="0" borderId="0" xfId="0" applyFont="1" applyAlignment="1">
      <alignment horizontal="center" vertical="center" wrapText="1"/>
    </xf>
    <xf numFmtId="0" fontId="2" fillId="0" borderId="8" xfId="0" applyFont="1" applyBorder="1"/>
    <xf numFmtId="0" fontId="0" fillId="0" borderId="9" xfId="0" applyFont="1" applyBorder="1"/>
    <xf numFmtId="44" fontId="0" fillId="0" borderId="1" xfId="1" applyFont="1" applyBorder="1"/>
    <xf numFmtId="9" fontId="0" fillId="0" borderId="1" xfId="2" applyFont="1" applyBorder="1" applyAlignment="1">
      <alignment horizontal="center"/>
    </xf>
    <xf numFmtId="0" fontId="0" fillId="0" borderId="1" xfId="0" applyBorder="1" applyAlignment="1">
      <alignment wrapText="1"/>
    </xf>
    <xf numFmtId="0" fontId="0" fillId="0" borderId="3" xfId="0" applyBorder="1"/>
    <xf numFmtId="0" fontId="0" fillId="0" borderId="4" xfId="0" applyBorder="1"/>
    <xf numFmtId="0" fontId="0" fillId="0" borderId="6" xfId="0" applyBorder="1"/>
    <xf numFmtId="0" fontId="0" fillId="0" borderId="7" xfId="0" applyBorder="1"/>
    <xf numFmtId="0" fontId="2" fillId="0" borderId="2" xfId="0" applyFont="1" applyBorder="1"/>
    <xf numFmtId="0" fontId="4" fillId="0" borderId="5" xfId="0" applyFont="1" applyBorder="1"/>
    <xf numFmtId="0" fontId="2" fillId="0" borderId="3" xfId="0" applyFont="1" applyBorder="1"/>
    <xf numFmtId="0" fontId="2" fillId="0" borderId="4" xfId="0" applyFont="1" applyBorder="1"/>
    <xf numFmtId="0" fontId="0" fillId="0" borderId="4" xfId="0" applyFont="1" applyBorder="1"/>
    <xf numFmtId="0" fontId="2" fillId="0" borderId="10" xfId="0" applyFont="1" applyBorder="1"/>
    <xf numFmtId="0" fontId="0" fillId="0" borderId="11" xfId="0" applyBorder="1"/>
    <xf numFmtId="0" fontId="2" fillId="0" borderId="5" xfId="0" applyFont="1" applyBorder="1"/>
    <xf numFmtId="0" fontId="4" fillId="0" borderId="7" xfId="0" applyFont="1" applyBorder="1"/>
    <xf numFmtId="0" fontId="2" fillId="0" borderId="1" xfId="0" applyFont="1" applyBorder="1" applyAlignment="1">
      <alignment horizontal="center" vertical="center" wrapText="1"/>
    </xf>
    <xf numFmtId="0" fontId="0" fillId="0" borderId="0" xfId="0" applyBorder="1"/>
    <xf numFmtId="0" fontId="0" fillId="0" borderId="6" xfId="0" applyBorder="1" applyAlignment="1">
      <alignment horizontal="right"/>
    </xf>
    <xf numFmtId="0" fontId="2" fillId="0" borderId="6" xfId="0" applyFont="1" applyBorder="1" applyAlignment="1">
      <alignment horizontal="right"/>
    </xf>
    <xf numFmtId="14" fontId="0" fillId="0" borderId="1" xfId="1" applyNumberFormat="1" applyFont="1" applyBorder="1" applyAlignment="1">
      <alignment horizontal="center"/>
    </xf>
    <xf numFmtId="0" fontId="5" fillId="0" borderId="0" xfId="0" applyFont="1" applyAlignment="1">
      <alignment horizontal="center" vertical="center"/>
    </xf>
    <xf numFmtId="164" fontId="0" fillId="0" borderId="1" xfId="1" applyNumberFormat="1" applyFont="1" applyBorder="1" applyAlignment="1">
      <alignment horizontal="center"/>
    </xf>
    <xf numFmtId="165" fontId="0" fillId="0" borderId="1" xfId="1" applyNumberFormat="1" applyFont="1" applyBorder="1" applyAlignment="1">
      <alignment horizontal="center"/>
    </xf>
    <xf numFmtId="43" fontId="0" fillId="0" borderId="0" xfId="3" applyFont="1"/>
    <xf numFmtId="166" fontId="0" fillId="0" borderId="0" xfId="3" applyNumberFormat="1" applyFont="1"/>
    <xf numFmtId="14" fontId="0" fillId="0" borderId="0" xfId="0" applyNumberFormat="1"/>
    <xf numFmtId="0" fontId="2" fillId="0" borderId="1" xfId="0" applyFont="1" applyBorder="1" applyAlignment="1">
      <alignment horizontal="center" vertical="center" wrapText="1"/>
    </xf>
    <xf numFmtId="0" fontId="2" fillId="0" borderId="10" xfId="0" applyFont="1" applyBorder="1" applyAlignment="1">
      <alignment horizontal="left" vertical="top" wrapText="1"/>
    </xf>
    <xf numFmtId="0" fontId="2" fillId="0" borderId="0" xfId="0" applyFont="1" applyBorder="1" applyAlignment="1">
      <alignment horizontal="left" vertical="top" wrapText="1"/>
    </xf>
    <xf numFmtId="0" fontId="2" fillId="0" borderId="11" xfId="0" applyFont="1" applyBorder="1" applyAlignment="1">
      <alignment horizontal="left" vertical="top" wrapText="1"/>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0" fillId="0" borderId="8" xfId="0" applyFont="1" applyBorder="1" applyAlignment="1">
      <alignment horizontal="left" vertical="top" wrapText="1"/>
    </xf>
    <xf numFmtId="0" fontId="0" fillId="0" borderId="12" xfId="0" applyFont="1" applyBorder="1" applyAlignment="1">
      <alignment horizontal="left" vertical="top" wrapText="1"/>
    </xf>
    <xf numFmtId="0" fontId="0" fillId="0" borderId="9" xfId="0" applyFont="1" applyBorder="1" applyAlignment="1">
      <alignment horizontal="left" vertical="top" wrapText="1"/>
    </xf>
  </cellXfs>
  <cellStyles count="4">
    <cellStyle name="Komma" xfId="3" builtinId="3"/>
    <cellStyle name="Prozent" xfId="2" builtinId="5"/>
    <cellStyle name="Standard" xfId="0" builtinId="0"/>
    <cellStyle name="Währung" xfId="1"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showGridLines="0" zoomScaleNormal="100" workbookViewId="0"/>
  </sheetViews>
  <sheetFormatPr baseColWidth="10" defaultRowHeight="15" x14ac:dyDescent="0.25"/>
  <cols>
    <col min="1" max="1" width="3.42578125" customWidth="1"/>
    <col min="2" max="2" width="3" style="1" customWidth="1"/>
    <col min="3" max="3" width="27.7109375" customWidth="1"/>
    <col min="4" max="4" width="13" bestFit="1" customWidth="1"/>
    <col min="5" max="5" width="15.28515625" customWidth="1"/>
    <col min="6" max="6" width="14.85546875" customWidth="1"/>
    <col min="7" max="7" width="20.42578125" bestFit="1" customWidth="1"/>
    <col min="8" max="8" width="21" customWidth="1"/>
  </cols>
  <sheetData>
    <row r="1" spans="1:8" ht="12.75" customHeight="1" x14ac:dyDescent="0.25">
      <c r="A1" s="26" t="s">
        <v>2</v>
      </c>
    </row>
    <row r="2" spans="1:8" s="2" customFormat="1" ht="28.5" customHeight="1" x14ac:dyDescent="0.25">
      <c r="B2" s="32" t="s">
        <v>3</v>
      </c>
      <c r="C2" s="32"/>
      <c r="D2" s="21" t="s">
        <v>4</v>
      </c>
      <c r="E2" s="21" t="s">
        <v>5</v>
      </c>
      <c r="F2" s="21" t="s">
        <v>6</v>
      </c>
      <c r="G2" s="21" t="s">
        <v>7</v>
      </c>
      <c r="H2" s="21" t="s">
        <v>8</v>
      </c>
    </row>
    <row r="3" spans="1:8" x14ac:dyDescent="0.25">
      <c r="B3" s="12" t="s">
        <v>9</v>
      </c>
      <c r="C3" s="8"/>
      <c r="D3" s="8"/>
      <c r="E3" s="8"/>
      <c r="F3" s="8"/>
      <c r="G3" s="8"/>
      <c r="H3" s="9" t="s">
        <v>21</v>
      </c>
    </row>
    <row r="4" spans="1:8" x14ac:dyDescent="0.25">
      <c r="B4" s="13" t="s">
        <v>10</v>
      </c>
      <c r="C4" s="10"/>
      <c r="D4" s="10"/>
      <c r="E4" s="10"/>
      <c r="F4" s="10"/>
      <c r="G4" s="10"/>
      <c r="H4" s="20"/>
    </row>
    <row r="5" spans="1:8" ht="44.25" customHeight="1" x14ac:dyDescent="0.25">
      <c r="B5" s="12" t="s">
        <v>1</v>
      </c>
      <c r="C5" s="16" t="s">
        <v>11</v>
      </c>
      <c r="D5" s="5">
        <v>35000</v>
      </c>
      <c r="E5" s="6">
        <v>0.15</v>
      </c>
      <c r="F5" s="6">
        <v>0.19</v>
      </c>
      <c r="G5" s="27">
        <v>42005</v>
      </c>
      <c r="H5" s="7" t="s">
        <v>16</v>
      </c>
    </row>
    <row r="6" spans="1:8" ht="45" x14ac:dyDescent="0.25">
      <c r="B6" s="17" t="s">
        <v>1</v>
      </c>
      <c r="C6" s="18" t="s">
        <v>12</v>
      </c>
      <c r="D6" s="5">
        <v>125000</v>
      </c>
      <c r="E6" s="6">
        <v>0.25</v>
      </c>
      <c r="F6" s="6">
        <v>0.19</v>
      </c>
      <c r="G6" s="28">
        <v>42370</v>
      </c>
      <c r="H6" s="7" t="s">
        <v>35</v>
      </c>
    </row>
    <row r="7" spans="1:8" ht="45" x14ac:dyDescent="0.25">
      <c r="B7" s="19" t="s">
        <v>1</v>
      </c>
      <c r="C7" s="11" t="s">
        <v>13</v>
      </c>
      <c r="D7" s="5">
        <v>275000</v>
      </c>
      <c r="E7" s="6">
        <v>0.3</v>
      </c>
      <c r="F7" s="6">
        <v>0.19</v>
      </c>
      <c r="G7" s="25">
        <v>42736</v>
      </c>
      <c r="H7" s="7" t="s">
        <v>17</v>
      </c>
    </row>
    <row r="8" spans="1:8" x14ac:dyDescent="0.25">
      <c r="B8" s="12" t="s">
        <v>18</v>
      </c>
      <c r="C8" s="8"/>
      <c r="D8" s="8"/>
      <c r="E8" s="8"/>
      <c r="F8" s="8"/>
      <c r="G8" s="8"/>
      <c r="H8" s="9"/>
    </row>
    <row r="9" spans="1:8" x14ac:dyDescent="0.25">
      <c r="B9" s="13" t="s">
        <v>14</v>
      </c>
      <c r="C9" s="10"/>
      <c r="D9" s="10"/>
      <c r="E9" s="10"/>
      <c r="F9" s="10"/>
      <c r="G9" s="10"/>
      <c r="H9" s="11"/>
    </row>
    <row r="10" spans="1:8" ht="44.25" customHeight="1" x14ac:dyDescent="0.25">
      <c r="B10" s="3" t="s">
        <v>1</v>
      </c>
      <c r="C10" s="4" t="s">
        <v>19</v>
      </c>
      <c r="D10" s="5">
        <v>15000</v>
      </c>
      <c r="E10" s="6">
        <v>0.2</v>
      </c>
      <c r="F10" s="6">
        <v>7.0000000000000007E-2</v>
      </c>
      <c r="G10" s="5">
        <v>0</v>
      </c>
      <c r="H10" s="7" t="s">
        <v>15</v>
      </c>
    </row>
    <row r="11" spans="1:8" ht="12" customHeight="1" x14ac:dyDescent="0.25">
      <c r="B11" s="12" t="s">
        <v>0</v>
      </c>
      <c r="C11" s="14" t="s">
        <v>0</v>
      </c>
      <c r="D11" s="14" t="s">
        <v>0</v>
      </c>
      <c r="E11" s="14" t="s">
        <v>0</v>
      </c>
      <c r="F11" s="14" t="s">
        <v>0</v>
      </c>
      <c r="G11" s="14" t="s">
        <v>0</v>
      </c>
      <c r="H11" s="15" t="s">
        <v>0</v>
      </c>
    </row>
    <row r="12" spans="1:8" ht="24" customHeight="1" x14ac:dyDescent="0.25">
      <c r="B12" s="33" t="s">
        <v>20</v>
      </c>
      <c r="C12" s="34"/>
      <c r="D12" s="34"/>
      <c r="E12" s="34"/>
      <c r="F12" s="34"/>
      <c r="G12" s="34"/>
      <c r="H12" s="35"/>
    </row>
    <row r="13" spans="1:8" ht="72" customHeight="1" x14ac:dyDescent="0.25">
      <c r="B13" s="36"/>
      <c r="C13" s="37"/>
      <c r="D13" s="37"/>
      <c r="E13" s="37"/>
      <c r="F13" s="37"/>
      <c r="G13" s="37"/>
      <c r="H13" s="38"/>
    </row>
    <row r="14" spans="1:8" x14ac:dyDescent="0.25">
      <c r="B14" s="12" t="s">
        <v>24</v>
      </c>
      <c r="C14" s="8"/>
      <c r="D14" s="8"/>
      <c r="E14" s="8"/>
      <c r="F14" s="8"/>
      <c r="G14" s="8"/>
      <c r="H14" s="9"/>
    </row>
    <row r="15" spans="1:8" x14ac:dyDescent="0.25">
      <c r="B15" s="13" t="s">
        <v>22</v>
      </c>
      <c r="C15" s="22"/>
      <c r="D15" s="22"/>
      <c r="E15" s="22"/>
      <c r="F15" s="22"/>
      <c r="G15" s="22"/>
      <c r="H15" s="18"/>
    </row>
    <row r="16" spans="1:8" ht="244.5" customHeight="1" x14ac:dyDescent="0.25">
      <c r="B16" s="39" t="s">
        <v>23</v>
      </c>
      <c r="C16" s="40"/>
      <c r="D16" s="40"/>
      <c r="E16" s="40"/>
      <c r="F16" s="40"/>
      <c r="G16" s="40"/>
      <c r="H16" s="41"/>
    </row>
    <row r="17" spans="2:8" x14ac:dyDescent="0.25">
      <c r="B17" s="19" t="s">
        <v>29</v>
      </c>
      <c r="C17" s="10"/>
      <c r="D17" s="10"/>
      <c r="E17" s="10"/>
      <c r="F17" s="10"/>
      <c r="G17" s="10"/>
      <c r="H17" s="5">
        <v>3275</v>
      </c>
    </row>
    <row r="18" spans="2:8" x14ac:dyDescent="0.25">
      <c r="B18" s="19" t="s">
        <v>30</v>
      </c>
      <c r="C18" s="10"/>
      <c r="D18" s="10"/>
      <c r="E18" s="10"/>
      <c r="F18" s="10"/>
      <c r="G18" s="23" t="s">
        <v>25</v>
      </c>
      <c r="H18" s="5">
        <v>87.9</v>
      </c>
    </row>
    <row r="19" spans="2:8" x14ac:dyDescent="0.25">
      <c r="B19" s="12" t="s">
        <v>31</v>
      </c>
      <c r="C19" s="8"/>
      <c r="D19" s="8"/>
      <c r="E19" s="8"/>
      <c r="F19" s="8"/>
      <c r="G19" s="8"/>
      <c r="H19" s="9"/>
    </row>
    <row r="20" spans="2:8" x14ac:dyDescent="0.25">
      <c r="B20" s="13" t="s">
        <v>28</v>
      </c>
      <c r="C20" s="22"/>
      <c r="D20" s="22"/>
      <c r="E20" s="22"/>
      <c r="F20" s="22"/>
      <c r="G20" s="22"/>
      <c r="H20" s="18"/>
    </row>
    <row r="21" spans="2:8" x14ac:dyDescent="0.25">
      <c r="B21" s="19" t="s">
        <v>32</v>
      </c>
      <c r="C21" s="10"/>
      <c r="D21" s="10"/>
      <c r="E21" s="10"/>
      <c r="F21" s="10"/>
      <c r="G21" s="10"/>
      <c r="H21" s="5">
        <v>12875.5</v>
      </c>
    </row>
    <row r="22" spans="2:8" x14ac:dyDescent="0.25">
      <c r="B22" s="19" t="s">
        <v>33</v>
      </c>
      <c r="C22" s="10"/>
      <c r="D22" s="10"/>
      <c r="E22" s="10"/>
      <c r="F22" s="10"/>
      <c r="G22" s="24" t="s">
        <v>26</v>
      </c>
      <c r="H22" s="5">
        <v>0.12</v>
      </c>
    </row>
    <row r="23" spans="2:8" x14ac:dyDescent="0.25">
      <c r="B23" s="19" t="s">
        <v>34</v>
      </c>
      <c r="C23" s="10"/>
      <c r="D23" s="10"/>
      <c r="E23" s="10"/>
      <c r="F23" s="10"/>
      <c r="G23" s="24" t="s">
        <v>27</v>
      </c>
      <c r="H23" s="5">
        <v>0.67</v>
      </c>
    </row>
    <row r="24" spans="2:8" x14ac:dyDescent="0.25">
      <c r="B24" s="1" t="s">
        <v>0</v>
      </c>
    </row>
    <row r="25" spans="2:8" x14ac:dyDescent="0.25">
      <c r="B25" s="1" t="s">
        <v>0</v>
      </c>
    </row>
    <row r="26" spans="2:8" x14ac:dyDescent="0.25">
      <c r="B26" s="1" t="s">
        <v>0</v>
      </c>
    </row>
    <row r="27" spans="2:8" x14ac:dyDescent="0.25">
      <c r="B27" s="1" t="s">
        <v>0</v>
      </c>
    </row>
    <row r="28" spans="2:8" x14ac:dyDescent="0.25">
      <c r="B28" s="1" t="s">
        <v>0</v>
      </c>
    </row>
    <row r="29" spans="2:8" x14ac:dyDescent="0.25">
      <c r="B29" s="1" t="s">
        <v>0</v>
      </c>
    </row>
    <row r="30" spans="2:8" x14ac:dyDescent="0.25">
      <c r="B30" s="1" t="s">
        <v>0</v>
      </c>
    </row>
    <row r="31" spans="2:8" x14ac:dyDescent="0.25">
      <c r="B31" s="1" t="s">
        <v>0</v>
      </c>
    </row>
    <row r="32" spans="2:8" x14ac:dyDescent="0.25">
      <c r="B32" s="1" t="s">
        <v>0</v>
      </c>
    </row>
    <row r="33" spans="2:2" x14ac:dyDescent="0.25">
      <c r="B33" s="1" t="s">
        <v>0</v>
      </c>
    </row>
  </sheetData>
  <mergeCells count="3">
    <mergeCell ref="B2:C2"/>
    <mergeCell ref="B12:H13"/>
    <mergeCell ref="B16:H16"/>
  </mergeCells>
  <pageMargins left="0.7" right="0.7" top="0.78740157499999996" bottom="0.78740157499999996"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9"/>
  <sheetViews>
    <sheetView topLeftCell="A4" workbookViewId="0">
      <selection sqref="A1:I29"/>
    </sheetView>
  </sheetViews>
  <sheetFormatPr baseColWidth="10" defaultRowHeight="15" x14ac:dyDescent="0.25"/>
  <cols>
    <col min="3" max="4" width="12" bestFit="1" customWidth="1"/>
    <col min="5" max="5" width="18.28515625" bestFit="1" customWidth="1"/>
    <col min="9" max="9" width="18.28515625" bestFit="1" customWidth="1"/>
  </cols>
  <sheetData>
    <row r="1" spans="2:9" x14ac:dyDescent="0.25">
      <c r="B1">
        <v>0.55579354857312491</v>
      </c>
      <c r="C1">
        <f>ROUND(B1*1000,0)</f>
        <v>556</v>
      </c>
      <c r="D1" s="29">
        <v>506.39865461372602</v>
      </c>
      <c r="E1" s="29">
        <v>1473251634.4907587</v>
      </c>
      <c r="F1">
        <v>0.84878847168754878</v>
      </c>
      <c r="G1">
        <v>6.5973559854650698E-2</v>
      </c>
      <c r="H1">
        <v>0.82657146479485766</v>
      </c>
      <c r="I1" s="29">
        <f>SUM(B1:H1)</f>
        <v>1473252699.1865404</v>
      </c>
    </row>
    <row r="2" spans="2:9" x14ac:dyDescent="0.25">
      <c r="B2">
        <v>0.36961928815449097</v>
      </c>
      <c r="C2">
        <f t="shared" ref="C2:C28" si="0">ROUND(B2*1000,0)</f>
        <v>370</v>
      </c>
      <c r="D2" s="29">
        <v>266.01163180258084</v>
      </c>
      <c r="E2" s="29">
        <v>4976833.1868378827</v>
      </c>
      <c r="F2">
        <v>0.76804556238897814</v>
      </c>
      <c r="G2">
        <v>0.86180308735261202</v>
      </c>
      <c r="H2">
        <v>0.80146980654886113</v>
      </c>
      <c r="I2" s="29">
        <f t="shared" ref="I2:I29" si="1">SUM(B2:H2)</f>
        <v>4977471.9994074302</v>
      </c>
    </row>
    <row r="3" spans="2:9" x14ac:dyDescent="0.25">
      <c r="B3">
        <v>0.59836805206328536</v>
      </c>
      <c r="C3">
        <f t="shared" si="0"/>
        <v>598</v>
      </c>
      <c r="D3" s="29">
        <v>193.84150245721216</v>
      </c>
      <c r="E3" s="29">
        <v>7823219.4806134943</v>
      </c>
      <c r="F3">
        <v>0.22236022742272687</v>
      </c>
      <c r="G3">
        <v>3.3953334646277589E-2</v>
      </c>
      <c r="H3">
        <v>0.33662368742760251</v>
      </c>
      <c r="I3" s="29">
        <f t="shared" si="1"/>
        <v>7824012.5134212524</v>
      </c>
    </row>
    <row r="4" spans="2:9" x14ac:dyDescent="0.25">
      <c r="B4">
        <v>0.16463158500855479</v>
      </c>
      <c r="C4">
        <f t="shared" si="0"/>
        <v>165</v>
      </c>
      <c r="D4" s="29">
        <v>180.95428800341051</v>
      </c>
      <c r="E4" s="29">
        <v>7196701.7086103689</v>
      </c>
      <c r="F4">
        <v>0.22707515385706389</v>
      </c>
      <c r="G4">
        <v>0.54426750196388174</v>
      </c>
      <c r="H4">
        <v>0.56855771865055382</v>
      </c>
      <c r="I4" s="29">
        <f t="shared" si="1"/>
        <v>7197049.1674303319</v>
      </c>
    </row>
    <row r="5" spans="2:9" x14ac:dyDescent="0.25">
      <c r="B5">
        <v>0.5203666062767911</v>
      </c>
      <c r="C5">
        <f t="shared" si="0"/>
        <v>520</v>
      </c>
      <c r="D5" s="29">
        <v>375.39649840622707</v>
      </c>
      <c r="E5" s="29">
        <v>4379281.9991564993</v>
      </c>
      <c r="F5">
        <v>0.55906806039828361</v>
      </c>
      <c r="G5">
        <v>0.14333357179599426</v>
      </c>
      <c r="H5">
        <v>0.47793809018644517</v>
      </c>
      <c r="I5" s="29">
        <f t="shared" si="1"/>
        <v>4380179.0963612348</v>
      </c>
    </row>
    <row r="6" spans="2:9" x14ac:dyDescent="0.25">
      <c r="B6">
        <v>0.73729933370447653</v>
      </c>
      <c r="C6">
        <f t="shared" si="0"/>
        <v>737</v>
      </c>
      <c r="D6" s="29">
        <v>376.29776521483194</v>
      </c>
      <c r="E6" s="29">
        <v>7993015.0064920587</v>
      </c>
      <c r="F6">
        <v>0.50684888618098967</v>
      </c>
      <c r="G6">
        <v>0.81266500500036298</v>
      </c>
      <c r="H6">
        <v>0.36685023404568451</v>
      </c>
      <c r="I6" s="29">
        <f t="shared" si="1"/>
        <v>7994130.7279207325</v>
      </c>
    </row>
    <row r="7" spans="2:9" x14ac:dyDescent="0.25">
      <c r="B7">
        <v>3.8224659317707133E-3</v>
      </c>
      <c r="C7">
        <f t="shared" si="0"/>
        <v>4</v>
      </c>
      <c r="D7" s="29">
        <v>510.55808879684315</v>
      </c>
      <c r="E7" s="29">
        <v>719299.3476797305</v>
      </c>
      <c r="F7">
        <v>1.0866996165804443E-2</v>
      </c>
      <c r="G7">
        <v>0.90303483074824953</v>
      </c>
      <c r="H7">
        <v>0.47851624071146126</v>
      </c>
      <c r="I7" s="29">
        <f t="shared" si="1"/>
        <v>719815.30200906086</v>
      </c>
    </row>
    <row r="8" spans="2:9" x14ac:dyDescent="0.25">
      <c r="B8">
        <v>0.80568480151344346</v>
      </c>
      <c r="C8">
        <f t="shared" si="0"/>
        <v>806</v>
      </c>
      <c r="D8" s="29">
        <v>666.72994368537809</v>
      </c>
      <c r="E8" s="29">
        <v>7667102.0766524784</v>
      </c>
      <c r="F8">
        <v>0.92465791954981513</v>
      </c>
      <c r="G8">
        <v>0.57302424222054293</v>
      </c>
      <c r="H8">
        <v>0.32422129399420274</v>
      </c>
      <c r="I8" s="29">
        <f t="shared" si="1"/>
        <v>7668577.4341844218</v>
      </c>
    </row>
    <row r="9" spans="2:9" x14ac:dyDescent="0.25">
      <c r="B9">
        <v>0.11328217902052029</v>
      </c>
      <c r="C9">
        <f t="shared" si="0"/>
        <v>113</v>
      </c>
      <c r="D9" s="29">
        <v>472.64252680416729</v>
      </c>
      <c r="E9" s="29">
        <v>3014381.5923871421</v>
      </c>
      <c r="F9">
        <v>0.10669859115663538</v>
      </c>
      <c r="G9">
        <v>0.27773449722379884</v>
      </c>
      <c r="H9">
        <v>0.34278402138064046</v>
      </c>
      <c r="I9" s="29">
        <f t="shared" si="1"/>
        <v>3014968.075413235</v>
      </c>
    </row>
    <row r="10" spans="2:9" x14ac:dyDescent="0.25">
      <c r="B10">
        <v>0.19611161425759904</v>
      </c>
      <c r="C10">
        <f t="shared" si="0"/>
        <v>196</v>
      </c>
      <c r="D10" s="29">
        <v>315.89308706744634</v>
      </c>
      <c r="E10" s="29">
        <v>332155.97275105037</v>
      </c>
      <c r="F10">
        <v>0.38101381129645284</v>
      </c>
      <c r="G10">
        <v>0.2991569466759687</v>
      </c>
      <c r="H10">
        <v>0.95824939280631982</v>
      </c>
      <c r="I10" s="29">
        <f t="shared" si="1"/>
        <v>332669.7003698828</v>
      </c>
    </row>
    <row r="11" spans="2:9" x14ac:dyDescent="0.25">
      <c r="B11">
        <v>0.18192939397463226</v>
      </c>
      <c r="C11">
        <f t="shared" si="0"/>
        <v>182</v>
      </c>
      <c r="D11" s="29">
        <v>272.62714239154968</v>
      </c>
      <c r="E11" s="29">
        <v>7595991.1579046184</v>
      </c>
      <c r="F11">
        <v>0.84846234883111971</v>
      </c>
      <c r="G11">
        <v>0.20622528835381781</v>
      </c>
      <c r="H11">
        <v>0.69893707801259841</v>
      </c>
      <c r="I11" s="29">
        <f t="shared" si="1"/>
        <v>7596447.7206011191</v>
      </c>
    </row>
    <row r="12" spans="2:9" x14ac:dyDescent="0.25">
      <c r="B12">
        <v>0.57878966899586981</v>
      </c>
      <c r="C12">
        <f t="shared" si="0"/>
        <v>579</v>
      </c>
      <c r="D12" s="29">
        <v>724.67716088890097</v>
      </c>
      <c r="E12" s="29">
        <v>5691848.2713744547</v>
      </c>
      <c r="F12">
        <v>8.048376716417438E-2</v>
      </c>
      <c r="G12">
        <v>0.36853960401033958</v>
      </c>
      <c r="H12">
        <v>0.716776192068034</v>
      </c>
      <c r="I12" s="29">
        <f t="shared" si="1"/>
        <v>5693153.6931245765</v>
      </c>
    </row>
    <row r="13" spans="2:9" x14ac:dyDescent="0.25">
      <c r="B13">
        <v>0.73044638408173057</v>
      </c>
      <c r="C13">
        <f t="shared" si="0"/>
        <v>730</v>
      </c>
      <c r="D13" s="29">
        <v>495.50622971476065</v>
      </c>
      <c r="E13" s="29">
        <v>7118644.6220279606</v>
      </c>
      <c r="F13">
        <v>0.11010256319434653</v>
      </c>
      <c r="G13">
        <v>0.29324612199543088</v>
      </c>
      <c r="H13">
        <v>0.11232053176873924</v>
      </c>
      <c r="I13" s="29">
        <f t="shared" si="1"/>
        <v>7119871.3743732767</v>
      </c>
    </row>
    <row r="14" spans="2:9" x14ac:dyDescent="0.25">
      <c r="B14">
        <v>0.2704508274681543</v>
      </c>
      <c r="C14">
        <f t="shared" si="0"/>
        <v>270</v>
      </c>
      <c r="D14" s="29">
        <v>697.70863498339702</v>
      </c>
      <c r="E14" s="29">
        <v>9424217.7138461508</v>
      </c>
      <c r="F14">
        <v>0.12815084920655162</v>
      </c>
      <c r="G14">
        <v>1.6421619296148271E-2</v>
      </c>
      <c r="H14">
        <v>0.77444568319689722</v>
      </c>
      <c r="I14" s="29">
        <f t="shared" si="1"/>
        <v>9425186.6119501125</v>
      </c>
    </row>
    <row r="15" spans="2:9" x14ac:dyDescent="0.25">
      <c r="B15">
        <v>0.67209376640413065</v>
      </c>
      <c r="C15">
        <f t="shared" si="0"/>
        <v>672</v>
      </c>
      <c r="D15" s="29">
        <v>269.89309098983091</v>
      </c>
      <c r="E15" s="29">
        <v>2950294.1185254361</v>
      </c>
      <c r="F15">
        <v>0.97477957565735152</v>
      </c>
      <c r="G15">
        <v>0.71430649530779977</v>
      </c>
      <c r="H15">
        <v>0.12371503503090919</v>
      </c>
      <c r="I15" s="29">
        <f t="shared" si="1"/>
        <v>2951238.4965112982</v>
      </c>
    </row>
    <row r="16" spans="2:9" x14ac:dyDescent="0.25">
      <c r="B16">
        <v>0.21117435429332987</v>
      </c>
      <c r="C16">
        <f t="shared" si="0"/>
        <v>211</v>
      </c>
      <c r="D16" s="29">
        <v>78.148686175574014</v>
      </c>
      <c r="E16" s="29">
        <v>3468871.5160223348</v>
      </c>
      <c r="F16">
        <v>0.59676679269502597</v>
      </c>
      <c r="G16">
        <v>0.70145766773080598</v>
      </c>
      <c r="H16">
        <v>0.86224531315748809</v>
      </c>
      <c r="I16" s="29">
        <f t="shared" si="1"/>
        <v>3469163.0363526382</v>
      </c>
    </row>
    <row r="17" spans="2:9" x14ac:dyDescent="0.25">
      <c r="B17">
        <v>0.85333012486346804</v>
      </c>
      <c r="C17">
        <f t="shared" si="0"/>
        <v>853</v>
      </c>
      <c r="D17" s="29">
        <v>450.75617774060095</v>
      </c>
      <c r="E17" s="29">
        <v>1667328.3622474878</v>
      </c>
      <c r="F17">
        <v>0.29996413044369885</v>
      </c>
      <c r="G17">
        <v>0.55658983224826164</v>
      </c>
      <c r="H17">
        <v>0.99400578781173443</v>
      </c>
      <c r="I17" s="29">
        <f t="shared" si="1"/>
        <v>1668634.8223151038</v>
      </c>
    </row>
    <row r="18" spans="2:9" x14ac:dyDescent="0.25">
      <c r="B18">
        <v>0.66568579281453899</v>
      </c>
      <c r="C18">
        <f t="shared" si="0"/>
        <v>666</v>
      </c>
      <c r="D18" s="29">
        <v>553.59966326934443</v>
      </c>
      <c r="E18" s="29">
        <v>757914.60393061175</v>
      </c>
      <c r="F18">
        <v>0.33765091715837492</v>
      </c>
      <c r="G18">
        <v>0.46751749420361188</v>
      </c>
      <c r="H18">
        <v>0.41739116082476535</v>
      </c>
      <c r="I18" s="29">
        <f t="shared" si="1"/>
        <v>759136.0918392461</v>
      </c>
    </row>
    <row r="19" spans="2:9" x14ac:dyDescent="0.25">
      <c r="B19">
        <v>0.57581573816933496</v>
      </c>
      <c r="C19">
        <f t="shared" si="0"/>
        <v>576</v>
      </c>
      <c r="D19" s="29">
        <v>628.0380875105061</v>
      </c>
      <c r="E19" s="29">
        <v>8176122.2466553589</v>
      </c>
      <c r="F19">
        <v>0.45407567807908922</v>
      </c>
      <c r="G19">
        <v>0.2434631860031119</v>
      </c>
      <c r="H19">
        <v>0.67210493422894424</v>
      </c>
      <c r="I19" s="29">
        <f t="shared" si="1"/>
        <v>8177328.2302024057</v>
      </c>
    </row>
    <row r="20" spans="2:9" x14ac:dyDescent="0.25">
      <c r="B20">
        <v>0.60492463456133772</v>
      </c>
      <c r="C20">
        <f t="shared" si="0"/>
        <v>605</v>
      </c>
      <c r="D20" s="29">
        <v>212.87579587990291</v>
      </c>
      <c r="E20" s="29">
        <v>472036.81226702157</v>
      </c>
      <c r="F20">
        <v>0.7749964061531649</v>
      </c>
      <c r="G20">
        <v>0.89846512855515825</v>
      </c>
      <c r="H20">
        <v>0.98683478642802647</v>
      </c>
      <c r="I20" s="29">
        <f t="shared" si="1"/>
        <v>472857.9532838572</v>
      </c>
    </row>
    <row r="21" spans="2:9" x14ac:dyDescent="0.25">
      <c r="B21">
        <v>0.84910973388123656</v>
      </c>
      <c r="C21">
        <f t="shared" si="0"/>
        <v>849</v>
      </c>
      <c r="D21" s="29">
        <v>581.31436090493253</v>
      </c>
      <c r="E21" s="29">
        <v>2081015.8964991688</v>
      </c>
      <c r="F21">
        <v>0.29422947854829296</v>
      </c>
      <c r="G21">
        <v>0.96377017530461595</v>
      </c>
      <c r="H21">
        <v>0.26484018283948374</v>
      </c>
      <c r="I21" s="29">
        <f t="shared" si="1"/>
        <v>2082448.5828096445</v>
      </c>
    </row>
    <row r="22" spans="2:9" x14ac:dyDescent="0.25">
      <c r="B22">
        <v>0.72992452623432058</v>
      </c>
      <c r="C22">
        <f t="shared" si="0"/>
        <v>730</v>
      </c>
      <c r="D22" s="29">
        <v>185.56077015332608</v>
      </c>
      <c r="E22" s="29">
        <v>1304695.6048544943</v>
      </c>
      <c r="F22">
        <v>8.4527900300518488E-2</v>
      </c>
      <c r="G22">
        <v>0.3611914473671195</v>
      </c>
      <c r="H22">
        <v>5.3502946434212717E-2</v>
      </c>
      <c r="I22" s="29">
        <f t="shared" si="1"/>
        <v>1305612.3947714679</v>
      </c>
    </row>
    <row r="23" spans="2:9" x14ac:dyDescent="0.25">
      <c r="B23">
        <v>0.31071132265338608</v>
      </c>
      <c r="C23">
        <f t="shared" si="0"/>
        <v>311</v>
      </c>
      <c r="D23" s="29">
        <v>130.92615956498946</v>
      </c>
      <c r="E23" s="29">
        <v>1035736.1356913141</v>
      </c>
      <c r="F23">
        <v>3.2116897113180332E-2</v>
      </c>
      <c r="G23">
        <v>0.51483404384859266</v>
      </c>
      <c r="H23">
        <v>0.94983369868301193</v>
      </c>
      <c r="I23" s="29">
        <f t="shared" si="1"/>
        <v>1036179.8693468414</v>
      </c>
    </row>
    <row r="24" spans="2:9" x14ac:dyDescent="0.25">
      <c r="B24">
        <v>0.10620717816592085</v>
      </c>
      <c r="C24">
        <f t="shared" si="0"/>
        <v>106</v>
      </c>
      <c r="D24" s="29">
        <v>3.2731603406598806</v>
      </c>
      <c r="E24" s="29">
        <v>5835659.1541321836</v>
      </c>
      <c r="F24">
        <v>0.48117986522187772</v>
      </c>
      <c r="G24">
        <v>0.54813401738374334</v>
      </c>
      <c r="H24">
        <v>0.34097468200677994</v>
      </c>
      <c r="I24" s="29">
        <f t="shared" si="1"/>
        <v>5835769.9037882676</v>
      </c>
    </row>
    <row r="25" spans="2:9" x14ac:dyDescent="0.25">
      <c r="B25">
        <v>0.62258894060591652</v>
      </c>
      <c r="C25">
        <f t="shared" si="0"/>
        <v>623</v>
      </c>
      <c r="D25" s="29">
        <v>554.18308930753108</v>
      </c>
      <c r="E25" s="29">
        <v>2433338.9750024481</v>
      </c>
      <c r="F25">
        <v>0.66193691088796125</v>
      </c>
      <c r="G25">
        <v>0.73306520074036863</v>
      </c>
      <c r="H25">
        <v>0.19922970872351364</v>
      </c>
      <c r="I25" s="29">
        <f t="shared" si="1"/>
        <v>2434518.3749125167</v>
      </c>
    </row>
    <row r="26" spans="2:9" x14ac:dyDescent="0.25">
      <c r="B26">
        <v>0.16821415343618995</v>
      </c>
      <c r="C26">
        <f t="shared" si="0"/>
        <v>168</v>
      </c>
      <c r="D26" s="29">
        <v>644.7522713874057</v>
      </c>
      <c r="E26" s="29">
        <v>3248930.9950043</v>
      </c>
      <c r="F26">
        <v>0.61322461907585257</v>
      </c>
      <c r="G26">
        <v>0.14279217994223725</v>
      </c>
      <c r="H26">
        <v>0.63180596346826967</v>
      </c>
      <c r="I26" s="29">
        <f t="shared" si="1"/>
        <v>3249745.3033126029</v>
      </c>
    </row>
    <row r="27" spans="2:9" x14ac:dyDescent="0.25">
      <c r="B27">
        <v>0.84379597017320129</v>
      </c>
      <c r="C27">
        <f t="shared" si="0"/>
        <v>844</v>
      </c>
      <c r="D27" s="29">
        <v>226.98957858323823</v>
      </c>
      <c r="E27" s="29">
        <v>7836866.2652603555</v>
      </c>
      <c r="F27">
        <v>0.44205691618398391</v>
      </c>
      <c r="G27">
        <v>0.73104770851017564</v>
      </c>
      <c r="H27">
        <v>0.41643960340795905</v>
      </c>
      <c r="I27" s="29">
        <f t="shared" si="1"/>
        <v>7837939.6881791363</v>
      </c>
    </row>
    <row r="28" spans="2:9" x14ac:dyDescent="0.25">
      <c r="B28">
        <v>0.32710864612415846</v>
      </c>
      <c r="C28">
        <f t="shared" si="0"/>
        <v>327</v>
      </c>
      <c r="D28" s="29">
        <v>565.80815444010136</v>
      </c>
      <c r="E28" s="29">
        <v>9244428.8850862328</v>
      </c>
      <c r="F28">
        <v>0.71798467171290126</v>
      </c>
      <c r="G28">
        <v>0.21277795383720055</v>
      </c>
      <c r="H28">
        <v>0.24549017856998789</v>
      </c>
      <c r="I28" s="29">
        <f t="shared" si="1"/>
        <v>9245323.1966021229</v>
      </c>
    </row>
    <row r="29" spans="2:9" x14ac:dyDescent="0.25">
      <c r="B29">
        <v>13.367280631404912</v>
      </c>
      <c r="C29" s="30">
        <f>SUM(C1:C28)</f>
        <v>13367</v>
      </c>
      <c r="D29" s="29">
        <v>11141.362201078375</v>
      </c>
      <c r="E29" s="29">
        <v>1597697566.1982722</v>
      </c>
      <c r="F29">
        <v>12.488113967731763</v>
      </c>
      <c r="G29">
        <v>13.188791742120877</v>
      </c>
      <c r="H29">
        <v>14.942675417207983</v>
      </c>
      <c r="I29" s="29">
        <f t="shared" si="1"/>
        <v>1597722128.5473349</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9"/>
  <sheetViews>
    <sheetView tabSelected="1" topLeftCell="A2" workbookViewId="0">
      <selection activeCell="I28" sqref="I28:I29"/>
    </sheetView>
  </sheetViews>
  <sheetFormatPr baseColWidth="10" defaultRowHeight="15" x14ac:dyDescent="0.25"/>
  <cols>
    <col min="4" max="4" width="12" bestFit="1" customWidth="1"/>
    <col min="5" max="5" width="18.28515625" bestFit="1" customWidth="1"/>
    <col min="9" max="9" width="18.28515625" bestFit="1" customWidth="1"/>
  </cols>
  <sheetData>
    <row r="1" spans="2:9" x14ac:dyDescent="0.25">
      <c r="B1">
        <v>0.55579354857312491</v>
      </c>
      <c r="C1">
        <f>ROUND(B1*1000,0)</f>
        <v>556</v>
      </c>
      <c r="D1" s="29">
        <v>506.39865461372602</v>
      </c>
      <c r="E1" s="29">
        <v>1473251634.4907587</v>
      </c>
      <c r="F1" s="31">
        <f>0.06088471687549*1000000</f>
        <v>60884.716875489998</v>
      </c>
      <c r="G1">
        <v>6.5973559854650698E-2</v>
      </c>
      <c r="H1">
        <v>0.82657146479485766</v>
      </c>
      <c r="I1" s="29">
        <f>SUM(B1:H1)</f>
        <v>1473313583.0546274</v>
      </c>
    </row>
    <row r="2" spans="2:9" x14ac:dyDescent="0.25">
      <c r="B2">
        <v>0.36961928815449097</v>
      </c>
      <c r="C2">
        <f t="shared" ref="C2:C28" si="0">ROUND(B2*1000,0)</f>
        <v>370</v>
      </c>
      <c r="D2" s="29">
        <v>266.01163180258084</v>
      </c>
      <c r="E2" s="29">
        <v>4976833.1868378827</v>
      </c>
      <c r="F2" s="31">
        <f t="shared" ref="F2:I28" si="1">0.06088471687549*1000000</f>
        <v>60884.716875489998</v>
      </c>
      <c r="G2">
        <v>0.86180308735261202</v>
      </c>
      <c r="H2">
        <v>0.80146980654886113</v>
      </c>
      <c r="I2" s="29">
        <f>SUM(B2:H2)</f>
        <v>5038355.9482373577</v>
      </c>
    </row>
    <row r="3" spans="2:9" x14ac:dyDescent="0.25">
      <c r="B3">
        <v>0.59836805206328536</v>
      </c>
      <c r="C3">
        <f t="shared" si="0"/>
        <v>598</v>
      </c>
      <c r="D3" s="29">
        <v>193.84150245721216</v>
      </c>
      <c r="E3" s="29">
        <v>7823219.4806134943</v>
      </c>
      <c r="F3" s="31">
        <f t="shared" si="1"/>
        <v>60884.716875489998</v>
      </c>
      <c r="G3">
        <v>3.3953334646277589E-2</v>
      </c>
      <c r="H3">
        <v>0.33662368742760251</v>
      </c>
      <c r="I3" s="29">
        <f>SUM(B3:H3)</f>
        <v>7884897.0079365149</v>
      </c>
    </row>
    <row r="4" spans="2:9" x14ac:dyDescent="0.25">
      <c r="B4" s="31">
        <f t="shared" ref="B4:E4" si="2">0.06088471687549*1000000</f>
        <v>60884.716875489998</v>
      </c>
      <c r="C4" s="31">
        <f t="shared" si="2"/>
        <v>60884.716875489998</v>
      </c>
      <c r="D4" s="31">
        <f t="shared" si="2"/>
        <v>60884.716875489998</v>
      </c>
      <c r="E4" s="31">
        <f t="shared" si="2"/>
        <v>60884.716875489998</v>
      </c>
      <c r="F4" s="31">
        <f t="shared" si="1"/>
        <v>60884.716875489998</v>
      </c>
      <c r="G4" s="31">
        <f t="shared" si="1"/>
        <v>60884.716875489998</v>
      </c>
      <c r="H4" s="31">
        <f t="shared" si="1"/>
        <v>60884.716875489998</v>
      </c>
      <c r="I4" s="31">
        <f t="shared" si="1"/>
        <v>60884.716875489998</v>
      </c>
    </row>
    <row r="5" spans="2:9" x14ac:dyDescent="0.25">
      <c r="B5">
        <v>0.5203666062767911</v>
      </c>
      <c r="C5">
        <f t="shared" si="0"/>
        <v>520</v>
      </c>
      <c r="D5" s="29">
        <v>375.39649840622707</v>
      </c>
      <c r="E5" s="29">
        <v>4379281.9991564993</v>
      </c>
      <c r="F5" s="31">
        <f>0.06088471687549*1000000</f>
        <v>60884.716875489998</v>
      </c>
      <c r="G5">
        <v>0.14333357179599426</v>
      </c>
      <c r="H5">
        <v>0.47793809018644517</v>
      </c>
      <c r="I5" s="29">
        <f>SUM(B5:H5)</f>
        <v>4441063.2541686641</v>
      </c>
    </row>
    <row r="6" spans="2:9" x14ac:dyDescent="0.25">
      <c r="B6">
        <v>0.73729933370447653</v>
      </c>
      <c r="C6">
        <f t="shared" si="0"/>
        <v>737</v>
      </c>
      <c r="D6" s="29">
        <v>376.29776521483194</v>
      </c>
      <c r="E6" s="29">
        <v>7993015.0064920587</v>
      </c>
      <c r="F6" s="31">
        <f t="shared" si="1"/>
        <v>60884.716875489998</v>
      </c>
      <c r="G6">
        <v>0.81266500500036298</v>
      </c>
      <c r="H6">
        <v>0.36685023404568451</v>
      </c>
      <c r="I6" s="29">
        <f t="shared" ref="I6:I29" si="3">SUM(B6:H6)</f>
        <v>8055014.9379473357</v>
      </c>
    </row>
    <row r="7" spans="2:9" x14ac:dyDescent="0.25">
      <c r="B7">
        <v>3.8224659317707133E-3</v>
      </c>
      <c r="C7">
        <f t="shared" si="0"/>
        <v>4</v>
      </c>
      <c r="D7" s="29">
        <v>510.55808879684315</v>
      </c>
      <c r="E7" s="29">
        <v>719299.3476797305</v>
      </c>
      <c r="F7" s="31">
        <f t="shared" si="1"/>
        <v>60884.716875489998</v>
      </c>
      <c r="G7">
        <v>0.90303483074824953</v>
      </c>
      <c r="H7">
        <v>0.47851624071146126</v>
      </c>
      <c r="I7" s="29">
        <f t="shared" si="3"/>
        <v>780700.00801755476</v>
      </c>
    </row>
    <row r="8" spans="2:9" x14ac:dyDescent="0.25">
      <c r="B8">
        <v>0.80568480151344346</v>
      </c>
      <c r="C8">
        <f t="shared" si="0"/>
        <v>806</v>
      </c>
      <c r="D8" s="29">
        <v>666.72994368537809</v>
      </c>
      <c r="E8" s="29">
        <v>7667102.0766524784</v>
      </c>
      <c r="F8" s="31">
        <f t="shared" si="1"/>
        <v>60884.716875489998</v>
      </c>
      <c r="G8">
        <v>0.57302424222054293</v>
      </c>
      <c r="H8">
        <v>0.32422129399420274</v>
      </c>
      <c r="I8" s="29">
        <f t="shared" si="3"/>
        <v>7729461.2264019921</v>
      </c>
    </row>
    <row r="9" spans="2:9" x14ac:dyDescent="0.25">
      <c r="B9">
        <v>0.11328217902052029</v>
      </c>
      <c r="C9">
        <f t="shared" si="0"/>
        <v>113</v>
      </c>
      <c r="D9" s="29">
        <v>472.64252680416729</v>
      </c>
      <c r="E9" s="29">
        <v>3014381.5923871421</v>
      </c>
      <c r="F9" s="31">
        <f t="shared" si="1"/>
        <v>60884.716875489998</v>
      </c>
      <c r="G9">
        <v>0.27773449722379884</v>
      </c>
      <c r="H9">
        <v>0.34278402138064046</v>
      </c>
      <c r="I9" s="29">
        <f t="shared" si="3"/>
        <v>3075852.6855901335</v>
      </c>
    </row>
    <row r="10" spans="2:9" x14ac:dyDescent="0.25">
      <c r="B10">
        <v>0.19611161425759904</v>
      </c>
      <c r="C10">
        <f t="shared" si="0"/>
        <v>196</v>
      </c>
      <c r="D10" s="29">
        <v>315.89308706744634</v>
      </c>
      <c r="E10" s="29">
        <v>332155.97275105037</v>
      </c>
      <c r="F10" s="31">
        <f t="shared" si="1"/>
        <v>60884.716875489998</v>
      </c>
      <c r="G10">
        <v>0.2991569466759687</v>
      </c>
      <c r="H10">
        <v>0.95824939280631982</v>
      </c>
      <c r="I10" s="29">
        <f t="shared" si="3"/>
        <v>393554.03623156151</v>
      </c>
    </row>
    <row r="11" spans="2:9" x14ac:dyDescent="0.25">
      <c r="B11">
        <v>0.18192939397463226</v>
      </c>
      <c r="C11">
        <f t="shared" si="0"/>
        <v>182</v>
      </c>
      <c r="D11" s="29">
        <v>272.62714239154968</v>
      </c>
      <c r="E11" s="29">
        <v>7595991.1579046184</v>
      </c>
      <c r="F11" s="31">
        <f t="shared" si="1"/>
        <v>60884.716875489998</v>
      </c>
      <c r="G11">
        <v>0.20622528835381781</v>
      </c>
      <c r="H11">
        <v>0.69893707801259841</v>
      </c>
      <c r="I11" s="29">
        <f t="shared" si="3"/>
        <v>7657331.5890142601</v>
      </c>
    </row>
    <row r="12" spans="2:9" x14ac:dyDescent="0.25">
      <c r="B12">
        <v>0.57878966899586981</v>
      </c>
      <c r="C12">
        <f t="shared" si="0"/>
        <v>579</v>
      </c>
      <c r="D12" s="29">
        <v>724.67716088890097</v>
      </c>
      <c r="E12" s="29">
        <v>5691848.2713744547</v>
      </c>
      <c r="F12" s="31">
        <f t="shared" si="1"/>
        <v>60884.716875489998</v>
      </c>
      <c r="G12">
        <v>0.36853960401033958</v>
      </c>
      <c r="H12">
        <v>0.716776192068034</v>
      </c>
      <c r="I12" s="29">
        <f t="shared" si="3"/>
        <v>5754038.3295162991</v>
      </c>
    </row>
    <row r="13" spans="2:9" x14ac:dyDescent="0.25">
      <c r="B13">
        <v>0.73044638408173057</v>
      </c>
      <c r="C13">
        <f t="shared" si="0"/>
        <v>730</v>
      </c>
      <c r="D13" s="29">
        <v>495.50622971476065</v>
      </c>
      <c r="E13" s="29">
        <v>7118644.6220279606</v>
      </c>
      <c r="F13" s="31">
        <f t="shared" si="1"/>
        <v>60884.716875489998</v>
      </c>
      <c r="G13">
        <v>0.29324612199543088</v>
      </c>
      <c r="H13">
        <v>0.11232053176873924</v>
      </c>
      <c r="I13" s="29">
        <f t="shared" si="3"/>
        <v>7180755.9811462034</v>
      </c>
    </row>
    <row r="14" spans="2:9" x14ac:dyDescent="0.25">
      <c r="B14">
        <v>0.2704508274681543</v>
      </c>
      <c r="C14">
        <f t="shared" si="0"/>
        <v>270</v>
      </c>
      <c r="D14" s="29">
        <v>697.70863498339702</v>
      </c>
      <c r="E14" s="29">
        <v>9424217.7138461508</v>
      </c>
      <c r="F14" s="31">
        <f t="shared" si="1"/>
        <v>60884.716875489998</v>
      </c>
      <c r="G14">
        <v>1.6421619296148271E-2</v>
      </c>
      <c r="H14">
        <v>0.77444568319689722</v>
      </c>
      <c r="I14" s="29">
        <f t="shared" si="3"/>
        <v>9486071.2006747536</v>
      </c>
    </row>
    <row r="15" spans="2:9" x14ac:dyDescent="0.25">
      <c r="B15">
        <v>0.67209376640413065</v>
      </c>
      <c r="C15">
        <f t="shared" si="0"/>
        <v>672</v>
      </c>
      <c r="D15" s="29">
        <v>269.89309098983091</v>
      </c>
      <c r="E15" s="29">
        <v>2950294.1185254361</v>
      </c>
      <c r="F15" s="31">
        <f t="shared" si="1"/>
        <v>60884.716875489998</v>
      </c>
      <c r="G15">
        <v>0.71430649530779977</v>
      </c>
      <c r="H15">
        <v>0.12371503503090919</v>
      </c>
      <c r="I15" s="29">
        <f t="shared" si="3"/>
        <v>3012122.2386072124</v>
      </c>
    </row>
    <row r="16" spans="2:9" x14ac:dyDescent="0.25">
      <c r="B16">
        <v>0.21117435429332987</v>
      </c>
      <c r="C16">
        <f t="shared" si="0"/>
        <v>211</v>
      </c>
      <c r="D16" s="29">
        <v>78.148686175574014</v>
      </c>
      <c r="E16" s="29">
        <v>3468871.5160223348</v>
      </c>
      <c r="F16" s="31">
        <f t="shared" si="1"/>
        <v>60884.716875489998</v>
      </c>
      <c r="G16">
        <v>0.70145766773080598</v>
      </c>
      <c r="H16">
        <v>0.86224531315748809</v>
      </c>
      <c r="I16" s="29">
        <f t="shared" si="3"/>
        <v>3530047.1564613353</v>
      </c>
    </row>
    <row r="17" spans="2:9" x14ac:dyDescent="0.25">
      <c r="B17">
        <v>0.85333012486346804</v>
      </c>
      <c r="C17">
        <f t="shared" si="0"/>
        <v>853</v>
      </c>
      <c r="D17" s="29">
        <v>450.75617774060095</v>
      </c>
      <c r="E17" s="29">
        <v>1667328.3622474878</v>
      </c>
      <c r="F17" s="31">
        <f t="shared" si="1"/>
        <v>60884.716875489998</v>
      </c>
      <c r="G17">
        <v>0.55658983224826164</v>
      </c>
      <c r="H17">
        <v>0.99400578781173443</v>
      </c>
      <c r="I17" s="29">
        <f t="shared" si="3"/>
        <v>1729519.2392264635</v>
      </c>
    </row>
    <row r="18" spans="2:9" x14ac:dyDescent="0.25">
      <c r="B18">
        <v>0.66568579281453899</v>
      </c>
      <c r="C18">
        <f t="shared" si="0"/>
        <v>666</v>
      </c>
      <c r="D18" s="29">
        <v>553.59966326934443</v>
      </c>
      <c r="E18" s="29">
        <v>757914.60393061175</v>
      </c>
      <c r="F18" s="31">
        <f t="shared" si="1"/>
        <v>60884.716875489998</v>
      </c>
      <c r="G18">
        <v>0.46751749420361188</v>
      </c>
      <c r="H18">
        <v>0.41739116082476535</v>
      </c>
      <c r="I18" s="29">
        <f t="shared" si="3"/>
        <v>820020.47106381902</v>
      </c>
    </row>
    <row r="19" spans="2:9" x14ac:dyDescent="0.25">
      <c r="B19">
        <v>0.57581573816933496</v>
      </c>
      <c r="C19">
        <f t="shared" si="0"/>
        <v>576</v>
      </c>
      <c r="D19" s="29">
        <v>628.0380875105061</v>
      </c>
      <c r="E19" s="29">
        <v>8176122.2466553589</v>
      </c>
      <c r="F19" s="31">
        <f t="shared" si="1"/>
        <v>60884.716875489998</v>
      </c>
      <c r="G19">
        <v>0.2434631860031119</v>
      </c>
      <c r="H19">
        <v>0.67210493422894424</v>
      </c>
      <c r="I19" s="29">
        <f t="shared" si="3"/>
        <v>8238212.4930022173</v>
      </c>
    </row>
    <row r="20" spans="2:9" x14ac:dyDescent="0.25">
      <c r="B20">
        <v>0.60492463456133772</v>
      </c>
      <c r="C20">
        <f t="shared" si="0"/>
        <v>605</v>
      </c>
      <c r="D20" s="29">
        <v>212.87579587990291</v>
      </c>
      <c r="E20" s="29">
        <v>472036.81226702157</v>
      </c>
      <c r="F20" s="31">
        <f t="shared" si="1"/>
        <v>60884.716875489998</v>
      </c>
      <c r="G20">
        <v>0.89846512855515825</v>
      </c>
      <c r="H20">
        <v>0.98683478642802647</v>
      </c>
      <c r="I20" s="29">
        <f t="shared" si="3"/>
        <v>533741.89516294107</v>
      </c>
    </row>
    <row r="21" spans="2:9" x14ac:dyDescent="0.25">
      <c r="B21">
        <v>0.84910973388123656</v>
      </c>
      <c r="C21">
        <f t="shared" si="0"/>
        <v>849</v>
      </c>
      <c r="D21" s="29">
        <v>581.31436090493253</v>
      </c>
      <c r="E21" s="29">
        <v>2081015.8964991688</v>
      </c>
      <c r="F21" s="31">
        <f t="shared" si="1"/>
        <v>60884.716875489998</v>
      </c>
      <c r="G21">
        <v>0.96377017530461595</v>
      </c>
      <c r="H21">
        <v>0.26484018283948374</v>
      </c>
      <c r="I21" s="29">
        <f t="shared" si="3"/>
        <v>2143333.005455656</v>
      </c>
    </row>
    <row r="22" spans="2:9" x14ac:dyDescent="0.25">
      <c r="B22">
        <v>0.72992452623432058</v>
      </c>
      <c r="C22">
        <f t="shared" si="0"/>
        <v>730</v>
      </c>
      <c r="D22" s="29">
        <v>185.56077015332608</v>
      </c>
      <c r="E22" s="29">
        <v>1304695.6048544943</v>
      </c>
      <c r="F22" s="31">
        <f t="shared" si="1"/>
        <v>60884.716875489998</v>
      </c>
      <c r="G22">
        <v>0.3611914473671195</v>
      </c>
      <c r="H22">
        <v>5.3502946434212717E-2</v>
      </c>
      <c r="I22" s="29">
        <f t="shared" si="3"/>
        <v>1366497.0271190577</v>
      </c>
    </row>
    <row r="23" spans="2:9" x14ac:dyDescent="0.25">
      <c r="B23">
        <v>0.31071132265338608</v>
      </c>
      <c r="C23">
        <f t="shared" si="0"/>
        <v>311</v>
      </c>
      <c r="D23" s="29">
        <v>130.92615956498946</v>
      </c>
      <c r="E23" s="29">
        <v>1035736.1356913141</v>
      </c>
      <c r="F23" s="31">
        <f t="shared" si="1"/>
        <v>60884.716875489998</v>
      </c>
      <c r="G23">
        <v>0.51483404384859266</v>
      </c>
      <c r="H23">
        <v>0.94983369868301193</v>
      </c>
      <c r="I23" s="29">
        <f t="shared" si="3"/>
        <v>1097064.5541054341</v>
      </c>
    </row>
    <row r="24" spans="2:9" x14ac:dyDescent="0.25">
      <c r="B24">
        <v>0.10620717816592085</v>
      </c>
      <c r="C24">
        <f t="shared" si="0"/>
        <v>106</v>
      </c>
      <c r="D24" s="29">
        <v>3.2731603406598806</v>
      </c>
      <c r="E24" s="29">
        <v>5835659.1541321836</v>
      </c>
      <c r="F24" s="31">
        <f t="shared" si="1"/>
        <v>60884.716875489998</v>
      </c>
      <c r="G24">
        <v>0.54813401738374334</v>
      </c>
      <c r="H24">
        <v>0.34097468200677994</v>
      </c>
      <c r="I24" s="29">
        <f t="shared" si="3"/>
        <v>5896654.1394838924</v>
      </c>
    </row>
    <row r="25" spans="2:9" x14ac:dyDescent="0.25">
      <c r="B25">
        <v>0.62258894060591652</v>
      </c>
      <c r="C25">
        <f t="shared" si="0"/>
        <v>623</v>
      </c>
      <c r="D25" s="29">
        <v>554.18308930753108</v>
      </c>
      <c r="E25" s="29">
        <v>2433338.9750024481</v>
      </c>
      <c r="F25" s="31">
        <f t="shared" si="1"/>
        <v>60884.716875489998</v>
      </c>
      <c r="G25">
        <v>0.73306520074036863</v>
      </c>
      <c r="H25">
        <v>0.19922970872351364</v>
      </c>
      <c r="I25" s="29">
        <f t="shared" si="3"/>
        <v>2495402.4298510957</v>
      </c>
    </row>
    <row r="26" spans="2:9" x14ac:dyDescent="0.25">
      <c r="B26">
        <v>0.16821415343618995</v>
      </c>
      <c r="C26">
        <f t="shared" si="0"/>
        <v>168</v>
      </c>
      <c r="D26" s="29">
        <v>644.7522713874057</v>
      </c>
      <c r="E26" s="29">
        <v>3248930.9950043</v>
      </c>
      <c r="F26" s="31">
        <f t="shared" si="1"/>
        <v>60884.716875489998</v>
      </c>
      <c r="G26">
        <v>0.14279217994223725</v>
      </c>
      <c r="H26">
        <v>0.63180596346826967</v>
      </c>
      <c r="I26" s="29">
        <f t="shared" si="3"/>
        <v>3310629.4069634737</v>
      </c>
    </row>
    <row r="27" spans="2:9" x14ac:dyDescent="0.25">
      <c r="B27">
        <v>0.84379597017320129</v>
      </c>
      <c r="C27">
        <f t="shared" si="0"/>
        <v>844</v>
      </c>
      <c r="D27" s="29">
        <v>226.98957858323823</v>
      </c>
      <c r="E27" s="29">
        <v>7836866.2652603555</v>
      </c>
      <c r="F27" s="31">
        <f t="shared" si="1"/>
        <v>60884.716875489998</v>
      </c>
      <c r="G27">
        <v>0.73104770851017564</v>
      </c>
      <c r="H27">
        <v>0.41643960340795905</v>
      </c>
      <c r="I27" s="29">
        <f t="shared" si="3"/>
        <v>7898823.9629977103</v>
      </c>
    </row>
    <row r="28" spans="2:9" x14ac:dyDescent="0.25">
      <c r="B28">
        <v>0.32710864612415846</v>
      </c>
      <c r="C28">
        <f t="shared" si="0"/>
        <v>327</v>
      </c>
      <c r="D28" s="29">
        <v>565.80815444010136</v>
      </c>
      <c r="E28" s="29">
        <v>9244428.8850862328</v>
      </c>
      <c r="F28" s="31">
        <f t="shared" si="1"/>
        <v>60884.716875489998</v>
      </c>
      <c r="G28">
        <v>0.21277795383720055</v>
      </c>
      <c r="H28">
        <v>0.24549017856998789</v>
      </c>
      <c r="I28" s="29">
        <f t="shared" si="3"/>
        <v>9306207.19549294</v>
      </c>
    </row>
    <row r="29" spans="2:9" x14ac:dyDescent="0.25">
      <c r="B29">
        <f>SUM(B5:B28)+B1+B2+B3</f>
        <v>13.202649046396358</v>
      </c>
      <c r="C29">
        <f t="shared" ref="C29:I29" si="4">SUM(C5:C28)+C1+C2+C3</f>
        <v>13202</v>
      </c>
      <c r="D29">
        <f t="shared" si="4"/>
        <v>10960.407913074963</v>
      </c>
      <c r="E29">
        <f t="shared" si="4"/>
        <v>1590500864.489661</v>
      </c>
      <c r="F29">
        <v>0</v>
      </c>
      <c r="G29">
        <f t="shared" si="4"/>
        <v>12.644524240156997</v>
      </c>
      <c r="H29">
        <f t="shared" si="4"/>
        <v>14.374117698557431</v>
      </c>
      <c r="I29" s="29">
        <f t="shared" si="3"/>
        <v>1590525067.118865</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Übersicht</vt:lpstr>
      <vt:lpstr>CheckSums</vt:lpstr>
      <vt:lpstr>CheckSums2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fb</dc:creator>
  <cp:lastModifiedBy>Friedrich Boeckh</cp:lastModifiedBy>
  <dcterms:created xsi:type="dcterms:W3CDTF">2013-01-04T08:53:18Z</dcterms:created>
  <dcterms:modified xsi:type="dcterms:W3CDTF">2015-08-03T11:27:10Z</dcterms:modified>
</cp:coreProperties>
</file>