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3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Chandra\Desktop\Web Design Projects\In Process\Flood Point\Final PDFs\"/>
    </mc:Choice>
  </mc:AlternateContent>
  <xr:revisionPtr revIDLastSave="0" documentId="8_{BACA835A-58E3-43C3-9F54-D8754309A9E7}" xr6:coauthVersionLast="47" xr6:coauthVersionMax="47" xr10:uidLastSave="{00000000-0000-0000-0000-000000000000}"/>
  <bookViews>
    <workbookView xWindow="8655" yWindow="1080" windowWidth="12555" windowHeight="12975" tabRatio="500" xr2:uid="{00000000-000D-0000-FFFF-FFFF00000000}"/>
  </bookViews>
  <sheets>
    <sheet name="template" sheetId="27" r:id="rId1"/>
  </sheets>
  <definedNames>
    <definedName name="_xlnm.Print_Area" localSheetId="0">template!$A$1:$D$43</definedName>
    <definedName name="servicelife" localSheetId="0">template!#REF!</definedName>
    <definedName name="servicelif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8" i="27" l="1"/>
  <c r="H8" i="27" s="1"/>
  <c r="F9" i="27"/>
  <c r="H9" i="27"/>
  <c r="F10" i="27"/>
  <c r="H10" i="27"/>
  <c r="F11" i="27"/>
  <c r="H11" i="27"/>
  <c r="F12" i="27"/>
  <c r="H12" i="27" s="1"/>
  <c r="F13" i="27"/>
  <c r="H13" i="27"/>
  <c r="F14" i="27"/>
  <c r="H14" i="27"/>
  <c r="F15" i="27"/>
  <c r="H15" i="27"/>
  <c r="F16" i="27"/>
  <c r="H16" i="27" s="1"/>
  <c r="F17" i="27"/>
  <c r="H17" i="27"/>
  <c r="F19" i="27"/>
  <c r="H19" i="27"/>
  <c r="F20" i="27"/>
  <c r="H20" i="27"/>
  <c r="F21" i="27"/>
  <c r="H21" i="27" s="1"/>
  <c r="F22" i="27"/>
  <c r="H22" i="27"/>
  <c r="F23" i="27"/>
  <c r="H23" i="27"/>
  <c r="F24" i="27"/>
  <c r="H24" i="27"/>
  <c r="F25" i="27"/>
  <c r="H25" i="27" s="1"/>
  <c r="F26" i="27"/>
  <c r="H26" i="27"/>
  <c r="F27" i="27"/>
  <c r="H27" i="27"/>
  <c r="F28" i="27"/>
  <c r="H28" i="27"/>
  <c r="F30" i="27"/>
  <c r="H30" i="27" s="1"/>
  <c r="F31" i="27"/>
  <c r="H31" i="27"/>
  <c r="F32" i="27"/>
  <c r="H32" i="27"/>
  <c r="F33" i="27"/>
  <c r="H33" i="27"/>
  <c r="F34" i="27"/>
  <c r="H34" i="27" s="1"/>
  <c r="F35" i="27"/>
  <c r="H35" i="27"/>
  <c r="F36" i="27"/>
  <c r="H36" i="27"/>
  <c r="F37" i="27"/>
  <c r="H37" i="27"/>
  <c r="F38" i="27"/>
  <c r="H38" i="27" s="1"/>
  <c r="F39" i="27"/>
  <c r="H39" i="27"/>
  <c r="D42" i="27"/>
  <c r="C43" i="27" s="1"/>
  <c r="H42" i="27" l="1"/>
  <c r="E8" i="27"/>
  <c r="D2" i="27" s="1"/>
  <c r="F42" i="27"/>
</calcChain>
</file>

<file path=xl/sharedStrings.xml><?xml version="1.0" encoding="utf-8"?>
<sst xmlns="http://schemas.openxmlformats.org/spreadsheetml/2006/main" count="84" uniqueCount="48">
  <si>
    <t>Is the building structure complex or unconventional?</t>
  </si>
  <si>
    <t>Was the workmanship standard for the project high?</t>
  </si>
  <si>
    <t>Is the building constructed on a 'greenfield' site?</t>
  </si>
  <si>
    <t>score</t>
  </si>
  <si>
    <t>weight</t>
  </si>
  <si>
    <t>#</t>
  </si>
  <si>
    <t>Questions indicated (#) are double weighted</t>
  </si>
  <si>
    <t>environmental context</t>
  </si>
  <si>
    <t>occupational profile</t>
  </si>
  <si>
    <t>structural integrity</t>
  </si>
  <si>
    <t>Is the building located within 1 kilometre of the coast?</t>
  </si>
  <si>
    <t>Blank responses are ignored</t>
    <phoneticPr fontId="10" type="noConversion"/>
  </si>
  <si>
    <t>Is the building site characterised by stable soil conditions?</t>
  </si>
  <si>
    <t>Is the building exposed to severe storm activity?</t>
  </si>
  <si>
    <t>Is the building exposed to earthquake damage?</t>
  </si>
  <si>
    <t xml:space="preserve">lifespan index = </t>
  </si>
  <si>
    <t xml:space="preserve">suggested forecast (years) = </t>
  </si>
  <si>
    <t>Does the building support hazardous material storage or handling?</t>
  </si>
  <si>
    <r>
      <t>Is the building occupation density greater than 1 person per 10 m</t>
    </r>
    <r>
      <rPr>
        <vertAlign val="superscript"/>
        <sz val="12"/>
        <rFont val="Arial"/>
        <family val="2"/>
      </rPr>
      <t>2</t>
    </r>
    <r>
      <rPr>
        <sz val="12"/>
        <rFont val="Arial"/>
        <family val="2"/>
      </rPr>
      <t>?</t>
    </r>
  </si>
  <si>
    <t>Is the main structure of the building significantly over designed?</t>
  </si>
  <si>
    <t>Is the building protected by security surveillance?</t>
  </si>
  <si>
    <t xml:space="preserve"> y/n ?</t>
    <phoneticPr fontId="10" type="noConversion"/>
  </si>
  <si>
    <t>Is the building fully insured?</t>
  </si>
  <si>
    <t>Does the building comprise tenant occupancy?</t>
  </si>
  <si>
    <t>Is a building manager or caretaker usually present?</t>
  </si>
  <si>
    <t>Is the building exposed to potential flood or wash-away conditions?</t>
  </si>
  <si>
    <t>Is the building design typified by elements of massive construction?</t>
  </si>
  <si>
    <t>Is the building used mainly during normal working hours?</t>
  </si>
  <si>
    <t>Does the building site have low rainfall (&lt;500mm annual average)?</t>
  </si>
  <si>
    <t>completed</t>
    <phoneticPr fontId="10" type="noConversion"/>
  </si>
  <si>
    <t>Is the building designed as a public monument or landmark?</t>
  </si>
  <si>
    <t>Is the building located in a bushfire zone?</t>
  </si>
  <si>
    <t>Is the building located in an area of civil unrest?</t>
  </si>
  <si>
    <t>Are animals or insects present that can damage the building fabric?</t>
  </si>
  <si>
    <t>Are there other structures immediately adjacent to the building?</t>
  </si>
  <si>
    <t>Is the building intended as a long-term asset?</t>
  </si>
  <si>
    <t>Is the building protected against accidental fire events?</t>
  </si>
  <si>
    <t>Are industrial type activities undertaken within the building?</t>
  </si>
  <si>
    <t>Is the building open to the general public?</t>
  </si>
  <si>
    <t>Notes:</t>
    <phoneticPr fontId="10" type="noConversion"/>
  </si>
  <si>
    <t>Are building components intended to be highly durable?</t>
  </si>
  <si>
    <t>n</t>
  </si>
  <si>
    <t>y</t>
  </si>
  <si>
    <t>Is the building founded on solid rock?</t>
  </si>
  <si>
    <t>Is the roof suspectible to leaking in bad weather conditions?</t>
  </si>
  <si>
    <t>PHYSICAL LIFE CALCULATOR</t>
  </si>
  <si>
    <t>Building description relevant to siting, occupancy &amp; integrity</t>
  </si>
  <si>
    <t>Building name &amp; address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</si>
</sst>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0"/>
      <name val="Verdana"/>
    </font>
    <font>
      <sz val="10"/>
      <name val="Verdana"/>
      <family val="2"/>
    </font>
    <font>
      <sz val="12"/>
      <name val="Arial"/>
      <family val="2"/>
    </font>
    <font>
      <sz val="18"/>
      <name val="Arial"/>
      <family val="2"/>
    </font>
    <font>
      <vertAlign val="superscript"/>
      <sz val="12"/>
      <name val="Arial"/>
      <family val="2"/>
    </font>
    <font>
      <b/>
      <sz val="12"/>
      <name val="Arial"/>
      <family val="2"/>
    </font>
    <font>
      <sz val="12"/>
      <color indexed="12"/>
      <name val="Arial"/>
      <family val="2"/>
    </font>
    <font>
      <b/>
      <sz val="18"/>
      <color indexed="12"/>
      <name val="Arial"/>
      <family val="2"/>
    </font>
    <font>
      <sz val="10"/>
      <name val="Arial"/>
      <family val="2"/>
    </font>
    <font>
      <b/>
      <sz val="18"/>
      <color indexed="10"/>
      <name val="Arial"/>
      <family val="2"/>
    </font>
    <font>
      <sz val="8"/>
      <name val="Verdana"/>
      <family val="2"/>
    </font>
    <font>
      <sz val="12"/>
      <color indexed="9"/>
      <name val="Arial"/>
      <family val="2"/>
    </font>
    <font>
      <u/>
      <sz val="10"/>
      <color theme="10"/>
      <name val="Verdana"/>
      <family val="2"/>
    </font>
    <font>
      <u/>
      <sz val="10"/>
      <color theme="11"/>
      <name val="Verdana"/>
      <family val="2"/>
    </font>
    <font>
      <b/>
      <sz val="12"/>
      <color indexed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5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0">
    <xf numFmtId="0" fontId="0" fillId="0" borderId="0"/>
    <xf numFmtId="9" fontId="1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38">
    <xf numFmtId="0" fontId="0" fillId="0" borderId="0" xfId="0"/>
    <xf numFmtId="0" fontId="2" fillId="0" borderId="0" xfId="0" applyFont="1"/>
    <xf numFmtId="0" fontId="3" fillId="0" borderId="0" xfId="0" applyFont="1"/>
    <xf numFmtId="0" fontId="8" fillId="0" borderId="0" xfId="0" applyFont="1"/>
    <xf numFmtId="0" fontId="2" fillId="0" borderId="0" xfId="0" applyFont="1" applyFill="1"/>
    <xf numFmtId="0" fontId="8" fillId="0" borderId="0" xfId="0" applyFont="1" applyFill="1"/>
    <xf numFmtId="0" fontId="2" fillId="0" borderId="0" xfId="0" applyFont="1" applyFill="1" applyAlignment="1">
      <alignment horizontal="right"/>
    </xf>
    <xf numFmtId="0" fontId="2" fillId="0" borderId="0" xfId="0" applyFont="1" applyFill="1" applyAlignment="1">
      <alignment horizontal="center"/>
    </xf>
    <xf numFmtId="0" fontId="6" fillId="0" borderId="1" xfId="0" applyFont="1" applyFill="1" applyBorder="1" applyAlignment="1" applyProtection="1">
      <alignment horizontal="center"/>
      <protection locked="0"/>
    </xf>
    <xf numFmtId="0" fontId="9" fillId="0" borderId="0" xfId="0" applyFont="1" applyProtection="1"/>
    <xf numFmtId="0" fontId="3" fillId="0" borderId="0" xfId="0" applyFont="1" applyFill="1" applyProtection="1"/>
    <xf numFmtId="0" fontId="11" fillId="0" borderId="0" xfId="0" applyFont="1" applyFill="1" applyAlignment="1" applyProtection="1">
      <alignment horizontal="right"/>
    </xf>
    <xf numFmtId="0" fontId="7" fillId="0" borderId="0" xfId="0" applyFont="1" applyProtection="1"/>
    <xf numFmtId="0" fontId="2" fillId="0" borderId="0" xfId="0" applyFont="1" applyFill="1" applyAlignment="1" applyProtection="1">
      <alignment horizontal="right"/>
    </xf>
    <xf numFmtId="0" fontId="9" fillId="0" borderId="0" xfId="0" applyFont="1" applyFill="1" applyAlignment="1" applyProtection="1"/>
    <xf numFmtId="0" fontId="2" fillId="0" borderId="0" xfId="0" applyFont="1" applyFill="1" applyProtection="1"/>
    <xf numFmtId="0" fontId="2" fillId="0" borderId="0" xfId="0" applyFont="1" applyProtection="1"/>
    <xf numFmtId="0" fontId="2" fillId="0" borderId="0" xfId="0" applyFont="1" applyFill="1" applyAlignment="1" applyProtection="1">
      <alignment horizontal="center"/>
    </xf>
    <xf numFmtId="0" fontId="5" fillId="0" borderId="0" xfId="0" quotePrefix="1" applyFont="1" applyFill="1" applyAlignment="1" applyProtection="1">
      <alignment horizontal="center"/>
    </xf>
    <xf numFmtId="0" fontId="2" fillId="0" borderId="2" xfId="0" applyFont="1" applyFill="1" applyBorder="1" applyProtection="1"/>
    <xf numFmtId="0" fontId="2" fillId="0" borderId="3" xfId="0" applyFont="1" applyFill="1" applyBorder="1" applyAlignment="1" applyProtection="1">
      <alignment horizontal="right"/>
    </xf>
    <xf numFmtId="0" fontId="2" fillId="0" borderId="4" xfId="0" applyFont="1" applyFill="1" applyBorder="1" applyProtection="1"/>
    <xf numFmtId="0" fontId="2" fillId="0" borderId="5" xfId="0" applyFont="1" applyFill="1" applyBorder="1" applyAlignment="1" applyProtection="1">
      <alignment horizontal="right"/>
    </xf>
    <xf numFmtId="0" fontId="2" fillId="0" borderId="6" xfId="0" applyFont="1" applyFill="1" applyBorder="1" applyProtection="1"/>
    <xf numFmtId="0" fontId="2" fillId="0" borderId="7" xfId="0" applyFont="1" applyFill="1" applyBorder="1" applyAlignment="1" applyProtection="1">
      <alignment horizontal="right"/>
    </xf>
    <xf numFmtId="0" fontId="8" fillId="0" borderId="0" xfId="0" applyFont="1" applyProtection="1"/>
    <xf numFmtId="0" fontId="8" fillId="0" borderId="0" xfId="0" applyFont="1" applyFill="1" applyProtection="1"/>
    <xf numFmtId="0" fontId="8" fillId="0" borderId="0" xfId="0" applyFont="1" applyFill="1" applyAlignment="1" applyProtection="1">
      <alignment horizontal="right"/>
    </xf>
    <xf numFmtId="0" fontId="8" fillId="0" borderId="0" xfId="0" applyFont="1" applyFill="1" applyAlignment="1" applyProtection="1">
      <alignment horizontal="center"/>
    </xf>
    <xf numFmtId="0" fontId="5" fillId="0" borderId="0" xfId="0" applyFont="1" applyProtection="1"/>
    <xf numFmtId="9" fontId="2" fillId="0" borderId="0" xfId="1" applyFont="1" applyFill="1" applyAlignment="1" applyProtection="1">
      <alignment horizontal="right"/>
    </xf>
    <xf numFmtId="1" fontId="6" fillId="0" borderId="0" xfId="0" applyNumberFormat="1" applyFont="1" applyProtection="1">
      <protection locked="0"/>
    </xf>
    <xf numFmtId="0" fontId="14" fillId="0" borderId="0" xfId="0" applyFont="1" applyFill="1" applyProtection="1">
      <protection locked="0"/>
    </xf>
    <xf numFmtId="0" fontId="6" fillId="0" borderId="0" xfId="0" applyFont="1" applyFill="1" applyAlignment="1" applyProtection="1">
      <alignment wrapText="1"/>
      <protection locked="0"/>
    </xf>
    <xf numFmtId="0" fontId="0" fillId="0" borderId="0" xfId="0" applyAlignment="1" applyProtection="1">
      <alignment wrapText="1"/>
      <protection locked="0"/>
    </xf>
    <xf numFmtId="0" fontId="5" fillId="2" borderId="1" xfId="0" applyFont="1" applyFill="1" applyBorder="1" applyAlignment="1" applyProtection="1">
      <alignment horizontal="center" vertical="center" textRotation="90"/>
    </xf>
    <xf numFmtId="0" fontId="5" fillId="3" borderId="1" xfId="0" applyFont="1" applyFill="1" applyBorder="1" applyAlignment="1" applyProtection="1">
      <alignment horizontal="center" vertical="center" textRotation="90"/>
    </xf>
    <xf numFmtId="0" fontId="5" fillId="4" borderId="1" xfId="0" applyFont="1" applyFill="1" applyBorder="1" applyAlignment="1" applyProtection="1">
      <alignment horizontal="center" vertical="center" textRotation="90"/>
    </xf>
  </cellXfs>
  <cellStyles count="10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Normal" xfId="0" builtinId="0"/>
    <cellStyle name="Percent" xfId="1" builtinId="5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51"/>
  <sheetViews>
    <sheetView showGridLines="0" showRowColHeaders="0" showZeros="0" tabSelected="1" view="pageLayout" zoomScale="75" zoomScalePageLayoutView="75" workbookViewId="0">
      <selection activeCell="B3" sqref="B3"/>
    </sheetView>
  </sheetViews>
  <sheetFormatPr defaultColWidth="10.75" defaultRowHeight="15" x14ac:dyDescent="0.2"/>
  <cols>
    <col min="1" max="1" width="3.75" style="1" customWidth="1"/>
    <col min="2" max="2" width="59.25" style="4" customWidth="1"/>
    <col min="3" max="3" width="6.625" style="6" customWidth="1"/>
    <col min="4" max="4" width="9.75" style="7" customWidth="1"/>
    <col min="5" max="5" width="10.75" style="1" hidden="1" customWidth="1"/>
    <col min="6" max="6" width="9.125" style="4" hidden="1" customWidth="1"/>
    <col min="7" max="8" width="8" style="4" hidden="1" customWidth="1"/>
    <col min="9" max="16384" width="10.75" style="1"/>
  </cols>
  <sheetData>
    <row r="1" spans="1:8" s="2" customFormat="1" ht="23.25" x14ac:dyDescent="0.35">
      <c r="A1" s="9" t="s">
        <v>45</v>
      </c>
      <c r="B1" s="10"/>
      <c r="C1" s="11" t="s">
        <v>15</v>
      </c>
      <c r="D1" s="1"/>
      <c r="F1" s="4"/>
      <c r="G1" s="4"/>
      <c r="H1" s="4"/>
    </row>
    <row r="2" spans="1:8" ht="23.25" x14ac:dyDescent="0.35">
      <c r="A2" s="12"/>
      <c r="B2" s="10"/>
      <c r="C2" s="13" t="s">
        <v>16</v>
      </c>
      <c r="D2" s="14">
        <f>IF(E8&lt;50,25,IF(E8&lt;75,50,IF(E8&lt;100,75,IF(E8&lt;150,100,IF(E8&lt;200,150,IF(E8&lt;250,200,IF(E8&lt;300,250,300)))))))</f>
        <v>150</v>
      </c>
    </row>
    <row r="3" spans="1:8" ht="15.75" x14ac:dyDescent="0.25">
      <c r="A3" s="16"/>
      <c r="B3" s="32" t="s">
        <v>47</v>
      </c>
      <c r="C3" s="13"/>
    </row>
    <row r="4" spans="1:8" ht="15" customHeight="1" x14ac:dyDescent="0.2">
      <c r="A4" s="16"/>
      <c r="B4" s="33" t="s">
        <v>46</v>
      </c>
      <c r="C4" s="13"/>
      <c r="D4" s="17"/>
    </row>
    <row r="5" spans="1:8" x14ac:dyDescent="0.2">
      <c r="A5" s="16"/>
      <c r="B5" s="33"/>
      <c r="C5" s="13"/>
      <c r="D5" s="17"/>
    </row>
    <row r="6" spans="1:8" ht="15.75" x14ac:dyDescent="0.25">
      <c r="A6" s="16"/>
      <c r="B6" s="34"/>
      <c r="C6" s="13"/>
      <c r="D6" s="18" t="s">
        <v>21</v>
      </c>
    </row>
    <row r="7" spans="1:8" x14ac:dyDescent="0.2">
      <c r="A7" s="16"/>
      <c r="B7" s="15"/>
      <c r="C7" s="13"/>
      <c r="D7" s="17"/>
      <c r="G7" s="4" t="s">
        <v>4</v>
      </c>
      <c r="H7" s="4" t="s">
        <v>3</v>
      </c>
    </row>
    <row r="8" spans="1:8" ht="18" customHeight="1" x14ac:dyDescent="0.2">
      <c r="A8" s="35" t="s">
        <v>7</v>
      </c>
      <c r="B8" s="19" t="s">
        <v>10</v>
      </c>
      <c r="C8" s="20"/>
      <c r="D8" s="8" t="s">
        <v>41</v>
      </c>
      <c r="E8" s="15">
        <f>IF(E9&gt;0,E9,100+SUM(H8:H17)+SUM(H19:H28)+SUM(H30:H39))</f>
        <v>190</v>
      </c>
      <c r="F8" s="4">
        <f>IF(OR(D8="Y",D8="y",D8="YES",D8="yes",D8="Yes"),-10,0)</f>
        <v>0</v>
      </c>
      <c r="G8" s="4">
        <v>1</v>
      </c>
      <c r="H8" s="4">
        <f t="shared" ref="H8:H17" si="0">F8*G8</f>
        <v>0</v>
      </c>
    </row>
    <row r="9" spans="1:8" ht="18" customHeight="1" x14ac:dyDescent="0.2">
      <c r="A9" s="35"/>
      <c r="B9" s="21" t="s">
        <v>12</v>
      </c>
      <c r="C9" s="22" t="s">
        <v>5</v>
      </c>
      <c r="D9" s="8" t="s">
        <v>42</v>
      </c>
      <c r="E9" s="31"/>
      <c r="F9" s="4">
        <f>IF(OR(D9="Y",D9="y",D9="YES",D9="yes",D9="Yes"),10,IF(OR(D9="N",D9="n",D9="NO",D9="no"),-10,0))</f>
        <v>10</v>
      </c>
      <c r="G9" s="4">
        <v>2</v>
      </c>
      <c r="H9" s="4">
        <f t="shared" si="0"/>
        <v>20</v>
      </c>
    </row>
    <row r="10" spans="1:8" ht="18" customHeight="1" x14ac:dyDescent="0.2">
      <c r="A10" s="35"/>
      <c r="B10" s="21" t="s">
        <v>28</v>
      </c>
      <c r="C10" s="22"/>
      <c r="D10" s="8" t="s">
        <v>41</v>
      </c>
      <c r="F10" s="4">
        <f>IF(OR(D10="Y",D10="y",D10="YES",D10="yes",D10="Yes"),10,0)</f>
        <v>0</v>
      </c>
      <c r="G10" s="4">
        <v>1</v>
      </c>
      <c r="H10" s="4">
        <f t="shared" si="0"/>
        <v>0</v>
      </c>
    </row>
    <row r="11" spans="1:8" ht="18" customHeight="1" x14ac:dyDescent="0.2">
      <c r="A11" s="35"/>
      <c r="B11" s="21" t="s">
        <v>2</v>
      </c>
      <c r="C11" s="22"/>
      <c r="D11" s="8" t="s">
        <v>42</v>
      </c>
      <c r="F11" s="4">
        <f>IF(OR(D11="Y",D11="y",D11="YES",D11="yes",D11="Yes"),10,0)</f>
        <v>10</v>
      </c>
      <c r="G11" s="4">
        <v>1</v>
      </c>
      <c r="H11" s="4">
        <f t="shared" si="0"/>
        <v>10</v>
      </c>
    </row>
    <row r="12" spans="1:8" ht="18" customHeight="1" x14ac:dyDescent="0.2">
      <c r="A12" s="35"/>
      <c r="B12" s="21" t="s">
        <v>25</v>
      </c>
      <c r="C12" s="22"/>
      <c r="D12" s="8" t="s">
        <v>41</v>
      </c>
      <c r="F12" s="4">
        <f t="shared" ref="F12:F17" si="1">IF(OR(D12="Y",D12="y",D12="YES",D12="yes",D12="Yes"),-10,0)</f>
        <v>0</v>
      </c>
      <c r="G12" s="4">
        <v>1</v>
      </c>
      <c r="H12" s="4">
        <f t="shared" si="0"/>
        <v>0</v>
      </c>
    </row>
    <row r="13" spans="1:8" ht="18" customHeight="1" x14ac:dyDescent="0.2">
      <c r="A13" s="35"/>
      <c r="B13" s="21" t="s">
        <v>13</v>
      </c>
      <c r="C13" s="22"/>
      <c r="D13" s="8" t="s">
        <v>42</v>
      </c>
      <c r="F13" s="4">
        <f t="shared" si="1"/>
        <v>-10</v>
      </c>
      <c r="G13" s="4">
        <v>1</v>
      </c>
      <c r="H13" s="4">
        <f t="shared" si="0"/>
        <v>-10</v>
      </c>
    </row>
    <row r="14" spans="1:8" ht="18" customHeight="1" x14ac:dyDescent="0.2">
      <c r="A14" s="35"/>
      <c r="B14" s="21" t="s">
        <v>14</v>
      </c>
      <c r="C14" s="22"/>
      <c r="D14" s="8" t="s">
        <v>41</v>
      </c>
      <c r="F14" s="4">
        <f t="shared" si="1"/>
        <v>0</v>
      </c>
      <c r="G14" s="4">
        <v>1</v>
      </c>
      <c r="H14" s="4">
        <f t="shared" si="0"/>
        <v>0</v>
      </c>
    </row>
    <row r="15" spans="1:8" ht="18" customHeight="1" x14ac:dyDescent="0.2">
      <c r="A15" s="35"/>
      <c r="B15" s="21" t="s">
        <v>31</v>
      </c>
      <c r="C15" s="22"/>
      <c r="D15" s="8" t="s">
        <v>41</v>
      </c>
      <c r="F15" s="4">
        <f t="shared" si="1"/>
        <v>0</v>
      </c>
      <c r="G15" s="4">
        <v>1</v>
      </c>
      <c r="H15" s="4">
        <f t="shared" si="0"/>
        <v>0</v>
      </c>
    </row>
    <row r="16" spans="1:8" ht="18" customHeight="1" x14ac:dyDescent="0.2">
      <c r="A16" s="35"/>
      <c r="B16" s="21" t="s">
        <v>32</v>
      </c>
      <c r="C16" s="22" t="s">
        <v>5</v>
      </c>
      <c r="D16" s="8" t="s">
        <v>41</v>
      </c>
      <c r="F16" s="4">
        <f t="shared" si="1"/>
        <v>0</v>
      </c>
      <c r="G16" s="4">
        <v>2</v>
      </c>
      <c r="H16" s="4">
        <f t="shared" si="0"/>
        <v>0</v>
      </c>
    </row>
    <row r="17" spans="1:8" ht="18" customHeight="1" x14ac:dyDescent="0.2">
      <c r="A17" s="35"/>
      <c r="B17" s="23" t="s">
        <v>33</v>
      </c>
      <c r="C17" s="24" t="s">
        <v>5</v>
      </c>
      <c r="D17" s="8" t="s">
        <v>42</v>
      </c>
      <c r="F17" s="4">
        <f t="shared" si="1"/>
        <v>-10</v>
      </c>
      <c r="G17" s="4">
        <v>2</v>
      </c>
      <c r="H17" s="4">
        <f t="shared" si="0"/>
        <v>-20</v>
      </c>
    </row>
    <row r="18" spans="1:8" ht="18" customHeight="1" x14ac:dyDescent="0.2">
      <c r="A18" s="16"/>
      <c r="B18" s="15"/>
      <c r="C18" s="13"/>
      <c r="D18" s="17"/>
    </row>
    <row r="19" spans="1:8" ht="18" customHeight="1" x14ac:dyDescent="0.2">
      <c r="A19" s="36" t="s">
        <v>8</v>
      </c>
      <c r="B19" s="19" t="s">
        <v>27</v>
      </c>
      <c r="C19" s="20"/>
      <c r="D19" s="8" t="s">
        <v>41</v>
      </c>
      <c r="F19" s="4">
        <f>IF(OR(D19="Y",D19="y",D19="YES",D19="yes",D19="Yes"),10,0)</f>
        <v>0</v>
      </c>
      <c r="G19" s="4">
        <v>1</v>
      </c>
      <c r="H19" s="4">
        <f t="shared" ref="H19:H28" si="2">F19*G19</f>
        <v>0</v>
      </c>
    </row>
    <row r="20" spans="1:8" ht="18" customHeight="1" x14ac:dyDescent="0.2">
      <c r="A20" s="36"/>
      <c r="B20" s="21" t="s">
        <v>37</v>
      </c>
      <c r="C20" s="22" t="s">
        <v>5</v>
      </c>
      <c r="D20" s="8" t="s">
        <v>41</v>
      </c>
      <c r="F20" s="4">
        <f>IF(OR(D20="Y",D20="y",D20="YES",D20="yes",D20="Yes"),-10,0)</f>
        <v>0</v>
      </c>
      <c r="G20" s="4">
        <v>2</v>
      </c>
      <c r="H20" s="4">
        <f t="shared" si="2"/>
        <v>0</v>
      </c>
    </row>
    <row r="21" spans="1:8" ht="18" customHeight="1" x14ac:dyDescent="0.2">
      <c r="A21" s="36"/>
      <c r="B21" s="21" t="s">
        <v>38</v>
      </c>
      <c r="C21" s="22"/>
      <c r="D21" s="8" t="s">
        <v>42</v>
      </c>
      <c r="F21" s="4">
        <f>IF(OR(D21="Y",D21="y",D21="YES",D21="yes",D21="Yes"),-10,IF(OR(D21="N",D21="n",D21="NO",D21="no"),10,0))</f>
        <v>-10</v>
      </c>
      <c r="G21" s="4">
        <v>1</v>
      </c>
      <c r="H21" s="4">
        <f t="shared" si="2"/>
        <v>-10</v>
      </c>
    </row>
    <row r="22" spans="1:8" ht="18" customHeight="1" x14ac:dyDescent="0.2">
      <c r="A22" s="36"/>
      <c r="B22" s="21" t="s">
        <v>23</v>
      </c>
      <c r="C22" s="22"/>
      <c r="D22" s="8" t="s">
        <v>41</v>
      </c>
      <c r="F22" s="4">
        <f>IF(OR(D22="Y",D22="y",D22="YES",D22="yes",D22="Yes"),-10,IF(OR(D22="N",D22="n",D22="NO",D22="no"),10,0))</f>
        <v>10</v>
      </c>
      <c r="G22" s="4">
        <v>1</v>
      </c>
      <c r="H22" s="4">
        <f t="shared" si="2"/>
        <v>10</v>
      </c>
    </row>
    <row r="23" spans="1:8" ht="18" customHeight="1" x14ac:dyDescent="0.2">
      <c r="A23" s="36"/>
      <c r="B23" s="21" t="s">
        <v>24</v>
      </c>
      <c r="C23" s="22" t="s">
        <v>5</v>
      </c>
      <c r="D23" s="8" t="s">
        <v>42</v>
      </c>
      <c r="F23" s="4">
        <f>IF(OR(D23="Y",D23="y",D23="YES",D23="yes",D23="Yes"),10,0)</f>
        <v>10</v>
      </c>
      <c r="G23" s="4">
        <v>2</v>
      </c>
      <c r="H23" s="4">
        <f t="shared" si="2"/>
        <v>20</v>
      </c>
    </row>
    <row r="24" spans="1:8" ht="18" customHeight="1" x14ac:dyDescent="0.2">
      <c r="A24" s="36"/>
      <c r="B24" s="21" t="s">
        <v>35</v>
      </c>
      <c r="C24" s="22" t="s">
        <v>5</v>
      </c>
      <c r="D24" s="8" t="s">
        <v>42</v>
      </c>
      <c r="F24" s="4">
        <f>IF(OR(D24="Y",D24="y",D24="YES",D24="yes",D24="Yes"),10,IF(OR(D24="N",D24="n",D24="NO",D24="no"),-10,0))</f>
        <v>10</v>
      </c>
      <c r="G24" s="4">
        <v>2</v>
      </c>
      <c r="H24" s="4">
        <f t="shared" si="2"/>
        <v>20</v>
      </c>
    </row>
    <row r="25" spans="1:8" ht="18" customHeight="1" x14ac:dyDescent="0.2">
      <c r="A25" s="36"/>
      <c r="B25" s="21" t="s">
        <v>17</v>
      </c>
      <c r="C25" s="22"/>
      <c r="D25" s="8" t="s">
        <v>41</v>
      </c>
      <c r="F25" s="4">
        <f>IF(OR(D25="Y",D25="y",D25="YES",D25="yes",D25="Yes"),-10,0)</f>
        <v>0</v>
      </c>
      <c r="G25" s="4">
        <v>1</v>
      </c>
      <c r="H25" s="4">
        <f t="shared" si="2"/>
        <v>0</v>
      </c>
    </row>
    <row r="26" spans="1:8" ht="18" customHeight="1" x14ac:dyDescent="0.2">
      <c r="A26" s="36"/>
      <c r="B26" s="21" t="s">
        <v>18</v>
      </c>
      <c r="C26" s="22"/>
      <c r="D26" s="8" t="s">
        <v>41</v>
      </c>
      <c r="F26" s="4">
        <f>IF(OR(D26="Y",D26="y",D26="YES",D26="yes",D26="Yes"),-10,IF(OR(D26="N",D26="n",D26="NO",D26="no"),10,0))</f>
        <v>10</v>
      </c>
      <c r="G26" s="4">
        <v>1</v>
      </c>
      <c r="H26" s="4">
        <f t="shared" si="2"/>
        <v>10</v>
      </c>
    </row>
    <row r="27" spans="1:8" ht="18" customHeight="1" x14ac:dyDescent="0.2">
      <c r="A27" s="36"/>
      <c r="B27" s="21" t="s">
        <v>20</v>
      </c>
      <c r="C27" s="22"/>
      <c r="D27" s="8" t="s">
        <v>42</v>
      </c>
      <c r="F27" s="4">
        <f>IF(OR(D27="Y",D27="y",D27="YES",D27="yes",D27="Yes"),10,0)</f>
        <v>10</v>
      </c>
      <c r="G27" s="4">
        <v>1</v>
      </c>
      <c r="H27" s="4">
        <f t="shared" si="2"/>
        <v>10</v>
      </c>
    </row>
    <row r="28" spans="1:8" ht="18" customHeight="1" x14ac:dyDescent="0.2">
      <c r="A28" s="36"/>
      <c r="B28" s="23" t="s">
        <v>22</v>
      </c>
      <c r="C28" s="24"/>
      <c r="D28" s="8" t="s">
        <v>42</v>
      </c>
      <c r="F28" s="4">
        <f>IF(OR(D28="Y",D28="y",D28="YES",D28="yes",D28="Yes"),10,IF(OR(D28="N",D28="n",D28="NO",D28="no"),-10,0))</f>
        <v>10</v>
      </c>
      <c r="G28" s="4">
        <v>1</v>
      </c>
      <c r="H28" s="4">
        <f t="shared" si="2"/>
        <v>10</v>
      </c>
    </row>
    <row r="29" spans="1:8" ht="18" customHeight="1" x14ac:dyDescent="0.2">
      <c r="A29" s="16"/>
      <c r="B29" s="15"/>
      <c r="C29" s="13"/>
      <c r="D29" s="17"/>
    </row>
    <row r="30" spans="1:8" ht="18" customHeight="1" x14ac:dyDescent="0.2">
      <c r="A30" s="37" t="s">
        <v>9</v>
      </c>
      <c r="B30" s="19" t="s">
        <v>26</v>
      </c>
      <c r="C30" s="20"/>
      <c r="D30" s="8" t="s">
        <v>42</v>
      </c>
      <c r="F30" s="4">
        <f>IF(OR(D30="Y",D30="y",D30="YES",D30="yes",D30="Yes"),10,0)</f>
        <v>10</v>
      </c>
      <c r="G30" s="4">
        <v>1</v>
      </c>
      <c r="H30" s="4">
        <f t="shared" ref="H30:H39" si="3">F30*G30</f>
        <v>10</v>
      </c>
    </row>
    <row r="31" spans="1:8" ht="18" customHeight="1" x14ac:dyDescent="0.2">
      <c r="A31" s="37"/>
      <c r="B31" s="21" t="s">
        <v>19</v>
      </c>
      <c r="C31" s="22"/>
      <c r="D31" s="8" t="s">
        <v>42</v>
      </c>
      <c r="F31" s="4">
        <f>IF(OR(D31="Y",D31="y",D31="YES",D31="yes",D31="Yes"),10,0)</f>
        <v>10</v>
      </c>
      <c r="G31" s="4">
        <v>1</v>
      </c>
      <c r="H31" s="4">
        <f t="shared" si="3"/>
        <v>10</v>
      </c>
    </row>
    <row r="32" spans="1:8" ht="18" customHeight="1" x14ac:dyDescent="0.2">
      <c r="A32" s="37"/>
      <c r="B32" s="21" t="s">
        <v>0</v>
      </c>
      <c r="C32" s="22"/>
      <c r="D32" s="8" t="s">
        <v>42</v>
      </c>
      <c r="F32" s="4">
        <f>IF(OR(D32="Y",D32="y",D32="YES",D32="yes",D32="Yes"),-10,IF(OR(D32="N",D32="n",D32="NO",D32="no"),10,0))</f>
        <v>-10</v>
      </c>
      <c r="G32" s="4">
        <v>1</v>
      </c>
      <c r="H32" s="4">
        <f t="shared" si="3"/>
        <v>-10</v>
      </c>
    </row>
    <row r="33" spans="1:8" ht="18" customHeight="1" x14ac:dyDescent="0.2">
      <c r="A33" s="37"/>
      <c r="B33" s="21" t="s">
        <v>40</v>
      </c>
      <c r="C33" s="22" t="s">
        <v>5</v>
      </c>
      <c r="D33" s="8" t="s">
        <v>42</v>
      </c>
      <c r="F33" s="4">
        <f>IF(OR(D33="Y",D33="y",D33="YES",D33="yes",D33="Yes"),10,0)</f>
        <v>10</v>
      </c>
      <c r="G33" s="4">
        <v>2</v>
      </c>
      <c r="H33" s="4">
        <f t="shared" si="3"/>
        <v>20</v>
      </c>
    </row>
    <row r="34" spans="1:8" ht="18" customHeight="1" x14ac:dyDescent="0.2">
      <c r="A34" s="37"/>
      <c r="B34" s="21" t="s">
        <v>34</v>
      </c>
      <c r="C34" s="22"/>
      <c r="D34" s="8" t="s">
        <v>41</v>
      </c>
      <c r="F34" s="4">
        <f>IF(OR(D34="Y",D34="y",D34="YES",D34="yes",D34="Yes"),-10,0)</f>
        <v>0</v>
      </c>
      <c r="G34" s="4">
        <v>1</v>
      </c>
      <c r="H34" s="4">
        <f t="shared" si="3"/>
        <v>0</v>
      </c>
    </row>
    <row r="35" spans="1:8" ht="18" customHeight="1" x14ac:dyDescent="0.2">
      <c r="A35" s="37"/>
      <c r="B35" s="21" t="s">
        <v>43</v>
      </c>
      <c r="C35" s="22" t="s">
        <v>5</v>
      </c>
      <c r="D35" s="8" t="s">
        <v>41</v>
      </c>
      <c r="F35" s="4">
        <f>IF(OR(D35="Y",D35="y",D35="YES",D35="yes",D35="Yes"),10,0)</f>
        <v>0</v>
      </c>
      <c r="G35" s="4">
        <v>2</v>
      </c>
      <c r="H35" s="4">
        <f t="shared" si="3"/>
        <v>0</v>
      </c>
    </row>
    <row r="36" spans="1:8" ht="18" customHeight="1" x14ac:dyDescent="0.2">
      <c r="A36" s="37"/>
      <c r="B36" s="21" t="s">
        <v>1</v>
      </c>
      <c r="C36" s="22"/>
      <c r="D36" s="8" t="s">
        <v>41</v>
      </c>
      <c r="F36" s="4">
        <f>IF(OR(D36="Y",D36="y",D36="YES",D36="yes",D36="Yes"),10,IF(OR(D36="N",D36="n",D36="NO",D36="no"),-10,0))</f>
        <v>-10</v>
      </c>
      <c r="G36" s="4">
        <v>1</v>
      </c>
      <c r="H36" s="4">
        <f t="shared" si="3"/>
        <v>-10</v>
      </c>
    </row>
    <row r="37" spans="1:8" ht="18" customHeight="1" x14ac:dyDescent="0.2">
      <c r="A37" s="37"/>
      <c r="B37" s="21" t="s">
        <v>44</v>
      </c>
      <c r="C37" s="22" t="s">
        <v>5</v>
      </c>
      <c r="D37" s="8" t="s">
        <v>42</v>
      </c>
      <c r="F37" s="4">
        <f>IF(OR(D37="Y",D37="y",D37="YES",D37="yes",D37="Yes"),-10,IF(OR(D37="N",D37="n",D37="NO",D37="no"),10,0))</f>
        <v>-10</v>
      </c>
      <c r="G37" s="4">
        <v>2</v>
      </c>
      <c r="H37" s="4">
        <f t="shared" si="3"/>
        <v>-20</v>
      </c>
    </row>
    <row r="38" spans="1:8" ht="18" customHeight="1" x14ac:dyDescent="0.2">
      <c r="A38" s="37"/>
      <c r="B38" s="21" t="s">
        <v>36</v>
      </c>
      <c r="C38" s="22"/>
      <c r="D38" s="8" t="s">
        <v>42</v>
      </c>
      <c r="F38" s="4">
        <f>IF(OR(D38="Y",D38="y",D38="YES",D38="yes",D38="Yes"),10,IF(OR(D38="N",D38="n",D38="NO",D38="no"),-10,0))</f>
        <v>10</v>
      </c>
      <c r="G38" s="4">
        <v>1</v>
      </c>
      <c r="H38" s="4">
        <f t="shared" si="3"/>
        <v>10</v>
      </c>
    </row>
    <row r="39" spans="1:8" ht="18" customHeight="1" x14ac:dyDescent="0.2">
      <c r="A39" s="37"/>
      <c r="B39" s="23" t="s">
        <v>30</v>
      </c>
      <c r="C39" s="24"/>
      <c r="D39" s="8" t="s">
        <v>42</v>
      </c>
      <c r="F39" s="4">
        <f>IF(OR(D39="Y",D39="y",D39="YES",D39="yes",D39="Yes"),10,0)</f>
        <v>10</v>
      </c>
      <c r="G39" s="4">
        <v>1</v>
      </c>
      <c r="H39" s="4">
        <f t="shared" si="3"/>
        <v>10</v>
      </c>
    </row>
    <row r="40" spans="1:8" s="3" customFormat="1" ht="12.75" x14ac:dyDescent="0.2">
      <c r="A40" s="25"/>
      <c r="B40" s="26"/>
      <c r="C40" s="27"/>
      <c r="D40" s="28"/>
      <c r="F40" s="5"/>
      <c r="G40" s="5"/>
      <c r="H40" s="5"/>
    </row>
    <row r="41" spans="1:8" ht="15.75" x14ac:dyDescent="0.25">
      <c r="A41" s="29" t="s">
        <v>39</v>
      </c>
      <c r="B41" s="15"/>
      <c r="C41" s="13"/>
      <c r="D41" s="17"/>
    </row>
    <row r="42" spans="1:8" ht="15" customHeight="1" x14ac:dyDescent="0.2">
      <c r="A42" s="16" t="s">
        <v>6</v>
      </c>
      <c r="B42" s="15"/>
      <c r="C42" s="13"/>
      <c r="D42" s="11">
        <f>30-(COUNTBLANK(D8:D39)-COUNTBLANK(D18)-COUNTBLANK(D29))</f>
        <v>30</v>
      </c>
      <c r="F42" s="4">
        <f>SUM(F8:F39)</f>
        <v>70</v>
      </c>
      <c r="H42" s="4">
        <f>SUM(H8:H39)</f>
        <v>90</v>
      </c>
    </row>
    <row r="43" spans="1:8" x14ac:dyDescent="0.2">
      <c r="A43" s="16" t="s">
        <v>11</v>
      </c>
      <c r="B43" s="15"/>
      <c r="C43" s="30">
        <f>D42/30</f>
        <v>1</v>
      </c>
      <c r="D43" s="13" t="s">
        <v>29</v>
      </c>
    </row>
    <row r="51" spans="4:4" x14ac:dyDescent="0.2">
      <c r="D51" s="4"/>
    </row>
  </sheetData>
  <sheetProtection algorithmName="SHA-512" hashValue="6IfxiSWfEJEj2a+kX1UQc7YWIGy/3o4/9Jpu0J4RjP5/M1dcBCBe7kVGprG4synlr8tm6u1c6SqTeAQtclChmw==" saltValue="Zgh7D2S6OsxG2PJ7rU84Ow==" spinCount="100000" sheet="1" objects="1" scenarios="1" selectLockedCells="1"/>
  <mergeCells count="4">
    <mergeCell ref="B4:B6"/>
    <mergeCell ref="A8:A17"/>
    <mergeCell ref="A19:A28"/>
    <mergeCell ref="A30:A39"/>
  </mergeCells>
  <phoneticPr fontId="10" type="noConversion"/>
  <printOptions horizontalCentered="1" verticalCentered="1"/>
  <pageMargins left="0.19685039370078741" right="0.19685039370078741" top="0.19685039370078741" bottom="0.39370078740157483" header="0.19685039370078741" footer="0.19685039370078741"/>
  <pageSetup paperSize="9" orientation="portrait" horizontalDpi="4294967292" verticalDpi="4294967292" r:id="rId1"/>
  <headerFooter>
    <oddFooter>&amp;C&amp;"Arial,Regular"&amp;12Version 2 (2018)</oddFooter>
  </headerFooter>
  <extLst>
    <ext xmlns:mx="http://schemas.microsoft.com/office/mac/excel/2008/main" uri="{64002731-A6B0-56B0-2670-7721B7C09600}">
      <mx:PLV Mode="1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template</vt:lpstr>
      <vt:lpstr>template!Print_Area</vt:lpstr>
    </vt:vector>
  </TitlesOfParts>
  <Company>Deakin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Professor Craig Langston User</dc:creator>
  <cp:lastModifiedBy>Chandra</cp:lastModifiedBy>
  <cp:lastPrinted>2014-03-10T21:29:44Z</cp:lastPrinted>
  <dcterms:created xsi:type="dcterms:W3CDTF">2007-07-29T08:39:25Z</dcterms:created>
  <dcterms:modified xsi:type="dcterms:W3CDTF">2022-07-25T15:16:36Z</dcterms:modified>
</cp:coreProperties>
</file>