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brev\Documents\Acadêmico\Simulações\videogame\results\"/>
    </mc:Choice>
  </mc:AlternateContent>
  <xr:revisionPtr revIDLastSave="0" documentId="13_ncr:1_{DE2AAB6A-AAB5-4851-B790-F527FAE91E5F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Screenshots" sheetId="2" r:id="rId1"/>
    <sheet name="Results" sheetId="1" r:id="rId2"/>
    <sheet name="Results Feat-Extr" sheetId="3" r:id="rId3"/>
    <sheet name="ss-init" sheetId="4" r:id="rId4"/>
    <sheet name="ss-init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2" i="4" l="1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53" i="4" s="1"/>
  <c r="M53" i="4"/>
  <c r="K53" i="4"/>
  <c r="I53" i="4"/>
  <c r="G53" i="4"/>
  <c r="N53" i="4"/>
  <c r="L53" i="4"/>
  <c r="J53" i="4"/>
  <c r="H53" i="4"/>
  <c r="F53" i="4"/>
  <c r="E53" i="4"/>
  <c r="D53" i="4"/>
  <c r="C53" i="4"/>
  <c r="F80" i="5"/>
  <c r="E80" i="5"/>
  <c r="D80" i="5"/>
  <c r="C80" i="5"/>
  <c r="F53" i="5"/>
  <c r="E53" i="5"/>
  <c r="D53" i="5"/>
  <c r="C53" i="5"/>
  <c r="F26" i="5"/>
  <c r="E26" i="5"/>
  <c r="D26" i="5"/>
  <c r="C26" i="5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N26" i="4"/>
  <c r="M26" i="4"/>
  <c r="L26" i="4"/>
  <c r="K26" i="4"/>
  <c r="H26" i="4"/>
  <c r="J26" i="4"/>
  <c r="I26" i="4"/>
  <c r="G26" i="4"/>
  <c r="H24" i="1" l="1"/>
  <c r="G24" i="1"/>
  <c r="I24" i="1"/>
  <c r="F26" i="4"/>
  <c r="E26" i="4"/>
  <c r="C26" i="4"/>
  <c r="D26" i="4"/>
  <c r="J28" i="3" l="1"/>
  <c r="I28" i="3"/>
  <c r="H28" i="3"/>
  <c r="G28" i="3"/>
  <c r="F28" i="3"/>
  <c r="E28" i="3"/>
  <c r="D28" i="3"/>
  <c r="C28" i="3"/>
  <c r="F24" i="1"/>
  <c r="E24" i="1"/>
  <c r="D24" i="1"/>
  <c r="C24" i="1"/>
  <c r="G24" i="2" l="1"/>
  <c r="F24" i="2"/>
  <c r="E24" i="2"/>
  <c r="D24" i="2"/>
</calcChain>
</file>

<file path=xl/sharedStrings.xml><?xml version="1.0" encoding="utf-8"?>
<sst xmlns="http://schemas.openxmlformats.org/spreadsheetml/2006/main" count="389" uniqueCount="63">
  <si>
    <t>System</t>
  </si>
  <si>
    <t>Selected
Games</t>
  </si>
  <si>
    <t>Selected
Screenshots</t>
  </si>
  <si>
    <t>Total
Games</t>
  </si>
  <si>
    <t>Total
Screenshots</t>
  </si>
  <si>
    <t>Atari 2600</t>
  </si>
  <si>
    <t>NES</t>
  </si>
  <si>
    <t>Master System</t>
  </si>
  <si>
    <t>Mega Drive</t>
  </si>
  <si>
    <t>Super Nintendo</t>
  </si>
  <si>
    <t>PlayStation</t>
  </si>
  <si>
    <t>PlayStation 2</t>
  </si>
  <si>
    <t>PlayStation 3</t>
  </si>
  <si>
    <t>PlayStation 4</t>
  </si>
  <si>
    <t>PlayStation 5</t>
  </si>
  <si>
    <t>MobileNet</t>
  </si>
  <si>
    <t>DenseNet169</t>
  </si>
  <si>
    <t>EfficientNetB0</t>
  </si>
  <si>
    <t>EfficientNetB2</t>
  </si>
  <si>
    <t>Xbox 360</t>
  </si>
  <si>
    <t>Nintendo Switch</t>
  </si>
  <si>
    <t>Wii</t>
  </si>
  <si>
    <t>Xbox One</t>
  </si>
  <si>
    <t>Código</t>
  </si>
  <si>
    <t>Average</t>
  </si>
  <si>
    <t>Nintendo 64</t>
  </si>
  <si>
    <t>Xbox</t>
  </si>
  <si>
    <t>GameCube</t>
  </si>
  <si>
    <t>Wii U</t>
  </si>
  <si>
    <t>PC Engine</t>
  </si>
  <si>
    <t>Sega Saturn</t>
  </si>
  <si>
    <t>Dreamcast</t>
  </si>
  <si>
    <t>Total</t>
  </si>
  <si>
    <t>Xbox Series</t>
  </si>
  <si>
    <t>Manufacturer</t>
  </si>
  <si>
    <t>Atari</t>
  </si>
  <si>
    <t>Nintendo</t>
  </si>
  <si>
    <t>Sega</t>
  </si>
  <si>
    <t>Sony</t>
  </si>
  <si>
    <t>Microsoft</t>
  </si>
  <si>
    <t>NEC/Hudson Soft</t>
  </si>
  <si>
    <t>Model</t>
  </si>
  <si>
    <t>Pooling</t>
  </si>
  <si>
    <t>avg</t>
  </si>
  <si>
    <t>PCA Comp.</t>
  </si>
  <si>
    <t>Code</t>
  </si>
  <si>
    <t>LR</t>
  </si>
  <si>
    <t>SVM</t>
  </si>
  <si>
    <t>LSVM</t>
  </si>
  <si>
    <t>KNN</t>
  </si>
  <si>
    <t>NB</t>
  </si>
  <si>
    <t>DT</t>
  </si>
  <si>
    <t>GB</t>
  </si>
  <si>
    <t>RF</t>
  </si>
  <si>
    <t>Epochs</t>
  </si>
  <si>
    <t>Accuracy</t>
  </si>
  <si>
    <t>EfficientNetV2B2</t>
  </si>
  <si>
    <t>EfficientNetB3</t>
  </si>
  <si>
    <t>Architecture</t>
  </si>
  <si>
    <t>Weights</t>
  </si>
  <si>
    <t>ImageNet</t>
  </si>
  <si>
    <t>Arcade</t>
  </si>
  <si>
    <t>EfficientNetB2 / EfficientNetB3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</si>
</sst>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" fillId="0" borderId="7" xfId="0" applyFont="1" applyBorder="1"/>
    <xf numFmtId="0" fontId="3" fillId="0" borderId="7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4" xfId="0" applyFont="1" applyBorder="1"/>
    <xf numFmtId="0" fontId="3" fillId="0" borderId="4" xfId="0" applyFont="1" applyBorder="1" applyAlignment="1">
      <alignment horizontal="right"/>
    </xf>
    <xf numFmtId="165" fontId="2" fillId="0" borderId="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7" xfId="0" applyFont="1" applyBorder="1" applyAlignment="1">
      <alignment horizontal="center" wrapText="1"/>
    </xf>
    <xf numFmtId="0" fontId="1" fillId="0" borderId="4" xfId="0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164" fontId="0" fillId="0" borderId="0" xfId="0" applyNumberFormat="1" applyFont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165" fontId="2" fillId="0" borderId="11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/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3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4A9D-B7A6-4454-897E-7C42D32FB8DC}">
  <dimension ref="A1:G40"/>
  <sheetViews>
    <sheetView workbookViewId="0">
      <selection activeCell="G24" sqref="B1:G24"/>
    </sheetView>
  </sheetViews>
  <sheetFormatPr defaultRowHeight="14.5" x14ac:dyDescent="0.35"/>
  <cols>
    <col min="2" max="2" width="21.81640625" style="2" customWidth="1"/>
    <col min="3" max="3" width="19.54296875" style="1" customWidth="1"/>
    <col min="4" max="4" width="11.7265625" style="1" customWidth="1"/>
    <col min="5" max="5" width="10.1796875" style="1" customWidth="1"/>
    <col min="6" max="6" width="12.7265625" style="1" customWidth="1"/>
    <col min="7" max="7" width="15" style="1" customWidth="1"/>
  </cols>
  <sheetData>
    <row r="1" spans="1:7" ht="29.5" customHeight="1" x14ac:dyDescent="0.35">
      <c r="A1" t="s">
        <v>23</v>
      </c>
      <c r="B1" s="72" t="s">
        <v>0</v>
      </c>
      <c r="C1" s="73" t="s">
        <v>34</v>
      </c>
      <c r="D1" s="74" t="s">
        <v>1</v>
      </c>
      <c r="E1" s="74" t="s">
        <v>3</v>
      </c>
      <c r="F1" s="74" t="s">
        <v>2</v>
      </c>
      <c r="G1" s="74" t="s">
        <v>4</v>
      </c>
    </row>
    <row r="2" spans="1:7" x14ac:dyDescent="0.35">
      <c r="A2">
        <v>28</v>
      </c>
      <c r="B2" s="2" t="s">
        <v>5</v>
      </c>
      <c r="C2" s="1" t="s">
        <v>35</v>
      </c>
      <c r="D2" s="1">
        <v>302</v>
      </c>
      <c r="E2" s="1">
        <v>598</v>
      </c>
      <c r="F2" s="1">
        <v>2148</v>
      </c>
      <c r="G2" s="1">
        <v>2981</v>
      </c>
    </row>
    <row r="3" spans="1:7" x14ac:dyDescent="0.35">
      <c r="A3">
        <v>22</v>
      </c>
      <c r="B3" s="2" t="s">
        <v>6</v>
      </c>
      <c r="C3" s="1" t="s">
        <v>36</v>
      </c>
      <c r="D3" s="1">
        <v>1236</v>
      </c>
      <c r="E3" s="1">
        <v>1426</v>
      </c>
      <c r="F3" s="1">
        <v>18277</v>
      </c>
      <c r="G3" s="1">
        <v>18579</v>
      </c>
    </row>
    <row r="4" spans="1:7" x14ac:dyDescent="0.35">
      <c r="A4">
        <v>26</v>
      </c>
      <c r="B4" s="2" t="s">
        <v>7</v>
      </c>
      <c r="C4" s="1" t="s">
        <v>37</v>
      </c>
      <c r="D4" s="1">
        <v>322</v>
      </c>
      <c r="E4" s="1">
        <v>357</v>
      </c>
      <c r="F4" s="1">
        <v>4795</v>
      </c>
      <c r="G4" s="1">
        <v>4850</v>
      </c>
    </row>
    <row r="5" spans="1:7" x14ac:dyDescent="0.35">
      <c r="A5">
        <v>40</v>
      </c>
      <c r="B5" s="2" t="s">
        <v>29</v>
      </c>
      <c r="C5" s="1" t="s">
        <v>40</v>
      </c>
      <c r="D5" s="1">
        <v>213</v>
      </c>
      <c r="E5" s="1">
        <v>276</v>
      </c>
      <c r="F5" s="1">
        <v>3024</v>
      </c>
      <c r="G5" s="1">
        <v>3099</v>
      </c>
    </row>
    <row r="6" spans="1:7" x14ac:dyDescent="0.35">
      <c r="A6">
        <v>16</v>
      </c>
      <c r="B6" s="2" t="s">
        <v>8</v>
      </c>
      <c r="C6" s="1" t="s">
        <v>37</v>
      </c>
      <c r="D6" s="1">
        <v>926</v>
      </c>
      <c r="E6" s="1">
        <v>1016</v>
      </c>
      <c r="F6" s="1">
        <v>15838</v>
      </c>
      <c r="G6" s="1">
        <v>15943</v>
      </c>
    </row>
    <row r="7" spans="1:7" x14ac:dyDescent="0.35">
      <c r="A7">
        <v>15</v>
      </c>
      <c r="B7" s="2" t="s">
        <v>9</v>
      </c>
      <c r="C7" s="1" t="s">
        <v>36</v>
      </c>
      <c r="D7" s="1">
        <v>1113</v>
      </c>
      <c r="E7" s="1">
        <v>1216</v>
      </c>
      <c r="F7" s="1">
        <v>20926</v>
      </c>
      <c r="G7" s="1">
        <v>21079</v>
      </c>
    </row>
    <row r="8" spans="1:7" x14ac:dyDescent="0.35">
      <c r="A8">
        <v>23</v>
      </c>
      <c r="B8" s="2" t="s">
        <v>30</v>
      </c>
      <c r="C8" s="1" t="s">
        <v>37</v>
      </c>
      <c r="D8" s="1">
        <v>249</v>
      </c>
      <c r="E8" s="1">
        <v>809</v>
      </c>
      <c r="F8" s="1">
        <v>4413</v>
      </c>
      <c r="G8" s="1">
        <v>4536</v>
      </c>
    </row>
    <row r="9" spans="1:7" x14ac:dyDescent="0.35">
      <c r="A9">
        <v>6</v>
      </c>
      <c r="B9" s="2" t="s">
        <v>10</v>
      </c>
      <c r="C9" s="1" t="s">
        <v>38</v>
      </c>
      <c r="D9" s="1">
        <v>1197</v>
      </c>
      <c r="E9" s="1">
        <v>2815</v>
      </c>
      <c r="F9" s="1">
        <v>26831</v>
      </c>
      <c r="G9" s="1">
        <v>27095</v>
      </c>
    </row>
    <row r="10" spans="1:7" x14ac:dyDescent="0.35">
      <c r="A10">
        <v>9</v>
      </c>
      <c r="B10" s="2" t="s">
        <v>25</v>
      </c>
      <c r="C10" s="1" t="s">
        <v>36</v>
      </c>
      <c r="D10" s="1">
        <v>172</v>
      </c>
      <c r="E10" s="1">
        <v>378</v>
      </c>
      <c r="F10" s="1">
        <v>2958</v>
      </c>
      <c r="G10" s="1">
        <v>3125</v>
      </c>
    </row>
    <row r="11" spans="1:7" x14ac:dyDescent="0.35">
      <c r="A11">
        <v>8</v>
      </c>
      <c r="B11" s="2" t="s">
        <v>31</v>
      </c>
      <c r="C11" s="1" t="s">
        <v>37</v>
      </c>
      <c r="D11" s="1">
        <v>155</v>
      </c>
      <c r="E11" s="1">
        <v>553</v>
      </c>
      <c r="F11" s="1">
        <v>2147</v>
      </c>
      <c r="G11" s="1">
        <v>2217</v>
      </c>
    </row>
    <row r="12" spans="1:7" x14ac:dyDescent="0.35">
      <c r="A12">
        <v>7</v>
      </c>
      <c r="B12" s="2" t="s">
        <v>11</v>
      </c>
      <c r="C12" s="1" t="s">
        <v>38</v>
      </c>
      <c r="D12" s="1">
        <v>677</v>
      </c>
      <c r="E12" s="1">
        <v>3430</v>
      </c>
      <c r="F12" s="1">
        <v>14157</v>
      </c>
      <c r="G12" s="1">
        <v>14590</v>
      </c>
    </row>
    <row r="13" spans="1:7" x14ac:dyDescent="0.35">
      <c r="A13">
        <v>14</v>
      </c>
      <c r="B13" s="2" t="s">
        <v>27</v>
      </c>
      <c r="C13" s="1" t="s">
        <v>36</v>
      </c>
      <c r="D13" s="1">
        <v>149</v>
      </c>
      <c r="E13" s="1">
        <v>621</v>
      </c>
      <c r="F13" s="1">
        <v>3061</v>
      </c>
      <c r="G13" s="1">
        <v>3094</v>
      </c>
    </row>
    <row r="14" spans="1:7" x14ac:dyDescent="0.35">
      <c r="A14">
        <v>13</v>
      </c>
      <c r="B14" s="2" t="s">
        <v>26</v>
      </c>
      <c r="C14" s="1" t="s">
        <v>39</v>
      </c>
      <c r="D14" s="1">
        <v>161</v>
      </c>
      <c r="E14" s="1">
        <v>1015</v>
      </c>
      <c r="F14" s="1">
        <v>3351</v>
      </c>
      <c r="G14" s="1">
        <v>3379</v>
      </c>
    </row>
    <row r="15" spans="1:7" x14ac:dyDescent="0.35">
      <c r="A15">
        <v>69</v>
      </c>
      <c r="B15" s="2" t="s">
        <v>19</v>
      </c>
      <c r="C15" s="1" t="s">
        <v>39</v>
      </c>
      <c r="D15" s="1">
        <v>651</v>
      </c>
      <c r="E15" s="1">
        <v>9357</v>
      </c>
      <c r="F15" s="1">
        <v>9087</v>
      </c>
      <c r="G15" s="1">
        <v>9426</v>
      </c>
    </row>
    <row r="16" spans="1:7" x14ac:dyDescent="0.35">
      <c r="A16">
        <v>81</v>
      </c>
      <c r="B16" s="2" t="s">
        <v>12</v>
      </c>
      <c r="C16" s="1" t="s">
        <v>38</v>
      </c>
      <c r="D16" s="1">
        <v>255</v>
      </c>
      <c r="E16" s="1">
        <v>15146</v>
      </c>
      <c r="F16" s="1">
        <v>8358</v>
      </c>
      <c r="G16" s="1">
        <v>8493</v>
      </c>
    </row>
    <row r="17" spans="1:7" x14ac:dyDescent="0.35">
      <c r="A17">
        <v>82</v>
      </c>
      <c r="B17" s="2" t="s">
        <v>21</v>
      </c>
      <c r="C17" s="1" t="s">
        <v>36</v>
      </c>
      <c r="D17" s="1">
        <v>118</v>
      </c>
      <c r="E17" s="1">
        <v>2680</v>
      </c>
      <c r="F17" s="1">
        <v>2519</v>
      </c>
      <c r="G17" s="1">
        <v>2655</v>
      </c>
    </row>
    <row r="18" spans="1:7" x14ac:dyDescent="0.35">
      <c r="A18">
        <v>132</v>
      </c>
      <c r="B18" s="2" t="s">
        <v>28</v>
      </c>
      <c r="C18" s="1" t="s">
        <v>36</v>
      </c>
      <c r="D18" s="1">
        <v>31</v>
      </c>
      <c r="E18" s="1">
        <v>1590</v>
      </c>
      <c r="F18" s="1">
        <v>775</v>
      </c>
      <c r="G18" s="1">
        <v>798</v>
      </c>
    </row>
    <row r="19" spans="1:7" x14ac:dyDescent="0.35">
      <c r="A19">
        <v>141</v>
      </c>
      <c r="B19" s="2" t="s">
        <v>13</v>
      </c>
      <c r="C19" s="1" t="s">
        <v>38</v>
      </c>
      <c r="D19" s="1">
        <v>625</v>
      </c>
      <c r="E19" s="1">
        <v>22733</v>
      </c>
      <c r="F19" s="1">
        <v>22695</v>
      </c>
      <c r="G19" s="1">
        <v>22912</v>
      </c>
    </row>
    <row r="20" spans="1:7" x14ac:dyDescent="0.35">
      <c r="A20">
        <v>142</v>
      </c>
      <c r="B20" s="2" t="s">
        <v>22</v>
      </c>
      <c r="C20" s="1" t="s">
        <v>39</v>
      </c>
      <c r="D20" s="1">
        <v>119</v>
      </c>
      <c r="E20" s="1">
        <v>16545</v>
      </c>
      <c r="F20" s="1">
        <v>2397</v>
      </c>
      <c r="G20" s="1">
        <v>2661</v>
      </c>
    </row>
    <row r="21" spans="1:7" x14ac:dyDescent="0.35">
      <c r="A21">
        <v>203</v>
      </c>
      <c r="B21" s="2" t="s">
        <v>20</v>
      </c>
      <c r="C21" s="1" t="s">
        <v>36</v>
      </c>
      <c r="D21" s="1">
        <v>77</v>
      </c>
      <c r="E21" s="1">
        <v>12374</v>
      </c>
      <c r="F21" s="1">
        <v>1736</v>
      </c>
      <c r="G21" s="1">
        <v>1787</v>
      </c>
    </row>
    <row r="22" spans="1:7" x14ac:dyDescent="0.35">
      <c r="A22">
        <v>289</v>
      </c>
      <c r="B22" s="2" t="s">
        <v>33</v>
      </c>
      <c r="C22" s="1" t="s">
        <v>39</v>
      </c>
      <c r="D22" s="1">
        <v>5</v>
      </c>
      <c r="E22" s="1">
        <v>3256</v>
      </c>
      <c r="F22" s="1">
        <v>37</v>
      </c>
      <c r="G22" s="1">
        <v>44</v>
      </c>
    </row>
    <row r="23" spans="1:7" x14ac:dyDescent="0.35">
      <c r="A23">
        <v>288</v>
      </c>
      <c r="B23" s="2" t="s">
        <v>14</v>
      </c>
      <c r="C23" s="1" t="s">
        <v>38</v>
      </c>
      <c r="D23" s="1">
        <v>43</v>
      </c>
      <c r="E23" s="1">
        <v>2432</v>
      </c>
      <c r="F23" s="1">
        <v>1351</v>
      </c>
      <c r="G23" s="1">
        <v>1356</v>
      </c>
    </row>
    <row r="24" spans="1:7" x14ac:dyDescent="0.35">
      <c r="B24" s="72" t="s">
        <v>32</v>
      </c>
      <c r="C24" s="73"/>
      <c r="D24" s="73">
        <f>SUM(D2:D23)</f>
        <v>8796</v>
      </c>
      <c r="E24" s="73">
        <f>SUM(E2:E23)</f>
        <v>100623</v>
      </c>
      <c r="F24" s="73">
        <f>SUM(F2:F23)</f>
        <v>170881</v>
      </c>
      <c r="G24" s="73">
        <f>SUM(G2:G23)</f>
        <v>174699</v>
      </c>
    </row>
    <row r="29" spans="1:7" x14ac:dyDescent="0.35">
      <c r="D29" s="3"/>
    </row>
    <row r="30" spans="1:7" x14ac:dyDescent="0.35">
      <c r="D30" s="4"/>
    </row>
    <row r="31" spans="1:7" x14ac:dyDescent="0.35">
      <c r="D31" s="3"/>
    </row>
    <row r="32" spans="1:7" x14ac:dyDescent="0.35">
      <c r="D32" s="4"/>
    </row>
    <row r="33" spans="4:4" x14ac:dyDescent="0.35">
      <c r="D33" s="4"/>
    </row>
    <row r="34" spans="4:4" x14ac:dyDescent="0.35">
      <c r="D34" s="4"/>
    </row>
    <row r="35" spans="4:4" x14ac:dyDescent="0.35">
      <c r="D35" s="4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G24" sqref="G24"/>
    </sheetView>
  </sheetViews>
  <sheetFormatPr defaultRowHeight="14.5" x14ac:dyDescent="0.35"/>
  <cols>
    <col min="2" max="2" width="15" style="2" customWidth="1"/>
    <col min="3" max="4" width="12.6328125" style="1" customWidth="1"/>
    <col min="5" max="6" width="12.6328125" customWidth="1"/>
    <col min="7" max="8" width="13.90625" customWidth="1"/>
    <col min="9" max="9" width="16.36328125" customWidth="1"/>
  </cols>
  <sheetData>
    <row r="1" spans="1:9" ht="20.5" customHeight="1" x14ac:dyDescent="0.35">
      <c r="A1" t="s">
        <v>23</v>
      </c>
      <c r="B1" s="67" t="s">
        <v>0</v>
      </c>
      <c r="C1" s="68" t="s">
        <v>15</v>
      </c>
      <c r="D1" s="68" t="s">
        <v>16</v>
      </c>
      <c r="E1" s="68" t="s">
        <v>17</v>
      </c>
      <c r="F1" s="68" t="s">
        <v>18</v>
      </c>
      <c r="G1" s="68" t="s">
        <v>57</v>
      </c>
      <c r="H1" s="68" t="s">
        <v>24</v>
      </c>
      <c r="I1" s="6" t="s">
        <v>56</v>
      </c>
    </row>
    <row r="2" spans="1:9" x14ac:dyDescent="0.35">
      <c r="A2">
        <v>28</v>
      </c>
      <c r="B2" s="2" t="s">
        <v>5</v>
      </c>
      <c r="C2" s="9">
        <v>0.89246000000000003</v>
      </c>
      <c r="D2" s="9">
        <v>0.89390000000000003</v>
      </c>
      <c r="E2" s="9">
        <v>0.88919999999999999</v>
      </c>
      <c r="F2" s="9">
        <v>0.89200000000000002</v>
      </c>
      <c r="G2" s="15">
        <v>0.90359999999999996</v>
      </c>
      <c r="H2" s="75">
        <f>AVERAGE(C2:G2)</f>
        <v>0.89423199999999992</v>
      </c>
      <c r="I2" s="13">
        <v>0.88170000000000004</v>
      </c>
    </row>
    <row r="3" spans="1:9" x14ac:dyDescent="0.35">
      <c r="A3">
        <v>22</v>
      </c>
      <c r="B3" s="2" t="s">
        <v>6</v>
      </c>
      <c r="C3" s="9">
        <v>0.65498000000000001</v>
      </c>
      <c r="D3" s="9">
        <v>0.67190000000000005</v>
      </c>
      <c r="E3" s="9">
        <v>0.68452000000000002</v>
      </c>
      <c r="F3" s="11">
        <v>0.68755999999999995</v>
      </c>
      <c r="G3" s="14">
        <v>0.67800000000000005</v>
      </c>
      <c r="H3" s="75">
        <f t="shared" ref="H3:H23" si="0">AVERAGE(C3:G3)</f>
        <v>0.67539199999999999</v>
      </c>
      <c r="I3" s="13">
        <v>0.70679999999999998</v>
      </c>
    </row>
    <row r="4" spans="1:9" x14ac:dyDescent="0.35">
      <c r="A4">
        <v>26</v>
      </c>
      <c r="B4" s="2" t="s">
        <v>7</v>
      </c>
      <c r="C4" s="9">
        <v>0.70698000000000005</v>
      </c>
      <c r="D4" s="11">
        <v>0.74516000000000004</v>
      </c>
      <c r="E4" s="9">
        <v>0.71242000000000005</v>
      </c>
      <c r="F4" s="9">
        <v>0.74180000000000001</v>
      </c>
      <c r="G4" s="14">
        <v>0.7429</v>
      </c>
      <c r="H4" s="75">
        <f t="shared" si="0"/>
        <v>0.72985199999999995</v>
      </c>
      <c r="I4" s="13">
        <v>0.72889999999999999</v>
      </c>
    </row>
    <row r="5" spans="1:9" x14ac:dyDescent="0.35">
      <c r="A5">
        <v>40</v>
      </c>
      <c r="B5" s="2" t="s">
        <v>29</v>
      </c>
      <c r="C5" s="9">
        <v>0.75429999999999997</v>
      </c>
      <c r="D5" s="11">
        <v>0.79893999999999998</v>
      </c>
      <c r="E5" s="9">
        <v>0.77712000000000003</v>
      </c>
      <c r="F5" s="9">
        <v>0.78342000000000001</v>
      </c>
      <c r="G5" s="14">
        <v>0.78900000000000003</v>
      </c>
      <c r="H5" s="75">
        <f t="shared" si="0"/>
        <v>0.78055600000000003</v>
      </c>
      <c r="I5" s="13">
        <v>0.78210000000000002</v>
      </c>
    </row>
    <row r="6" spans="1:9" x14ac:dyDescent="0.35">
      <c r="A6">
        <v>16</v>
      </c>
      <c r="B6" s="2" t="s">
        <v>8</v>
      </c>
      <c r="C6" s="9">
        <v>0.67513999999999996</v>
      </c>
      <c r="D6" s="9">
        <v>0.73065999999999998</v>
      </c>
      <c r="E6" s="11">
        <v>0.73262000000000005</v>
      </c>
      <c r="F6" s="9">
        <v>0.72463999999999995</v>
      </c>
      <c r="G6" s="14">
        <v>0.73070000000000002</v>
      </c>
      <c r="H6" s="75">
        <f t="shared" si="0"/>
        <v>0.71875200000000006</v>
      </c>
      <c r="I6" s="13">
        <v>0.72170000000000001</v>
      </c>
    </row>
    <row r="7" spans="1:9" x14ac:dyDescent="0.35">
      <c r="A7">
        <v>15</v>
      </c>
      <c r="B7" s="2" t="s">
        <v>9</v>
      </c>
      <c r="C7" s="9">
        <v>0.67235999999999996</v>
      </c>
      <c r="D7" s="11">
        <v>0.72470000000000001</v>
      </c>
      <c r="E7" s="9">
        <v>0.70152000000000003</v>
      </c>
      <c r="F7" s="9">
        <v>0.71423999999999999</v>
      </c>
      <c r="G7" s="14">
        <v>0.70809999999999995</v>
      </c>
      <c r="H7" s="75">
        <f t="shared" si="0"/>
        <v>0.70418400000000003</v>
      </c>
      <c r="I7" s="13">
        <v>0.73429999999999995</v>
      </c>
    </row>
    <row r="8" spans="1:9" x14ac:dyDescent="0.35">
      <c r="A8">
        <v>23</v>
      </c>
      <c r="B8" s="2" t="s">
        <v>30</v>
      </c>
      <c r="C8" s="9">
        <v>0.69725999999999999</v>
      </c>
      <c r="D8" s="11">
        <v>0.74939999999999996</v>
      </c>
      <c r="E8" s="9">
        <v>0.67279999999999995</v>
      </c>
      <c r="F8" s="9">
        <v>0.68413999999999997</v>
      </c>
      <c r="G8" s="14">
        <v>0.70499999999999996</v>
      </c>
      <c r="H8" s="75">
        <f t="shared" si="0"/>
        <v>0.70172000000000012</v>
      </c>
      <c r="I8" s="13">
        <v>0.67889999999999995</v>
      </c>
    </row>
    <row r="9" spans="1:9" x14ac:dyDescent="0.35">
      <c r="A9">
        <v>6</v>
      </c>
      <c r="B9" s="2" t="s">
        <v>10</v>
      </c>
      <c r="C9" s="9">
        <v>0.69084000000000001</v>
      </c>
      <c r="D9" s="9">
        <v>0.70786000000000004</v>
      </c>
      <c r="E9" s="9">
        <v>0.67676000000000003</v>
      </c>
      <c r="F9" s="9">
        <v>0.72265999999999997</v>
      </c>
      <c r="G9" s="15">
        <v>0.74019999999999997</v>
      </c>
      <c r="H9" s="75">
        <f t="shared" si="0"/>
        <v>0.70766399999999996</v>
      </c>
      <c r="I9" s="13">
        <v>0.72109999999999996</v>
      </c>
    </row>
    <row r="10" spans="1:9" x14ac:dyDescent="0.35">
      <c r="A10">
        <v>9</v>
      </c>
      <c r="B10" s="2" t="s">
        <v>25</v>
      </c>
      <c r="C10" s="9">
        <v>0.76537999999999995</v>
      </c>
      <c r="D10" s="11">
        <v>0.83265999999999996</v>
      </c>
      <c r="E10" s="9">
        <v>0.73834</v>
      </c>
      <c r="F10" s="9">
        <v>0.7681</v>
      </c>
      <c r="G10" s="14">
        <v>0.77759999999999996</v>
      </c>
      <c r="H10" s="75">
        <f t="shared" si="0"/>
        <v>0.776416</v>
      </c>
      <c r="I10" s="13">
        <v>0.76470000000000005</v>
      </c>
    </row>
    <row r="11" spans="1:9" x14ac:dyDescent="0.35">
      <c r="A11">
        <v>8</v>
      </c>
      <c r="B11" s="2" t="s">
        <v>31</v>
      </c>
      <c r="C11" s="9">
        <v>0.65210000000000001</v>
      </c>
      <c r="D11" s="11">
        <v>0.75129999999999997</v>
      </c>
      <c r="E11" s="9">
        <v>0.63488</v>
      </c>
      <c r="F11" s="9">
        <v>0.67349999999999999</v>
      </c>
      <c r="G11" s="14">
        <v>0.67579999999999996</v>
      </c>
      <c r="H11" s="75">
        <f t="shared" si="0"/>
        <v>0.67751600000000001</v>
      </c>
      <c r="I11" s="13">
        <v>0.64319999999999999</v>
      </c>
    </row>
    <row r="12" spans="1:9" x14ac:dyDescent="0.35">
      <c r="A12">
        <v>7</v>
      </c>
      <c r="B12" s="2" t="s">
        <v>11</v>
      </c>
      <c r="C12" s="9">
        <v>0.69394</v>
      </c>
      <c r="D12" s="9">
        <v>0.72728000000000004</v>
      </c>
      <c r="E12" s="9">
        <v>0.68362000000000001</v>
      </c>
      <c r="F12" s="9">
        <v>0.71257999999999999</v>
      </c>
      <c r="G12" s="15">
        <v>0.73450000000000004</v>
      </c>
      <c r="H12" s="75">
        <f t="shared" si="0"/>
        <v>0.71038400000000002</v>
      </c>
      <c r="I12" s="13">
        <v>0.70640000000000003</v>
      </c>
    </row>
    <row r="13" spans="1:9" x14ac:dyDescent="0.35">
      <c r="A13">
        <v>14</v>
      </c>
      <c r="B13" s="2" t="s">
        <v>27</v>
      </c>
      <c r="C13" s="9">
        <v>0.74156</v>
      </c>
      <c r="D13" s="11">
        <v>0.82325999999999999</v>
      </c>
      <c r="E13" s="9">
        <v>0.72070000000000001</v>
      </c>
      <c r="F13" s="9">
        <v>0.754</v>
      </c>
      <c r="G13" s="14">
        <v>0.74980000000000002</v>
      </c>
      <c r="H13" s="75">
        <f t="shared" si="0"/>
        <v>0.75786399999999998</v>
      </c>
      <c r="I13" s="13">
        <v>0.75239999999999996</v>
      </c>
    </row>
    <row r="14" spans="1:9" x14ac:dyDescent="0.35">
      <c r="A14">
        <v>13</v>
      </c>
      <c r="B14" s="2" t="s">
        <v>26</v>
      </c>
      <c r="C14" s="9">
        <v>0.78036000000000005</v>
      </c>
      <c r="D14" s="11">
        <v>0.84392</v>
      </c>
      <c r="E14" s="9">
        <v>0.73858000000000001</v>
      </c>
      <c r="F14" s="9">
        <v>0.79288000000000003</v>
      </c>
      <c r="G14" s="14">
        <v>0.78600000000000003</v>
      </c>
      <c r="H14" s="75">
        <f t="shared" si="0"/>
        <v>0.78834800000000016</v>
      </c>
      <c r="I14" s="13">
        <v>0.77049999999999996</v>
      </c>
    </row>
    <row r="15" spans="1:9" x14ac:dyDescent="0.35">
      <c r="A15">
        <v>69</v>
      </c>
      <c r="B15" s="2" t="s">
        <v>19</v>
      </c>
      <c r="C15" s="9">
        <v>0.74128000000000005</v>
      </c>
      <c r="D15" s="11">
        <v>0.78586</v>
      </c>
      <c r="E15" s="9">
        <v>0.7339</v>
      </c>
      <c r="F15" s="9">
        <v>0.76232</v>
      </c>
      <c r="G15" s="14">
        <v>0.77680000000000005</v>
      </c>
      <c r="H15" s="75">
        <f t="shared" si="0"/>
        <v>0.76003200000000004</v>
      </c>
      <c r="I15" s="13">
        <v>0.75880000000000003</v>
      </c>
    </row>
    <row r="16" spans="1:9" x14ac:dyDescent="0.35">
      <c r="A16">
        <v>81</v>
      </c>
      <c r="B16" s="2" t="s">
        <v>12</v>
      </c>
      <c r="C16" s="9">
        <v>0.62180000000000002</v>
      </c>
      <c r="D16" s="9">
        <v>0.70731999999999995</v>
      </c>
      <c r="E16" s="9">
        <v>0.66583999999999999</v>
      </c>
      <c r="F16" s="9">
        <v>0.68901999999999997</v>
      </c>
      <c r="G16" s="15">
        <v>0.71819999999999995</v>
      </c>
      <c r="H16" s="75">
        <f t="shared" si="0"/>
        <v>0.68043600000000004</v>
      </c>
      <c r="I16" s="13">
        <v>0.70689999999999997</v>
      </c>
    </row>
    <row r="17" spans="1:9" x14ac:dyDescent="0.35">
      <c r="A17">
        <v>82</v>
      </c>
      <c r="B17" s="2" t="s">
        <v>21</v>
      </c>
      <c r="C17" s="9">
        <v>0.76380000000000003</v>
      </c>
      <c r="D17" s="11">
        <v>0.83365999999999996</v>
      </c>
      <c r="E17" s="9">
        <v>0.75546000000000002</v>
      </c>
      <c r="F17" s="9">
        <v>0.76737999999999995</v>
      </c>
      <c r="G17" s="14">
        <v>0.78400000000000003</v>
      </c>
      <c r="H17" s="75">
        <f t="shared" si="0"/>
        <v>0.78086</v>
      </c>
      <c r="I17" s="13">
        <v>0.76780000000000004</v>
      </c>
    </row>
    <row r="18" spans="1:9" x14ac:dyDescent="0.35">
      <c r="A18">
        <v>132</v>
      </c>
      <c r="B18" s="2" t="s">
        <v>28</v>
      </c>
      <c r="C18" s="9">
        <v>0.65937999999999997</v>
      </c>
      <c r="D18" s="11">
        <v>0.72643999999999997</v>
      </c>
      <c r="E18" s="9">
        <v>0.69420000000000004</v>
      </c>
      <c r="F18" s="9">
        <v>0.70064000000000004</v>
      </c>
      <c r="G18" s="14">
        <v>0.71870000000000001</v>
      </c>
      <c r="H18" s="75">
        <f t="shared" si="0"/>
        <v>0.69987199999999994</v>
      </c>
      <c r="I18" s="13">
        <v>0.69420000000000004</v>
      </c>
    </row>
    <row r="19" spans="1:9" x14ac:dyDescent="0.35">
      <c r="A19">
        <v>141</v>
      </c>
      <c r="B19" s="2" t="s">
        <v>13</v>
      </c>
      <c r="C19" s="9">
        <v>0.56013999999999997</v>
      </c>
      <c r="D19" s="9">
        <v>0.61514000000000002</v>
      </c>
      <c r="E19" s="9">
        <v>0.59750000000000003</v>
      </c>
      <c r="F19" s="9">
        <v>0.62734000000000001</v>
      </c>
      <c r="G19" s="15">
        <v>0.64770000000000005</v>
      </c>
      <c r="H19" s="75">
        <f t="shared" si="0"/>
        <v>0.60956399999999999</v>
      </c>
    </row>
    <row r="20" spans="1:9" x14ac:dyDescent="0.35">
      <c r="A20">
        <v>142</v>
      </c>
      <c r="B20" s="2" t="s">
        <v>22</v>
      </c>
      <c r="C20" s="9">
        <v>0.55822000000000005</v>
      </c>
      <c r="D20" s="11">
        <v>0.64581999999999995</v>
      </c>
      <c r="E20" s="9">
        <v>0.57908000000000004</v>
      </c>
      <c r="F20" s="9">
        <v>0.58575999999999995</v>
      </c>
      <c r="G20" s="14">
        <v>0.63500000000000001</v>
      </c>
      <c r="H20" s="75">
        <f t="shared" si="0"/>
        <v>0.60077599999999998</v>
      </c>
    </row>
    <row r="21" spans="1:9" x14ac:dyDescent="0.35">
      <c r="A21">
        <v>203</v>
      </c>
      <c r="B21" s="2" t="s">
        <v>20</v>
      </c>
      <c r="C21" s="9">
        <v>0.73617999999999995</v>
      </c>
      <c r="D21" s="11">
        <v>0.80012000000000005</v>
      </c>
      <c r="E21" s="9">
        <v>0.75114000000000003</v>
      </c>
      <c r="F21" s="9">
        <v>0.78112000000000004</v>
      </c>
      <c r="G21" s="1">
        <v>0.78859999999999997</v>
      </c>
      <c r="H21" s="75">
        <f t="shared" si="0"/>
        <v>0.77143200000000012</v>
      </c>
    </row>
    <row r="22" spans="1:9" x14ac:dyDescent="0.35">
      <c r="A22">
        <v>289</v>
      </c>
      <c r="B22" s="2" t="s">
        <v>33</v>
      </c>
      <c r="C22" s="9">
        <v>0.76427999999999996</v>
      </c>
      <c r="D22" s="9">
        <v>0.60711999999999999</v>
      </c>
      <c r="E22" s="9">
        <v>0.91783999999999999</v>
      </c>
      <c r="F22" s="11">
        <v>0.97141999999999995</v>
      </c>
      <c r="G22" s="8">
        <v>0.97140000000000004</v>
      </c>
      <c r="H22" s="75">
        <f t="shared" si="0"/>
        <v>0.84641199999999994</v>
      </c>
    </row>
    <row r="23" spans="1:9" x14ac:dyDescent="0.35">
      <c r="A23">
        <v>288</v>
      </c>
      <c r="B23" s="2" t="s">
        <v>14</v>
      </c>
      <c r="C23" s="9">
        <v>0.57143999999999995</v>
      </c>
      <c r="D23" s="11">
        <v>0.65802000000000005</v>
      </c>
      <c r="E23" s="9">
        <v>0.58628000000000002</v>
      </c>
      <c r="F23" s="9">
        <v>0.61882000000000004</v>
      </c>
      <c r="G23" s="1">
        <v>0.62990000000000002</v>
      </c>
      <c r="H23" s="75">
        <f t="shared" si="0"/>
        <v>0.61289199999999999</v>
      </c>
    </row>
    <row r="24" spans="1:9" x14ac:dyDescent="0.35">
      <c r="B24" s="69" t="s">
        <v>24</v>
      </c>
      <c r="C24" s="70">
        <f t="shared" ref="C24:G24" si="1">AVERAGE(C2:C23)</f>
        <v>0.69791727272727266</v>
      </c>
      <c r="D24" s="70">
        <f t="shared" si="1"/>
        <v>0.74456545454545453</v>
      </c>
      <c r="E24" s="70">
        <f t="shared" si="1"/>
        <v>0.7111054545454546</v>
      </c>
      <c r="F24" s="70">
        <f t="shared" si="1"/>
        <v>0.73433363636363636</v>
      </c>
      <c r="G24" s="71">
        <f t="shared" si="1"/>
        <v>0.7450681818181818</v>
      </c>
      <c r="H24" s="76">
        <f t="shared" ref="H24" si="2">AVERAGE(H2:H23)</f>
        <v>0.72659800000000008</v>
      </c>
      <c r="I24" s="5">
        <f>AVERAGE(I2:I23)</f>
        <v>0.73649411764705885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033A-619E-42E5-83A7-5668B557271C}">
  <dimension ref="A1:J28"/>
  <sheetViews>
    <sheetView workbookViewId="0">
      <selection activeCell="A5" sqref="A5:B28"/>
    </sheetView>
  </sheetViews>
  <sheetFormatPr defaultRowHeight="14.5" x14ac:dyDescent="0.35"/>
  <cols>
    <col min="1" max="1" width="13.6328125" customWidth="1"/>
    <col min="2" max="2" width="14.7265625" customWidth="1"/>
    <col min="3" max="10" width="8.7265625" style="1"/>
  </cols>
  <sheetData>
    <row r="1" spans="1:10" x14ac:dyDescent="0.35">
      <c r="A1" t="s">
        <v>41</v>
      </c>
      <c r="B1" t="s">
        <v>16</v>
      </c>
    </row>
    <row r="2" spans="1:10" x14ac:dyDescent="0.35">
      <c r="A2" t="s">
        <v>42</v>
      </c>
      <c r="B2" t="s">
        <v>43</v>
      </c>
    </row>
    <row r="3" spans="1:10" x14ac:dyDescent="0.35">
      <c r="A3" t="s">
        <v>44</v>
      </c>
      <c r="B3">
        <v>0.99</v>
      </c>
    </row>
    <row r="5" spans="1:10" x14ac:dyDescent="0.35">
      <c r="A5" t="s">
        <v>45</v>
      </c>
      <c r="B5" s="7" t="s">
        <v>0</v>
      </c>
      <c r="C5" s="8" t="s">
        <v>46</v>
      </c>
      <c r="D5" s="8" t="s">
        <v>47</v>
      </c>
      <c r="E5" s="8" t="s">
        <v>48</v>
      </c>
      <c r="F5" s="8" t="s">
        <v>49</v>
      </c>
      <c r="G5" s="8" t="s">
        <v>50</v>
      </c>
      <c r="H5" s="8" t="s">
        <v>51</v>
      </c>
      <c r="I5" s="8" t="s">
        <v>52</v>
      </c>
      <c r="J5" s="8" t="s">
        <v>53</v>
      </c>
    </row>
    <row r="6" spans="1:10" x14ac:dyDescent="0.35">
      <c r="A6">
        <v>28</v>
      </c>
      <c r="B6" s="2" t="s">
        <v>5</v>
      </c>
      <c r="C6" s="5">
        <v>0.69930000000000003</v>
      </c>
      <c r="D6" s="5">
        <v>0.52229999999999999</v>
      </c>
      <c r="E6" s="10">
        <v>0.81379999999999997</v>
      </c>
      <c r="F6" s="5">
        <v>0.58940000000000003</v>
      </c>
      <c r="G6" s="5">
        <v>0.52280000000000004</v>
      </c>
      <c r="H6" s="5">
        <v>0.28489999999999999</v>
      </c>
      <c r="I6" s="5">
        <v>0.16619999999999999</v>
      </c>
      <c r="J6" s="5">
        <v>0.66569999999999996</v>
      </c>
    </row>
    <row r="7" spans="1:10" x14ac:dyDescent="0.35">
      <c r="A7">
        <v>22</v>
      </c>
      <c r="B7" s="2" t="s">
        <v>6</v>
      </c>
      <c r="C7" s="5">
        <v>0.40300000000000002</v>
      </c>
      <c r="D7" s="5">
        <v>0.26369999999999999</v>
      </c>
      <c r="E7" s="10">
        <v>0.51380000000000003</v>
      </c>
      <c r="F7" s="5">
        <v>0.28110000000000002</v>
      </c>
      <c r="G7" s="5">
        <v>0.35389999999999999</v>
      </c>
      <c r="H7" s="5">
        <v>8.0600000000000005E-2</v>
      </c>
      <c r="I7" s="5">
        <v>6.0000000000000001E-3</v>
      </c>
      <c r="J7" s="5">
        <v>0.29039999999999999</v>
      </c>
    </row>
    <row r="8" spans="1:10" x14ac:dyDescent="0.35">
      <c r="A8">
        <v>26</v>
      </c>
      <c r="B8" s="2" t="s">
        <v>7</v>
      </c>
      <c r="C8" s="5">
        <v>0.4279</v>
      </c>
      <c r="D8" s="5">
        <v>0.31119999999999998</v>
      </c>
      <c r="E8" s="10">
        <v>0.52869999999999995</v>
      </c>
      <c r="F8" s="5">
        <v>0.30320000000000003</v>
      </c>
      <c r="G8" s="5">
        <v>0.37830000000000003</v>
      </c>
      <c r="H8" s="5">
        <v>8.7800000000000003E-2</v>
      </c>
      <c r="I8" s="5">
        <v>3.4599999999999999E-2</v>
      </c>
      <c r="J8" s="5">
        <v>0.32969999999999999</v>
      </c>
    </row>
    <row r="9" spans="1:10" x14ac:dyDescent="0.35">
      <c r="A9">
        <v>40</v>
      </c>
      <c r="B9" s="2" t="s">
        <v>29</v>
      </c>
      <c r="C9" s="5">
        <v>0.4924</v>
      </c>
      <c r="D9" s="5">
        <v>0.3624</v>
      </c>
      <c r="E9" s="10">
        <v>0.61240000000000006</v>
      </c>
      <c r="F9" s="5">
        <v>0.34289999999999998</v>
      </c>
      <c r="G9" s="5">
        <v>0.45369999999999999</v>
      </c>
      <c r="H9" s="5">
        <v>0.1055</v>
      </c>
      <c r="I9" s="5">
        <v>5.8900000000000001E-2</v>
      </c>
      <c r="J9" s="5">
        <v>0.3856</v>
      </c>
    </row>
    <row r="10" spans="1:10" x14ac:dyDescent="0.35">
      <c r="A10">
        <v>16</v>
      </c>
      <c r="B10" s="2" t="s">
        <v>8</v>
      </c>
      <c r="C10" s="5">
        <v>0.36849999999999999</v>
      </c>
      <c r="D10" s="5">
        <v>0.24049999999999999</v>
      </c>
      <c r="E10" s="10">
        <v>0.49320000000000003</v>
      </c>
      <c r="F10" s="5">
        <v>0.24629999999999999</v>
      </c>
      <c r="G10" s="5">
        <v>0.34339999999999998</v>
      </c>
      <c r="H10" s="5">
        <v>5.8500000000000003E-2</v>
      </c>
      <c r="I10" s="5">
        <v>1.0699999999999999E-2</v>
      </c>
      <c r="J10" s="5">
        <v>0.2515</v>
      </c>
    </row>
    <row r="11" spans="1:10" x14ac:dyDescent="0.35">
      <c r="A11">
        <v>15</v>
      </c>
      <c r="B11" s="2" t="s">
        <v>9</v>
      </c>
      <c r="C11" s="5">
        <v>0.33410000000000001</v>
      </c>
      <c r="D11" s="5">
        <v>0.2268</v>
      </c>
      <c r="E11" s="10">
        <v>0.46389999999999998</v>
      </c>
      <c r="F11" s="5">
        <v>0.22639999999999999</v>
      </c>
      <c r="G11" s="5">
        <v>0.3236</v>
      </c>
      <c r="H11" s="5">
        <v>5.2699999999999997E-2</v>
      </c>
      <c r="I11" s="5">
        <v>7.1000000000000004E-3</v>
      </c>
      <c r="J11" s="5">
        <v>0.22819999999999999</v>
      </c>
    </row>
    <row r="12" spans="1:10" x14ac:dyDescent="0.35">
      <c r="A12">
        <v>23</v>
      </c>
      <c r="B12" s="2" t="s">
        <v>30</v>
      </c>
      <c r="C12" s="5">
        <v>0.33810000000000001</v>
      </c>
      <c r="D12" s="5">
        <v>0.2311</v>
      </c>
      <c r="E12" s="10">
        <v>0.42530000000000001</v>
      </c>
      <c r="F12" s="5">
        <v>0.2162</v>
      </c>
      <c r="G12" s="5">
        <v>0.28939999999999999</v>
      </c>
      <c r="H12" s="5">
        <v>6.0499999999999998E-2</v>
      </c>
      <c r="I12" s="5">
        <v>3.5400000000000001E-2</v>
      </c>
      <c r="J12" s="5">
        <v>0.22589999999999999</v>
      </c>
    </row>
    <row r="13" spans="1:10" x14ac:dyDescent="0.35">
      <c r="A13">
        <v>6</v>
      </c>
      <c r="B13" s="2" t="s">
        <v>10</v>
      </c>
      <c r="C13" s="5">
        <v>0.25209999999999999</v>
      </c>
      <c r="D13" s="5">
        <v>0.15720000000000001</v>
      </c>
      <c r="E13" s="10">
        <v>0.36919999999999997</v>
      </c>
      <c r="F13" s="5">
        <v>0.15790000000000001</v>
      </c>
      <c r="G13" s="5">
        <v>0.23769999999999999</v>
      </c>
      <c r="H13" s="5">
        <v>3.7600000000000001E-2</v>
      </c>
      <c r="I13" s="5">
        <v>3.0000000000000001E-3</v>
      </c>
      <c r="J13" s="5">
        <v>0.1545</v>
      </c>
    </row>
    <row r="14" spans="1:10" x14ac:dyDescent="0.35">
      <c r="A14">
        <v>9</v>
      </c>
      <c r="B14" s="2" t="s">
        <v>25</v>
      </c>
      <c r="C14" s="5">
        <v>0.38</v>
      </c>
      <c r="D14" s="5">
        <v>0.25419999999999998</v>
      </c>
      <c r="E14" s="10">
        <v>0.49759999999999999</v>
      </c>
      <c r="F14" s="5">
        <v>0.23430000000000001</v>
      </c>
      <c r="G14" s="5">
        <v>0.32829999999999998</v>
      </c>
      <c r="H14" s="5">
        <v>7.9799999999999996E-2</v>
      </c>
      <c r="I14" s="5">
        <v>0.16400000000000001</v>
      </c>
      <c r="J14" s="5">
        <v>0.26640000000000003</v>
      </c>
    </row>
    <row r="15" spans="1:10" x14ac:dyDescent="0.35">
      <c r="A15">
        <v>8</v>
      </c>
      <c r="B15" s="2" t="s">
        <v>31</v>
      </c>
      <c r="C15" s="5">
        <v>0.3125</v>
      </c>
      <c r="D15" s="5">
        <v>0.184</v>
      </c>
      <c r="E15" s="10">
        <v>0.40660000000000002</v>
      </c>
      <c r="F15" s="5">
        <v>0.17330000000000001</v>
      </c>
      <c r="G15" s="5">
        <v>0.2641</v>
      </c>
      <c r="H15" s="5">
        <v>5.5E-2</v>
      </c>
      <c r="I15" s="5">
        <v>0.18579999999999999</v>
      </c>
      <c r="J15" s="5">
        <v>0.21049999999999999</v>
      </c>
    </row>
    <row r="16" spans="1:10" x14ac:dyDescent="0.35">
      <c r="A16">
        <v>7</v>
      </c>
      <c r="B16" s="2" t="s">
        <v>11</v>
      </c>
      <c r="C16" s="5">
        <v>0.2228</v>
      </c>
      <c r="D16" s="5">
        <v>0.12909999999999999</v>
      </c>
      <c r="E16" s="10">
        <v>0.32850000000000001</v>
      </c>
      <c r="F16" s="5">
        <v>0.11990000000000001</v>
      </c>
      <c r="G16" s="5">
        <v>0.2145</v>
      </c>
      <c r="H16" s="5">
        <v>3.0099999999999998E-2</v>
      </c>
      <c r="I16" s="5">
        <v>6.6E-3</v>
      </c>
      <c r="J16" s="5">
        <v>0.1328</v>
      </c>
    </row>
    <row r="17" spans="1:10" x14ac:dyDescent="0.35">
      <c r="A17">
        <v>14</v>
      </c>
      <c r="B17" s="2" t="s">
        <v>27</v>
      </c>
      <c r="C17" s="5">
        <v>0.34200000000000003</v>
      </c>
      <c r="D17" s="5">
        <v>0.2104</v>
      </c>
      <c r="E17" s="10">
        <v>0.45250000000000001</v>
      </c>
      <c r="F17" s="5">
        <v>0.2026</v>
      </c>
      <c r="G17" s="5">
        <v>0.2999</v>
      </c>
      <c r="H17" s="5">
        <v>6.4699999999999994E-2</v>
      </c>
      <c r="I17" s="5">
        <v>0.18129999999999999</v>
      </c>
      <c r="J17" s="5">
        <v>0.2208</v>
      </c>
    </row>
    <row r="18" spans="1:10" x14ac:dyDescent="0.35">
      <c r="A18">
        <v>13</v>
      </c>
      <c r="B18" s="2" t="s">
        <v>26</v>
      </c>
      <c r="C18" s="5">
        <v>0.30590000000000001</v>
      </c>
      <c r="D18" s="5">
        <v>0.18229999999999999</v>
      </c>
      <c r="E18" s="10">
        <v>0.43059999999999998</v>
      </c>
      <c r="F18" s="5">
        <v>0.16320000000000001</v>
      </c>
      <c r="G18" s="5">
        <v>0.27279999999999999</v>
      </c>
      <c r="H18" s="5">
        <v>5.67E-2</v>
      </c>
      <c r="I18" s="5">
        <v>4.1500000000000002E-2</v>
      </c>
      <c r="J18" s="5">
        <v>0.22950000000000001</v>
      </c>
    </row>
    <row r="19" spans="1:10" x14ac:dyDescent="0.35">
      <c r="A19">
        <v>69</v>
      </c>
      <c r="B19" s="2" t="s">
        <v>19</v>
      </c>
      <c r="C19" s="5">
        <v>0.25109999999999999</v>
      </c>
      <c r="D19" s="5">
        <v>0.14410000000000001</v>
      </c>
      <c r="E19" s="10">
        <v>0.3926</v>
      </c>
      <c r="F19" s="5">
        <v>0.16550000000000001</v>
      </c>
      <c r="G19" s="5">
        <v>0.22700000000000001</v>
      </c>
      <c r="H19" s="5">
        <v>5.8500000000000003E-2</v>
      </c>
      <c r="I19" s="5">
        <v>2.86E-2</v>
      </c>
      <c r="J19" s="5">
        <v>0.191</v>
      </c>
    </row>
    <row r="20" spans="1:10" x14ac:dyDescent="0.35">
      <c r="A20">
        <v>81</v>
      </c>
      <c r="B20" s="2" t="s">
        <v>12</v>
      </c>
      <c r="C20" s="5">
        <v>0.1721</v>
      </c>
      <c r="D20" s="5">
        <v>9.7000000000000003E-2</v>
      </c>
      <c r="E20" s="10">
        <v>0.25190000000000001</v>
      </c>
      <c r="F20" s="5">
        <v>6.3399999999999998E-2</v>
      </c>
      <c r="G20" s="5">
        <v>0.13469999999999999</v>
      </c>
      <c r="H20" s="5">
        <v>2.58E-2</v>
      </c>
      <c r="I20" s="5">
        <v>1.7899999999999999E-2</v>
      </c>
      <c r="J20" s="5">
        <v>9.3200000000000005E-2</v>
      </c>
    </row>
    <row r="21" spans="1:10" x14ac:dyDescent="0.35">
      <c r="A21">
        <v>82</v>
      </c>
      <c r="B21" s="2" t="s">
        <v>21</v>
      </c>
      <c r="C21" s="5">
        <v>0.4153</v>
      </c>
      <c r="D21" s="5">
        <v>0.2727</v>
      </c>
      <c r="E21" s="10">
        <v>0.49580000000000002</v>
      </c>
      <c r="F21" s="5">
        <v>0.23899999999999999</v>
      </c>
      <c r="G21" s="5">
        <v>0.31879999999999997</v>
      </c>
      <c r="H21" s="5">
        <v>8.3799999999999999E-2</v>
      </c>
      <c r="I21" s="5">
        <v>0.2422</v>
      </c>
      <c r="J21" s="5">
        <v>0.25569999999999998</v>
      </c>
    </row>
    <row r="22" spans="1:10" x14ac:dyDescent="0.35">
      <c r="A22">
        <v>132</v>
      </c>
      <c r="B22" s="2" t="s">
        <v>28</v>
      </c>
      <c r="C22" s="5">
        <v>0.34449999999999997</v>
      </c>
      <c r="D22" s="5">
        <v>0.27100000000000002</v>
      </c>
      <c r="E22" s="10">
        <v>0.4052</v>
      </c>
      <c r="F22" s="5">
        <v>0.23480000000000001</v>
      </c>
      <c r="G22" s="5">
        <v>0.2606</v>
      </c>
      <c r="H22" s="5">
        <v>0.12</v>
      </c>
      <c r="I22" s="5">
        <v>0.28260000000000002</v>
      </c>
      <c r="J22" s="5">
        <v>0.27479999999999999</v>
      </c>
    </row>
    <row r="23" spans="1:10" x14ac:dyDescent="0.35">
      <c r="A23">
        <v>141</v>
      </c>
      <c r="B23" s="2" t="s">
        <v>13</v>
      </c>
      <c r="C23" s="5">
        <v>0.1472</v>
      </c>
      <c r="D23" s="5">
        <v>9.7299999999999998E-2</v>
      </c>
      <c r="E23" s="10">
        <v>0.20669999999999999</v>
      </c>
      <c r="F23" s="5">
        <v>7.7899999999999997E-2</v>
      </c>
      <c r="G23" s="5">
        <v>0.1173</v>
      </c>
      <c r="H23" s="5">
        <v>2.93E-2</v>
      </c>
      <c r="I23" s="5">
        <v>5.7000000000000002E-3</v>
      </c>
      <c r="J23" s="5">
        <v>9.5200000000000007E-2</v>
      </c>
    </row>
    <row r="24" spans="1:10" x14ac:dyDescent="0.35">
      <c r="A24">
        <v>142</v>
      </c>
      <c r="B24" s="2" t="s">
        <v>22</v>
      </c>
      <c r="C24" s="5">
        <v>0.25569999999999998</v>
      </c>
      <c r="D24" s="5">
        <v>0.1777</v>
      </c>
      <c r="E24" s="10">
        <v>0.31369999999999998</v>
      </c>
      <c r="F24" s="5">
        <v>0.1552</v>
      </c>
      <c r="G24" s="5">
        <v>0.2019</v>
      </c>
      <c r="H24" s="5">
        <v>6.93E-2</v>
      </c>
      <c r="I24" s="5">
        <v>0.20519999999999999</v>
      </c>
      <c r="J24" s="5">
        <v>0.18609999999999999</v>
      </c>
    </row>
    <row r="25" spans="1:10" x14ac:dyDescent="0.35">
      <c r="A25">
        <v>203</v>
      </c>
      <c r="B25" s="2" t="s">
        <v>20</v>
      </c>
      <c r="C25" s="5">
        <v>0.40150000000000002</v>
      </c>
      <c r="D25" s="5">
        <v>0.29780000000000001</v>
      </c>
      <c r="E25" s="10">
        <v>0.4556</v>
      </c>
      <c r="F25" s="5">
        <v>0.26960000000000001</v>
      </c>
      <c r="G25" s="5">
        <v>0.3226</v>
      </c>
      <c r="H25" s="5">
        <v>0.1411</v>
      </c>
      <c r="I25" s="5">
        <v>0.33179999999999998</v>
      </c>
      <c r="J25" s="5">
        <v>0.30869999999999997</v>
      </c>
    </row>
    <row r="26" spans="1:10" x14ac:dyDescent="0.35">
      <c r="A26">
        <v>289</v>
      </c>
      <c r="B26" s="2" t="s">
        <v>33</v>
      </c>
      <c r="C26" s="10">
        <v>0.63929999999999998</v>
      </c>
      <c r="D26" s="5">
        <v>0.4929</v>
      </c>
      <c r="E26" s="5">
        <v>0.56069999999999998</v>
      </c>
      <c r="F26" s="5">
        <v>0.45710000000000001</v>
      </c>
      <c r="G26" s="5">
        <v>0.32500000000000001</v>
      </c>
      <c r="H26" s="5">
        <v>0.47139999999999999</v>
      </c>
      <c r="I26" s="5">
        <v>0.3821</v>
      </c>
      <c r="J26" s="5">
        <v>0.46789999999999998</v>
      </c>
    </row>
    <row r="27" spans="1:10" x14ac:dyDescent="0.35">
      <c r="A27">
        <v>288</v>
      </c>
      <c r="B27" s="2" t="s">
        <v>14</v>
      </c>
      <c r="C27" s="5">
        <v>0.26719999999999999</v>
      </c>
      <c r="D27" s="5">
        <v>0.20280000000000001</v>
      </c>
      <c r="E27" s="10">
        <v>0.29749999999999999</v>
      </c>
      <c r="F27" s="5">
        <v>0.1384</v>
      </c>
      <c r="G27" s="5">
        <v>0.20349999999999999</v>
      </c>
      <c r="H27" s="5">
        <v>8.14E-2</v>
      </c>
      <c r="I27" s="5">
        <v>0.2228</v>
      </c>
      <c r="J27" s="5">
        <v>0.19989999999999999</v>
      </c>
    </row>
    <row r="28" spans="1:10" x14ac:dyDescent="0.35">
      <c r="B28" s="7" t="s">
        <v>24</v>
      </c>
      <c r="C28" s="5">
        <f>AVERAGE(C6:C27)</f>
        <v>0.35329545454545452</v>
      </c>
      <c r="D28" s="5">
        <f t="shared" ref="D28:J28" si="0">AVERAGE(D6:D27)</f>
        <v>0.24220454545454542</v>
      </c>
      <c r="E28" s="10">
        <f t="shared" si="0"/>
        <v>0.44162727272727281</v>
      </c>
      <c r="F28" s="5">
        <f t="shared" si="0"/>
        <v>0.22989090909090903</v>
      </c>
      <c r="G28" s="5">
        <f t="shared" si="0"/>
        <v>0.29062727272727273</v>
      </c>
      <c r="H28" s="5">
        <f t="shared" si="0"/>
        <v>9.704545454545456E-2</v>
      </c>
      <c r="I28" s="5">
        <f t="shared" si="0"/>
        <v>0.11909090909090908</v>
      </c>
      <c r="J28" s="5">
        <f t="shared" si="0"/>
        <v>0.25745454545454544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2386-BE8F-46D2-A796-8CB49AA40B36}">
  <dimension ref="A1:S53"/>
  <sheetViews>
    <sheetView topLeftCell="A4" workbookViewId="0">
      <selection activeCell="W50" sqref="W50"/>
    </sheetView>
  </sheetViews>
  <sheetFormatPr defaultRowHeight="14.5" x14ac:dyDescent="0.35"/>
  <cols>
    <col min="2" max="2" width="15.54296875" customWidth="1"/>
    <col min="3" max="4" width="8.7265625" style="1"/>
    <col min="5" max="5" width="8.7265625" style="12"/>
    <col min="6" max="6" width="8.7265625" style="5"/>
    <col min="17" max="17" width="32.453125" style="1" customWidth="1"/>
    <col min="18" max="18" width="10.26953125" style="1" customWidth="1"/>
    <col min="19" max="19" width="8.7265625" style="1"/>
  </cols>
  <sheetData>
    <row r="1" spans="1:14" x14ac:dyDescent="0.35">
      <c r="A1" s="16"/>
      <c r="B1" s="77" t="s">
        <v>58</v>
      </c>
      <c r="C1" s="65" t="s">
        <v>16</v>
      </c>
      <c r="D1" s="64"/>
      <c r="E1" s="64"/>
      <c r="F1" s="66"/>
      <c r="G1" s="65" t="s">
        <v>18</v>
      </c>
      <c r="H1" s="64"/>
      <c r="I1" s="64"/>
      <c r="J1" s="66"/>
      <c r="K1" s="64" t="s">
        <v>57</v>
      </c>
      <c r="L1" s="64"/>
      <c r="M1" s="64"/>
      <c r="N1" s="64"/>
    </row>
    <row r="2" spans="1:14" x14ac:dyDescent="0.35">
      <c r="A2" s="16"/>
      <c r="B2" s="77" t="s">
        <v>59</v>
      </c>
      <c r="C2" s="65" t="s">
        <v>60</v>
      </c>
      <c r="D2" s="64"/>
      <c r="E2" s="64" t="s">
        <v>61</v>
      </c>
      <c r="F2" s="66"/>
      <c r="G2" s="65" t="s">
        <v>60</v>
      </c>
      <c r="H2" s="64"/>
      <c r="I2" s="64" t="s">
        <v>61</v>
      </c>
      <c r="J2" s="66"/>
      <c r="K2" s="64" t="s">
        <v>60</v>
      </c>
      <c r="L2" s="64"/>
      <c r="M2" s="64" t="s">
        <v>61</v>
      </c>
      <c r="N2" s="64"/>
    </row>
    <row r="3" spans="1:14" x14ac:dyDescent="0.35">
      <c r="A3" s="17" t="s">
        <v>45</v>
      </c>
      <c r="B3" s="18" t="s">
        <v>0</v>
      </c>
      <c r="C3" s="19" t="s">
        <v>54</v>
      </c>
      <c r="D3" s="20" t="s">
        <v>55</v>
      </c>
      <c r="E3" s="21" t="s">
        <v>54</v>
      </c>
      <c r="F3" s="22" t="s">
        <v>55</v>
      </c>
      <c r="G3" s="19" t="s">
        <v>54</v>
      </c>
      <c r="H3" s="20" t="s">
        <v>55</v>
      </c>
      <c r="I3" s="21" t="s">
        <v>54</v>
      </c>
      <c r="J3" s="22" t="s">
        <v>55</v>
      </c>
      <c r="K3" s="21" t="s">
        <v>54</v>
      </c>
      <c r="L3" s="20" t="s">
        <v>55</v>
      </c>
      <c r="M3" s="21" t="s">
        <v>54</v>
      </c>
      <c r="N3" s="23" t="s">
        <v>55</v>
      </c>
    </row>
    <row r="4" spans="1:14" x14ac:dyDescent="0.35">
      <c r="A4" s="16">
        <v>28</v>
      </c>
      <c r="B4" s="24" t="s">
        <v>5</v>
      </c>
      <c r="C4" s="25">
        <v>22.6</v>
      </c>
      <c r="D4" s="26">
        <v>0.89390000000000003</v>
      </c>
      <c r="E4" s="27">
        <v>21.8</v>
      </c>
      <c r="F4" s="28">
        <v>0.89710000000000001</v>
      </c>
      <c r="G4" s="29">
        <v>31.6</v>
      </c>
      <c r="H4" s="26">
        <v>0.89200000000000002</v>
      </c>
      <c r="I4" s="27">
        <v>22.4</v>
      </c>
      <c r="J4" s="28">
        <v>0.9022</v>
      </c>
      <c r="K4" s="30">
        <v>28.4</v>
      </c>
      <c r="L4" s="31">
        <v>0.90359999999999996</v>
      </c>
      <c r="M4" s="62">
        <v>24.8</v>
      </c>
      <c r="N4" s="15">
        <v>0.90639999999999998</v>
      </c>
    </row>
    <row r="5" spans="1:14" x14ac:dyDescent="0.35">
      <c r="A5" s="16">
        <v>22</v>
      </c>
      <c r="B5" s="24" t="s">
        <v>6</v>
      </c>
      <c r="C5" s="25">
        <v>22.8</v>
      </c>
      <c r="D5" s="26">
        <v>0.67190000000000005</v>
      </c>
      <c r="E5" s="27">
        <v>14.4</v>
      </c>
      <c r="F5" s="33">
        <v>0.70909999999999995</v>
      </c>
      <c r="G5" s="29">
        <v>16.600000000000001</v>
      </c>
      <c r="H5" s="26">
        <v>0.68755999999999995</v>
      </c>
      <c r="I5" s="27">
        <v>13.4</v>
      </c>
      <c r="J5" s="28">
        <v>0.69350000000000001</v>
      </c>
      <c r="K5" s="30">
        <v>15.2</v>
      </c>
      <c r="L5" s="31">
        <v>0.67800000000000005</v>
      </c>
      <c r="M5" s="62">
        <v>13.6</v>
      </c>
      <c r="N5" s="15">
        <v>0.72140000000000004</v>
      </c>
    </row>
    <row r="6" spans="1:14" x14ac:dyDescent="0.35">
      <c r="A6" s="16">
        <v>26</v>
      </c>
      <c r="B6" s="24" t="s">
        <v>7</v>
      </c>
      <c r="C6" s="25">
        <v>24.6</v>
      </c>
      <c r="D6" s="26">
        <v>0.74516000000000004</v>
      </c>
      <c r="E6" s="35">
        <v>16.2</v>
      </c>
      <c r="F6" s="33">
        <v>0.74539999999999995</v>
      </c>
      <c r="G6" s="29">
        <v>22</v>
      </c>
      <c r="H6" s="26">
        <v>0.74180000000000001</v>
      </c>
      <c r="I6" s="27">
        <v>15.6</v>
      </c>
      <c r="J6" s="28">
        <v>0.74890000000000001</v>
      </c>
      <c r="K6" s="30">
        <v>22</v>
      </c>
      <c r="L6" s="31">
        <v>0.7429</v>
      </c>
      <c r="M6" s="62">
        <v>16.2</v>
      </c>
      <c r="N6" s="15">
        <v>0.75619999999999998</v>
      </c>
    </row>
    <row r="7" spans="1:14" x14ac:dyDescent="0.35">
      <c r="A7" s="16">
        <v>40</v>
      </c>
      <c r="B7" s="24" t="s">
        <v>29</v>
      </c>
      <c r="C7" s="25">
        <v>25.8</v>
      </c>
      <c r="D7" s="26">
        <v>0.79893999999999998</v>
      </c>
      <c r="E7" s="27">
        <v>17</v>
      </c>
      <c r="F7" s="33">
        <v>0.80159999999999998</v>
      </c>
      <c r="G7" s="29">
        <v>21.6</v>
      </c>
      <c r="H7" s="26">
        <v>0.78342000000000001</v>
      </c>
      <c r="I7" s="27">
        <v>15</v>
      </c>
      <c r="J7" s="28">
        <v>0.79959999999999998</v>
      </c>
      <c r="K7" s="30">
        <v>19.2</v>
      </c>
      <c r="L7" s="31">
        <v>0.78900000000000003</v>
      </c>
      <c r="M7" s="62">
        <v>15.4</v>
      </c>
      <c r="N7" s="15">
        <v>0.81079999999999997</v>
      </c>
    </row>
    <row r="8" spans="1:14" x14ac:dyDescent="0.35">
      <c r="A8" s="16">
        <v>16</v>
      </c>
      <c r="B8" s="24" t="s">
        <v>8</v>
      </c>
      <c r="C8" s="25">
        <v>22.8</v>
      </c>
      <c r="D8" s="36">
        <v>0.73065999999999998</v>
      </c>
      <c r="E8" s="27">
        <v>14.2</v>
      </c>
      <c r="F8" s="37">
        <v>0.72519999999999996</v>
      </c>
      <c r="G8" s="29">
        <v>21</v>
      </c>
      <c r="H8" s="26">
        <v>0.72463999999999995</v>
      </c>
      <c r="I8" s="27">
        <v>13.4</v>
      </c>
      <c r="J8" s="28">
        <v>0.72860000000000003</v>
      </c>
      <c r="K8" s="30">
        <v>18.600000000000001</v>
      </c>
      <c r="L8" s="31">
        <v>0.73070000000000002</v>
      </c>
      <c r="M8" s="62">
        <v>13.8</v>
      </c>
      <c r="N8" s="15">
        <v>0.74199999999999999</v>
      </c>
    </row>
    <row r="9" spans="1:14" x14ac:dyDescent="0.35">
      <c r="A9" s="16">
        <v>15</v>
      </c>
      <c r="B9" s="24" t="s">
        <v>9</v>
      </c>
      <c r="C9" s="25">
        <v>23.8</v>
      </c>
      <c r="D9" s="36">
        <v>0.72470000000000001</v>
      </c>
      <c r="E9" s="35">
        <v>14.2</v>
      </c>
      <c r="F9" s="37">
        <v>0.72089999999999999</v>
      </c>
      <c r="G9" s="29">
        <v>18.8</v>
      </c>
      <c r="H9" s="26">
        <v>0.71423999999999999</v>
      </c>
      <c r="I9" s="27">
        <v>13.6</v>
      </c>
      <c r="J9" s="28">
        <v>0.71530000000000005</v>
      </c>
      <c r="K9" s="30">
        <v>18.2</v>
      </c>
      <c r="L9" s="31">
        <v>0.70809999999999995</v>
      </c>
      <c r="M9" s="62">
        <v>15.4</v>
      </c>
      <c r="N9" s="15">
        <v>0.73950000000000005</v>
      </c>
    </row>
    <row r="10" spans="1:14" x14ac:dyDescent="0.35">
      <c r="A10" s="16">
        <v>23</v>
      </c>
      <c r="B10" s="24" t="s">
        <v>30</v>
      </c>
      <c r="C10" s="25">
        <v>23</v>
      </c>
      <c r="D10" s="36">
        <v>0.74939999999999996</v>
      </c>
      <c r="E10" s="35">
        <v>17.600000000000001</v>
      </c>
      <c r="F10" s="37">
        <v>0.72109999999999996</v>
      </c>
      <c r="G10" s="29">
        <v>24.6</v>
      </c>
      <c r="H10" s="26">
        <v>0.68413999999999997</v>
      </c>
      <c r="I10" s="27">
        <v>19</v>
      </c>
      <c r="J10" s="28">
        <v>0.7369</v>
      </c>
      <c r="K10" s="30">
        <v>22.8</v>
      </c>
      <c r="L10" s="31">
        <v>0.70499999999999996</v>
      </c>
      <c r="M10" s="62">
        <v>15.2</v>
      </c>
      <c r="N10" s="15">
        <v>0.751</v>
      </c>
    </row>
    <row r="11" spans="1:14" x14ac:dyDescent="0.35">
      <c r="A11" s="16">
        <v>6</v>
      </c>
      <c r="B11" s="24" t="s">
        <v>10</v>
      </c>
      <c r="C11" s="25">
        <v>23</v>
      </c>
      <c r="D11" s="36">
        <v>0.70786000000000004</v>
      </c>
      <c r="E11" s="27">
        <v>14.4</v>
      </c>
      <c r="F11" s="39">
        <v>0.68379999999999996</v>
      </c>
      <c r="G11" s="29">
        <v>19.600000000000001</v>
      </c>
      <c r="H11" s="36">
        <v>0.72265999999999997</v>
      </c>
      <c r="I11" s="27">
        <v>15.8</v>
      </c>
      <c r="J11" s="40">
        <v>0.71409999999999996</v>
      </c>
      <c r="K11" s="30">
        <v>21.2</v>
      </c>
      <c r="L11" s="32">
        <v>0.74019999999999997</v>
      </c>
      <c r="M11" s="62">
        <v>15.4</v>
      </c>
      <c r="N11" s="14">
        <v>0.73560000000000003</v>
      </c>
    </row>
    <row r="12" spans="1:14" x14ac:dyDescent="0.35">
      <c r="A12" s="16">
        <v>9</v>
      </c>
      <c r="B12" s="24" t="s">
        <v>25</v>
      </c>
      <c r="C12" s="25">
        <v>29.8</v>
      </c>
      <c r="D12" s="36">
        <v>0.83265999999999996</v>
      </c>
      <c r="E12" s="27">
        <v>19.8</v>
      </c>
      <c r="F12" s="39">
        <v>0.79879999999999995</v>
      </c>
      <c r="G12" s="29">
        <v>30.8</v>
      </c>
      <c r="H12" s="26">
        <v>0.7681</v>
      </c>
      <c r="I12" s="27">
        <v>21.4</v>
      </c>
      <c r="J12" s="28">
        <v>0.82050000000000001</v>
      </c>
      <c r="K12" s="30">
        <v>31.6</v>
      </c>
      <c r="L12" s="31">
        <v>0.77759999999999996</v>
      </c>
      <c r="M12" s="62">
        <v>23.8</v>
      </c>
      <c r="N12" s="15">
        <v>0.83230000000000004</v>
      </c>
    </row>
    <row r="13" spans="1:14" x14ac:dyDescent="0.35">
      <c r="A13" s="16">
        <v>8</v>
      </c>
      <c r="B13" s="24" t="s">
        <v>31</v>
      </c>
      <c r="C13" s="25">
        <v>24.2</v>
      </c>
      <c r="D13" s="36">
        <v>0.75129999999999997</v>
      </c>
      <c r="E13" s="27">
        <v>19</v>
      </c>
      <c r="F13" s="39">
        <v>0.72609999999999997</v>
      </c>
      <c r="G13" s="29">
        <v>24.4</v>
      </c>
      <c r="H13" s="26">
        <v>0.67349999999999999</v>
      </c>
      <c r="I13" s="27">
        <v>20</v>
      </c>
      <c r="J13" s="28">
        <v>0.74990000000000001</v>
      </c>
      <c r="K13" s="30">
        <v>23</v>
      </c>
      <c r="L13" s="31">
        <v>0.67579999999999996</v>
      </c>
      <c r="M13" s="62">
        <v>21.6</v>
      </c>
      <c r="N13" s="15">
        <v>0.76429999999999998</v>
      </c>
    </row>
    <row r="14" spans="1:14" x14ac:dyDescent="0.35">
      <c r="A14" s="16">
        <v>7</v>
      </c>
      <c r="B14" s="24" t="s">
        <v>11</v>
      </c>
      <c r="C14" s="25">
        <v>26.2</v>
      </c>
      <c r="D14" s="36">
        <v>0.72728000000000004</v>
      </c>
      <c r="E14" s="35">
        <v>19.8</v>
      </c>
      <c r="F14" s="40">
        <v>0.71699999999999997</v>
      </c>
      <c r="G14" s="29">
        <v>20.399999999999999</v>
      </c>
      <c r="H14" s="26">
        <v>0.71257999999999999</v>
      </c>
      <c r="I14" s="35">
        <v>18.2</v>
      </c>
      <c r="J14" s="28">
        <v>0.73540000000000005</v>
      </c>
      <c r="K14" s="30">
        <v>21.6</v>
      </c>
      <c r="L14" s="31">
        <v>0.73450000000000004</v>
      </c>
      <c r="M14" s="62">
        <v>19.399999999999999</v>
      </c>
      <c r="N14" s="15">
        <v>0.75309999999999999</v>
      </c>
    </row>
    <row r="15" spans="1:14" x14ac:dyDescent="0.35">
      <c r="A15" s="16">
        <v>14</v>
      </c>
      <c r="B15" s="24" t="s">
        <v>27</v>
      </c>
      <c r="C15" s="25">
        <v>25</v>
      </c>
      <c r="D15" s="36">
        <v>0.82325999999999999</v>
      </c>
      <c r="E15" s="27">
        <v>19</v>
      </c>
      <c r="F15" s="39">
        <v>0.79420000000000002</v>
      </c>
      <c r="G15" s="29">
        <v>25</v>
      </c>
      <c r="H15" s="26">
        <v>0.754</v>
      </c>
      <c r="I15" s="27">
        <v>18.8</v>
      </c>
      <c r="J15" s="28">
        <v>0.81899999999999995</v>
      </c>
      <c r="K15" s="30">
        <v>24.2</v>
      </c>
      <c r="L15" s="31">
        <v>0.74980000000000002</v>
      </c>
      <c r="M15" s="62">
        <v>23.8</v>
      </c>
      <c r="N15" s="15">
        <v>0.83960000000000001</v>
      </c>
    </row>
    <row r="16" spans="1:14" x14ac:dyDescent="0.35">
      <c r="A16" s="16">
        <v>13</v>
      </c>
      <c r="B16" s="24" t="s">
        <v>26</v>
      </c>
      <c r="C16" s="25">
        <v>24</v>
      </c>
      <c r="D16" s="36">
        <v>0.84392</v>
      </c>
      <c r="E16" s="27">
        <v>20</v>
      </c>
      <c r="F16" s="39">
        <v>0.81769999999999998</v>
      </c>
      <c r="G16" s="29">
        <v>36.799999999999997</v>
      </c>
      <c r="H16" s="26">
        <v>0.79288000000000003</v>
      </c>
      <c r="I16" s="27">
        <v>29.2</v>
      </c>
      <c r="J16" s="28">
        <v>0.83889999999999998</v>
      </c>
      <c r="K16" s="30">
        <v>29.8</v>
      </c>
      <c r="L16" s="31">
        <v>0.78600000000000003</v>
      </c>
      <c r="M16" s="62">
        <v>21.8</v>
      </c>
      <c r="N16" s="15">
        <v>0.85109999999999997</v>
      </c>
    </row>
    <row r="17" spans="1:19" x14ac:dyDescent="0.35">
      <c r="A17" s="16">
        <v>69</v>
      </c>
      <c r="B17" s="24" t="s">
        <v>19</v>
      </c>
      <c r="C17" s="25">
        <v>24.6</v>
      </c>
      <c r="D17" s="36">
        <v>0.78586</v>
      </c>
      <c r="E17" s="27">
        <v>20.399999999999999</v>
      </c>
      <c r="F17" s="39">
        <v>0.76249999999999996</v>
      </c>
      <c r="G17" s="29">
        <v>22</v>
      </c>
      <c r="H17" s="26">
        <v>0.76232</v>
      </c>
      <c r="I17" s="27">
        <v>20.399999999999999</v>
      </c>
      <c r="J17" s="28">
        <v>0.7863</v>
      </c>
      <c r="K17" s="30">
        <v>20.8</v>
      </c>
      <c r="L17" s="31">
        <v>0.77680000000000005</v>
      </c>
      <c r="M17" s="62">
        <v>20.2</v>
      </c>
      <c r="N17" s="15">
        <v>0.79549999999999998</v>
      </c>
    </row>
    <row r="18" spans="1:19" x14ac:dyDescent="0.35">
      <c r="A18" s="16">
        <v>81</v>
      </c>
      <c r="B18" s="24" t="s">
        <v>12</v>
      </c>
      <c r="C18" s="25">
        <v>23.2</v>
      </c>
      <c r="D18" s="36">
        <v>0.70731999999999995</v>
      </c>
      <c r="E18" s="27">
        <v>18</v>
      </c>
      <c r="F18" s="39">
        <v>0.67669999999999997</v>
      </c>
      <c r="G18" s="29">
        <v>19</v>
      </c>
      <c r="H18" s="26">
        <v>0.68901999999999997</v>
      </c>
      <c r="I18" s="27">
        <v>17.8</v>
      </c>
      <c r="J18" s="28">
        <v>0.69010000000000005</v>
      </c>
      <c r="K18" s="30">
        <v>20.6</v>
      </c>
      <c r="L18" s="31">
        <v>0.71819999999999995</v>
      </c>
      <c r="M18" s="62">
        <v>18</v>
      </c>
      <c r="N18" s="15">
        <v>0.70879999999999999</v>
      </c>
    </row>
    <row r="19" spans="1:19" x14ac:dyDescent="0.35">
      <c r="A19" s="16">
        <v>82</v>
      </c>
      <c r="B19" s="24" t="s">
        <v>21</v>
      </c>
      <c r="C19" s="25">
        <v>23.2</v>
      </c>
      <c r="D19" s="36">
        <v>0.83365999999999996</v>
      </c>
      <c r="E19" s="34">
        <v>19.2</v>
      </c>
      <c r="F19" s="40">
        <v>0.81020000000000003</v>
      </c>
      <c r="G19" s="29">
        <v>23.2</v>
      </c>
      <c r="H19" s="26">
        <v>0.76737999999999995</v>
      </c>
      <c r="I19" s="27">
        <v>19.2</v>
      </c>
      <c r="J19" s="28">
        <v>0.82650000000000001</v>
      </c>
      <c r="K19" s="30">
        <v>22.6</v>
      </c>
      <c r="L19" s="31">
        <v>0.78400000000000003</v>
      </c>
      <c r="M19" s="62">
        <v>18.399999999999999</v>
      </c>
      <c r="N19" s="15">
        <v>0.81699999999999995</v>
      </c>
    </row>
    <row r="20" spans="1:19" x14ac:dyDescent="0.35">
      <c r="A20" s="16">
        <v>132</v>
      </c>
      <c r="B20" s="24" t="s">
        <v>28</v>
      </c>
      <c r="C20" s="25">
        <v>29</v>
      </c>
      <c r="D20" s="26">
        <v>0.72643999999999997</v>
      </c>
      <c r="E20" s="34">
        <v>22.4</v>
      </c>
      <c r="F20" s="28">
        <v>0.75739999999999996</v>
      </c>
      <c r="G20" s="41">
        <v>25.8</v>
      </c>
      <c r="H20" s="26">
        <v>0.70064000000000004</v>
      </c>
      <c r="I20" s="30">
        <v>26.8</v>
      </c>
      <c r="J20" s="28">
        <v>0.76770000000000005</v>
      </c>
      <c r="K20" s="27">
        <v>22</v>
      </c>
      <c r="L20" s="31">
        <v>0.71870000000000001</v>
      </c>
      <c r="M20" s="59">
        <v>28.2</v>
      </c>
      <c r="N20" s="15">
        <v>0.76519999999999999</v>
      </c>
    </row>
    <row r="21" spans="1:19" x14ac:dyDescent="0.35">
      <c r="A21" s="16">
        <v>141</v>
      </c>
      <c r="B21" s="24" t="s">
        <v>13</v>
      </c>
      <c r="C21" s="25">
        <v>22.6</v>
      </c>
      <c r="D21" s="36">
        <v>0.61514000000000002</v>
      </c>
      <c r="E21" s="34">
        <v>17.600000000000001</v>
      </c>
      <c r="F21" s="40">
        <v>0.57399999999999995</v>
      </c>
      <c r="G21" s="29">
        <v>20.2</v>
      </c>
      <c r="H21" s="36">
        <v>0.62734000000000001</v>
      </c>
      <c r="I21" s="27">
        <v>15.2</v>
      </c>
      <c r="J21" s="40">
        <v>0.58379999999999999</v>
      </c>
      <c r="K21" s="30">
        <v>20.399999999999999</v>
      </c>
      <c r="L21" s="32">
        <v>0.64770000000000005</v>
      </c>
      <c r="M21" s="62">
        <v>14.8</v>
      </c>
      <c r="N21" s="14">
        <v>0.60599999999999998</v>
      </c>
    </row>
    <row r="22" spans="1:19" x14ac:dyDescent="0.35">
      <c r="A22" s="16">
        <v>142</v>
      </c>
      <c r="B22" s="24" t="s">
        <v>22</v>
      </c>
      <c r="C22" s="25">
        <v>20.2</v>
      </c>
      <c r="D22" s="36">
        <v>0.64581999999999995</v>
      </c>
      <c r="E22" s="27">
        <v>17</v>
      </c>
      <c r="F22" s="40">
        <v>0.63790000000000002</v>
      </c>
      <c r="G22" s="29">
        <v>19.399999999999999</v>
      </c>
      <c r="H22" s="26">
        <v>0.58575999999999995</v>
      </c>
      <c r="I22" s="35">
        <v>16.600000000000001</v>
      </c>
      <c r="J22" s="42">
        <v>0.65249999999999997</v>
      </c>
      <c r="K22" s="30">
        <v>24.4</v>
      </c>
      <c r="L22" s="31">
        <v>0.63500000000000001</v>
      </c>
      <c r="M22" s="62">
        <v>15.2</v>
      </c>
      <c r="N22" s="15">
        <v>0.65959999999999996</v>
      </c>
    </row>
    <row r="23" spans="1:19" x14ac:dyDescent="0.35">
      <c r="A23" s="16">
        <v>203</v>
      </c>
      <c r="B23" s="24" t="s">
        <v>20</v>
      </c>
      <c r="C23" s="25">
        <v>25</v>
      </c>
      <c r="D23" s="36">
        <v>0.80012000000000005</v>
      </c>
      <c r="E23" s="27">
        <v>21.2</v>
      </c>
      <c r="F23" s="40">
        <v>0.78690000000000004</v>
      </c>
      <c r="G23" s="29">
        <v>25</v>
      </c>
      <c r="H23" s="26">
        <v>0.78112000000000004</v>
      </c>
      <c r="I23" s="27">
        <v>19.2</v>
      </c>
      <c r="J23" s="28">
        <v>0.80130000000000001</v>
      </c>
      <c r="K23" s="30">
        <v>32.4</v>
      </c>
      <c r="L23" s="31">
        <v>0.78859999999999997</v>
      </c>
      <c r="M23" s="62">
        <v>22.4</v>
      </c>
      <c r="N23" s="15">
        <v>0.81799999999999995</v>
      </c>
    </row>
    <row r="24" spans="1:19" x14ac:dyDescent="0.35">
      <c r="A24" s="16">
        <v>289</v>
      </c>
      <c r="B24" s="24" t="s">
        <v>33</v>
      </c>
      <c r="C24" s="44">
        <v>23.6</v>
      </c>
      <c r="D24" s="26">
        <v>0.60711999999999999</v>
      </c>
      <c r="E24" s="30">
        <v>50</v>
      </c>
      <c r="F24" s="28">
        <v>0.84289999999999998</v>
      </c>
      <c r="G24" s="41">
        <v>40.6</v>
      </c>
      <c r="H24" s="36">
        <v>0.97141999999999995</v>
      </c>
      <c r="I24" s="30">
        <v>42.8</v>
      </c>
      <c r="J24" s="40">
        <v>0.84289999999999998</v>
      </c>
      <c r="K24" s="27">
        <v>40</v>
      </c>
      <c r="L24" s="32">
        <v>0.97140000000000004</v>
      </c>
      <c r="M24" s="59">
        <v>50</v>
      </c>
      <c r="N24" s="14">
        <v>0.7571</v>
      </c>
    </row>
    <row r="25" spans="1:19" x14ac:dyDescent="0.35">
      <c r="A25" s="16">
        <v>288</v>
      </c>
      <c r="B25" s="24" t="s">
        <v>14</v>
      </c>
      <c r="C25" s="25">
        <v>23</v>
      </c>
      <c r="D25" s="36">
        <v>0.65802000000000005</v>
      </c>
      <c r="E25" s="27">
        <v>17.2</v>
      </c>
      <c r="F25" s="40">
        <v>0.64470000000000005</v>
      </c>
      <c r="G25" s="45">
        <v>29.4</v>
      </c>
      <c r="H25" s="46">
        <v>0.61882000000000004</v>
      </c>
      <c r="I25" s="47">
        <v>24.6</v>
      </c>
      <c r="J25" s="48">
        <v>0.66020000000000001</v>
      </c>
      <c r="K25" s="49">
        <v>23</v>
      </c>
      <c r="L25" s="50">
        <v>0.62990000000000002</v>
      </c>
      <c r="M25" s="63">
        <v>22.8</v>
      </c>
      <c r="N25" s="60">
        <v>0.66759999999999997</v>
      </c>
    </row>
    <row r="26" spans="1:19" x14ac:dyDescent="0.35">
      <c r="A26" s="51"/>
      <c r="B26" s="52" t="s">
        <v>24</v>
      </c>
      <c r="C26" s="53">
        <f t="shared" ref="C26:J26" si="0">AVERAGE(C4:C25)</f>
        <v>24.181818181818183</v>
      </c>
      <c r="D26" s="54">
        <f t="shared" si="0"/>
        <v>0.74456545454545453</v>
      </c>
      <c r="E26" s="55">
        <f t="shared" si="0"/>
        <v>19.563636363636366</v>
      </c>
      <c r="F26" s="56">
        <f t="shared" si="0"/>
        <v>0.74323636363636358</v>
      </c>
      <c r="G26" s="53">
        <f t="shared" si="0"/>
        <v>24.445454545454549</v>
      </c>
      <c r="H26" s="57">
        <f t="shared" si="0"/>
        <v>0.73433363636363636</v>
      </c>
      <c r="I26" s="55">
        <f t="shared" si="0"/>
        <v>19.927272727272729</v>
      </c>
      <c r="J26" s="58">
        <f t="shared" si="0"/>
        <v>0.75518636363636371</v>
      </c>
      <c r="K26" s="43">
        <f t="shared" ref="K26" si="1">AVERAGE(K4:K25)</f>
        <v>23.727272727272727</v>
      </c>
      <c r="L26" s="38">
        <f t="shared" ref="L26" si="2">AVERAGE(L4:L25)</f>
        <v>0.7450681818181818</v>
      </c>
      <c r="M26" s="35">
        <f t="shared" ref="M26" si="3">AVERAGE(M4:M25)</f>
        <v>20.463636363636365</v>
      </c>
      <c r="N26" s="61">
        <f t="shared" ref="N26" si="4">AVERAGE(N4:N25)</f>
        <v>0.76355000000000006</v>
      </c>
    </row>
    <row r="28" spans="1:19" x14ac:dyDescent="0.35">
      <c r="A28" s="16"/>
      <c r="B28" s="77" t="s">
        <v>58</v>
      </c>
      <c r="C28" s="65" t="s">
        <v>16</v>
      </c>
      <c r="D28" s="64"/>
      <c r="E28" s="64"/>
      <c r="F28" s="66"/>
      <c r="G28" s="65" t="s">
        <v>18</v>
      </c>
      <c r="H28" s="64"/>
      <c r="I28" s="64"/>
      <c r="J28" s="66"/>
      <c r="K28" s="64" t="s">
        <v>57</v>
      </c>
      <c r="L28" s="64"/>
      <c r="M28" s="64"/>
      <c r="N28" s="64"/>
      <c r="P28" s="77"/>
    </row>
    <row r="29" spans="1:19" x14ac:dyDescent="0.35">
      <c r="A29" s="16"/>
      <c r="B29" s="77" t="s">
        <v>59</v>
      </c>
      <c r="C29" s="65" t="s">
        <v>60</v>
      </c>
      <c r="D29" s="64"/>
      <c r="E29" s="64" t="s">
        <v>61</v>
      </c>
      <c r="F29" s="66"/>
      <c r="G29" s="65" t="s">
        <v>60</v>
      </c>
      <c r="H29" s="64"/>
      <c r="I29" s="64" t="s">
        <v>61</v>
      </c>
      <c r="J29" s="66"/>
      <c r="K29" s="64" t="s">
        <v>60</v>
      </c>
      <c r="L29" s="64"/>
      <c r="M29" s="64" t="s">
        <v>61</v>
      </c>
      <c r="N29" s="64"/>
      <c r="P29" s="77"/>
    </row>
    <row r="30" spans="1:19" x14ac:dyDescent="0.35">
      <c r="A30" s="17" t="s">
        <v>45</v>
      </c>
      <c r="B30" s="18" t="s">
        <v>0</v>
      </c>
      <c r="C30" s="19" t="s">
        <v>54</v>
      </c>
      <c r="D30" s="20" t="s">
        <v>55</v>
      </c>
      <c r="E30" s="21" t="s">
        <v>54</v>
      </c>
      <c r="F30" s="22" t="s">
        <v>55</v>
      </c>
      <c r="G30" s="19" t="s">
        <v>54</v>
      </c>
      <c r="H30" s="20" t="s">
        <v>55</v>
      </c>
      <c r="I30" s="21" t="s">
        <v>54</v>
      </c>
      <c r="J30" s="22" t="s">
        <v>55</v>
      </c>
      <c r="K30" s="21" t="s">
        <v>54</v>
      </c>
      <c r="L30" s="20" t="s">
        <v>55</v>
      </c>
      <c r="M30" s="21" t="s">
        <v>54</v>
      </c>
      <c r="N30" s="23" t="s">
        <v>55</v>
      </c>
      <c r="P30" s="109" t="s">
        <v>0</v>
      </c>
      <c r="Q30" s="73" t="s">
        <v>58</v>
      </c>
      <c r="R30" s="73" t="s">
        <v>59</v>
      </c>
      <c r="S30" s="73" t="s">
        <v>55</v>
      </c>
    </row>
    <row r="31" spans="1:19" x14ac:dyDescent="0.35">
      <c r="A31" s="16">
        <v>28</v>
      </c>
      <c r="B31" s="24" t="s">
        <v>5</v>
      </c>
      <c r="C31" s="25">
        <v>22.6</v>
      </c>
      <c r="D31" s="26">
        <v>0.89390000000000003</v>
      </c>
      <c r="E31" s="27">
        <v>21.8</v>
      </c>
      <c r="F31" s="28">
        <v>0.89710000000000001</v>
      </c>
      <c r="G31" s="29">
        <v>31.6</v>
      </c>
      <c r="H31" s="26">
        <v>0.89200000000000002</v>
      </c>
      <c r="I31" s="27">
        <v>22.4</v>
      </c>
      <c r="J31" s="28">
        <v>0.9022</v>
      </c>
      <c r="K31" s="30">
        <v>28.4</v>
      </c>
      <c r="L31" s="31">
        <v>0.90359999999999996</v>
      </c>
      <c r="M31" s="62">
        <v>24.8</v>
      </c>
      <c r="N31" s="105">
        <v>0.90639999999999998</v>
      </c>
      <c r="P31" s="24" t="s">
        <v>5</v>
      </c>
      <c r="Q31" s="1" t="s">
        <v>57</v>
      </c>
      <c r="R31" s="1" t="s">
        <v>61</v>
      </c>
      <c r="S31" s="5">
        <f>MAX(D31,F31,H31,J31,L31,N31)</f>
        <v>0.90639999999999998</v>
      </c>
    </row>
    <row r="32" spans="1:19" x14ac:dyDescent="0.35">
      <c r="A32" s="16">
        <v>22</v>
      </c>
      <c r="B32" s="24" t="s">
        <v>6</v>
      </c>
      <c r="C32" s="25">
        <v>22.8</v>
      </c>
      <c r="D32" s="26">
        <v>0.67190000000000005</v>
      </c>
      <c r="E32" s="27">
        <v>14.4</v>
      </c>
      <c r="F32" s="33">
        <v>0.70909999999999995</v>
      </c>
      <c r="G32" s="29">
        <v>16.600000000000001</v>
      </c>
      <c r="H32" s="26">
        <v>0.68755999999999995</v>
      </c>
      <c r="I32" s="27">
        <v>13.4</v>
      </c>
      <c r="J32" s="28">
        <v>0.69350000000000001</v>
      </c>
      <c r="K32" s="30">
        <v>15.2</v>
      </c>
      <c r="L32" s="31">
        <v>0.67800000000000005</v>
      </c>
      <c r="M32" s="62">
        <v>13.6</v>
      </c>
      <c r="N32" s="105">
        <v>0.72140000000000004</v>
      </c>
      <c r="P32" s="24" t="s">
        <v>6</v>
      </c>
      <c r="Q32" s="1" t="s">
        <v>57</v>
      </c>
      <c r="R32" s="1" t="s">
        <v>61</v>
      </c>
      <c r="S32" s="5">
        <f>MAX(D32,F32,H32,J32,L32,N32)</f>
        <v>0.72140000000000004</v>
      </c>
    </row>
    <row r="33" spans="1:19" x14ac:dyDescent="0.35">
      <c r="A33" s="16">
        <v>26</v>
      </c>
      <c r="B33" s="24" t="s">
        <v>7</v>
      </c>
      <c r="C33" s="25">
        <v>24.6</v>
      </c>
      <c r="D33" s="26">
        <v>0.74516000000000004</v>
      </c>
      <c r="E33" s="35">
        <v>16.2</v>
      </c>
      <c r="F33" s="33">
        <v>0.74539999999999995</v>
      </c>
      <c r="G33" s="29">
        <v>22</v>
      </c>
      <c r="H33" s="26">
        <v>0.74180000000000001</v>
      </c>
      <c r="I33" s="27">
        <v>15.6</v>
      </c>
      <c r="J33" s="28">
        <v>0.74890000000000001</v>
      </c>
      <c r="K33" s="30">
        <v>22</v>
      </c>
      <c r="L33" s="31">
        <v>0.7429</v>
      </c>
      <c r="M33" s="62">
        <v>16.2</v>
      </c>
      <c r="N33" s="105">
        <v>0.75619999999999998</v>
      </c>
      <c r="P33" s="24" t="s">
        <v>7</v>
      </c>
      <c r="Q33" s="1" t="s">
        <v>57</v>
      </c>
      <c r="R33" s="1" t="s">
        <v>61</v>
      </c>
      <c r="S33" s="5">
        <f>MAX(D33,F33,H33,J33,L33,N33)</f>
        <v>0.75619999999999998</v>
      </c>
    </row>
    <row r="34" spans="1:19" x14ac:dyDescent="0.35">
      <c r="A34" s="16">
        <v>40</v>
      </c>
      <c r="B34" s="24" t="s">
        <v>29</v>
      </c>
      <c r="C34" s="25">
        <v>25.8</v>
      </c>
      <c r="D34" s="26">
        <v>0.79893999999999998</v>
      </c>
      <c r="E34" s="27">
        <v>17</v>
      </c>
      <c r="F34" s="33">
        <v>0.80159999999999998</v>
      </c>
      <c r="G34" s="29">
        <v>21.6</v>
      </c>
      <c r="H34" s="26">
        <v>0.78342000000000001</v>
      </c>
      <c r="I34" s="27">
        <v>15</v>
      </c>
      <c r="J34" s="28">
        <v>0.79959999999999998</v>
      </c>
      <c r="K34" s="30">
        <v>19.2</v>
      </c>
      <c r="L34" s="31">
        <v>0.78900000000000003</v>
      </c>
      <c r="M34" s="62">
        <v>15.4</v>
      </c>
      <c r="N34" s="105">
        <v>0.81079999999999997</v>
      </c>
      <c r="P34" s="24" t="s">
        <v>29</v>
      </c>
      <c r="Q34" s="1" t="s">
        <v>57</v>
      </c>
      <c r="R34" s="1" t="s">
        <v>61</v>
      </c>
      <c r="S34" s="5">
        <f>MAX(D34,F34,H34,J34,L34,N34)</f>
        <v>0.81079999999999997</v>
      </c>
    </row>
    <row r="35" spans="1:19" x14ac:dyDescent="0.35">
      <c r="A35" s="16">
        <v>16</v>
      </c>
      <c r="B35" s="24" t="s">
        <v>8</v>
      </c>
      <c r="C35" s="25">
        <v>22.8</v>
      </c>
      <c r="D35" s="36">
        <v>0.73065999999999998</v>
      </c>
      <c r="E35" s="27">
        <v>14.2</v>
      </c>
      <c r="F35" s="37">
        <v>0.72519999999999996</v>
      </c>
      <c r="G35" s="29">
        <v>21</v>
      </c>
      <c r="H35" s="26">
        <v>0.72463999999999995</v>
      </c>
      <c r="I35" s="27">
        <v>13.4</v>
      </c>
      <c r="J35" s="28">
        <v>0.72860000000000003</v>
      </c>
      <c r="K35" s="30">
        <v>18.600000000000001</v>
      </c>
      <c r="L35" s="31">
        <v>0.73070000000000002</v>
      </c>
      <c r="M35" s="62">
        <v>13.8</v>
      </c>
      <c r="N35" s="105">
        <v>0.74199999999999999</v>
      </c>
      <c r="P35" s="24" t="s">
        <v>8</v>
      </c>
      <c r="Q35" s="1" t="s">
        <v>57</v>
      </c>
      <c r="R35" s="1" t="s">
        <v>61</v>
      </c>
      <c r="S35" s="5">
        <f>MAX(D35,F35,H35,J35,L35,N35)</f>
        <v>0.74199999999999999</v>
      </c>
    </row>
    <row r="36" spans="1:19" x14ac:dyDescent="0.35">
      <c r="A36" s="16">
        <v>15</v>
      </c>
      <c r="B36" s="24" t="s">
        <v>9</v>
      </c>
      <c r="C36" s="25">
        <v>23.8</v>
      </c>
      <c r="D36" s="36">
        <v>0.72470000000000001</v>
      </c>
      <c r="E36" s="35">
        <v>14.2</v>
      </c>
      <c r="F36" s="37">
        <v>0.72089999999999999</v>
      </c>
      <c r="G36" s="29">
        <v>18.8</v>
      </c>
      <c r="H36" s="26">
        <v>0.71423999999999999</v>
      </c>
      <c r="I36" s="27">
        <v>13.6</v>
      </c>
      <c r="J36" s="28">
        <v>0.71530000000000005</v>
      </c>
      <c r="K36" s="30">
        <v>18.2</v>
      </c>
      <c r="L36" s="31">
        <v>0.70809999999999995</v>
      </c>
      <c r="M36" s="62">
        <v>15.4</v>
      </c>
      <c r="N36" s="105">
        <v>0.73950000000000005</v>
      </c>
      <c r="P36" s="24" t="s">
        <v>9</v>
      </c>
      <c r="Q36" s="1" t="s">
        <v>57</v>
      </c>
      <c r="R36" s="1" t="s">
        <v>61</v>
      </c>
      <c r="S36" s="5">
        <f>MAX(D36,F36,H36,J36,L36,N36)</f>
        <v>0.73950000000000005</v>
      </c>
    </row>
    <row r="37" spans="1:19" x14ac:dyDescent="0.35">
      <c r="A37" s="16">
        <v>23</v>
      </c>
      <c r="B37" s="24" t="s">
        <v>30</v>
      </c>
      <c r="C37" s="25">
        <v>23</v>
      </c>
      <c r="D37" s="36">
        <v>0.74939999999999996</v>
      </c>
      <c r="E37" s="35">
        <v>17.600000000000001</v>
      </c>
      <c r="F37" s="37">
        <v>0.72109999999999996</v>
      </c>
      <c r="G37" s="29">
        <v>24.6</v>
      </c>
      <c r="H37" s="26">
        <v>0.68413999999999997</v>
      </c>
      <c r="I37" s="27">
        <v>19</v>
      </c>
      <c r="J37" s="28">
        <v>0.7369</v>
      </c>
      <c r="K37" s="30">
        <v>22.8</v>
      </c>
      <c r="L37" s="31">
        <v>0.70499999999999996</v>
      </c>
      <c r="M37" s="62">
        <v>15.2</v>
      </c>
      <c r="N37" s="105">
        <v>0.751</v>
      </c>
      <c r="P37" s="24" t="s">
        <v>30</v>
      </c>
      <c r="Q37" s="1" t="s">
        <v>57</v>
      </c>
      <c r="R37" s="1" t="s">
        <v>61</v>
      </c>
      <c r="S37" s="5">
        <f>MAX(D37,F37,H37,J37,L37,N37)</f>
        <v>0.751</v>
      </c>
    </row>
    <row r="38" spans="1:19" x14ac:dyDescent="0.35">
      <c r="A38" s="16">
        <v>6</v>
      </c>
      <c r="B38" s="24" t="s">
        <v>10</v>
      </c>
      <c r="C38" s="25">
        <v>23</v>
      </c>
      <c r="D38" s="36">
        <v>0.70786000000000004</v>
      </c>
      <c r="E38" s="27">
        <v>14.4</v>
      </c>
      <c r="F38" s="39">
        <v>0.68379999999999996</v>
      </c>
      <c r="G38" s="29">
        <v>19.600000000000001</v>
      </c>
      <c r="H38" s="36">
        <v>0.72265999999999997</v>
      </c>
      <c r="I38" s="27">
        <v>15.8</v>
      </c>
      <c r="J38" s="40">
        <v>0.71409999999999996</v>
      </c>
      <c r="K38" s="30">
        <v>21.2</v>
      </c>
      <c r="L38" s="105">
        <v>0.74019999999999997</v>
      </c>
      <c r="M38" s="62">
        <v>15.4</v>
      </c>
      <c r="N38" s="14">
        <v>0.73560000000000003</v>
      </c>
      <c r="P38" s="24" t="s">
        <v>10</v>
      </c>
      <c r="Q38" s="1" t="s">
        <v>57</v>
      </c>
      <c r="R38" s="1" t="s">
        <v>60</v>
      </c>
      <c r="S38" s="5">
        <f>MAX(D38,F38,H38,J38,L38,N38)</f>
        <v>0.74019999999999997</v>
      </c>
    </row>
    <row r="39" spans="1:19" x14ac:dyDescent="0.35">
      <c r="A39" s="16">
        <v>9</v>
      </c>
      <c r="B39" s="24" t="s">
        <v>25</v>
      </c>
      <c r="C39" s="25">
        <v>29.8</v>
      </c>
      <c r="D39" s="106">
        <v>0.83265999999999996</v>
      </c>
      <c r="E39" s="27">
        <v>19.8</v>
      </c>
      <c r="F39" s="39">
        <v>0.79879999999999995</v>
      </c>
      <c r="G39" s="29">
        <v>30.8</v>
      </c>
      <c r="H39" s="26">
        <v>0.7681</v>
      </c>
      <c r="I39" s="27">
        <v>21.4</v>
      </c>
      <c r="J39" s="28">
        <v>0.82050000000000001</v>
      </c>
      <c r="K39" s="30">
        <v>31.6</v>
      </c>
      <c r="L39" s="31">
        <v>0.77759999999999996</v>
      </c>
      <c r="M39" s="62">
        <v>23.8</v>
      </c>
      <c r="N39" s="15">
        <v>0.83230000000000004</v>
      </c>
      <c r="P39" s="24" t="s">
        <v>25</v>
      </c>
      <c r="Q39" s="1" t="s">
        <v>16</v>
      </c>
      <c r="R39" s="1" t="s">
        <v>60</v>
      </c>
      <c r="S39" s="5">
        <f>MAX(D39,F39,H39,J39,L39,N39)</f>
        <v>0.83265999999999996</v>
      </c>
    </row>
    <row r="40" spans="1:19" x14ac:dyDescent="0.35">
      <c r="A40" s="16">
        <v>8</v>
      </c>
      <c r="B40" s="24" t="s">
        <v>31</v>
      </c>
      <c r="C40" s="25">
        <v>24.2</v>
      </c>
      <c r="D40" s="36">
        <v>0.75129999999999997</v>
      </c>
      <c r="E40" s="27">
        <v>19</v>
      </c>
      <c r="F40" s="39">
        <v>0.72609999999999997</v>
      </c>
      <c r="G40" s="29">
        <v>24.4</v>
      </c>
      <c r="H40" s="26">
        <v>0.67349999999999999</v>
      </c>
      <c r="I40" s="27">
        <v>20</v>
      </c>
      <c r="J40" s="28">
        <v>0.74990000000000001</v>
      </c>
      <c r="K40" s="30">
        <v>23</v>
      </c>
      <c r="L40" s="31">
        <v>0.67579999999999996</v>
      </c>
      <c r="M40" s="62">
        <v>21.6</v>
      </c>
      <c r="N40" s="105">
        <v>0.76429999999999998</v>
      </c>
      <c r="P40" s="24" t="s">
        <v>31</v>
      </c>
      <c r="Q40" s="1" t="s">
        <v>57</v>
      </c>
      <c r="R40" s="1" t="s">
        <v>61</v>
      </c>
      <c r="S40" s="5">
        <f>MAX(D40,F40,H40,J40,L40,N40)</f>
        <v>0.76429999999999998</v>
      </c>
    </row>
    <row r="41" spans="1:19" x14ac:dyDescent="0.35">
      <c r="A41" s="16">
        <v>7</v>
      </c>
      <c r="B41" s="24" t="s">
        <v>11</v>
      </c>
      <c r="C41" s="25">
        <v>26.2</v>
      </c>
      <c r="D41" s="36">
        <v>0.72728000000000004</v>
      </c>
      <c r="E41" s="35">
        <v>19.8</v>
      </c>
      <c r="F41" s="40">
        <v>0.71699999999999997</v>
      </c>
      <c r="G41" s="29">
        <v>20.399999999999999</v>
      </c>
      <c r="H41" s="26">
        <v>0.71257999999999999</v>
      </c>
      <c r="I41" s="35">
        <v>18.2</v>
      </c>
      <c r="J41" s="28">
        <v>0.73540000000000005</v>
      </c>
      <c r="K41" s="30">
        <v>21.6</v>
      </c>
      <c r="L41" s="31">
        <v>0.73450000000000004</v>
      </c>
      <c r="M41" s="62">
        <v>19.399999999999999</v>
      </c>
      <c r="N41" s="105">
        <v>0.75309999999999999</v>
      </c>
      <c r="P41" s="24" t="s">
        <v>11</v>
      </c>
      <c r="Q41" s="1" t="s">
        <v>57</v>
      </c>
      <c r="R41" s="1" t="s">
        <v>61</v>
      </c>
      <c r="S41" s="5">
        <f>MAX(D41,F41,H41,J41,L41,N41)</f>
        <v>0.75309999999999999</v>
      </c>
    </row>
    <row r="42" spans="1:19" x14ac:dyDescent="0.35">
      <c r="A42" s="16">
        <v>14</v>
      </c>
      <c r="B42" s="24" t="s">
        <v>27</v>
      </c>
      <c r="C42" s="25">
        <v>25</v>
      </c>
      <c r="D42" s="36">
        <v>0.82325999999999999</v>
      </c>
      <c r="E42" s="27">
        <v>19</v>
      </c>
      <c r="F42" s="39">
        <v>0.79420000000000002</v>
      </c>
      <c r="G42" s="29">
        <v>25</v>
      </c>
      <c r="H42" s="26">
        <v>0.754</v>
      </c>
      <c r="I42" s="27">
        <v>18.8</v>
      </c>
      <c r="J42" s="28">
        <v>0.81899999999999995</v>
      </c>
      <c r="K42" s="30">
        <v>24.2</v>
      </c>
      <c r="L42" s="31">
        <v>0.74980000000000002</v>
      </c>
      <c r="M42" s="62">
        <v>23.8</v>
      </c>
      <c r="N42" s="105">
        <v>0.83960000000000001</v>
      </c>
      <c r="P42" s="24" t="s">
        <v>27</v>
      </c>
      <c r="Q42" s="1" t="s">
        <v>57</v>
      </c>
      <c r="R42" s="1" t="s">
        <v>61</v>
      </c>
      <c r="S42" s="5">
        <f>MAX(D42,F42,H42,J42,L42,N42)</f>
        <v>0.83960000000000001</v>
      </c>
    </row>
    <row r="43" spans="1:19" x14ac:dyDescent="0.35">
      <c r="A43" s="16">
        <v>13</v>
      </c>
      <c r="B43" s="24" t="s">
        <v>26</v>
      </c>
      <c r="C43" s="25">
        <v>24</v>
      </c>
      <c r="D43" s="36">
        <v>0.84392</v>
      </c>
      <c r="E43" s="27">
        <v>20</v>
      </c>
      <c r="F43" s="39">
        <v>0.81769999999999998</v>
      </c>
      <c r="G43" s="29">
        <v>36.799999999999997</v>
      </c>
      <c r="H43" s="26">
        <v>0.79288000000000003</v>
      </c>
      <c r="I43" s="27">
        <v>29.2</v>
      </c>
      <c r="J43" s="28">
        <v>0.83889999999999998</v>
      </c>
      <c r="K43" s="30">
        <v>29.8</v>
      </c>
      <c r="L43" s="31">
        <v>0.78600000000000003</v>
      </c>
      <c r="M43" s="62">
        <v>21.8</v>
      </c>
      <c r="N43" s="105">
        <v>0.85109999999999997</v>
      </c>
      <c r="P43" s="24" t="s">
        <v>26</v>
      </c>
      <c r="Q43" s="1" t="s">
        <v>57</v>
      </c>
      <c r="R43" s="1" t="s">
        <v>61</v>
      </c>
      <c r="S43" s="5">
        <f>MAX(D43,F43,H43,J43,L43,N43)</f>
        <v>0.85109999999999997</v>
      </c>
    </row>
    <row r="44" spans="1:19" x14ac:dyDescent="0.35">
      <c r="A44" s="16">
        <v>69</v>
      </c>
      <c r="B44" s="24" t="s">
        <v>19</v>
      </c>
      <c r="C44" s="25">
        <v>24.6</v>
      </c>
      <c r="D44" s="36">
        <v>0.78586</v>
      </c>
      <c r="E44" s="27">
        <v>20.399999999999999</v>
      </c>
      <c r="F44" s="39">
        <v>0.76249999999999996</v>
      </c>
      <c r="G44" s="29">
        <v>22</v>
      </c>
      <c r="H44" s="26">
        <v>0.76232</v>
      </c>
      <c r="I44" s="27">
        <v>20.399999999999999</v>
      </c>
      <c r="J44" s="28">
        <v>0.7863</v>
      </c>
      <c r="K44" s="30">
        <v>20.8</v>
      </c>
      <c r="L44" s="31">
        <v>0.77680000000000005</v>
      </c>
      <c r="M44" s="62">
        <v>20.2</v>
      </c>
      <c r="N44" s="105">
        <v>0.79549999999999998</v>
      </c>
      <c r="P44" s="24" t="s">
        <v>19</v>
      </c>
      <c r="Q44" s="1" t="s">
        <v>57</v>
      </c>
      <c r="R44" s="1" t="s">
        <v>61</v>
      </c>
      <c r="S44" s="5">
        <f>MAX(D44,F44,H44,J44,L44,N44)</f>
        <v>0.79549999999999998</v>
      </c>
    </row>
    <row r="45" spans="1:19" x14ac:dyDescent="0.35">
      <c r="A45" s="16">
        <v>81</v>
      </c>
      <c r="B45" s="24" t="s">
        <v>12</v>
      </c>
      <c r="C45" s="25">
        <v>23.2</v>
      </c>
      <c r="D45" s="36">
        <v>0.70731999999999995</v>
      </c>
      <c r="E45" s="27">
        <v>18</v>
      </c>
      <c r="F45" s="39">
        <v>0.67669999999999997</v>
      </c>
      <c r="G45" s="29">
        <v>19</v>
      </c>
      <c r="H45" s="26">
        <v>0.68901999999999997</v>
      </c>
      <c r="I45" s="27">
        <v>17.8</v>
      </c>
      <c r="J45" s="28">
        <v>0.69010000000000005</v>
      </c>
      <c r="K45" s="30">
        <v>20.6</v>
      </c>
      <c r="L45" s="31">
        <v>0.71819999999999995</v>
      </c>
      <c r="M45" s="62">
        <v>18</v>
      </c>
      <c r="N45" s="105">
        <v>0.70879999999999999</v>
      </c>
      <c r="P45" s="24" t="s">
        <v>12</v>
      </c>
      <c r="Q45" s="1" t="s">
        <v>57</v>
      </c>
      <c r="R45" s="1" t="s">
        <v>61</v>
      </c>
      <c r="S45" s="5">
        <f>MAX(D45,F45,H45,J45,L45,N45)</f>
        <v>0.71819999999999995</v>
      </c>
    </row>
    <row r="46" spans="1:19" x14ac:dyDescent="0.35">
      <c r="A46" s="16">
        <v>82</v>
      </c>
      <c r="B46" s="24" t="s">
        <v>21</v>
      </c>
      <c r="C46" s="25">
        <v>23.2</v>
      </c>
      <c r="D46" s="106">
        <v>0.83365999999999996</v>
      </c>
      <c r="E46" s="34">
        <v>19.2</v>
      </c>
      <c r="F46" s="40">
        <v>0.81020000000000003</v>
      </c>
      <c r="G46" s="29">
        <v>23.2</v>
      </c>
      <c r="H46" s="26">
        <v>0.76737999999999995</v>
      </c>
      <c r="I46" s="27">
        <v>19.2</v>
      </c>
      <c r="J46" s="28">
        <v>0.82650000000000001</v>
      </c>
      <c r="K46" s="30">
        <v>22.6</v>
      </c>
      <c r="L46" s="31">
        <v>0.78400000000000003</v>
      </c>
      <c r="M46" s="62">
        <v>18.399999999999999</v>
      </c>
      <c r="N46" s="15">
        <v>0.81699999999999995</v>
      </c>
      <c r="P46" s="24" t="s">
        <v>21</v>
      </c>
      <c r="Q46" s="1" t="s">
        <v>16</v>
      </c>
      <c r="R46" s="1" t="s">
        <v>60</v>
      </c>
      <c r="S46" s="5">
        <f>MAX(D46,F46,H46,J46,L46,N46)</f>
        <v>0.83365999999999996</v>
      </c>
    </row>
    <row r="47" spans="1:19" x14ac:dyDescent="0.35">
      <c r="A47" s="16">
        <v>132</v>
      </c>
      <c r="B47" s="24" t="s">
        <v>28</v>
      </c>
      <c r="C47" s="25">
        <v>29</v>
      </c>
      <c r="D47" s="26">
        <v>0.72643999999999997</v>
      </c>
      <c r="E47" s="34">
        <v>22.4</v>
      </c>
      <c r="F47" s="28">
        <v>0.75739999999999996</v>
      </c>
      <c r="G47" s="41">
        <v>25.8</v>
      </c>
      <c r="H47" s="26">
        <v>0.70064000000000004</v>
      </c>
      <c r="I47" s="30">
        <v>26.8</v>
      </c>
      <c r="J47" s="107">
        <v>0.76770000000000005</v>
      </c>
      <c r="K47" s="27">
        <v>22</v>
      </c>
      <c r="L47" s="31">
        <v>0.71870000000000001</v>
      </c>
      <c r="M47" s="59">
        <v>28.2</v>
      </c>
      <c r="N47" s="15">
        <v>0.76519999999999999</v>
      </c>
      <c r="P47" s="24" t="s">
        <v>28</v>
      </c>
      <c r="Q47" s="1" t="s">
        <v>18</v>
      </c>
      <c r="R47" s="1" t="s">
        <v>61</v>
      </c>
      <c r="S47" s="5">
        <f>MAX(D47,F47,H47,J47,L47,N47)</f>
        <v>0.76770000000000005</v>
      </c>
    </row>
    <row r="48" spans="1:19" x14ac:dyDescent="0.35">
      <c r="A48" s="16">
        <v>141</v>
      </c>
      <c r="B48" s="24" t="s">
        <v>13</v>
      </c>
      <c r="C48" s="25">
        <v>22.6</v>
      </c>
      <c r="D48" s="36">
        <v>0.61514000000000002</v>
      </c>
      <c r="E48" s="34">
        <v>17.600000000000001</v>
      </c>
      <c r="F48" s="40">
        <v>0.57399999999999995</v>
      </c>
      <c r="G48" s="29">
        <v>20.2</v>
      </c>
      <c r="H48" s="36">
        <v>0.62734000000000001</v>
      </c>
      <c r="I48" s="27">
        <v>15.2</v>
      </c>
      <c r="J48" s="40">
        <v>0.58379999999999999</v>
      </c>
      <c r="K48" s="30">
        <v>20.399999999999999</v>
      </c>
      <c r="L48" s="105">
        <v>0.64770000000000005</v>
      </c>
      <c r="M48" s="62">
        <v>14.8</v>
      </c>
      <c r="N48" s="14">
        <v>0.60599999999999998</v>
      </c>
      <c r="P48" s="24" t="s">
        <v>13</v>
      </c>
      <c r="Q48" s="1" t="s">
        <v>57</v>
      </c>
      <c r="R48" s="1" t="s">
        <v>60</v>
      </c>
      <c r="S48" s="5">
        <f>MAX(D48,F48,H48,J48,L48,N48)</f>
        <v>0.64770000000000005</v>
      </c>
    </row>
    <row r="49" spans="1:19" x14ac:dyDescent="0.35">
      <c r="A49" s="16">
        <v>142</v>
      </c>
      <c r="B49" s="24" t="s">
        <v>22</v>
      </c>
      <c r="C49" s="25">
        <v>20.2</v>
      </c>
      <c r="D49" s="36">
        <v>0.64581999999999995</v>
      </c>
      <c r="E49" s="27">
        <v>17</v>
      </c>
      <c r="F49" s="40">
        <v>0.63790000000000002</v>
      </c>
      <c r="G49" s="29">
        <v>19.399999999999999</v>
      </c>
      <c r="H49" s="26">
        <v>0.58575999999999995</v>
      </c>
      <c r="I49" s="35">
        <v>16.600000000000001</v>
      </c>
      <c r="J49" s="42">
        <v>0.65249999999999997</v>
      </c>
      <c r="K49" s="30">
        <v>24.4</v>
      </c>
      <c r="L49" s="31">
        <v>0.63500000000000001</v>
      </c>
      <c r="M49" s="62">
        <v>15.2</v>
      </c>
      <c r="N49" s="105">
        <v>0.65959999999999996</v>
      </c>
      <c r="P49" s="24" t="s">
        <v>22</v>
      </c>
      <c r="Q49" s="1" t="s">
        <v>57</v>
      </c>
      <c r="R49" s="1" t="s">
        <v>61</v>
      </c>
      <c r="S49" s="5">
        <f>MAX(D49,F49,H49,J49,L49,N49)</f>
        <v>0.65959999999999996</v>
      </c>
    </row>
    <row r="50" spans="1:19" x14ac:dyDescent="0.35">
      <c r="A50" s="16">
        <v>203</v>
      </c>
      <c r="B50" s="24" t="s">
        <v>20</v>
      </c>
      <c r="C50" s="25">
        <v>25</v>
      </c>
      <c r="D50" s="36">
        <v>0.80012000000000005</v>
      </c>
      <c r="E50" s="27">
        <v>21.2</v>
      </c>
      <c r="F50" s="40">
        <v>0.78690000000000004</v>
      </c>
      <c r="G50" s="29">
        <v>25</v>
      </c>
      <c r="H50" s="26">
        <v>0.78112000000000004</v>
      </c>
      <c r="I50" s="27">
        <v>19.2</v>
      </c>
      <c r="J50" s="28">
        <v>0.80130000000000001</v>
      </c>
      <c r="K50" s="30">
        <v>32.4</v>
      </c>
      <c r="L50" s="31">
        <v>0.78859999999999997</v>
      </c>
      <c r="M50" s="62">
        <v>22.4</v>
      </c>
      <c r="N50" s="105">
        <v>0.81799999999999995</v>
      </c>
      <c r="P50" s="24" t="s">
        <v>20</v>
      </c>
      <c r="Q50" s="1" t="s">
        <v>57</v>
      </c>
      <c r="R50" s="1" t="s">
        <v>61</v>
      </c>
      <c r="S50" s="5">
        <f>MAX(D50,F50,H50,J50,L50,N50)</f>
        <v>0.81799999999999995</v>
      </c>
    </row>
    <row r="51" spans="1:19" x14ac:dyDescent="0.35">
      <c r="A51" s="16">
        <v>289</v>
      </c>
      <c r="B51" s="24" t="s">
        <v>33</v>
      </c>
      <c r="C51" s="44">
        <v>23.6</v>
      </c>
      <c r="D51" s="26">
        <v>0.60711999999999999</v>
      </c>
      <c r="E51" s="30">
        <v>50</v>
      </c>
      <c r="F51" s="28">
        <v>0.84289999999999998</v>
      </c>
      <c r="G51" s="41">
        <v>40.6</v>
      </c>
      <c r="H51" s="106">
        <v>0.97141999999999995</v>
      </c>
      <c r="I51" s="30">
        <v>42.8</v>
      </c>
      <c r="J51" s="40">
        <v>0.84289999999999998</v>
      </c>
      <c r="K51" s="27">
        <v>40</v>
      </c>
      <c r="L51" s="105">
        <v>0.97140000000000004</v>
      </c>
      <c r="M51" s="59">
        <v>50</v>
      </c>
      <c r="N51" s="14">
        <v>0.7571</v>
      </c>
      <c r="P51" s="24" t="s">
        <v>33</v>
      </c>
      <c r="Q51" s="1" t="s">
        <v>62</v>
      </c>
      <c r="R51" s="1" t="s">
        <v>60</v>
      </c>
      <c r="S51" s="5">
        <f>MAX(D51,F51,H51,J51,L51,N51)</f>
        <v>0.97141999999999995</v>
      </c>
    </row>
    <row r="52" spans="1:19" x14ac:dyDescent="0.35">
      <c r="A52" s="16">
        <v>288</v>
      </c>
      <c r="B52" s="24" t="s">
        <v>14</v>
      </c>
      <c r="C52" s="25">
        <v>23</v>
      </c>
      <c r="D52" s="36">
        <v>0.65802000000000005</v>
      </c>
      <c r="E52" s="27">
        <v>17.2</v>
      </c>
      <c r="F52" s="40">
        <v>0.64470000000000005</v>
      </c>
      <c r="G52" s="45">
        <v>29.4</v>
      </c>
      <c r="H52" s="46">
        <v>0.61882000000000004</v>
      </c>
      <c r="I52" s="47">
        <v>24.6</v>
      </c>
      <c r="J52" s="48">
        <v>0.66020000000000001</v>
      </c>
      <c r="K52" s="49">
        <v>23</v>
      </c>
      <c r="L52" s="50">
        <v>0.62990000000000002</v>
      </c>
      <c r="M52" s="63">
        <v>22.8</v>
      </c>
      <c r="N52" s="108">
        <v>0.66759999999999997</v>
      </c>
      <c r="P52" s="24" t="s">
        <v>14</v>
      </c>
      <c r="Q52" s="1" t="s">
        <v>57</v>
      </c>
      <c r="R52" s="1" t="s">
        <v>61</v>
      </c>
      <c r="S52" s="5">
        <f>MAX(D52,F52,H52,J52,L52,N52)</f>
        <v>0.66759999999999997</v>
      </c>
    </row>
    <row r="53" spans="1:19" x14ac:dyDescent="0.35">
      <c r="A53" s="51"/>
      <c r="B53" s="52" t="s">
        <v>24</v>
      </c>
      <c r="C53" s="53">
        <f t="shared" ref="C53:N53" si="5">AVERAGE(C31:C52)</f>
        <v>24.181818181818183</v>
      </c>
      <c r="D53" s="54">
        <f t="shared" si="5"/>
        <v>0.74456545454545453</v>
      </c>
      <c r="E53" s="55">
        <f t="shared" si="5"/>
        <v>19.563636363636366</v>
      </c>
      <c r="F53" s="56">
        <f t="shared" si="5"/>
        <v>0.74323636363636358</v>
      </c>
      <c r="G53" s="53">
        <f t="shared" si="5"/>
        <v>24.445454545454549</v>
      </c>
      <c r="H53" s="57">
        <f t="shared" si="5"/>
        <v>0.73433363636363636</v>
      </c>
      <c r="I53" s="55">
        <f t="shared" si="5"/>
        <v>19.927272727272729</v>
      </c>
      <c r="J53" s="58">
        <f t="shared" si="5"/>
        <v>0.75518636363636371</v>
      </c>
      <c r="K53" s="43">
        <f t="shared" si="5"/>
        <v>23.727272727272727</v>
      </c>
      <c r="L53" s="38">
        <f t="shared" si="5"/>
        <v>0.7450681818181818</v>
      </c>
      <c r="M53" s="35">
        <f t="shared" si="5"/>
        <v>20.463636363636365</v>
      </c>
      <c r="N53" s="61">
        <f t="shared" si="5"/>
        <v>0.76355000000000006</v>
      </c>
      <c r="P53" s="91" t="s">
        <v>24</v>
      </c>
      <c r="Q53" s="110"/>
      <c r="R53" s="110"/>
      <c r="S53" s="111">
        <f>AVERAGE(S31:S52)</f>
        <v>0.77671090909090912</v>
      </c>
    </row>
  </sheetData>
  <mergeCells count="18">
    <mergeCell ref="C28:F28"/>
    <mergeCell ref="G28:J28"/>
    <mergeCell ref="K28:N28"/>
    <mergeCell ref="C29:D29"/>
    <mergeCell ref="E29:F29"/>
    <mergeCell ref="G29:H29"/>
    <mergeCell ref="I29:J29"/>
    <mergeCell ref="K29:L29"/>
    <mergeCell ref="M29:N29"/>
    <mergeCell ref="K1:N1"/>
    <mergeCell ref="K2:L2"/>
    <mergeCell ref="M2:N2"/>
    <mergeCell ref="C2:D2"/>
    <mergeCell ref="E2:F2"/>
    <mergeCell ref="C1:F1"/>
    <mergeCell ref="G1:J1"/>
    <mergeCell ref="G2:H2"/>
    <mergeCell ref="I2:J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DB14-493D-4AA6-B1C8-5DB3EEA4FD6E}">
  <dimension ref="A1:G80"/>
  <sheetViews>
    <sheetView tabSelected="1" topLeftCell="A28" workbookViewId="0">
      <selection activeCell="B56" sqref="B56:F80"/>
    </sheetView>
  </sheetViews>
  <sheetFormatPr defaultRowHeight="14.5" x14ac:dyDescent="0.35"/>
  <cols>
    <col min="2" max="2" width="15.54296875" customWidth="1"/>
    <col min="3" max="4" width="8.7265625" style="1"/>
    <col min="5" max="5" width="8.7265625" style="12"/>
    <col min="6" max="6" width="8.7265625" style="5"/>
  </cols>
  <sheetData>
    <row r="1" spans="1:7" x14ac:dyDescent="0.35">
      <c r="A1" s="16"/>
      <c r="B1" s="77" t="s">
        <v>58</v>
      </c>
      <c r="C1" s="65" t="s">
        <v>16</v>
      </c>
      <c r="D1" s="64"/>
      <c r="E1" s="64"/>
      <c r="F1" s="80"/>
      <c r="G1" s="100"/>
    </row>
    <row r="2" spans="1:7" x14ac:dyDescent="0.35">
      <c r="A2" s="51"/>
      <c r="B2" s="52" t="s">
        <v>59</v>
      </c>
      <c r="C2" s="89" t="s">
        <v>60</v>
      </c>
      <c r="D2" s="90"/>
      <c r="E2" s="89" t="s">
        <v>61</v>
      </c>
      <c r="F2" s="90"/>
      <c r="G2" s="100"/>
    </row>
    <row r="3" spans="1:7" x14ac:dyDescent="0.35">
      <c r="A3" s="17" t="s">
        <v>45</v>
      </c>
      <c r="B3" s="18" t="s">
        <v>0</v>
      </c>
      <c r="C3" s="19" t="s">
        <v>54</v>
      </c>
      <c r="D3" s="20" t="s">
        <v>55</v>
      </c>
      <c r="E3" s="19" t="s">
        <v>54</v>
      </c>
      <c r="F3" s="23" t="s">
        <v>55</v>
      </c>
      <c r="G3" s="100"/>
    </row>
    <row r="4" spans="1:7" x14ac:dyDescent="0.35">
      <c r="A4" s="16">
        <v>28</v>
      </c>
      <c r="B4" s="24" t="s">
        <v>5</v>
      </c>
      <c r="C4" s="25">
        <v>22.6</v>
      </c>
      <c r="D4" s="26">
        <v>0.89390000000000003</v>
      </c>
      <c r="E4" s="41">
        <v>21.8</v>
      </c>
      <c r="F4" s="97">
        <v>0.89710000000000001</v>
      </c>
      <c r="G4" s="100"/>
    </row>
    <row r="5" spans="1:7" x14ac:dyDescent="0.35">
      <c r="A5" s="16">
        <v>22</v>
      </c>
      <c r="B5" s="24" t="s">
        <v>6</v>
      </c>
      <c r="C5" s="25">
        <v>22.8</v>
      </c>
      <c r="D5" s="26">
        <v>0.67190000000000005</v>
      </c>
      <c r="E5" s="41">
        <v>14.4</v>
      </c>
      <c r="F5" s="101">
        <v>0.70909999999999995</v>
      </c>
      <c r="G5" s="100"/>
    </row>
    <row r="6" spans="1:7" x14ac:dyDescent="0.35">
      <c r="A6" s="16">
        <v>26</v>
      </c>
      <c r="B6" s="24" t="s">
        <v>7</v>
      </c>
      <c r="C6" s="25">
        <v>24.6</v>
      </c>
      <c r="D6" s="26">
        <v>0.74516000000000004</v>
      </c>
      <c r="E6" s="44">
        <v>16.2</v>
      </c>
      <c r="F6" s="101">
        <v>0.74539999999999995</v>
      </c>
      <c r="G6" s="100"/>
    </row>
    <row r="7" spans="1:7" x14ac:dyDescent="0.35">
      <c r="A7" s="16">
        <v>40</v>
      </c>
      <c r="B7" s="24" t="s">
        <v>29</v>
      </c>
      <c r="C7" s="25">
        <v>25.8</v>
      </c>
      <c r="D7" s="26">
        <v>0.79893999999999998</v>
      </c>
      <c r="E7" s="41">
        <v>17</v>
      </c>
      <c r="F7" s="101">
        <v>0.80159999999999998</v>
      </c>
      <c r="G7" s="100"/>
    </row>
    <row r="8" spans="1:7" x14ac:dyDescent="0.35">
      <c r="A8" s="16">
        <v>16</v>
      </c>
      <c r="B8" s="24" t="s">
        <v>8</v>
      </c>
      <c r="C8" s="25">
        <v>22.8</v>
      </c>
      <c r="D8" s="36">
        <v>0.73065999999999998</v>
      </c>
      <c r="E8" s="41">
        <v>14.2</v>
      </c>
      <c r="F8" s="102">
        <v>0.72519999999999996</v>
      </c>
      <c r="G8" s="100"/>
    </row>
    <row r="9" spans="1:7" x14ac:dyDescent="0.35">
      <c r="A9" s="16">
        <v>15</v>
      </c>
      <c r="B9" s="24" t="s">
        <v>9</v>
      </c>
      <c r="C9" s="25">
        <v>23.8</v>
      </c>
      <c r="D9" s="36">
        <v>0.72470000000000001</v>
      </c>
      <c r="E9" s="44">
        <v>14.2</v>
      </c>
      <c r="F9" s="102">
        <v>0.72089999999999999</v>
      </c>
      <c r="G9" s="100"/>
    </row>
    <row r="10" spans="1:7" x14ac:dyDescent="0.35">
      <c r="A10" s="16">
        <v>23</v>
      </c>
      <c r="B10" s="24" t="s">
        <v>30</v>
      </c>
      <c r="C10" s="25">
        <v>23</v>
      </c>
      <c r="D10" s="36">
        <v>0.74939999999999996</v>
      </c>
      <c r="E10" s="44">
        <v>17.600000000000001</v>
      </c>
      <c r="F10" s="102">
        <v>0.72109999999999996</v>
      </c>
      <c r="G10" s="100"/>
    </row>
    <row r="11" spans="1:7" x14ac:dyDescent="0.35">
      <c r="A11" s="16">
        <v>6</v>
      </c>
      <c r="B11" s="24" t="s">
        <v>10</v>
      </c>
      <c r="C11" s="25">
        <v>23</v>
      </c>
      <c r="D11" s="36">
        <v>0.70786000000000004</v>
      </c>
      <c r="E11" s="41">
        <v>14.4</v>
      </c>
      <c r="F11" s="103">
        <v>0.68379999999999996</v>
      </c>
      <c r="G11" s="100"/>
    </row>
    <row r="12" spans="1:7" x14ac:dyDescent="0.35">
      <c r="A12" s="16">
        <v>9</v>
      </c>
      <c r="B12" s="24" t="s">
        <v>25</v>
      </c>
      <c r="C12" s="25">
        <v>29.8</v>
      </c>
      <c r="D12" s="36">
        <v>0.83265999999999996</v>
      </c>
      <c r="E12" s="41">
        <v>19.8</v>
      </c>
      <c r="F12" s="103">
        <v>0.79879999999999995</v>
      </c>
      <c r="G12" s="100"/>
    </row>
    <row r="13" spans="1:7" x14ac:dyDescent="0.35">
      <c r="A13" s="16">
        <v>8</v>
      </c>
      <c r="B13" s="24" t="s">
        <v>31</v>
      </c>
      <c r="C13" s="25">
        <v>24.2</v>
      </c>
      <c r="D13" s="36">
        <v>0.75129999999999997</v>
      </c>
      <c r="E13" s="41">
        <v>19</v>
      </c>
      <c r="F13" s="103">
        <v>0.72609999999999997</v>
      </c>
      <c r="G13" s="100"/>
    </row>
    <row r="14" spans="1:7" x14ac:dyDescent="0.35">
      <c r="A14" s="16">
        <v>7</v>
      </c>
      <c r="B14" s="24" t="s">
        <v>11</v>
      </c>
      <c r="C14" s="25">
        <v>26.2</v>
      </c>
      <c r="D14" s="36">
        <v>0.72728000000000004</v>
      </c>
      <c r="E14" s="44">
        <v>19.8</v>
      </c>
      <c r="F14" s="98">
        <v>0.71699999999999997</v>
      </c>
      <c r="G14" s="100"/>
    </row>
    <row r="15" spans="1:7" x14ac:dyDescent="0.35">
      <c r="A15" s="16">
        <v>14</v>
      </c>
      <c r="B15" s="24" t="s">
        <v>27</v>
      </c>
      <c r="C15" s="25">
        <v>25</v>
      </c>
      <c r="D15" s="36">
        <v>0.82325999999999999</v>
      </c>
      <c r="E15" s="41">
        <v>19</v>
      </c>
      <c r="F15" s="103">
        <v>0.79420000000000002</v>
      </c>
      <c r="G15" s="100"/>
    </row>
    <row r="16" spans="1:7" x14ac:dyDescent="0.35">
      <c r="A16" s="16">
        <v>13</v>
      </c>
      <c r="B16" s="24" t="s">
        <v>26</v>
      </c>
      <c r="C16" s="25">
        <v>24</v>
      </c>
      <c r="D16" s="36">
        <v>0.84392</v>
      </c>
      <c r="E16" s="41">
        <v>20</v>
      </c>
      <c r="F16" s="103">
        <v>0.81769999999999998</v>
      </c>
      <c r="G16" s="100"/>
    </row>
    <row r="17" spans="1:7" x14ac:dyDescent="0.35">
      <c r="A17" s="16">
        <v>69</v>
      </c>
      <c r="B17" s="24" t="s">
        <v>19</v>
      </c>
      <c r="C17" s="25">
        <v>24.6</v>
      </c>
      <c r="D17" s="36">
        <v>0.78586</v>
      </c>
      <c r="E17" s="41">
        <v>20.399999999999999</v>
      </c>
      <c r="F17" s="103">
        <v>0.76249999999999996</v>
      </c>
      <c r="G17" s="100"/>
    </row>
    <row r="18" spans="1:7" x14ac:dyDescent="0.35">
      <c r="A18" s="16">
        <v>81</v>
      </c>
      <c r="B18" s="24" t="s">
        <v>12</v>
      </c>
      <c r="C18" s="25">
        <v>23.2</v>
      </c>
      <c r="D18" s="36">
        <v>0.70731999999999995</v>
      </c>
      <c r="E18" s="41">
        <v>18</v>
      </c>
      <c r="F18" s="103">
        <v>0.67669999999999997</v>
      </c>
      <c r="G18" s="100"/>
    </row>
    <row r="19" spans="1:7" x14ac:dyDescent="0.35">
      <c r="A19" s="16">
        <v>82</v>
      </c>
      <c r="B19" s="24" t="s">
        <v>21</v>
      </c>
      <c r="C19" s="25">
        <v>23.2</v>
      </c>
      <c r="D19" s="36">
        <v>0.83365999999999996</v>
      </c>
      <c r="E19" s="78">
        <v>19.2</v>
      </c>
      <c r="F19" s="98">
        <v>0.81020000000000003</v>
      </c>
      <c r="G19" s="100"/>
    </row>
    <row r="20" spans="1:7" x14ac:dyDescent="0.35">
      <c r="A20" s="16">
        <v>132</v>
      </c>
      <c r="B20" s="24" t="s">
        <v>28</v>
      </c>
      <c r="C20" s="25">
        <v>29</v>
      </c>
      <c r="D20" s="26">
        <v>0.72643999999999997</v>
      </c>
      <c r="E20" s="78">
        <v>22.4</v>
      </c>
      <c r="F20" s="97">
        <v>0.75739999999999996</v>
      </c>
      <c r="G20" s="100"/>
    </row>
    <row r="21" spans="1:7" x14ac:dyDescent="0.35">
      <c r="A21" s="16">
        <v>141</v>
      </c>
      <c r="B21" s="24" t="s">
        <v>13</v>
      </c>
      <c r="C21" s="25">
        <v>22.6</v>
      </c>
      <c r="D21" s="36">
        <v>0.61514000000000002</v>
      </c>
      <c r="E21" s="78">
        <v>17.600000000000001</v>
      </c>
      <c r="F21" s="98">
        <v>0.57399999999999995</v>
      </c>
      <c r="G21" s="100"/>
    </row>
    <row r="22" spans="1:7" x14ac:dyDescent="0.35">
      <c r="A22" s="16">
        <v>142</v>
      </c>
      <c r="B22" s="24" t="s">
        <v>22</v>
      </c>
      <c r="C22" s="25">
        <v>20.2</v>
      </c>
      <c r="D22" s="36">
        <v>0.64581999999999995</v>
      </c>
      <c r="E22" s="41">
        <v>17</v>
      </c>
      <c r="F22" s="98">
        <v>0.63790000000000002</v>
      </c>
      <c r="G22" s="100"/>
    </row>
    <row r="23" spans="1:7" x14ac:dyDescent="0.35">
      <c r="A23" s="16">
        <v>203</v>
      </c>
      <c r="B23" s="24" t="s">
        <v>20</v>
      </c>
      <c r="C23" s="25">
        <v>25</v>
      </c>
      <c r="D23" s="36">
        <v>0.80012000000000005</v>
      </c>
      <c r="E23" s="41">
        <v>21.2</v>
      </c>
      <c r="F23" s="98">
        <v>0.78690000000000004</v>
      </c>
      <c r="G23" s="100"/>
    </row>
    <row r="24" spans="1:7" x14ac:dyDescent="0.35">
      <c r="A24" s="16">
        <v>289</v>
      </c>
      <c r="B24" s="24" t="s">
        <v>33</v>
      </c>
      <c r="C24" s="44">
        <v>23.6</v>
      </c>
      <c r="D24" s="26">
        <v>0.60711999999999999</v>
      </c>
      <c r="E24" s="29">
        <v>50</v>
      </c>
      <c r="F24" s="97">
        <v>0.84289999999999998</v>
      </c>
      <c r="G24" s="100"/>
    </row>
    <row r="25" spans="1:7" x14ac:dyDescent="0.35">
      <c r="A25" s="16">
        <v>288</v>
      </c>
      <c r="B25" s="24" t="s">
        <v>14</v>
      </c>
      <c r="C25" s="25">
        <v>23</v>
      </c>
      <c r="D25" s="36">
        <v>0.65802000000000005</v>
      </c>
      <c r="E25" s="41">
        <v>17.2</v>
      </c>
      <c r="F25" s="98">
        <v>0.64470000000000005</v>
      </c>
      <c r="G25" s="100"/>
    </row>
    <row r="26" spans="1:7" x14ac:dyDescent="0.35">
      <c r="A26" s="104"/>
      <c r="B26" s="91" t="s">
        <v>24</v>
      </c>
      <c r="C26" s="92">
        <f t="shared" ref="C26:F26" si="0">AVERAGE(C4:C25)</f>
        <v>24.181818181818183</v>
      </c>
      <c r="D26" s="95">
        <f t="shared" si="0"/>
        <v>0.74456545454545453</v>
      </c>
      <c r="E26" s="94">
        <f t="shared" si="0"/>
        <v>19.563636363636366</v>
      </c>
      <c r="F26" s="96">
        <f t="shared" si="0"/>
        <v>0.74323636363636358</v>
      </c>
      <c r="G26" s="100"/>
    </row>
    <row r="28" spans="1:7" x14ac:dyDescent="0.35">
      <c r="B28" s="77" t="s">
        <v>58</v>
      </c>
      <c r="C28" s="65" t="s">
        <v>18</v>
      </c>
      <c r="D28" s="64"/>
      <c r="E28" s="64"/>
      <c r="F28" s="80"/>
      <c r="G28" s="100"/>
    </row>
    <row r="29" spans="1:7" x14ac:dyDescent="0.35">
      <c r="B29" s="52" t="s">
        <v>59</v>
      </c>
      <c r="C29" s="89" t="s">
        <v>60</v>
      </c>
      <c r="D29" s="90"/>
      <c r="E29" s="89" t="s">
        <v>61</v>
      </c>
      <c r="F29" s="90"/>
      <c r="G29" s="100"/>
    </row>
    <row r="30" spans="1:7" x14ac:dyDescent="0.35">
      <c r="B30" s="18" t="s">
        <v>0</v>
      </c>
      <c r="C30" s="19" t="s">
        <v>54</v>
      </c>
      <c r="D30" s="20" t="s">
        <v>55</v>
      </c>
      <c r="E30" s="19" t="s">
        <v>54</v>
      </c>
      <c r="F30" s="23" t="s">
        <v>55</v>
      </c>
      <c r="G30" s="100"/>
    </row>
    <row r="31" spans="1:7" x14ac:dyDescent="0.35">
      <c r="B31" s="24" t="s">
        <v>5</v>
      </c>
      <c r="C31" s="29">
        <v>31.6</v>
      </c>
      <c r="D31" s="26">
        <v>0.89200000000000002</v>
      </c>
      <c r="E31" s="41">
        <v>22.4</v>
      </c>
      <c r="F31" s="97">
        <v>0.9022</v>
      </c>
      <c r="G31" s="100"/>
    </row>
    <row r="32" spans="1:7" x14ac:dyDescent="0.35">
      <c r="B32" s="24" t="s">
        <v>6</v>
      </c>
      <c r="C32" s="29">
        <v>16.600000000000001</v>
      </c>
      <c r="D32" s="26">
        <v>0.68755999999999995</v>
      </c>
      <c r="E32" s="41">
        <v>13.4</v>
      </c>
      <c r="F32" s="97">
        <v>0.69350000000000001</v>
      </c>
      <c r="G32" s="100"/>
    </row>
    <row r="33" spans="2:7" x14ac:dyDescent="0.35">
      <c r="B33" s="24" t="s">
        <v>7</v>
      </c>
      <c r="C33" s="29">
        <v>22</v>
      </c>
      <c r="D33" s="26">
        <v>0.74180000000000001</v>
      </c>
      <c r="E33" s="41">
        <v>15.6</v>
      </c>
      <c r="F33" s="97">
        <v>0.74890000000000001</v>
      </c>
      <c r="G33" s="100"/>
    </row>
    <row r="34" spans="2:7" x14ac:dyDescent="0.35">
      <c r="B34" s="24" t="s">
        <v>29</v>
      </c>
      <c r="C34" s="29">
        <v>21.6</v>
      </c>
      <c r="D34" s="26">
        <v>0.78342000000000001</v>
      </c>
      <c r="E34" s="41">
        <v>15</v>
      </c>
      <c r="F34" s="97">
        <v>0.79959999999999998</v>
      </c>
      <c r="G34" s="100"/>
    </row>
    <row r="35" spans="2:7" x14ac:dyDescent="0.35">
      <c r="B35" s="24" t="s">
        <v>8</v>
      </c>
      <c r="C35" s="29">
        <v>21</v>
      </c>
      <c r="D35" s="26">
        <v>0.72463999999999995</v>
      </c>
      <c r="E35" s="41">
        <v>13.4</v>
      </c>
      <c r="F35" s="97">
        <v>0.72860000000000003</v>
      </c>
      <c r="G35" s="100"/>
    </row>
    <row r="36" spans="2:7" x14ac:dyDescent="0.35">
      <c r="B36" s="24" t="s">
        <v>9</v>
      </c>
      <c r="C36" s="29">
        <v>18.8</v>
      </c>
      <c r="D36" s="26">
        <v>0.71423999999999999</v>
      </c>
      <c r="E36" s="41">
        <v>13.6</v>
      </c>
      <c r="F36" s="97">
        <v>0.71530000000000005</v>
      </c>
      <c r="G36" s="100"/>
    </row>
    <row r="37" spans="2:7" x14ac:dyDescent="0.35">
      <c r="B37" s="24" t="s">
        <v>30</v>
      </c>
      <c r="C37" s="29">
        <v>24.6</v>
      </c>
      <c r="D37" s="26">
        <v>0.68413999999999997</v>
      </c>
      <c r="E37" s="41">
        <v>19</v>
      </c>
      <c r="F37" s="97">
        <v>0.7369</v>
      </c>
      <c r="G37" s="100"/>
    </row>
    <row r="38" spans="2:7" x14ac:dyDescent="0.35">
      <c r="B38" s="24" t="s">
        <v>10</v>
      </c>
      <c r="C38" s="29">
        <v>19.600000000000001</v>
      </c>
      <c r="D38" s="36">
        <v>0.72265999999999997</v>
      </c>
      <c r="E38" s="41">
        <v>15.8</v>
      </c>
      <c r="F38" s="98">
        <v>0.71409999999999996</v>
      </c>
      <c r="G38" s="100"/>
    </row>
    <row r="39" spans="2:7" x14ac:dyDescent="0.35">
      <c r="B39" s="24" t="s">
        <v>25</v>
      </c>
      <c r="C39" s="29">
        <v>30.8</v>
      </c>
      <c r="D39" s="26">
        <v>0.7681</v>
      </c>
      <c r="E39" s="41">
        <v>21.4</v>
      </c>
      <c r="F39" s="97">
        <v>0.82050000000000001</v>
      </c>
      <c r="G39" s="100"/>
    </row>
    <row r="40" spans="2:7" x14ac:dyDescent="0.35">
      <c r="B40" s="24" t="s">
        <v>31</v>
      </c>
      <c r="C40" s="29">
        <v>24.4</v>
      </c>
      <c r="D40" s="26">
        <v>0.67349999999999999</v>
      </c>
      <c r="E40" s="41">
        <v>20</v>
      </c>
      <c r="F40" s="97">
        <v>0.74990000000000001</v>
      </c>
      <c r="G40" s="100"/>
    </row>
    <row r="41" spans="2:7" x14ac:dyDescent="0.35">
      <c r="B41" s="24" t="s">
        <v>11</v>
      </c>
      <c r="C41" s="29">
        <v>20.399999999999999</v>
      </c>
      <c r="D41" s="26">
        <v>0.71257999999999999</v>
      </c>
      <c r="E41" s="44">
        <v>18.2</v>
      </c>
      <c r="F41" s="97">
        <v>0.73540000000000005</v>
      </c>
      <c r="G41" s="100"/>
    </row>
    <row r="42" spans="2:7" x14ac:dyDescent="0.35">
      <c r="B42" s="24" t="s">
        <v>27</v>
      </c>
      <c r="C42" s="29">
        <v>25</v>
      </c>
      <c r="D42" s="26">
        <v>0.754</v>
      </c>
      <c r="E42" s="41">
        <v>18.8</v>
      </c>
      <c r="F42" s="97">
        <v>0.81899999999999995</v>
      </c>
      <c r="G42" s="100"/>
    </row>
    <row r="43" spans="2:7" x14ac:dyDescent="0.35">
      <c r="B43" s="24" t="s">
        <v>26</v>
      </c>
      <c r="C43" s="29">
        <v>36.799999999999997</v>
      </c>
      <c r="D43" s="26">
        <v>0.79288000000000003</v>
      </c>
      <c r="E43" s="41">
        <v>29.2</v>
      </c>
      <c r="F43" s="97">
        <v>0.83889999999999998</v>
      </c>
      <c r="G43" s="100"/>
    </row>
    <row r="44" spans="2:7" x14ac:dyDescent="0.35">
      <c r="B44" s="24" t="s">
        <v>19</v>
      </c>
      <c r="C44" s="29">
        <v>22</v>
      </c>
      <c r="D44" s="26">
        <v>0.76232</v>
      </c>
      <c r="E44" s="41">
        <v>20.399999999999999</v>
      </c>
      <c r="F44" s="97">
        <v>0.7863</v>
      </c>
      <c r="G44" s="100"/>
    </row>
    <row r="45" spans="2:7" x14ac:dyDescent="0.35">
      <c r="B45" s="24" t="s">
        <v>12</v>
      </c>
      <c r="C45" s="29">
        <v>19</v>
      </c>
      <c r="D45" s="26">
        <v>0.68901999999999997</v>
      </c>
      <c r="E45" s="41">
        <v>17.8</v>
      </c>
      <c r="F45" s="97">
        <v>0.69010000000000005</v>
      </c>
      <c r="G45" s="100"/>
    </row>
    <row r="46" spans="2:7" x14ac:dyDescent="0.35">
      <c r="B46" s="24" t="s">
        <v>21</v>
      </c>
      <c r="C46" s="29">
        <v>23.2</v>
      </c>
      <c r="D46" s="26">
        <v>0.76737999999999995</v>
      </c>
      <c r="E46" s="41">
        <v>19.2</v>
      </c>
      <c r="F46" s="97">
        <v>0.82650000000000001</v>
      </c>
      <c r="G46" s="100"/>
    </row>
    <row r="47" spans="2:7" x14ac:dyDescent="0.35">
      <c r="B47" s="24" t="s">
        <v>28</v>
      </c>
      <c r="C47" s="41">
        <v>25.8</v>
      </c>
      <c r="D47" s="26">
        <v>0.70064000000000004</v>
      </c>
      <c r="E47" s="29">
        <v>26.8</v>
      </c>
      <c r="F47" s="97">
        <v>0.76770000000000005</v>
      </c>
      <c r="G47" s="100"/>
    </row>
    <row r="48" spans="2:7" x14ac:dyDescent="0.35">
      <c r="B48" s="24" t="s">
        <v>13</v>
      </c>
      <c r="C48" s="29">
        <v>20.2</v>
      </c>
      <c r="D48" s="36">
        <v>0.62734000000000001</v>
      </c>
      <c r="E48" s="41">
        <v>15.2</v>
      </c>
      <c r="F48" s="98">
        <v>0.58379999999999999</v>
      </c>
      <c r="G48" s="100"/>
    </row>
    <row r="49" spans="2:7" x14ac:dyDescent="0.35">
      <c r="B49" s="24" t="s">
        <v>22</v>
      </c>
      <c r="C49" s="29">
        <v>19.399999999999999</v>
      </c>
      <c r="D49" s="26">
        <v>0.58575999999999995</v>
      </c>
      <c r="E49" s="44">
        <v>16.600000000000001</v>
      </c>
      <c r="F49" s="86">
        <v>0.65249999999999997</v>
      </c>
      <c r="G49" s="100"/>
    </row>
    <row r="50" spans="2:7" x14ac:dyDescent="0.35">
      <c r="B50" s="24" t="s">
        <v>20</v>
      </c>
      <c r="C50" s="29">
        <v>25</v>
      </c>
      <c r="D50" s="26">
        <v>0.78112000000000004</v>
      </c>
      <c r="E50" s="41">
        <v>19.2</v>
      </c>
      <c r="F50" s="97">
        <v>0.80130000000000001</v>
      </c>
      <c r="G50" s="100"/>
    </row>
    <row r="51" spans="2:7" x14ac:dyDescent="0.35">
      <c r="B51" s="24" t="s">
        <v>33</v>
      </c>
      <c r="C51" s="41">
        <v>40.6</v>
      </c>
      <c r="D51" s="36">
        <v>0.97141999999999995</v>
      </c>
      <c r="E51" s="29">
        <v>42.8</v>
      </c>
      <c r="F51" s="98">
        <v>0.84289999999999998</v>
      </c>
      <c r="G51" s="100"/>
    </row>
    <row r="52" spans="2:7" x14ac:dyDescent="0.35">
      <c r="B52" s="24" t="s">
        <v>14</v>
      </c>
      <c r="C52" s="45">
        <v>29.4</v>
      </c>
      <c r="D52" s="46">
        <v>0.61882000000000004</v>
      </c>
      <c r="E52" s="79">
        <v>24.6</v>
      </c>
      <c r="F52" s="99">
        <v>0.66020000000000001</v>
      </c>
      <c r="G52" s="100"/>
    </row>
    <row r="53" spans="2:7" x14ac:dyDescent="0.35">
      <c r="B53" s="91" t="s">
        <v>24</v>
      </c>
      <c r="C53" s="92">
        <f t="shared" ref="C53:F53" si="1">AVERAGE(C31:C52)</f>
        <v>24.445454545454549</v>
      </c>
      <c r="D53" s="96">
        <f t="shared" si="1"/>
        <v>0.73433363636363636</v>
      </c>
      <c r="E53" s="94">
        <f t="shared" si="1"/>
        <v>19.927272727272729</v>
      </c>
      <c r="F53" s="95">
        <f t="shared" si="1"/>
        <v>0.75518636363636371</v>
      </c>
      <c r="G53" s="100"/>
    </row>
    <row r="55" spans="2:7" x14ac:dyDescent="0.35">
      <c r="B55" s="77" t="s">
        <v>58</v>
      </c>
      <c r="C55" s="64" t="s">
        <v>57</v>
      </c>
      <c r="D55" s="64"/>
      <c r="E55" s="64"/>
      <c r="F55" s="64"/>
    </row>
    <row r="56" spans="2:7" x14ac:dyDescent="0.35">
      <c r="B56" s="112" t="s">
        <v>59</v>
      </c>
      <c r="C56" s="90" t="s">
        <v>60</v>
      </c>
      <c r="D56" s="90"/>
      <c r="E56" s="89" t="s">
        <v>61</v>
      </c>
      <c r="F56" s="90"/>
    </row>
    <row r="57" spans="2:7" x14ac:dyDescent="0.35">
      <c r="B57" s="18" t="s">
        <v>0</v>
      </c>
      <c r="C57" s="19" t="s">
        <v>54</v>
      </c>
      <c r="D57" s="87" t="s">
        <v>55</v>
      </c>
      <c r="E57" s="19" t="s">
        <v>54</v>
      </c>
      <c r="F57" s="23" t="s">
        <v>55</v>
      </c>
    </row>
    <row r="58" spans="2:7" x14ac:dyDescent="0.35">
      <c r="B58" s="24" t="s">
        <v>5</v>
      </c>
      <c r="C58" s="29">
        <v>28.4</v>
      </c>
      <c r="D58" s="40">
        <v>0.90359999999999996</v>
      </c>
      <c r="E58" s="81">
        <v>24.8</v>
      </c>
      <c r="F58" s="82">
        <v>0.90639999999999998</v>
      </c>
    </row>
    <row r="59" spans="2:7" x14ac:dyDescent="0.35">
      <c r="B59" s="24" t="s">
        <v>6</v>
      </c>
      <c r="C59" s="29">
        <v>15.2</v>
      </c>
      <c r="D59" s="40">
        <v>0.67800000000000005</v>
      </c>
      <c r="E59" s="81">
        <v>13.6</v>
      </c>
      <c r="F59" s="82">
        <v>0.72140000000000004</v>
      </c>
    </row>
    <row r="60" spans="2:7" x14ac:dyDescent="0.35">
      <c r="B60" s="24" t="s">
        <v>7</v>
      </c>
      <c r="C60" s="29">
        <v>22</v>
      </c>
      <c r="D60" s="40">
        <v>0.7429</v>
      </c>
      <c r="E60" s="81">
        <v>16.2</v>
      </c>
      <c r="F60" s="82">
        <v>0.75619999999999998</v>
      </c>
    </row>
    <row r="61" spans="2:7" x14ac:dyDescent="0.35">
      <c r="B61" s="24" t="s">
        <v>29</v>
      </c>
      <c r="C61" s="29">
        <v>19.2</v>
      </c>
      <c r="D61" s="40">
        <v>0.78900000000000003</v>
      </c>
      <c r="E61" s="81">
        <v>15.4</v>
      </c>
      <c r="F61" s="82">
        <v>0.81079999999999997</v>
      </c>
    </row>
    <row r="62" spans="2:7" x14ac:dyDescent="0.35">
      <c r="B62" s="24" t="s">
        <v>8</v>
      </c>
      <c r="C62" s="29">
        <v>18.600000000000001</v>
      </c>
      <c r="D62" s="40">
        <v>0.73070000000000002</v>
      </c>
      <c r="E62" s="81">
        <v>13.8</v>
      </c>
      <c r="F62" s="82">
        <v>0.74199999999999999</v>
      </c>
    </row>
    <row r="63" spans="2:7" x14ac:dyDescent="0.35">
      <c r="B63" s="24" t="s">
        <v>9</v>
      </c>
      <c r="C63" s="29">
        <v>18.2</v>
      </c>
      <c r="D63" s="40">
        <v>0.70809999999999995</v>
      </c>
      <c r="E63" s="81">
        <v>15.4</v>
      </c>
      <c r="F63" s="82">
        <v>0.73950000000000005</v>
      </c>
    </row>
    <row r="64" spans="2:7" x14ac:dyDescent="0.35">
      <c r="B64" s="24" t="s">
        <v>30</v>
      </c>
      <c r="C64" s="29">
        <v>22.8</v>
      </c>
      <c r="D64" s="40">
        <v>0.70499999999999996</v>
      </c>
      <c r="E64" s="81">
        <v>15.2</v>
      </c>
      <c r="F64" s="82">
        <v>0.751</v>
      </c>
    </row>
    <row r="65" spans="2:6" x14ac:dyDescent="0.35">
      <c r="B65" s="24" t="s">
        <v>10</v>
      </c>
      <c r="C65" s="29">
        <v>21.2</v>
      </c>
      <c r="D65" s="28">
        <v>0.74019999999999997</v>
      </c>
      <c r="E65" s="81">
        <v>15.4</v>
      </c>
      <c r="F65" s="83">
        <v>0.73560000000000003</v>
      </c>
    </row>
    <row r="66" spans="2:6" x14ac:dyDescent="0.35">
      <c r="B66" s="24" t="s">
        <v>25</v>
      </c>
      <c r="C66" s="29">
        <v>31.6</v>
      </c>
      <c r="D66" s="40">
        <v>0.77759999999999996</v>
      </c>
      <c r="E66" s="81">
        <v>23.8</v>
      </c>
      <c r="F66" s="82">
        <v>0.83230000000000004</v>
      </c>
    </row>
    <row r="67" spans="2:6" x14ac:dyDescent="0.35">
      <c r="B67" s="24" t="s">
        <v>31</v>
      </c>
      <c r="C67" s="29">
        <v>23</v>
      </c>
      <c r="D67" s="40">
        <v>0.67579999999999996</v>
      </c>
      <c r="E67" s="81">
        <v>21.6</v>
      </c>
      <c r="F67" s="82">
        <v>0.76429999999999998</v>
      </c>
    </row>
    <row r="68" spans="2:6" x14ac:dyDescent="0.35">
      <c r="B68" s="24" t="s">
        <v>11</v>
      </c>
      <c r="C68" s="29">
        <v>21.6</v>
      </c>
      <c r="D68" s="40">
        <v>0.73450000000000004</v>
      </c>
      <c r="E68" s="81">
        <v>19.399999999999999</v>
      </c>
      <c r="F68" s="82">
        <v>0.75309999999999999</v>
      </c>
    </row>
    <row r="69" spans="2:6" x14ac:dyDescent="0.35">
      <c r="B69" s="24" t="s">
        <v>27</v>
      </c>
      <c r="C69" s="29">
        <v>24.2</v>
      </c>
      <c r="D69" s="40">
        <v>0.74980000000000002</v>
      </c>
      <c r="E69" s="81">
        <v>23.8</v>
      </c>
      <c r="F69" s="82">
        <v>0.83960000000000001</v>
      </c>
    </row>
    <row r="70" spans="2:6" x14ac:dyDescent="0.35">
      <c r="B70" s="24" t="s">
        <v>26</v>
      </c>
      <c r="C70" s="29">
        <v>29.8</v>
      </c>
      <c r="D70" s="40">
        <v>0.78600000000000003</v>
      </c>
      <c r="E70" s="81">
        <v>21.8</v>
      </c>
      <c r="F70" s="82">
        <v>0.85109999999999997</v>
      </c>
    </row>
    <row r="71" spans="2:6" x14ac:dyDescent="0.35">
      <c r="B71" s="24" t="s">
        <v>19</v>
      </c>
      <c r="C71" s="29">
        <v>20.8</v>
      </c>
      <c r="D71" s="40">
        <v>0.77680000000000005</v>
      </c>
      <c r="E71" s="81">
        <v>20.2</v>
      </c>
      <c r="F71" s="82">
        <v>0.79549999999999998</v>
      </c>
    </row>
    <row r="72" spans="2:6" x14ac:dyDescent="0.35">
      <c r="B72" s="24" t="s">
        <v>12</v>
      </c>
      <c r="C72" s="29">
        <v>20.6</v>
      </c>
      <c r="D72" s="40">
        <v>0.71819999999999995</v>
      </c>
      <c r="E72" s="81">
        <v>18</v>
      </c>
      <c r="F72" s="82">
        <v>0.70879999999999999</v>
      </c>
    </row>
    <row r="73" spans="2:6" x14ac:dyDescent="0.35">
      <c r="B73" s="24" t="s">
        <v>21</v>
      </c>
      <c r="C73" s="29">
        <v>22.6</v>
      </c>
      <c r="D73" s="40">
        <v>0.78400000000000003</v>
      </c>
      <c r="E73" s="81">
        <v>18.399999999999999</v>
      </c>
      <c r="F73" s="82">
        <v>0.81699999999999995</v>
      </c>
    </row>
    <row r="74" spans="2:6" x14ac:dyDescent="0.35">
      <c r="B74" s="24" t="s">
        <v>28</v>
      </c>
      <c r="C74" s="41">
        <v>22</v>
      </c>
      <c r="D74" s="40">
        <v>0.71870000000000001</v>
      </c>
      <c r="E74" s="84">
        <v>28.2</v>
      </c>
      <c r="F74" s="82">
        <v>0.76519999999999999</v>
      </c>
    </row>
    <row r="75" spans="2:6" x14ac:dyDescent="0.35">
      <c r="B75" s="24" t="s">
        <v>13</v>
      </c>
      <c r="C75" s="29">
        <v>20.399999999999999</v>
      </c>
      <c r="D75" s="28">
        <v>0.64770000000000005</v>
      </c>
      <c r="E75" s="81">
        <v>14.8</v>
      </c>
      <c r="F75" s="83">
        <v>0.60599999999999998</v>
      </c>
    </row>
    <row r="76" spans="2:6" x14ac:dyDescent="0.35">
      <c r="B76" s="24" t="s">
        <v>22</v>
      </c>
      <c r="C76" s="29">
        <v>24.4</v>
      </c>
      <c r="D76" s="40">
        <v>0.63500000000000001</v>
      </c>
      <c r="E76" s="81">
        <v>15.2</v>
      </c>
      <c r="F76" s="82">
        <v>0.65959999999999996</v>
      </c>
    </row>
    <row r="77" spans="2:6" x14ac:dyDescent="0.35">
      <c r="B77" s="24" t="s">
        <v>20</v>
      </c>
      <c r="C77" s="29">
        <v>32.4</v>
      </c>
      <c r="D77" s="40">
        <v>0.78859999999999997</v>
      </c>
      <c r="E77" s="81">
        <v>22.4</v>
      </c>
      <c r="F77" s="82">
        <v>0.81799999999999995</v>
      </c>
    </row>
    <row r="78" spans="2:6" x14ac:dyDescent="0.35">
      <c r="B78" s="24" t="s">
        <v>33</v>
      </c>
      <c r="C78" s="41">
        <v>40</v>
      </c>
      <c r="D78" s="28">
        <v>0.97140000000000004</v>
      </c>
      <c r="E78" s="84">
        <v>50</v>
      </c>
      <c r="F78" s="83">
        <v>0.7571</v>
      </c>
    </row>
    <row r="79" spans="2:6" x14ac:dyDescent="0.35">
      <c r="B79" s="24" t="s">
        <v>14</v>
      </c>
      <c r="C79" s="45">
        <v>23</v>
      </c>
      <c r="D79" s="88">
        <v>0.62990000000000002</v>
      </c>
      <c r="E79" s="85">
        <v>22.8</v>
      </c>
      <c r="F79" s="60">
        <v>0.66759999999999997</v>
      </c>
    </row>
    <row r="80" spans="2:6" x14ac:dyDescent="0.35">
      <c r="B80" s="91" t="s">
        <v>24</v>
      </c>
      <c r="C80" s="92">
        <f t="shared" ref="C80:F80" si="2">AVERAGE(C58:C79)</f>
        <v>23.727272727272727</v>
      </c>
      <c r="D80" s="93">
        <f t="shared" si="2"/>
        <v>0.7450681818181818</v>
      </c>
      <c r="E80" s="94">
        <f t="shared" si="2"/>
        <v>20.463636363636365</v>
      </c>
      <c r="F80" s="95">
        <f t="shared" si="2"/>
        <v>0.76355000000000006</v>
      </c>
    </row>
  </sheetData>
  <mergeCells count="9">
    <mergeCell ref="C28:F28"/>
    <mergeCell ref="C29:D29"/>
    <mergeCell ref="E29:F29"/>
    <mergeCell ref="C55:F55"/>
    <mergeCell ref="C56:D56"/>
    <mergeCell ref="E56:F56"/>
    <mergeCell ref="C1:F1"/>
    <mergeCell ref="C2:D2"/>
    <mergeCell ref="E2:F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3 N Y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C z c 1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N Y V y i K R 7 g O A A A A E Q A A A B M A H A B G b 3 J t d W x h c y 9 T Z W N 0 a W 9 u M S 5 t I K I Y A C i g F A A A A A A A A A A A A A A A A A A A A A A A A A A A A C t O T S 7 J z M 9 T C I b Q h t Y A U E s B A i 0 A F A A C A A g A s 3 N Y V z w r b i + j A A A A 9 g A A A B I A A A A A A A A A A A A A A A A A A A A A A E N v b m Z p Z y 9 Q Y W N r Y W d l L n h t b F B L A Q I t A B Q A A g A I A L N z W F c P y u m r p A A A A O k A A A A T A A A A A A A A A A A A A A A A A O 8 A A A B b Q 2 9 u d G V u d F 9 U e X B l c 1 0 u e G 1 s U E s B A i 0 A F A A C A A g A s 3 N Y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I p P + 6 + r p x B k C D 1 Y z W m l S 4 A A A A A A g A A A A A A E G Y A A A A B A A A g A A A A 1 1 P e w X m F A k s o t h y 4 U g 8 5 K 9 l J e k X K N 8 x 3 4 V P r S Y 1 j 9 e 0 A A A A A D o A A A A A C A A A g A A A A 3 Q a b Q 3 S 6 / w U t 4 5 B H L p 5 v K P 1 P U Z W e / 9 + J c Q Z h D v 2 Z a d p Q A A A A v w 8 Y 0 N n J I U L F e 9 y 2 R T k j w F f 9 d T D Y q k a W E r t d 3 J S + N C w 2 v r q v Z f m k e 0 C 6 Q d M A U R u D C 7 / i O n S n i y z g T o P U c j E r 3 N U A R l S G e y Z P p G 3 6 P U B 7 Z 2 J A A A A A 9 3 t 1 p 9 t L y w a s s T y r 5 6 X D C h N m O o z V n R T t F p P 6 / L 6 W O 4 M U 9 o T Z u c 6 o f 2 a 6 6 7 Q q f / a + 1 + n t V v 6 y i / 9 z Y U o j L v p f a Q = = < / D a t a M a s h u p > 
</file>

<file path=customXml/itemProps1.xml><?xml version="1.0" encoding="utf-8"?>
<ds:datastoreItem xmlns:ds="http://schemas.openxmlformats.org/officeDocument/2006/customXml" ds:itemID="{67E4C815-CC3E-4B32-B3E1-ABDE102A08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Screenshots</vt:lpstr>
      <vt:lpstr>Results</vt:lpstr>
      <vt:lpstr>Results Feat-Extr</vt:lpstr>
      <vt:lpstr>ss-init</vt:lpstr>
      <vt:lpstr>ss-init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Breve</dc:creator>
  <cp:lastModifiedBy>Fabricio Breve</cp:lastModifiedBy>
  <dcterms:created xsi:type="dcterms:W3CDTF">2015-06-05T18:19:34Z</dcterms:created>
  <dcterms:modified xsi:type="dcterms:W3CDTF">2023-11-23T10:57:05Z</dcterms:modified>
</cp:coreProperties>
</file>