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  <sheet state="visible" name="sheet 3" sheetId="3" r:id="rId6"/>
  </sheets>
  <definedNames/>
  <calcPr/>
  <extLst>
    <ext uri="GoogleSheetsCustomDataVersion2">
      <go:sheetsCustomData xmlns:go="http://customooxmlschemas.google.com/" r:id="rId7" roundtripDataChecksum="OlVnrSwmFaQGlGG4d5/tDkCjAyWiU1C6ythBQzjspRk="/>
    </ext>
  </extLst>
</workbook>
</file>

<file path=xl/sharedStrings.xml><?xml version="1.0" encoding="utf-8"?>
<sst xmlns="http://schemas.openxmlformats.org/spreadsheetml/2006/main" count="165" uniqueCount="49">
  <si>
    <t>DOKUMEN PELAKSANAAN MAGANG TAHUN 2023</t>
  </si>
  <si>
    <t>LOG BOOK / PROGRESS CHECK</t>
  </si>
  <si>
    <t xml:space="preserve">Nama </t>
  </si>
  <si>
    <t>: Muhammad Hidayat</t>
  </si>
  <si>
    <t>Pembimbing</t>
  </si>
  <si>
    <t>: Maulana Aditama</t>
  </si>
  <si>
    <t>Tempat Magang</t>
  </si>
  <si>
    <t>: IT</t>
  </si>
  <si>
    <t>Hari / Tanggal</t>
  </si>
  <si>
    <t>Jenis Kegiatan</t>
  </si>
  <si>
    <t>Hasil Kerja</t>
  </si>
  <si>
    <t>Paraf Pembimbing</t>
  </si>
  <si>
    <t>Ket</t>
  </si>
  <si>
    <t>Senin</t>
  </si>
  <si>
    <t>-Belajar konsep dasar CI 3</t>
  </si>
  <si>
    <t>Selasa</t>
  </si>
  <si>
    <t>Rabu</t>
  </si>
  <si>
    <t>-Approval Pembatasan Disc. Input PKB memahami codingan SIMANDE dan alur kerja</t>
  </si>
  <si>
    <t>Kamis</t>
  </si>
  <si>
    <t>-Approval Pembatasan Disc. Input PKB nomer 2 sub A. PKB</t>
  </si>
  <si>
    <t>Jumat</t>
  </si>
  <si>
    <t>Sabtu</t>
  </si>
  <si>
    <t>Minggu</t>
  </si>
  <si>
    <t>MINGGU</t>
  </si>
  <si>
    <t>-Approval Pembatasan Disc. Input PKB nomer 2 sub B. SO dan nomer 3 Pembuatan menu Approval Batasan Diskon</t>
  </si>
  <si>
    <t xml:space="preserve">-Approval Pembatasan Disc. Input PKB nomer 3 membuat query di SP_TRANS_PKB_DETAIL </t>
  </si>
  <si>
    <t xml:space="preserve">-Approval Pembatasan Disc. Input PKB nomer 3 membuat query di SP_TRANS_PARTSO_DETAIL </t>
  </si>
  <si>
    <t xml:space="preserve">-Approval Pembatasan Disc. Input PKB nomer 3 membuat query di SP_TRANS_PKB_DETAIL_INSERT </t>
  </si>
  <si>
    <t xml:space="preserve">-Approval Pembatasan Disc. Input PKB nomer 3 membuat query di SP_TRANS_PARTSO_DETAIL_INSERT </t>
  </si>
  <si>
    <t>-Approval Pembatasan Disc. Input PKB nomer 2 sub B . SO</t>
  </si>
  <si>
    <t>-tasking 2. Pembuatan approval diskon melebihi batas pada B. SO</t>
  </si>
  <si>
    <t>-tasking 2. Pembuatan approval diskon melebihi batas pada A. PKB</t>
  </si>
  <si>
    <t>-tasking 3.  Pembuatan menu Approval Batasan Diskon</t>
  </si>
  <si>
    <t>-memulihkan table  database</t>
  </si>
  <si>
    <t>-membuat alur testing dan memperbaiki bug</t>
  </si>
  <si>
    <t>-mengerjakan picking part approval bdjp</t>
  </si>
  <si>
    <t>Hasil Kerja :</t>
  </si>
  <si>
    <t>..........................., .................... 2023</t>
  </si>
  <si>
    <t>A</t>
  </si>
  <si>
    <t>: Istimewa</t>
  </si>
  <si>
    <t>Pembimbing Magang</t>
  </si>
  <si>
    <t xml:space="preserve">B </t>
  </si>
  <si>
    <t>: Baik</t>
  </si>
  <si>
    <t>C</t>
  </si>
  <si>
    <t>: Cukup</t>
  </si>
  <si>
    <t>D</t>
  </si>
  <si>
    <t>: Kurang</t>
  </si>
  <si>
    <t>(.........................................)</t>
  </si>
  <si>
    <t xml:space="preserve">-testing sama tester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</si>
</sst>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0.0"/>
      <color rgb="FF000000"/>
      <name val="Arial"/>
      <scheme val="minor"/>
    </font>
    <font>
      <sz val="8.0"/>
      <color theme="1"/>
      <name val="Trebuchet MS"/>
    </font>
    <font>
      <b/>
      <sz val="10.0"/>
      <color theme="1"/>
      <name val="Arial"/>
    </font>
    <font>
      <sz val="12.0"/>
      <color theme="1"/>
      <name val="Arial"/>
      <scheme val="minor"/>
    </font>
    <font>
      <b/>
      <sz val="12.0"/>
      <color theme="1"/>
      <name val="Arial"/>
    </font>
    <font/>
    <font>
      <sz val="12.0"/>
      <color theme="1"/>
      <name val="Arial"/>
    </font>
    <font>
      <sz val="12.0"/>
      <color rgb="FFFFFFFF"/>
      <name val="Arial"/>
    </font>
    <font>
      <sz val="10.0"/>
      <color theme="1"/>
      <name val="Trebuchet MS"/>
    </font>
    <font>
      <color theme="1"/>
      <name val="Arial"/>
      <scheme val="minor"/>
    </font>
    <font>
      <b/>
      <sz val="11.0"/>
      <color theme="1"/>
      <name val="Arial"/>
    </font>
    <font>
      <sz val="11.0"/>
      <color theme="1"/>
      <name val="Arial"/>
    </font>
    <font>
      <color theme="1"/>
      <name val="Arial"/>
    </font>
    <font>
      <sz val="11.0"/>
      <color rgb="FFFFFFFF"/>
      <name val="Arial"/>
    </font>
    <font>
      <sz val="10.0"/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</fills>
  <borders count="17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hair">
        <color rgb="FF000000"/>
      </bottom>
    </border>
    <border>
      <right style="thin">
        <color rgb="FF000000"/>
      </right>
      <bottom style="hair">
        <color rgb="FF000000"/>
      </bottom>
    </border>
    <border>
      <bottom style="hair">
        <color rgb="FF000000"/>
      </bottom>
    </border>
    <border>
      <left style="thin">
        <color rgb="FF000000"/>
      </left>
      <right style="thin">
        <color rgb="FF000000"/>
      </right>
      <bottom style="hair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right style="thin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</border>
    <border>
      <left style="thin">
        <color rgb="FF000000"/>
      </left>
      <top style="hair">
        <color rgb="FF000000"/>
      </top>
      <bottom style="thin">
        <color rgb="FF000000"/>
      </bottom>
    </border>
    <border>
      <right style="thin">
        <color rgb="FF000000"/>
      </right>
      <top style="hair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shrinkToFit="0" vertical="bottom" wrapText="0"/>
    </xf>
    <xf borderId="0" fillId="0" fontId="2" numFmtId="0" xfId="0" applyAlignment="1" applyFont="1">
      <alignment horizontal="center" shrinkToFit="0" vertical="bottom" wrapText="0"/>
    </xf>
    <xf borderId="0" fillId="0" fontId="3" numFmtId="0" xfId="0" applyFont="1"/>
    <xf borderId="0" fillId="0" fontId="3" numFmtId="0" xfId="0" applyAlignment="1" applyFont="1">
      <alignment readingOrder="0"/>
    </xf>
    <xf borderId="1" fillId="0" fontId="4" numFmtId="0" xfId="0" applyAlignment="1" applyBorder="1" applyFont="1">
      <alignment horizontal="center" shrinkToFit="0" vertical="bottom" wrapText="0"/>
    </xf>
    <xf borderId="2" fillId="0" fontId="5" numFmtId="0" xfId="0" applyBorder="1" applyFont="1"/>
    <xf borderId="3" fillId="0" fontId="5" numFmtId="0" xfId="0" applyBorder="1" applyFont="1"/>
    <xf borderId="4" fillId="0" fontId="4" numFmtId="0" xfId="0" applyAlignment="1" applyBorder="1" applyFont="1">
      <alignment horizontal="center" shrinkToFit="0" vertical="bottom" wrapText="0"/>
    </xf>
    <xf borderId="4" fillId="0" fontId="6" numFmtId="0" xfId="0" applyAlignment="1" applyBorder="1" applyFont="1">
      <alignment readingOrder="0" shrinkToFit="0" vertical="bottom" wrapText="0"/>
    </xf>
    <xf borderId="4" fillId="0" fontId="6" numFmtId="14" xfId="0" applyAlignment="1" applyBorder="1" applyFont="1" applyNumberFormat="1">
      <alignment shrinkToFit="0" vertical="bottom" wrapText="0"/>
    </xf>
    <xf borderId="1" fillId="0" fontId="6" numFmtId="0" xfId="0" applyAlignment="1" applyBorder="1" applyFont="1">
      <alignment vertical="bottom"/>
    </xf>
    <xf borderId="4" fillId="0" fontId="6" numFmtId="0" xfId="0" applyAlignment="1" applyBorder="1" applyFont="1">
      <alignment shrinkToFit="0" vertical="bottom" wrapText="0"/>
    </xf>
    <xf borderId="1" fillId="0" fontId="6" numFmtId="0" xfId="0" applyAlignment="1" applyBorder="1" applyFont="1">
      <alignment shrinkToFit="0" vertical="bottom" wrapText="0"/>
    </xf>
    <xf borderId="1" fillId="0" fontId="6" numFmtId="0" xfId="0" applyAlignment="1" applyBorder="1" applyFont="1">
      <alignment readingOrder="0" vertical="bottom"/>
    </xf>
    <xf borderId="1" fillId="2" fontId="7" numFmtId="0" xfId="0" applyAlignment="1" applyBorder="1" applyFill="1" applyFont="1">
      <alignment horizontal="center" readingOrder="0" shrinkToFit="0" vertical="bottom" wrapText="0"/>
    </xf>
    <xf borderId="0" fillId="0" fontId="8" numFmtId="0" xfId="0" applyAlignment="1" applyFont="1">
      <alignment shrinkToFit="0" vertical="bottom" wrapText="0"/>
    </xf>
    <xf borderId="1" fillId="0" fontId="6" numFmtId="0" xfId="0" applyAlignment="1" applyBorder="1" applyFont="1">
      <alignment vertical="bottom"/>
    </xf>
    <xf borderId="0" fillId="0" fontId="9" numFmtId="0" xfId="0" applyFont="1"/>
    <xf borderId="0" fillId="0" fontId="9" numFmtId="0" xfId="0" applyAlignment="1" applyFont="1">
      <alignment readingOrder="0"/>
    </xf>
    <xf borderId="1" fillId="0" fontId="10" numFmtId="0" xfId="0" applyAlignment="1" applyBorder="1" applyFont="1">
      <alignment horizontal="center" shrinkToFit="0" vertical="bottom" wrapText="0"/>
    </xf>
    <xf borderId="4" fillId="0" fontId="10" numFmtId="0" xfId="0" applyAlignment="1" applyBorder="1" applyFont="1">
      <alignment horizontal="center" shrinkToFit="0" vertical="bottom" wrapText="0"/>
    </xf>
    <xf borderId="2" fillId="0" fontId="10" numFmtId="0" xfId="0" applyAlignment="1" applyBorder="1" applyFont="1">
      <alignment horizontal="center" shrinkToFit="0" vertical="bottom" wrapText="0"/>
    </xf>
    <xf borderId="5" fillId="0" fontId="11" numFmtId="0" xfId="0" applyAlignment="1" applyBorder="1" applyFont="1">
      <alignment readingOrder="0" shrinkToFit="0" vertical="bottom" wrapText="0"/>
    </xf>
    <xf borderId="6" fillId="0" fontId="11" numFmtId="14" xfId="0" applyAlignment="1" applyBorder="1" applyFont="1" applyNumberFormat="1">
      <alignment shrinkToFit="0" vertical="bottom" wrapText="0"/>
    </xf>
    <xf borderId="7" fillId="0" fontId="12" numFmtId="0" xfId="0" applyAlignment="1" applyBorder="1" applyFont="1">
      <alignment vertical="bottom"/>
    </xf>
    <xf borderId="7" fillId="0" fontId="5" numFmtId="0" xfId="0" applyBorder="1" applyFont="1"/>
    <xf borderId="6" fillId="0" fontId="5" numFmtId="0" xfId="0" applyBorder="1" applyFont="1"/>
    <xf borderId="8" fillId="0" fontId="11" numFmtId="0" xfId="0" applyAlignment="1" applyBorder="1" applyFont="1">
      <alignment shrinkToFit="0" vertical="bottom" wrapText="0"/>
    </xf>
    <xf borderId="5" fillId="0" fontId="11" numFmtId="0" xfId="0" applyAlignment="1" applyBorder="1" applyFont="1">
      <alignment shrinkToFit="0" vertical="bottom" wrapText="0"/>
    </xf>
    <xf borderId="6" fillId="0" fontId="11" numFmtId="0" xfId="0" applyAlignment="1" applyBorder="1" applyFont="1">
      <alignment shrinkToFit="0" vertical="bottom" wrapText="0"/>
    </xf>
    <xf borderId="9" fillId="0" fontId="11" numFmtId="0" xfId="0" applyAlignment="1" applyBorder="1" applyFont="1">
      <alignment shrinkToFit="0" vertical="bottom" wrapText="0"/>
    </xf>
    <xf borderId="10" fillId="0" fontId="11" numFmtId="0" xfId="0" applyAlignment="1" applyBorder="1" applyFont="1">
      <alignment shrinkToFit="0" vertical="bottom" wrapText="0"/>
    </xf>
    <xf borderId="7" fillId="0" fontId="12" numFmtId="0" xfId="0" applyAlignment="1" applyBorder="1" applyFont="1">
      <alignment vertical="bottom"/>
    </xf>
    <xf borderId="7" fillId="0" fontId="12" numFmtId="0" xfId="0" applyAlignment="1" applyBorder="1" applyFont="1">
      <alignment readingOrder="0" vertical="bottom"/>
    </xf>
    <xf borderId="5" fillId="2" fontId="13" numFmtId="0" xfId="0" applyAlignment="1" applyBorder="1" applyFont="1">
      <alignment horizontal="center" readingOrder="0" shrinkToFit="0" vertical="bottom" wrapText="0"/>
    </xf>
    <xf borderId="9" fillId="0" fontId="14" numFmtId="0" xfId="0" applyAlignment="1" applyBorder="1" applyFont="1">
      <alignment shrinkToFit="0" vertical="bottom" wrapText="0"/>
    </xf>
    <xf borderId="10" fillId="0" fontId="14" numFmtId="0" xfId="0" applyAlignment="1" applyBorder="1" applyFont="1">
      <alignment shrinkToFit="0" vertical="bottom" wrapText="0"/>
    </xf>
    <xf borderId="11" fillId="0" fontId="11" numFmtId="0" xfId="0" applyAlignment="1" applyBorder="1" applyFont="1">
      <alignment readingOrder="0" shrinkToFit="0" vertical="bottom" wrapText="0"/>
    </xf>
    <xf borderId="12" fillId="0" fontId="11" numFmtId="14" xfId="0" applyAlignment="1" applyBorder="1" applyFont="1" applyNumberFormat="1">
      <alignment shrinkToFit="0" vertical="bottom" wrapText="0"/>
    </xf>
    <xf borderId="13" fillId="0" fontId="12" numFmtId="0" xfId="0" applyAlignment="1" applyBorder="1" applyFont="1">
      <alignment readingOrder="0" vertical="bottom"/>
    </xf>
    <xf borderId="13" fillId="0" fontId="5" numFmtId="0" xfId="0" applyBorder="1" applyFont="1"/>
    <xf borderId="12" fillId="0" fontId="5" numFmtId="0" xfId="0" applyBorder="1" applyFont="1"/>
    <xf borderId="14" fillId="0" fontId="14" numFmtId="0" xfId="0" applyAlignment="1" applyBorder="1" applyFont="1">
      <alignment shrinkToFit="0" vertical="bottom" wrapText="0"/>
    </xf>
    <xf borderId="15" fillId="0" fontId="14" numFmtId="0" xfId="0" applyAlignment="1" applyBorder="1" applyFont="1">
      <alignment shrinkToFit="0" vertical="bottom" wrapText="0"/>
    </xf>
    <xf borderId="16" fillId="0" fontId="5" numFmtId="0" xfId="0" applyBorder="1" applyFont="1"/>
    <xf borderId="16" fillId="0" fontId="14" numFmtId="0" xfId="0" applyAlignment="1" applyBorder="1" applyFont="1">
      <alignment shrinkToFit="0" vertical="bottom" wrapText="0"/>
    </xf>
    <xf borderId="5" fillId="3" fontId="13" numFmtId="0" xfId="0" applyAlignment="1" applyBorder="1" applyFill="1" applyFont="1">
      <alignment horizontal="center" readingOrder="0" shrinkToFit="0" vertical="bottom" wrapText="0"/>
    </xf>
    <xf borderId="12" fillId="0" fontId="11" numFmtId="0" xfId="0" applyAlignment="1" applyBorder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114300</xdr:colOff>
      <xdr:row>49</xdr:row>
      <xdr:rowOff>95250</xdr:rowOff>
    </xdr:from>
    <xdr:ext cx="962025" cy="323850"/>
    <xdr:sp>
      <xdr:nvSpPr>
        <xdr:cNvPr id="3" name="Shape 3"/>
        <xdr:cNvSpPr/>
      </xdr:nvSpPr>
      <xdr:spPr>
        <a:xfrm>
          <a:off x="4869750" y="3618075"/>
          <a:ext cx="952500" cy="32385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i="0" lang="en-US" sz="1100" u="none" strike="noStrike">
              <a:latin typeface="Calibri"/>
              <a:ea typeface="Calibri"/>
              <a:cs typeface="Calibri"/>
              <a:sym typeface="Calibri"/>
            </a:rPr>
            <a:t>HRD-PKL-04  </a:t>
          </a:r>
          <a:endParaRPr sz="14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9525</xdr:colOff>
      <xdr:row>32</xdr:row>
      <xdr:rowOff>66675</xdr:rowOff>
    </xdr:from>
    <xdr:ext cx="962025" cy="323850"/>
    <xdr:sp>
      <xdr:nvSpPr>
        <xdr:cNvPr id="3" name="Shape 3"/>
        <xdr:cNvSpPr/>
      </xdr:nvSpPr>
      <xdr:spPr>
        <a:xfrm>
          <a:off x="4869750" y="3618075"/>
          <a:ext cx="952500" cy="32385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i="0" lang="en-US" sz="1100" u="none" strike="noStrike">
              <a:latin typeface="Calibri"/>
              <a:ea typeface="Calibri"/>
              <a:cs typeface="Calibri"/>
              <a:sym typeface="Calibri"/>
            </a:rPr>
            <a:t>HRD-PKL-04  </a:t>
          </a:r>
          <a:endParaRPr sz="1400"/>
        </a:p>
      </xdr:txBody>
    </xdr: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9525</xdr:colOff>
      <xdr:row>32</xdr:row>
      <xdr:rowOff>66675</xdr:rowOff>
    </xdr:from>
    <xdr:ext cx="962025" cy="323850"/>
    <xdr:sp>
      <xdr:nvSpPr>
        <xdr:cNvPr id="3" name="Shape 3"/>
        <xdr:cNvSpPr/>
      </xdr:nvSpPr>
      <xdr:spPr>
        <a:xfrm>
          <a:off x="4869750" y="3618075"/>
          <a:ext cx="952500" cy="32385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i="0" lang="en-US" sz="1100" u="none" strike="noStrike">
              <a:latin typeface="Calibri"/>
              <a:ea typeface="Calibri"/>
              <a:cs typeface="Calibri"/>
              <a:sym typeface="Calibri"/>
            </a:rPr>
            <a:t>HRD-PKL-04  </a:t>
          </a: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8.0"/>
    <col customWidth="1" min="2" max="2" width="13.5"/>
    <col customWidth="1" min="3" max="4" width="8.0"/>
    <col customWidth="1" min="5" max="5" width="15.88"/>
    <col customWidth="1" min="6" max="6" width="76.0"/>
    <col customWidth="1" min="7" max="7" width="12.38"/>
    <col customWidth="1" min="8" max="8" width="8.0"/>
    <col customWidth="1" min="9" max="9" width="10.25"/>
    <col customWidth="1" min="10" max="26" width="8.0"/>
  </cols>
  <sheetData>
    <row r="1" ht="12.75" customHeight="1"/>
    <row r="2" ht="13.5" customHeight="1">
      <c r="A2" s="1" t="s">
        <v>0</v>
      </c>
    </row>
    <row r="3" ht="12.75" customHeight="1"/>
    <row r="4" ht="12.75" customHeight="1"/>
    <row r="5" ht="12.75" customHeight="1">
      <c r="A5" s="2" t="s">
        <v>1</v>
      </c>
    </row>
    <row r="6" ht="12.75" customHeight="1">
      <c r="A6" s="2"/>
    </row>
    <row r="7" ht="12.75" customHeight="1"/>
    <row r="8" ht="12.75" customHeight="1">
      <c r="A8" s="3" t="s">
        <v>2</v>
      </c>
      <c r="B8" s="3"/>
      <c r="C8" s="4" t="s">
        <v>3</v>
      </c>
      <c r="D8" s="3"/>
      <c r="E8" s="3"/>
      <c r="F8" s="3"/>
      <c r="G8" s="3"/>
      <c r="H8" s="3"/>
      <c r="I8" s="3"/>
      <c r="J8" s="3"/>
    </row>
    <row r="9" ht="12.75" customHeight="1">
      <c r="A9" s="3" t="s">
        <v>4</v>
      </c>
      <c r="B9" s="3"/>
      <c r="C9" s="4" t="s">
        <v>5</v>
      </c>
      <c r="D9" s="3"/>
      <c r="E9" s="3"/>
      <c r="F9" s="3"/>
      <c r="G9" s="3"/>
      <c r="H9" s="3"/>
      <c r="I9" s="3"/>
      <c r="J9" s="3"/>
    </row>
    <row r="10" ht="12.75" customHeight="1">
      <c r="A10" s="3" t="s">
        <v>6</v>
      </c>
      <c r="B10" s="3"/>
      <c r="C10" s="4" t="s">
        <v>7</v>
      </c>
      <c r="D10" s="3"/>
      <c r="E10" s="3"/>
      <c r="F10" s="3"/>
      <c r="G10" s="3"/>
      <c r="H10" s="3"/>
      <c r="I10" s="3"/>
      <c r="J10" s="3"/>
    </row>
    <row r="11" ht="12.75" customHeight="1">
      <c r="A11" s="3"/>
      <c r="B11" s="3"/>
      <c r="C11" s="3"/>
      <c r="D11" s="3"/>
      <c r="E11" s="3"/>
      <c r="F11" s="3"/>
      <c r="G11" s="3"/>
      <c r="H11" s="3"/>
      <c r="I11" s="3"/>
      <c r="J11" s="3"/>
    </row>
    <row r="12" ht="15.0" customHeight="1">
      <c r="A12" s="5" t="s">
        <v>8</v>
      </c>
      <c r="B12" s="6"/>
      <c r="C12" s="5" t="s">
        <v>9</v>
      </c>
      <c r="D12" s="7"/>
      <c r="E12" s="7"/>
      <c r="F12" s="6"/>
      <c r="G12" s="8" t="s">
        <v>10</v>
      </c>
      <c r="H12" s="5" t="s">
        <v>11</v>
      </c>
      <c r="I12" s="6"/>
      <c r="J12" s="8" t="s">
        <v>12</v>
      </c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4.25" customHeight="1">
      <c r="A13" s="9" t="s">
        <v>13</v>
      </c>
      <c r="B13" s="10">
        <f>DATE(2023,10,2)</f>
        <v>45201</v>
      </c>
      <c r="C13" s="11" t="s">
        <v>14</v>
      </c>
      <c r="D13" s="7"/>
      <c r="E13" s="7"/>
      <c r="F13" s="6"/>
      <c r="G13" s="12"/>
      <c r="H13" s="13"/>
      <c r="I13" s="6"/>
      <c r="J13" s="12"/>
    </row>
    <row r="14" ht="14.25" customHeight="1">
      <c r="A14" s="9" t="s">
        <v>15</v>
      </c>
      <c r="B14" s="10">
        <f>DATE(2023,10,3)</f>
        <v>45202</v>
      </c>
      <c r="C14" s="11" t="s">
        <v>14</v>
      </c>
      <c r="D14" s="7"/>
      <c r="E14" s="7"/>
      <c r="F14" s="6"/>
      <c r="G14" s="12"/>
      <c r="H14" s="13"/>
      <c r="I14" s="6"/>
      <c r="J14" s="12"/>
    </row>
    <row r="15" ht="14.25" customHeight="1">
      <c r="A15" s="9" t="s">
        <v>16</v>
      </c>
      <c r="B15" s="10">
        <f>DATE(2023,10,4)</f>
        <v>45203</v>
      </c>
      <c r="C15" s="11" t="s">
        <v>17</v>
      </c>
      <c r="D15" s="7"/>
      <c r="E15" s="7"/>
      <c r="F15" s="6"/>
      <c r="G15" s="12"/>
      <c r="H15" s="13"/>
      <c r="I15" s="6"/>
      <c r="J15" s="12"/>
    </row>
    <row r="16" ht="14.25" customHeight="1">
      <c r="A16" s="9" t="s">
        <v>18</v>
      </c>
      <c r="B16" s="10">
        <f>DATE(2023,10,5)</f>
        <v>45204</v>
      </c>
      <c r="C16" s="14" t="s">
        <v>19</v>
      </c>
      <c r="D16" s="7"/>
      <c r="E16" s="7"/>
      <c r="F16" s="6"/>
      <c r="G16" s="12"/>
      <c r="H16" s="13"/>
      <c r="I16" s="6"/>
      <c r="J16" s="12"/>
    </row>
    <row r="17" ht="14.25" customHeight="1">
      <c r="A17" s="9" t="s">
        <v>20</v>
      </c>
      <c r="B17" s="10">
        <f>DATE(2023,10,6)</f>
        <v>45205</v>
      </c>
      <c r="C17" s="14" t="s">
        <v>19</v>
      </c>
      <c r="D17" s="7"/>
      <c r="E17" s="7"/>
      <c r="F17" s="6"/>
      <c r="G17" s="12"/>
      <c r="H17" s="13"/>
      <c r="I17" s="6"/>
      <c r="J17" s="12"/>
    </row>
    <row r="18" ht="14.25" customHeight="1">
      <c r="A18" s="9" t="s">
        <v>21</v>
      </c>
      <c r="B18" s="10">
        <f>DATE(2023,10,7)</f>
        <v>45206</v>
      </c>
      <c r="C18" s="14" t="s">
        <v>19</v>
      </c>
      <c r="D18" s="7"/>
      <c r="E18" s="7"/>
      <c r="F18" s="6"/>
      <c r="G18" s="12"/>
      <c r="H18" s="13"/>
      <c r="I18" s="6"/>
      <c r="J18" s="12"/>
    </row>
    <row r="19" ht="14.25" customHeight="1">
      <c r="A19" s="9" t="s">
        <v>22</v>
      </c>
      <c r="B19" s="10">
        <f>DATE(2023,10,8)</f>
        <v>45207</v>
      </c>
      <c r="C19" s="15" t="s">
        <v>23</v>
      </c>
      <c r="D19" s="7"/>
      <c r="E19" s="7"/>
      <c r="F19" s="6"/>
      <c r="G19" s="12"/>
      <c r="H19" s="13"/>
      <c r="I19" s="6"/>
      <c r="J19" s="12"/>
    </row>
    <row r="20" ht="14.25" customHeight="1">
      <c r="A20" s="9" t="s">
        <v>13</v>
      </c>
      <c r="B20" s="10">
        <f>DATE(2023,10,9)</f>
        <v>45208</v>
      </c>
      <c r="C20" s="14" t="s">
        <v>24</v>
      </c>
      <c r="D20" s="7"/>
      <c r="E20" s="7"/>
      <c r="F20" s="6"/>
      <c r="G20" s="12"/>
      <c r="H20" s="13"/>
      <c r="I20" s="6"/>
      <c r="J20" s="12"/>
    </row>
    <row r="21" ht="14.25" customHeight="1">
      <c r="A21" s="9" t="s">
        <v>15</v>
      </c>
      <c r="B21" s="10">
        <f>DATE(2023,10,10)</f>
        <v>45209</v>
      </c>
      <c r="C21" s="14" t="s">
        <v>25</v>
      </c>
      <c r="D21" s="7"/>
      <c r="E21" s="7"/>
      <c r="F21" s="6"/>
      <c r="G21" s="12"/>
      <c r="H21" s="13"/>
      <c r="I21" s="6"/>
      <c r="J21" s="12"/>
    </row>
    <row r="22" ht="14.25" customHeight="1">
      <c r="A22" s="9" t="s">
        <v>16</v>
      </c>
      <c r="B22" s="10">
        <f>DATE(2023,10,11)</f>
        <v>45210</v>
      </c>
      <c r="C22" s="14" t="s">
        <v>26</v>
      </c>
      <c r="D22" s="7"/>
      <c r="E22" s="7"/>
      <c r="F22" s="6"/>
      <c r="G22" s="12"/>
      <c r="H22" s="13"/>
      <c r="I22" s="6"/>
      <c r="J22" s="12"/>
    </row>
    <row r="23" ht="12.75" customHeight="1">
      <c r="A23" s="9" t="s">
        <v>18</v>
      </c>
      <c r="B23" s="10">
        <f>DATE(2023,10,12)</f>
        <v>45211</v>
      </c>
      <c r="C23" s="14" t="s">
        <v>27</v>
      </c>
      <c r="D23" s="7"/>
      <c r="E23" s="7"/>
      <c r="F23" s="6"/>
      <c r="G23" s="12"/>
      <c r="H23" s="13"/>
      <c r="I23" s="6"/>
      <c r="J23" s="12"/>
    </row>
    <row r="24" ht="12.75" customHeight="1">
      <c r="A24" s="9" t="s">
        <v>20</v>
      </c>
      <c r="B24" s="10">
        <f>DATE(2023,10,13)</f>
        <v>45212</v>
      </c>
      <c r="C24" s="14" t="s">
        <v>28</v>
      </c>
      <c r="D24" s="7"/>
      <c r="E24" s="7"/>
      <c r="F24" s="6"/>
      <c r="G24" s="12"/>
      <c r="H24" s="13"/>
      <c r="I24" s="6"/>
      <c r="J24" s="12"/>
    </row>
    <row r="25" ht="12.75" customHeight="1">
      <c r="A25" s="9" t="s">
        <v>21</v>
      </c>
      <c r="B25" s="10">
        <f>DATE(2023,10,14)</f>
        <v>45213</v>
      </c>
      <c r="C25" s="14" t="s">
        <v>29</v>
      </c>
      <c r="D25" s="7"/>
      <c r="E25" s="7"/>
      <c r="F25" s="6"/>
      <c r="G25" s="12"/>
      <c r="H25" s="13"/>
      <c r="I25" s="6"/>
      <c r="J25" s="12"/>
    </row>
    <row r="26" ht="12.75" customHeight="1">
      <c r="A26" s="9" t="s">
        <v>22</v>
      </c>
      <c r="B26" s="10">
        <f>DATE(2023,10,15)</f>
        <v>45214</v>
      </c>
      <c r="C26" s="15" t="s">
        <v>23</v>
      </c>
      <c r="D26" s="7"/>
      <c r="E26" s="7"/>
      <c r="F26" s="6"/>
      <c r="G26" s="12"/>
      <c r="H26" s="13"/>
      <c r="I26" s="6"/>
      <c r="J26" s="12"/>
    </row>
    <row r="27" ht="12.75" customHeight="1">
      <c r="A27" s="9" t="s">
        <v>13</v>
      </c>
      <c r="B27" s="10">
        <f>DATE(2023,10,16)</f>
        <v>45215</v>
      </c>
      <c r="C27" s="11" t="s">
        <v>30</v>
      </c>
      <c r="D27" s="7"/>
      <c r="E27" s="7"/>
      <c r="F27" s="6"/>
      <c r="G27" s="12"/>
      <c r="H27" s="13"/>
      <c r="I27" s="6"/>
      <c r="J27" s="12"/>
    </row>
    <row r="28" ht="15.0" customHeight="1">
      <c r="A28" s="9" t="s">
        <v>15</v>
      </c>
      <c r="B28" s="10">
        <f>DATE(2023,10,17)</f>
        <v>45216</v>
      </c>
      <c r="C28" s="11" t="s">
        <v>31</v>
      </c>
      <c r="D28" s="7"/>
      <c r="E28" s="7"/>
      <c r="F28" s="6"/>
      <c r="G28" s="12"/>
      <c r="H28" s="13"/>
      <c r="I28" s="6"/>
      <c r="J28" s="12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 ht="12.75" customHeight="1">
      <c r="A29" s="9" t="s">
        <v>16</v>
      </c>
      <c r="B29" s="10">
        <f>DATE(2023,10,18)</f>
        <v>45217</v>
      </c>
      <c r="C29" s="11" t="s">
        <v>31</v>
      </c>
      <c r="D29" s="7"/>
      <c r="E29" s="7"/>
      <c r="F29" s="6"/>
      <c r="G29" s="12"/>
      <c r="H29" s="13"/>
      <c r="I29" s="6"/>
      <c r="J29" s="12"/>
    </row>
    <row r="30" ht="12.75" customHeight="1">
      <c r="A30" s="9" t="s">
        <v>18</v>
      </c>
      <c r="B30" s="10">
        <f>DATE(2023,10,19)</f>
        <v>45218</v>
      </c>
      <c r="C30" s="17" t="s">
        <v>30</v>
      </c>
      <c r="D30" s="7"/>
      <c r="E30" s="7"/>
      <c r="F30" s="6"/>
      <c r="G30" s="12"/>
      <c r="H30" s="13"/>
      <c r="I30" s="6"/>
      <c r="J30" s="12"/>
    </row>
    <row r="31" ht="12.75" customHeight="1">
      <c r="A31" s="9" t="s">
        <v>20</v>
      </c>
      <c r="B31" s="10">
        <f>DATE(2023,10,20)</f>
        <v>45219</v>
      </c>
      <c r="C31" s="14" t="s">
        <v>32</v>
      </c>
      <c r="D31" s="7"/>
      <c r="E31" s="7"/>
      <c r="F31" s="6"/>
      <c r="G31" s="12"/>
      <c r="H31" s="13"/>
      <c r="I31" s="6"/>
      <c r="J31" s="12"/>
    </row>
    <row r="32" ht="12.75" customHeight="1">
      <c r="A32" s="9" t="s">
        <v>21</v>
      </c>
      <c r="B32" s="10">
        <f>DATE(2023,10,21)</f>
        <v>45220</v>
      </c>
      <c r="C32" s="14" t="s">
        <v>32</v>
      </c>
      <c r="D32" s="7"/>
      <c r="E32" s="7"/>
      <c r="F32" s="6"/>
      <c r="G32" s="12"/>
      <c r="H32" s="13"/>
      <c r="I32" s="6"/>
      <c r="J32" s="12"/>
    </row>
    <row r="33" ht="12.75" customHeight="1">
      <c r="A33" s="9" t="s">
        <v>22</v>
      </c>
      <c r="B33" s="10">
        <f>DATE(2023,10,22)</f>
        <v>45221</v>
      </c>
      <c r="C33" s="15" t="s">
        <v>23</v>
      </c>
      <c r="D33" s="7"/>
      <c r="E33" s="7"/>
      <c r="F33" s="6"/>
      <c r="G33" s="12"/>
      <c r="H33" s="13"/>
      <c r="I33" s="6"/>
      <c r="J33" s="12"/>
    </row>
    <row r="34" ht="12.75" customHeight="1">
      <c r="A34" s="9" t="s">
        <v>13</v>
      </c>
      <c r="B34" s="10">
        <f>DATE(2023,10,23)</f>
        <v>45222</v>
      </c>
      <c r="C34" s="17" t="s">
        <v>33</v>
      </c>
      <c r="D34" s="7"/>
      <c r="E34" s="7"/>
      <c r="F34" s="6"/>
      <c r="G34" s="12"/>
      <c r="H34" s="13"/>
      <c r="I34" s="6"/>
      <c r="J34" s="12"/>
    </row>
    <row r="35" ht="12.75" customHeight="1">
      <c r="A35" s="9" t="s">
        <v>15</v>
      </c>
      <c r="B35" s="10">
        <f>DATE(2023,10,24)</f>
        <v>45223</v>
      </c>
      <c r="C35" s="14" t="s">
        <v>32</v>
      </c>
      <c r="D35" s="7"/>
      <c r="E35" s="7"/>
      <c r="F35" s="6"/>
      <c r="G35" s="12"/>
      <c r="H35" s="13"/>
      <c r="I35" s="6"/>
      <c r="J35" s="12"/>
    </row>
    <row r="36" ht="12.75" customHeight="1">
      <c r="A36" s="9" t="s">
        <v>16</v>
      </c>
      <c r="B36" s="10">
        <f>DATE(2023,10,25)</f>
        <v>45224</v>
      </c>
      <c r="C36" s="14" t="s">
        <v>32</v>
      </c>
      <c r="D36" s="7"/>
      <c r="E36" s="7"/>
      <c r="F36" s="6"/>
      <c r="G36" s="12"/>
      <c r="H36" s="13"/>
      <c r="I36" s="6"/>
      <c r="J36" s="12"/>
    </row>
    <row r="37" ht="12.75" customHeight="1">
      <c r="A37" s="9" t="s">
        <v>18</v>
      </c>
      <c r="B37" s="10">
        <f>DATE(2023,10,26)</f>
        <v>45225</v>
      </c>
      <c r="C37" s="14" t="s">
        <v>32</v>
      </c>
      <c r="D37" s="7"/>
      <c r="E37" s="7"/>
      <c r="F37" s="6"/>
      <c r="G37" s="12"/>
      <c r="H37" s="13"/>
      <c r="I37" s="6"/>
      <c r="J37" s="12"/>
    </row>
    <row r="38" ht="12.75" customHeight="1">
      <c r="A38" s="9" t="s">
        <v>20</v>
      </c>
      <c r="B38" s="10">
        <f>DATE(2023,10,27)</f>
        <v>45226</v>
      </c>
      <c r="C38" s="14" t="s">
        <v>32</v>
      </c>
      <c r="D38" s="7"/>
      <c r="E38" s="7"/>
      <c r="F38" s="6"/>
      <c r="G38" s="12"/>
      <c r="H38" s="13"/>
      <c r="I38" s="6"/>
      <c r="J38" s="12"/>
    </row>
    <row r="39" ht="12.75" customHeight="1">
      <c r="A39" s="9" t="s">
        <v>21</v>
      </c>
      <c r="B39" s="10">
        <f>DATE(2023,10,28)</f>
        <v>45227</v>
      </c>
      <c r="C39" s="14" t="s">
        <v>32</v>
      </c>
      <c r="D39" s="7"/>
      <c r="E39" s="7"/>
      <c r="F39" s="6"/>
      <c r="G39" s="12"/>
      <c r="H39" s="13"/>
      <c r="I39" s="6"/>
      <c r="J39" s="12"/>
    </row>
    <row r="40" ht="12.75" customHeight="1">
      <c r="A40" s="9" t="s">
        <v>22</v>
      </c>
      <c r="B40" s="10">
        <f>DATE(2023,10,29)</f>
        <v>45228</v>
      </c>
      <c r="C40" s="15" t="s">
        <v>23</v>
      </c>
      <c r="D40" s="7"/>
      <c r="E40" s="7"/>
      <c r="F40" s="6"/>
      <c r="G40" s="12"/>
      <c r="H40" s="13"/>
      <c r="I40" s="6"/>
      <c r="J40" s="12"/>
    </row>
    <row r="41" ht="12.75" customHeight="1">
      <c r="A41" s="9" t="s">
        <v>13</v>
      </c>
      <c r="B41" s="10">
        <f>DATE(2023,10,30)</f>
        <v>45229</v>
      </c>
      <c r="C41" s="14" t="s">
        <v>34</v>
      </c>
      <c r="D41" s="7"/>
      <c r="E41" s="7"/>
      <c r="F41" s="6"/>
      <c r="G41" s="12"/>
      <c r="H41" s="13"/>
      <c r="I41" s="6"/>
      <c r="J41" s="12"/>
    </row>
    <row r="42" ht="12.75" customHeight="1">
      <c r="A42" s="9" t="s">
        <v>15</v>
      </c>
      <c r="B42" s="10">
        <f>DATE(2023,10,31)</f>
        <v>45230</v>
      </c>
      <c r="C42" s="14" t="s">
        <v>35</v>
      </c>
      <c r="D42" s="7"/>
      <c r="E42" s="7"/>
      <c r="F42" s="6"/>
      <c r="G42" s="12"/>
      <c r="H42" s="13"/>
      <c r="I42" s="6"/>
      <c r="J42" s="12"/>
    </row>
    <row r="43" ht="12.75" customHeight="1"/>
    <row r="44" ht="12.75" customHeight="1"/>
    <row r="45" ht="12.75" customHeight="1">
      <c r="A45" s="18" t="s">
        <v>36</v>
      </c>
      <c r="G45" s="18" t="s">
        <v>37</v>
      </c>
    </row>
    <row r="46" ht="12.75" customHeight="1">
      <c r="A46" s="16" t="s">
        <v>38</v>
      </c>
      <c r="B46" s="16" t="s">
        <v>39</v>
      </c>
      <c r="C46" s="16"/>
      <c r="D46" s="16"/>
      <c r="E46" s="16"/>
      <c r="F46" s="16"/>
      <c r="G46" s="16" t="s">
        <v>40</v>
      </c>
      <c r="H46" s="16"/>
      <c r="I46" s="16"/>
    </row>
    <row r="47" ht="12.75" customHeight="1">
      <c r="A47" s="18" t="s">
        <v>41</v>
      </c>
      <c r="B47" s="18" t="s">
        <v>42</v>
      </c>
    </row>
    <row r="48" ht="12.75" customHeight="1">
      <c r="A48" s="18" t="s">
        <v>43</v>
      </c>
      <c r="B48" s="18" t="s">
        <v>44</v>
      </c>
    </row>
    <row r="49" ht="12.75" customHeight="1">
      <c r="A49" s="18" t="s">
        <v>45</v>
      </c>
      <c r="B49" s="18" t="s">
        <v>46</v>
      </c>
    </row>
    <row r="50" ht="12.75" customHeight="1">
      <c r="G50" s="18" t="s">
        <v>47</v>
      </c>
    </row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>
      <c r="A86" s="16"/>
      <c r="B86" s="16"/>
      <c r="C86" s="16"/>
      <c r="D86" s="16"/>
      <c r="E86" s="16"/>
      <c r="F86" s="16"/>
      <c r="G86" s="16"/>
      <c r="H86" s="16"/>
      <c r="I86" s="16"/>
      <c r="J86" s="16"/>
    </row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66">
    <mergeCell ref="C26:F26"/>
    <mergeCell ref="H26:I26"/>
    <mergeCell ref="C27:F27"/>
    <mergeCell ref="H27:I27"/>
    <mergeCell ref="C28:F28"/>
    <mergeCell ref="H28:I28"/>
    <mergeCell ref="H29:I29"/>
    <mergeCell ref="C29:F29"/>
    <mergeCell ref="C30:F30"/>
    <mergeCell ref="H30:I30"/>
    <mergeCell ref="C31:F31"/>
    <mergeCell ref="H31:I31"/>
    <mergeCell ref="C32:F32"/>
    <mergeCell ref="C33:F33"/>
    <mergeCell ref="C34:F34"/>
    <mergeCell ref="H34:I34"/>
    <mergeCell ref="C35:F35"/>
    <mergeCell ref="H35:I35"/>
    <mergeCell ref="C36:F36"/>
    <mergeCell ref="H36:I36"/>
    <mergeCell ref="H37:I37"/>
    <mergeCell ref="H40:I40"/>
    <mergeCell ref="H41:I41"/>
    <mergeCell ref="C42:F42"/>
    <mergeCell ref="H42:I42"/>
    <mergeCell ref="C37:F37"/>
    <mergeCell ref="C38:F38"/>
    <mergeCell ref="H38:I38"/>
    <mergeCell ref="C39:F39"/>
    <mergeCell ref="H39:I39"/>
    <mergeCell ref="C40:F40"/>
    <mergeCell ref="C41:F41"/>
    <mergeCell ref="A2:E2"/>
    <mergeCell ref="A5:J5"/>
    <mergeCell ref="A6:J6"/>
    <mergeCell ref="A12:B12"/>
    <mergeCell ref="C12:F12"/>
    <mergeCell ref="H12:I12"/>
    <mergeCell ref="H13:I13"/>
    <mergeCell ref="H16:I16"/>
    <mergeCell ref="H17:I17"/>
    <mergeCell ref="C13:F13"/>
    <mergeCell ref="C14:F14"/>
    <mergeCell ref="H14:I14"/>
    <mergeCell ref="C15:F15"/>
    <mergeCell ref="H15:I15"/>
    <mergeCell ref="C16:F16"/>
    <mergeCell ref="C17:F17"/>
    <mergeCell ref="C18:F18"/>
    <mergeCell ref="H18:I18"/>
    <mergeCell ref="C19:F19"/>
    <mergeCell ref="H19:I19"/>
    <mergeCell ref="C20:F20"/>
    <mergeCell ref="H20:I20"/>
    <mergeCell ref="H21:I21"/>
    <mergeCell ref="H24:I24"/>
    <mergeCell ref="H25:I25"/>
    <mergeCell ref="C21:F21"/>
    <mergeCell ref="C22:F22"/>
    <mergeCell ref="H22:I22"/>
    <mergeCell ref="C23:F23"/>
    <mergeCell ref="H23:I23"/>
    <mergeCell ref="C24:F24"/>
    <mergeCell ref="C25:F25"/>
    <mergeCell ref="H32:I32"/>
    <mergeCell ref="H33:I33"/>
  </mergeCells>
  <printOptions/>
  <pageMargins bottom="3.590398452348629" footer="0.0" header="0.0" left="0.23163860982894383" right="0.24054778713005706" top="0.0"/>
  <pageSetup fitToHeight="0"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0"/>
    <col customWidth="1" min="2" max="2" width="13.5"/>
    <col customWidth="1" min="3" max="4" width="8.0"/>
    <col customWidth="1" min="5" max="5" width="15.88"/>
    <col customWidth="1" min="6" max="6" width="56.38"/>
    <col customWidth="1" min="7" max="7" width="12.38"/>
    <col customWidth="1" min="8" max="8" width="8.0"/>
    <col customWidth="1" min="9" max="9" width="10.25"/>
    <col customWidth="1" min="10" max="26" width="8.0"/>
  </cols>
  <sheetData>
    <row r="1" ht="12.75" customHeight="1"/>
    <row r="2" ht="13.5" customHeight="1">
      <c r="A2" s="1" t="s">
        <v>0</v>
      </c>
    </row>
    <row r="3" ht="12.75" customHeight="1"/>
    <row r="4" ht="12.75" customHeight="1"/>
    <row r="5" ht="12.75" customHeight="1">
      <c r="A5" s="2" t="s">
        <v>1</v>
      </c>
    </row>
    <row r="6" ht="12.75" customHeight="1">
      <c r="A6" s="2"/>
    </row>
    <row r="7" ht="12.75" customHeight="1"/>
    <row r="8" ht="12.75" customHeight="1">
      <c r="A8" s="18" t="s">
        <v>2</v>
      </c>
      <c r="C8" s="19" t="s">
        <v>3</v>
      </c>
    </row>
    <row r="9" ht="12.75" customHeight="1">
      <c r="A9" s="18" t="s">
        <v>4</v>
      </c>
      <c r="C9" s="19" t="s">
        <v>5</v>
      </c>
    </row>
    <row r="10" ht="12.75" customHeight="1">
      <c r="A10" s="18" t="s">
        <v>6</v>
      </c>
      <c r="C10" s="19" t="s">
        <v>7</v>
      </c>
    </row>
    <row r="11" ht="12.75" customHeight="1"/>
    <row r="12" ht="15.0" customHeight="1">
      <c r="A12" s="20" t="s">
        <v>8</v>
      </c>
      <c r="B12" s="6"/>
      <c r="C12" s="20" t="s">
        <v>9</v>
      </c>
      <c r="D12" s="7"/>
      <c r="E12" s="7"/>
      <c r="F12" s="6"/>
      <c r="G12" s="21" t="s">
        <v>10</v>
      </c>
      <c r="H12" s="20" t="s">
        <v>11</v>
      </c>
      <c r="I12" s="6"/>
      <c r="J12" s="22" t="s">
        <v>12</v>
      </c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4.25" customHeight="1">
      <c r="A13" s="23" t="s">
        <v>13</v>
      </c>
      <c r="B13" s="24">
        <f>DATE(2023,10,16)</f>
        <v>45215</v>
      </c>
      <c r="C13" s="25" t="s">
        <v>30</v>
      </c>
      <c r="D13" s="26"/>
      <c r="E13" s="26"/>
      <c r="F13" s="27"/>
      <c r="G13" s="28"/>
      <c r="H13" s="29"/>
      <c r="I13" s="27"/>
      <c r="J13" s="30"/>
    </row>
    <row r="14" ht="14.25" customHeight="1">
      <c r="A14" s="23" t="s">
        <v>15</v>
      </c>
      <c r="B14" s="24">
        <f>DATE(2023,10,17)</f>
        <v>45216</v>
      </c>
      <c r="C14" s="25" t="s">
        <v>31</v>
      </c>
      <c r="D14" s="26"/>
      <c r="E14" s="26"/>
      <c r="F14" s="27"/>
      <c r="G14" s="31"/>
      <c r="H14" s="29"/>
      <c r="I14" s="27"/>
      <c r="J14" s="32"/>
    </row>
    <row r="15" ht="14.25" customHeight="1">
      <c r="A15" s="23" t="s">
        <v>16</v>
      </c>
      <c r="B15" s="24">
        <f>DATE(2023,10,18)</f>
        <v>45217</v>
      </c>
      <c r="C15" s="25" t="s">
        <v>31</v>
      </c>
      <c r="D15" s="26"/>
      <c r="E15" s="26"/>
      <c r="F15" s="27"/>
      <c r="G15" s="31"/>
      <c r="H15" s="29"/>
      <c r="I15" s="27"/>
      <c r="J15" s="32"/>
    </row>
    <row r="16" ht="14.25" customHeight="1">
      <c r="A16" s="23" t="s">
        <v>18</v>
      </c>
      <c r="B16" s="24">
        <f>DATE(2023,10,19)</f>
        <v>45218</v>
      </c>
      <c r="C16" s="33" t="s">
        <v>30</v>
      </c>
      <c r="D16" s="26"/>
      <c r="E16" s="26"/>
      <c r="F16" s="27"/>
      <c r="G16" s="31"/>
      <c r="H16" s="29"/>
      <c r="I16" s="27"/>
      <c r="J16" s="32"/>
    </row>
    <row r="17" ht="14.25" customHeight="1">
      <c r="A17" s="23" t="s">
        <v>20</v>
      </c>
      <c r="B17" s="24">
        <f>DATE(2023,10,20)</f>
        <v>45219</v>
      </c>
      <c r="C17" s="34" t="s">
        <v>32</v>
      </c>
      <c r="D17" s="26"/>
      <c r="E17" s="26"/>
      <c r="F17" s="27"/>
      <c r="G17" s="31"/>
      <c r="H17" s="29"/>
      <c r="I17" s="27"/>
      <c r="J17" s="32"/>
    </row>
    <row r="18" ht="14.25" customHeight="1">
      <c r="A18" s="23" t="s">
        <v>21</v>
      </c>
      <c r="B18" s="24">
        <f>DATE(2023,10,21)</f>
        <v>45220</v>
      </c>
      <c r="C18" s="34" t="s">
        <v>32</v>
      </c>
      <c r="D18" s="26"/>
      <c r="E18" s="26"/>
      <c r="F18" s="27"/>
      <c r="G18" s="31"/>
      <c r="H18" s="29"/>
      <c r="I18" s="27"/>
      <c r="J18" s="32"/>
    </row>
    <row r="19" ht="14.25" customHeight="1">
      <c r="A19" s="23" t="s">
        <v>22</v>
      </c>
      <c r="B19" s="24">
        <f>DATE(2023,10,22)</f>
        <v>45221</v>
      </c>
      <c r="C19" s="35" t="s">
        <v>23</v>
      </c>
      <c r="D19" s="26"/>
      <c r="E19" s="26"/>
      <c r="F19" s="27"/>
      <c r="G19" s="31"/>
      <c r="H19" s="29"/>
      <c r="I19" s="27"/>
      <c r="J19" s="32"/>
    </row>
    <row r="20" ht="14.25" customHeight="1">
      <c r="A20" s="23" t="s">
        <v>13</v>
      </c>
      <c r="B20" s="24">
        <f>DATE(2023,10,23)</f>
        <v>45222</v>
      </c>
      <c r="C20" s="33" t="s">
        <v>33</v>
      </c>
      <c r="D20" s="26"/>
      <c r="E20" s="26"/>
      <c r="F20" s="27"/>
      <c r="G20" s="31"/>
      <c r="H20" s="29"/>
      <c r="I20" s="27"/>
      <c r="J20" s="32"/>
    </row>
    <row r="21" ht="14.25" customHeight="1">
      <c r="A21" s="23" t="s">
        <v>15</v>
      </c>
      <c r="B21" s="24">
        <f>DATE(2023,10,24)</f>
        <v>45223</v>
      </c>
      <c r="C21" s="34" t="s">
        <v>32</v>
      </c>
      <c r="D21" s="26"/>
      <c r="E21" s="26"/>
      <c r="F21" s="27"/>
      <c r="G21" s="31"/>
      <c r="H21" s="29"/>
      <c r="I21" s="27"/>
      <c r="J21" s="32"/>
    </row>
    <row r="22" ht="14.25" customHeight="1">
      <c r="A22" s="23" t="s">
        <v>16</v>
      </c>
      <c r="B22" s="24">
        <f>DATE(2023,10,25)</f>
        <v>45224</v>
      </c>
      <c r="C22" s="34" t="s">
        <v>32</v>
      </c>
      <c r="D22" s="26"/>
      <c r="E22" s="26"/>
      <c r="F22" s="27"/>
      <c r="G22" s="31"/>
      <c r="H22" s="29"/>
      <c r="I22" s="27"/>
      <c r="J22" s="32"/>
    </row>
    <row r="23" ht="12.75" customHeight="1">
      <c r="A23" s="23" t="s">
        <v>18</v>
      </c>
      <c r="B23" s="24">
        <f>DATE(2023,10,26)</f>
        <v>45225</v>
      </c>
      <c r="C23" s="34" t="s">
        <v>32</v>
      </c>
      <c r="D23" s="26"/>
      <c r="E23" s="26"/>
      <c r="F23" s="27"/>
      <c r="G23" s="36"/>
      <c r="H23" s="29"/>
      <c r="I23" s="27"/>
      <c r="J23" s="37"/>
    </row>
    <row r="24" ht="12.75" customHeight="1">
      <c r="A24" s="23" t="s">
        <v>20</v>
      </c>
      <c r="B24" s="24">
        <f>DATE(2023,10,27)</f>
        <v>45226</v>
      </c>
      <c r="C24" s="34" t="s">
        <v>32</v>
      </c>
      <c r="D24" s="26"/>
      <c r="E24" s="26"/>
      <c r="F24" s="27"/>
      <c r="G24" s="36"/>
      <c r="H24" s="29"/>
      <c r="I24" s="27"/>
      <c r="J24" s="37"/>
    </row>
    <row r="25" ht="12.75" customHeight="1">
      <c r="A25" s="38" t="s">
        <v>21</v>
      </c>
      <c r="B25" s="39">
        <f>DATE(2023,10,28)</f>
        <v>45227</v>
      </c>
      <c r="C25" s="40" t="s">
        <v>32</v>
      </c>
      <c r="D25" s="41"/>
      <c r="E25" s="41"/>
      <c r="F25" s="42"/>
      <c r="G25" s="43"/>
      <c r="H25" s="44"/>
      <c r="I25" s="45"/>
      <c r="J25" s="46"/>
    </row>
    <row r="26" ht="12.75" customHeight="1"/>
    <row r="27" ht="12.75" customHeight="1">
      <c r="A27" s="18" t="s">
        <v>36</v>
      </c>
      <c r="G27" s="18" t="s">
        <v>37</v>
      </c>
    </row>
    <row r="28" ht="15.0" customHeight="1">
      <c r="A28" s="16" t="s">
        <v>38</v>
      </c>
      <c r="B28" s="16" t="s">
        <v>39</v>
      </c>
      <c r="C28" s="16"/>
      <c r="D28" s="16"/>
      <c r="E28" s="16"/>
      <c r="F28" s="16"/>
      <c r="G28" s="16" t="s">
        <v>40</v>
      </c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 ht="12.75" customHeight="1">
      <c r="A29" s="18" t="s">
        <v>41</v>
      </c>
      <c r="B29" s="18" t="s">
        <v>42</v>
      </c>
    </row>
    <row r="30" ht="12.75" customHeight="1">
      <c r="A30" s="18" t="s">
        <v>43</v>
      </c>
      <c r="B30" s="18" t="s">
        <v>44</v>
      </c>
    </row>
    <row r="31" ht="12.75" customHeight="1">
      <c r="A31" s="18" t="s">
        <v>45</v>
      </c>
      <c r="B31" s="18" t="s">
        <v>46</v>
      </c>
    </row>
    <row r="32" ht="12.75" customHeight="1">
      <c r="G32" s="18" t="s">
        <v>47</v>
      </c>
    </row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32">
    <mergeCell ref="A2:E2"/>
    <mergeCell ref="A5:J5"/>
    <mergeCell ref="A6:J6"/>
    <mergeCell ref="A12:B12"/>
    <mergeCell ref="C12:F12"/>
    <mergeCell ref="H12:I12"/>
    <mergeCell ref="H13:I13"/>
    <mergeCell ref="H16:I16"/>
    <mergeCell ref="H17:I17"/>
    <mergeCell ref="C13:F13"/>
    <mergeCell ref="C14:F14"/>
    <mergeCell ref="H14:I14"/>
    <mergeCell ref="C15:F15"/>
    <mergeCell ref="H15:I15"/>
    <mergeCell ref="C16:F16"/>
    <mergeCell ref="C17:F17"/>
    <mergeCell ref="C18:F18"/>
    <mergeCell ref="H18:I18"/>
    <mergeCell ref="C19:F19"/>
    <mergeCell ref="H19:I19"/>
    <mergeCell ref="C20:F20"/>
    <mergeCell ref="H20:I20"/>
    <mergeCell ref="H21:I21"/>
    <mergeCell ref="H24:I24"/>
    <mergeCell ref="H25:I25"/>
    <mergeCell ref="C21:F21"/>
    <mergeCell ref="C22:F22"/>
    <mergeCell ref="H22:I22"/>
    <mergeCell ref="C23:F23"/>
    <mergeCell ref="H23:I23"/>
    <mergeCell ref="C24:F24"/>
    <mergeCell ref="C25:F25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0"/>
    <col customWidth="1" min="2" max="2" width="13.5"/>
    <col customWidth="1" min="3" max="4" width="8.0"/>
    <col customWidth="1" min="5" max="5" width="15.88"/>
    <col customWidth="1" min="6" max="6" width="56.38"/>
    <col customWidth="1" min="7" max="7" width="12.38"/>
    <col customWidth="1" min="8" max="8" width="8.0"/>
    <col customWidth="1" min="9" max="9" width="10.25"/>
    <col customWidth="1" min="10" max="26" width="8.0"/>
  </cols>
  <sheetData>
    <row r="1" ht="12.75" customHeight="1"/>
    <row r="2" ht="13.5" customHeight="1">
      <c r="A2" s="1" t="s">
        <v>0</v>
      </c>
    </row>
    <row r="3" ht="12.75" customHeight="1"/>
    <row r="4" ht="12.75" customHeight="1"/>
    <row r="5" ht="12.75" customHeight="1">
      <c r="A5" s="2" t="s">
        <v>1</v>
      </c>
    </row>
    <row r="6" ht="12.75" customHeight="1">
      <c r="A6" s="2"/>
    </row>
    <row r="7" ht="12.75" customHeight="1"/>
    <row r="8" ht="12.75" customHeight="1">
      <c r="A8" s="18" t="s">
        <v>2</v>
      </c>
      <c r="C8" s="19" t="s">
        <v>3</v>
      </c>
    </row>
    <row r="9" ht="12.75" customHeight="1">
      <c r="A9" s="18" t="s">
        <v>4</v>
      </c>
      <c r="C9" s="19" t="s">
        <v>5</v>
      </c>
    </row>
    <row r="10" ht="12.75" customHeight="1">
      <c r="A10" s="18" t="s">
        <v>6</v>
      </c>
      <c r="C10" s="19" t="s">
        <v>7</v>
      </c>
    </row>
    <row r="11" ht="12.75" customHeight="1"/>
    <row r="12" ht="15.0" customHeight="1">
      <c r="A12" s="20" t="s">
        <v>8</v>
      </c>
      <c r="B12" s="6"/>
      <c r="C12" s="20" t="s">
        <v>9</v>
      </c>
      <c r="D12" s="7"/>
      <c r="E12" s="7"/>
      <c r="F12" s="6"/>
      <c r="G12" s="21" t="s">
        <v>10</v>
      </c>
      <c r="H12" s="20" t="s">
        <v>11</v>
      </c>
      <c r="I12" s="6"/>
      <c r="J12" s="22" t="s">
        <v>12</v>
      </c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4.25" customHeight="1">
      <c r="A13" s="23" t="s">
        <v>13</v>
      </c>
      <c r="B13" s="24">
        <f>DATE(2023,10,30)</f>
        <v>45229</v>
      </c>
      <c r="C13" s="34" t="s">
        <v>34</v>
      </c>
      <c r="D13" s="26"/>
      <c r="E13" s="26"/>
      <c r="F13" s="27"/>
      <c r="G13" s="28"/>
      <c r="H13" s="29"/>
      <c r="I13" s="27"/>
      <c r="J13" s="30"/>
    </row>
    <row r="14" ht="14.25" customHeight="1">
      <c r="A14" s="23" t="s">
        <v>15</v>
      </c>
      <c r="B14" s="24">
        <f>DATE(2023,10,31)</f>
        <v>45230</v>
      </c>
      <c r="C14" s="34" t="s">
        <v>48</v>
      </c>
      <c r="D14" s="26"/>
      <c r="E14" s="26"/>
      <c r="F14" s="27"/>
      <c r="G14" s="31"/>
      <c r="H14" s="29"/>
      <c r="I14" s="27"/>
      <c r="J14" s="32"/>
    </row>
    <row r="15" ht="14.25" customHeight="1">
      <c r="A15" s="23"/>
      <c r="B15" s="30"/>
      <c r="C15" s="25"/>
      <c r="D15" s="26"/>
      <c r="E15" s="26"/>
      <c r="F15" s="27"/>
      <c r="G15" s="31"/>
      <c r="H15" s="29"/>
      <c r="I15" s="27"/>
      <c r="J15" s="32"/>
    </row>
    <row r="16" ht="14.25" customHeight="1">
      <c r="A16" s="23"/>
      <c r="B16" s="30"/>
      <c r="C16" s="33"/>
      <c r="D16" s="26"/>
      <c r="E16" s="26"/>
      <c r="F16" s="27"/>
      <c r="G16" s="31"/>
      <c r="H16" s="29"/>
      <c r="I16" s="27"/>
      <c r="J16" s="32"/>
    </row>
    <row r="17" ht="14.25" customHeight="1">
      <c r="A17" s="23"/>
      <c r="B17" s="30"/>
      <c r="C17" s="34"/>
      <c r="D17" s="26"/>
      <c r="E17" s="26"/>
      <c r="F17" s="27"/>
      <c r="G17" s="31"/>
      <c r="H17" s="29"/>
      <c r="I17" s="27"/>
      <c r="J17" s="32"/>
    </row>
    <row r="18" ht="14.25" customHeight="1">
      <c r="A18" s="23"/>
      <c r="B18" s="30"/>
      <c r="C18" s="34"/>
      <c r="D18" s="26"/>
      <c r="E18" s="26"/>
      <c r="F18" s="27"/>
      <c r="G18" s="31"/>
      <c r="H18" s="29"/>
      <c r="I18" s="27"/>
      <c r="J18" s="32"/>
    </row>
    <row r="19" ht="14.25" customHeight="1">
      <c r="A19" s="23"/>
      <c r="B19" s="30"/>
      <c r="C19" s="47"/>
      <c r="D19" s="26"/>
      <c r="E19" s="26"/>
      <c r="F19" s="27"/>
      <c r="G19" s="31"/>
      <c r="H19" s="29"/>
      <c r="I19" s="27"/>
      <c r="J19" s="32"/>
    </row>
    <row r="20" ht="14.25" customHeight="1">
      <c r="A20" s="23"/>
      <c r="B20" s="30"/>
      <c r="C20" s="33"/>
      <c r="D20" s="26"/>
      <c r="E20" s="26"/>
      <c r="F20" s="27"/>
      <c r="G20" s="31"/>
      <c r="H20" s="29"/>
      <c r="I20" s="27"/>
      <c r="J20" s="32"/>
    </row>
    <row r="21" ht="14.25" customHeight="1">
      <c r="A21" s="23"/>
      <c r="B21" s="30"/>
      <c r="C21" s="34"/>
      <c r="D21" s="26"/>
      <c r="E21" s="26"/>
      <c r="F21" s="27"/>
      <c r="G21" s="31"/>
      <c r="H21" s="29"/>
      <c r="I21" s="27"/>
      <c r="J21" s="32"/>
    </row>
    <row r="22" ht="14.25" customHeight="1">
      <c r="A22" s="23"/>
      <c r="B22" s="30"/>
      <c r="C22" s="34"/>
      <c r="D22" s="26"/>
      <c r="E22" s="26"/>
      <c r="F22" s="27"/>
      <c r="G22" s="31"/>
      <c r="H22" s="29"/>
      <c r="I22" s="27"/>
      <c r="J22" s="32"/>
    </row>
    <row r="23" ht="12.75" customHeight="1">
      <c r="A23" s="23"/>
      <c r="B23" s="30"/>
      <c r="C23" s="34"/>
      <c r="D23" s="26"/>
      <c r="E23" s="26"/>
      <c r="F23" s="27"/>
      <c r="G23" s="36"/>
      <c r="H23" s="29"/>
      <c r="I23" s="27"/>
      <c r="J23" s="37"/>
    </row>
    <row r="24" ht="12.75" customHeight="1">
      <c r="A24" s="23"/>
      <c r="B24" s="30"/>
      <c r="C24" s="34"/>
      <c r="D24" s="26"/>
      <c r="E24" s="26"/>
      <c r="F24" s="27"/>
      <c r="G24" s="36"/>
      <c r="H24" s="29"/>
      <c r="I24" s="27"/>
      <c r="J24" s="37"/>
    </row>
    <row r="25" ht="12.75" customHeight="1">
      <c r="A25" s="38"/>
      <c r="B25" s="48"/>
      <c r="C25" s="40"/>
      <c r="D25" s="41"/>
      <c r="E25" s="41"/>
      <c r="F25" s="42"/>
      <c r="G25" s="43"/>
      <c r="H25" s="44"/>
      <c r="I25" s="45"/>
      <c r="J25" s="46"/>
    </row>
    <row r="26" ht="12.75" customHeight="1"/>
    <row r="27" ht="12.75" customHeight="1">
      <c r="A27" s="18" t="s">
        <v>36</v>
      </c>
      <c r="G27" s="18" t="s">
        <v>37</v>
      </c>
    </row>
    <row r="28" ht="15.0" customHeight="1">
      <c r="A28" s="16" t="s">
        <v>38</v>
      </c>
      <c r="B28" s="16" t="s">
        <v>39</v>
      </c>
      <c r="C28" s="16"/>
      <c r="D28" s="16"/>
      <c r="E28" s="16"/>
      <c r="F28" s="16"/>
      <c r="G28" s="16" t="s">
        <v>40</v>
      </c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 ht="12.75" customHeight="1">
      <c r="A29" s="18" t="s">
        <v>41</v>
      </c>
      <c r="B29" s="18" t="s">
        <v>42</v>
      </c>
    </row>
    <row r="30" ht="12.75" customHeight="1">
      <c r="A30" s="18" t="s">
        <v>43</v>
      </c>
      <c r="B30" s="18" t="s">
        <v>44</v>
      </c>
    </row>
    <row r="31" ht="12.75" customHeight="1">
      <c r="A31" s="18" t="s">
        <v>45</v>
      </c>
      <c r="B31" s="18" t="s">
        <v>46</v>
      </c>
    </row>
    <row r="32" ht="12.75" customHeight="1">
      <c r="G32" s="18" t="s">
        <v>47</v>
      </c>
    </row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32">
    <mergeCell ref="A2:E2"/>
    <mergeCell ref="A5:J5"/>
    <mergeCell ref="A6:J6"/>
    <mergeCell ref="A12:B12"/>
    <mergeCell ref="C12:F12"/>
    <mergeCell ref="H12:I12"/>
    <mergeCell ref="H13:I13"/>
    <mergeCell ref="H16:I16"/>
    <mergeCell ref="H17:I17"/>
    <mergeCell ref="C13:F13"/>
    <mergeCell ref="C14:F14"/>
    <mergeCell ref="H14:I14"/>
    <mergeCell ref="C15:F15"/>
    <mergeCell ref="H15:I15"/>
    <mergeCell ref="C16:F16"/>
    <mergeCell ref="C17:F17"/>
    <mergeCell ref="C18:F18"/>
    <mergeCell ref="H18:I18"/>
    <mergeCell ref="C19:F19"/>
    <mergeCell ref="H19:I19"/>
    <mergeCell ref="C20:F20"/>
    <mergeCell ref="H20:I20"/>
    <mergeCell ref="H21:I21"/>
    <mergeCell ref="H24:I24"/>
    <mergeCell ref="H25:I25"/>
    <mergeCell ref="C21:F21"/>
    <mergeCell ref="C22:F22"/>
    <mergeCell ref="H22:I22"/>
    <mergeCell ref="C23:F23"/>
    <mergeCell ref="H23:I23"/>
    <mergeCell ref="C24:F24"/>
    <mergeCell ref="C25:F25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2016-06-03T02:52:19Z</dcterms:created>
  <dc:creator>Yulisa Sari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B49298D6877148A1A718E9A073F30282</vt:lpwstr>
  </property>
  <property fmtid="{D5CDD505-2E9C-101B-9397-08002B2CF9AE}" pid="3" name="KSOProductBuildVer">
    <vt:lpwstr>1033-11.2.0.11486</vt:lpwstr>
  </property>
</Properties>
</file>