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nchmark sur Sarah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<sst xmlns="http://schemas.openxmlformats.org/spreadsheetml/2006/main" count="33" uniqueCount="18">
  <si>
    <t xml:space="preserve">FUCHS</t>
  </si>
  <si>
    <t xml:space="preserve">Matthieu</t>
  </si>
  <si>
    <t xml:space="preserve">BROSSARD</t>
  </si>
  <si>
    <t xml:space="preserve">Florian</t>
  </si>
  <si>
    <t xml:space="preserve">Cluster Sarah de 32 nœuds</t>
  </si>
  <si>
    <r>
      <rPr>
        <b val="true"/>
        <sz val="11"/>
        <color rgb="FF000000"/>
        <rFont val="Calibri"/>
        <family val="2"/>
        <charset val="1"/>
      </rPr>
      <t xml:space="preserve">Etude de Speedup : </t>
    </r>
    <r>
      <rPr>
        <sz val="11"/>
        <color rgb="FF000000"/>
        <rFont val="Calibri"/>
        <family val="2"/>
        <charset val="1"/>
      </rPr>
      <t xml:space="preserve">Problème de taille fixe ('SIZE' reste inchangé), distribué sur de plus en plus de nœuds</t>
    </r>
  </si>
  <si>
    <t xml:space="preserve">Taille matrice :</t>
  </si>
  <si>
    <t xml:space="preserve">8192x8192</t>
  </si>
  <si>
    <t xml:space="preserve">16 processeurs de 4 cœurs physiques hyperthreadés</t>
  </si>
  <si>
    <r>
      <rPr>
        <b val="true"/>
        <sz val="11"/>
        <color rgb="FF0070C0"/>
        <rFont val="Calibri"/>
        <family val="2"/>
        <charset val="1"/>
      </rPr>
      <t xml:space="preserve">1 process MPI par socket</t>
    </r>
    <r>
      <rPr>
        <sz val="11"/>
        <color rgb="FF000000"/>
        <rFont val="Calibri"/>
        <family val="2"/>
        <charset val="1"/>
      </rPr>
      <t xml:space="preserve"> avec </t>
    </r>
    <r>
      <rPr>
        <b val="true"/>
        <sz val="11"/>
        <color rgb="FF0070C0"/>
        <rFont val="Calibri"/>
        <family val="2"/>
        <charset val="1"/>
      </rPr>
      <t xml:space="preserve">numérotation consécutive selon les sockets</t>
    </r>
    <r>
      <rPr>
        <sz val="11"/>
        <color rgb="FF000000"/>
        <rFont val="Calibri"/>
        <family val="2"/>
        <charset val="1"/>
      </rPr>
      <t xml:space="preserve"> &amp; </t>
    </r>
    <r>
      <rPr>
        <b val="true"/>
        <sz val="11"/>
        <color rgb="FFFF3399"/>
        <rFont val="Calibri"/>
        <family val="2"/>
        <charset val="1"/>
      </rPr>
      <t xml:space="preserve">1th par process MPI </t>
    </r>
    <r>
      <rPr>
        <sz val="11"/>
        <rFont val="Calibri"/>
        <family val="2"/>
        <charset val="1"/>
      </rPr>
      <t xml:space="preserve">&amp;</t>
    </r>
    <r>
      <rPr>
        <b val="true"/>
        <sz val="11"/>
        <color rgb="FFFF3399"/>
        <rFont val="Calibri"/>
        <family val="2"/>
        <charset val="1"/>
      </rPr>
      <t xml:space="preserve"> </t>
    </r>
    <r>
      <rPr>
        <b val="true"/>
        <sz val="11"/>
        <color rgb="FFFF0000"/>
        <rFont val="Calibri"/>
        <family val="2"/>
        <charset val="1"/>
      </rPr>
      <t xml:space="preserve">kernel 1</t>
    </r>
  </si>
  <si>
    <t xml:space="preserve">Nb de nœuds</t>
  </si>
  <si>
    <t xml:space="preserve">Texec (s)</t>
  </si>
  <si>
    <t xml:space="preserve">Gigaflops</t>
  </si>
  <si>
    <t xml:space="preserve">Speedup</t>
  </si>
  <si>
    <t xml:space="preserve">Efficacité (%)</t>
  </si>
  <si>
    <r>
      <rPr>
        <b val="true"/>
        <sz val="11"/>
        <color rgb="FF0070C0"/>
        <rFont val="Calibri"/>
        <family val="2"/>
        <charset val="1"/>
      </rPr>
      <t xml:space="preserve">1 process MPI par socket </t>
    </r>
    <r>
      <rPr>
        <sz val="11"/>
        <rFont val="Calibri"/>
        <family val="2"/>
        <charset val="1"/>
      </rPr>
      <t xml:space="preserve">avec</t>
    </r>
    <r>
      <rPr>
        <b val="true"/>
        <sz val="11"/>
        <color rgb="FF0070C0"/>
        <rFont val="Calibri"/>
        <family val="2"/>
        <charset val="1"/>
      </rPr>
      <t xml:space="preserve"> numérotation consécutive selon les sockets </t>
    </r>
    <r>
      <rPr>
        <sz val="11"/>
        <rFont val="Calibri"/>
        <family val="2"/>
        <charset val="1"/>
      </rPr>
      <t xml:space="preserve">&amp; </t>
    </r>
    <r>
      <rPr>
        <b val="true"/>
        <sz val="11"/>
        <color rgb="FFFF3399"/>
        <rFont val="Calibri"/>
        <family val="2"/>
        <charset val="1"/>
      </rPr>
      <t xml:space="preserve">1th par cœur physique de chaque socket</t>
    </r>
    <r>
      <rPr>
        <sz val="11"/>
        <color rgb="FF000000"/>
        <rFont val="Calibri"/>
        <family val="2"/>
        <charset val="1"/>
      </rPr>
      <t xml:space="preserve"> &amp; </t>
    </r>
    <r>
      <rPr>
        <b val="true"/>
        <sz val="11"/>
        <color rgb="FFFF0000"/>
        <rFont val="Calibri"/>
        <family val="2"/>
        <charset val="1"/>
      </rPr>
      <t xml:space="preserve">kernel 1</t>
    </r>
  </si>
  <si>
    <r>
      <rPr>
        <b val="true"/>
        <sz val="11"/>
        <color rgb="FF0070C0"/>
        <rFont val="Calibri"/>
        <family val="2"/>
        <charset val="1"/>
      </rPr>
      <t xml:space="preserve">1 process MPI par cœur phy</t>
    </r>
    <r>
      <rPr>
        <sz val="11"/>
        <color rgb="FF000000"/>
        <rFont val="Calibri"/>
        <family val="2"/>
        <charset val="1"/>
      </rPr>
      <t xml:space="preserve">. avec </t>
    </r>
    <r>
      <rPr>
        <b val="true"/>
        <sz val="11"/>
        <color rgb="FF0070C0"/>
        <rFont val="Calibri"/>
        <family val="2"/>
        <charset val="1"/>
      </rPr>
      <t xml:space="preserve">numérotation consécutive selon les </t>
    </r>
    <r>
      <rPr>
        <b val="true"/>
        <sz val="14"/>
        <color rgb="FF0000FF"/>
        <rFont val="Calibri"/>
        <family val="2"/>
        <charset val="1"/>
      </rPr>
      <t xml:space="preserve">coeurs</t>
    </r>
    <r>
      <rPr>
        <sz val="11"/>
        <color rgb="FF000000"/>
        <rFont val="Calibri"/>
        <family val="2"/>
        <charset val="1"/>
      </rPr>
      <t xml:space="preserve"> &amp; </t>
    </r>
    <r>
      <rPr>
        <b val="true"/>
        <sz val="11"/>
        <color rgb="FFFF3399"/>
        <rFont val="Calibri"/>
        <family val="2"/>
        <charset val="1"/>
      </rPr>
      <t xml:space="preserve">1th par process MPI</t>
    </r>
    <r>
      <rPr>
        <sz val="11"/>
        <color rgb="FF000000"/>
        <rFont val="Calibri"/>
        <family val="2"/>
        <charset val="1"/>
      </rPr>
      <t xml:space="preserve"> &amp; </t>
    </r>
    <r>
      <rPr>
        <b val="true"/>
        <sz val="11"/>
        <color rgb="FFFF0000"/>
        <rFont val="Calibri"/>
        <family val="2"/>
        <charset val="1"/>
      </rPr>
      <t xml:space="preserve">kernel 1</t>
    </r>
  </si>
  <si>
    <r>
      <rPr>
        <b val="true"/>
        <sz val="11"/>
        <color rgb="FF0070C0"/>
        <rFont val="Calibri"/>
        <family val="2"/>
        <charset val="1"/>
      </rPr>
      <t xml:space="preserve">1 process MPI par cœur phy</t>
    </r>
    <r>
      <rPr>
        <sz val="11"/>
        <color rgb="FF000000"/>
        <rFont val="Calibri"/>
        <family val="2"/>
        <charset val="1"/>
      </rPr>
      <t xml:space="preserve">. avec </t>
    </r>
    <r>
      <rPr>
        <b val="true"/>
        <sz val="11"/>
        <color rgb="FF0070C0"/>
        <rFont val="Calibri"/>
        <family val="2"/>
        <charset val="1"/>
      </rPr>
      <t xml:space="preserve">numérotation consécutive selon les </t>
    </r>
    <r>
      <rPr>
        <b val="true"/>
        <sz val="14"/>
        <color rgb="FF0000FF"/>
        <rFont val="Calibri"/>
        <family val="2"/>
        <charset val="1"/>
      </rPr>
      <t xml:space="preserve">nœuds</t>
    </r>
    <r>
      <rPr>
        <sz val="11"/>
        <color rgb="FF000000"/>
        <rFont val="Calibri"/>
        <family val="2"/>
        <charset val="1"/>
      </rPr>
      <t xml:space="preserve"> &amp; </t>
    </r>
    <r>
      <rPr>
        <b val="true"/>
        <sz val="11"/>
        <color rgb="FFFF3399"/>
        <rFont val="Calibri"/>
        <family val="2"/>
        <charset val="1"/>
      </rPr>
      <t xml:space="preserve">1th par process MPI</t>
    </r>
    <r>
      <rPr>
        <sz val="11"/>
        <color rgb="FF000000"/>
        <rFont val="Calibri"/>
        <family val="2"/>
        <charset val="1"/>
      </rPr>
      <t xml:space="preserve"> &amp; </t>
    </r>
    <r>
      <rPr>
        <b val="true"/>
        <sz val="11"/>
        <color rgb="FFFF0000"/>
        <rFont val="Calibri"/>
        <family val="2"/>
        <charset val="1"/>
      </rPr>
      <t xml:space="preserve">kernel 1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</si>
</sst>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0.00"/>
    <numFmt numFmtId="167" formatCode="0"/>
    <numFmt numFmtId="168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b val="true"/>
      <sz val="11"/>
      <color rgb="FFFF3399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4"/>
      <color rgb="FF0000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ADA"/>
        <bgColor rgb="FFFCD5B5"/>
      </patternFill>
    </fill>
    <fill>
      <patternFill patternType="solid">
        <fgColor rgb="FFFAC090"/>
        <bgColor rgb="FFFCD5B5"/>
      </patternFill>
    </fill>
    <fill>
      <patternFill patternType="solid">
        <fgColor rgb="FFFCD5B5"/>
        <bgColor rgb="FFFDEADA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3399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D5B5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9"/>
  <sheetViews>
    <sheetView showFormulas="false" showGridLines="true" showRowColHeaders="true" showZeros="true" rightToLeft="false" tabSelected="true" showOutlineSymbols="true" defaultGridColor="true" view="normal" topLeftCell="A19" colorId="64" zoomScale="98" zoomScaleNormal="98" zoomScalePageLayoutView="100" workbookViewId="0">
      <selection pane="topLeft" activeCell="F38" activeCellId="0" sqref="F38"/>
    </sheetView>
  </sheetViews>
  <sheetFormatPr defaultRowHeight="15" zeroHeight="false" outlineLevelRow="0" outlineLevelCol="0"/>
  <cols>
    <col collapsed="false" customWidth="true" hidden="false" outlineLevel="0" max="1" min="1" style="0" width="48.71"/>
    <col collapsed="false" customWidth="true" hidden="false" outlineLevel="0" max="7" min="2" style="0" width="15.71"/>
    <col collapsed="false" customWidth="true" hidden="false" outlineLevel="0" max="1025" min="8" style="0" width="9.14"/>
  </cols>
  <sheetData>
    <row r="1" customFormat="false" ht="15" hidden="false" customHeight="false" outlineLevel="0" collapsed="false">
      <c r="A1" s="1" t="s">
        <v>0</v>
      </c>
      <c r="B1" s="1"/>
      <c r="C1" s="1" t="s">
        <v>1</v>
      </c>
      <c r="D1" s="2"/>
    </row>
    <row r="2" customFormat="false" ht="15" hidden="false" customHeight="false" outlineLevel="0" collapsed="false">
      <c r="A2" s="1" t="s">
        <v>2</v>
      </c>
      <c r="B2" s="1"/>
      <c r="C2" s="1" t="s">
        <v>3</v>
      </c>
      <c r="D2" s="2"/>
    </row>
    <row r="3" customFormat="false" ht="15" hidden="false" customHeight="false" outlineLevel="0" collapsed="false">
      <c r="A3" s="3" t="n">
        <v>43537</v>
      </c>
      <c r="B3" s="3"/>
    </row>
    <row r="4" customFormat="false" ht="15" hidden="false" customHeight="false" outlineLevel="0" collapsed="false">
      <c r="A4" s="4"/>
    </row>
    <row r="5" customFormat="false" ht="15" hidden="false" customHeight="false" outlineLevel="0" collapsed="false">
      <c r="A5" s="5" t="s">
        <v>4</v>
      </c>
    </row>
    <row r="6" customFormat="false" ht="15" hidden="false" customHeight="false" outlineLevel="0" collapsed="false">
      <c r="A6" s="5" t="s">
        <v>5</v>
      </c>
    </row>
    <row r="7" customFormat="false" ht="15" hidden="false" customHeight="false" outlineLevel="0" collapsed="false">
      <c r="A7" s="5" t="s">
        <v>6</v>
      </c>
      <c r="B7" s="6" t="s">
        <v>7</v>
      </c>
    </row>
    <row r="8" customFormat="false" ht="15" hidden="false" customHeight="false" outlineLevel="0" collapsed="false">
      <c r="A8" s="5" t="s">
        <v>8</v>
      </c>
      <c r="B8" s="7"/>
    </row>
    <row r="10" customFormat="false" ht="15" hidden="false" customHeight="false" outlineLevel="0" collapsed="false">
      <c r="A10" s="8" t="s">
        <v>9</v>
      </c>
      <c r="B10" s="8"/>
      <c r="C10" s="8"/>
      <c r="D10" s="8"/>
      <c r="E10" s="8"/>
      <c r="F10" s="8"/>
      <c r="G10" s="8"/>
    </row>
    <row r="11" customFormat="false" ht="15" hidden="false" customHeight="false" outlineLevel="0" collapsed="false">
      <c r="A11" s="9" t="s">
        <v>10</v>
      </c>
      <c r="B11" s="10" t="n">
        <v>1</v>
      </c>
      <c r="C11" s="10" t="n">
        <v>2</v>
      </c>
      <c r="D11" s="10" t="n">
        <v>4</v>
      </c>
      <c r="E11" s="10" t="n">
        <v>8</v>
      </c>
      <c r="F11" s="10" t="n">
        <v>16</v>
      </c>
      <c r="G11" s="10" t="n">
        <v>32</v>
      </c>
    </row>
    <row r="12" customFormat="false" ht="15" hidden="false" customHeight="false" outlineLevel="0" collapsed="false">
      <c r="A12" s="11" t="s">
        <v>11</v>
      </c>
      <c r="B12" s="12" t="n">
        <v>26.61</v>
      </c>
      <c r="C12" s="12" t="n">
        <v>13.69</v>
      </c>
      <c r="D12" s="12" t="n">
        <v>6.95</v>
      </c>
      <c r="E12" s="12" t="n">
        <v>3.88</v>
      </c>
      <c r="F12" s="12" t="n">
        <v>2.44</v>
      </c>
      <c r="G12" s="12" t="n">
        <v>1.62</v>
      </c>
    </row>
    <row r="13" customFormat="false" ht="15" hidden="false" customHeight="false" outlineLevel="0" collapsed="false">
      <c r="A13" s="11" t="s">
        <v>12</v>
      </c>
      <c r="B13" s="12" t="n">
        <v>41.311</v>
      </c>
      <c r="C13" s="12" t="n">
        <v>80.3</v>
      </c>
      <c r="D13" s="12" t="n">
        <v>158.05</v>
      </c>
      <c r="E13" s="12" t="n">
        <v>282.98</v>
      </c>
      <c r="F13" s="12" t="n">
        <v>449.41</v>
      </c>
      <c r="G13" s="12" t="n">
        <v>696.69</v>
      </c>
    </row>
    <row r="14" customFormat="false" ht="15" hidden="false" customHeight="false" outlineLevel="0" collapsed="false">
      <c r="A14" s="11" t="s">
        <v>13</v>
      </c>
      <c r="B14" s="12" t="n">
        <f aca="false">B13/$B$13</f>
        <v>1</v>
      </c>
      <c r="C14" s="12" t="n">
        <f aca="false">C13/$B$13</f>
        <v>1.94379221030718</v>
      </c>
      <c r="D14" s="12" t="n">
        <f aca="false">D13/$B$13</f>
        <v>3.82585751978892</v>
      </c>
      <c r="E14" s="12" t="n">
        <f aca="false">E13/$B$13</f>
        <v>6.84999152768028</v>
      </c>
      <c r="F14" s="12" t="n">
        <f aca="false">F13/$B$13</f>
        <v>10.8787005882211</v>
      </c>
      <c r="G14" s="12" t="n">
        <f aca="false">G13/$B$13</f>
        <v>16.8645155043451</v>
      </c>
    </row>
    <row r="15" customFormat="false" ht="15" hidden="false" customHeight="false" outlineLevel="0" collapsed="false">
      <c r="A15" s="11" t="s">
        <v>14</v>
      </c>
      <c r="B15" s="13" t="n">
        <f aca="false">B14/B11*100</f>
        <v>100</v>
      </c>
      <c r="C15" s="13" t="n">
        <f aca="false">C14/C11*100</f>
        <v>97.1896105153591</v>
      </c>
      <c r="D15" s="13" t="n">
        <f aca="false">D14/D11*100</f>
        <v>95.646437994723</v>
      </c>
      <c r="E15" s="13" t="n">
        <f aca="false">E14/E11*100</f>
        <v>85.6248940960035</v>
      </c>
      <c r="F15" s="13" t="n">
        <f aca="false">F14/F11*100</f>
        <v>67.9918786763816</v>
      </c>
      <c r="G15" s="13" t="n">
        <f aca="false">G14/G11*100</f>
        <v>52.7016109510784</v>
      </c>
    </row>
    <row r="18" customFormat="false" ht="16.5" hidden="false" customHeight="true" outlineLevel="0" collapsed="false">
      <c r="A18" s="14" t="s">
        <v>15</v>
      </c>
      <c r="B18" s="14"/>
      <c r="C18" s="14"/>
      <c r="D18" s="14"/>
      <c r="E18" s="14"/>
      <c r="F18" s="14"/>
      <c r="G18" s="14"/>
    </row>
    <row r="19" customFormat="false" ht="15" hidden="false" customHeight="false" outlineLevel="0" collapsed="false">
      <c r="A19" s="9" t="s">
        <v>10</v>
      </c>
      <c r="B19" s="10" t="n">
        <v>1</v>
      </c>
      <c r="C19" s="10" t="n">
        <v>2</v>
      </c>
      <c r="D19" s="10" t="n">
        <v>4</v>
      </c>
      <c r="E19" s="10" t="n">
        <v>8</v>
      </c>
      <c r="F19" s="10" t="n">
        <v>16</v>
      </c>
      <c r="G19" s="10" t="n">
        <v>32</v>
      </c>
    </row>
    <row r="20" customFormat="false" ht="15" hidden="false" customHeight="false" outlineLevel="0" collapsed="false">
      <c r="A20" s="11" t="s">
        <v>11</v>
      </c>
      <c r="B20" s="12" t="n">
        <v>7.34</v>
      </c>
      <c r="C20" s="12" t="n">
        <v>4.14</v>
      </c>
      <c r="D20" s="12" t="n">
        <v>2.44</v>
      </c>
      <c r="E20" s="12" t="n">
        <v>1.74</v>
      </c>
      <c r="F20" s="12" t="n">
        <v>1.28</v>
      </c>
      <c r="G20" s="12" t="n">
        <v>1.02</v>
      </c>
    </row>
    <row r="21" customFormat="false" ht="15" hidden="false" customHeight="false" outlineLevel="0" collapsed="false">
      <c r="A21" s="11" t="s">
        <v>12</v>
      </c>
      <c r="B21" s="12" t="n">
        <v>149.59</v>
      </c>
      <c r="C21" s="12" t="n">
        <v>265.02</v>
      </c>
      <c r="D21" s="12" t="n">
        <v>448.85</v>
      </c>
      <c r="E21" s="12" t="n">
        <v>631.71</v>
      </c>
      <c r="F21" s="12" t="n">
        <v>853.84</v>
      </c>
      <c r="G21" s="12" t="n">
        <v>1096.31</v>
      </c>
    </row>
    <row r="22" customFormat="false" ht="15" hidden="false" customHeight="false" outlineLevel="0" collapsed="false">
      <c r="A22" s="11" t="s">
        <v>13</v>
      </c>
      <c r="B22" s="12" t="n">
        <f aca="false">B21/$B$21</f>
        <v>1</v>
      </c>
      <c r="C22" s="12" t="n">
        <f aca="false">C21/$B$21</f>
        <v>1.77164248947122</v>
      </c>
      <c r="D22" s="12" t="n">
        <f aca="false">D21/$B$21</f>
        <v>3.00053479510662</v>
      </c>
      <c r="E22" s="12" t="n">
        <f aca="false">E21/$B$21</f>
        <v>4.2229427100742</v>
      </c>
      <c r="F22" s="12" t="n">
        <f aca="false">F21/$B$21</f>
        <v>5.70786817300622</v>
      </c>
      <c r="G22" s="12" t="n">
        <f aca="false">G21/$B$21</f>
        <v>7.32876529179758</v>
      </c>
    </row>
    <row r="23" customFormat="false" ht="15" hidden="false" customHeight="false" outlineLevel="0" collapsed="false">
      <c r="A23" s="11" t="s">
        <v>14</v>
      </c>
      <c r="B23" s="13" t="n">
        <f aca="false">B22/B19*100</f>
        <v>100</v>
      </c>
      <c r="C23" s="13" t="n">
        <f aca="false">C22/C19*100</f>
        <v>88.5821244735611</v>
      </c>
      <c r="D23" s="13" t="n">
        <f aca="false">D22/D19*100</f>
        <v>75.0133698776656</v>
      </c>
      <c r="E23" s="13" t="n">
        <f aca="false">E22/E19*100</f>
        <v>52.7867838759275</v>
      </c>
      <c r="F23" s="13" t="n">
        <f aca="false">F22/F19*100</f>
        <v>35.6741760812889</v>
      </c>
      <c r="G23" s="13" t="n">
        <f aca="false">G22/G19*100</f>
        <v>22.9023915368674</v>
      </c>
    </row>
    <row r="26" customFormat="false" ht="18.75" hidden="false" customHeight="false" outlineLevel="0" collapsed="false">
      <c r="A26" s="15" t="s">
        <v>16</v>
      </c>
      <c r="B26" s="15"/>
      <c r="C26" s="15"/>
      <c r="D26" s="15"/>
      <c r="E26" s="15"/>
      <c r="F26" s="15"/>
      <c r="G26" s="15"/>
    </row>
    <row r="27" customFormat="false" ht="15" hidden="false" customHeight="false" outlineLevel="0" collapsed="false">
      <c r="A27" s="9" t="s">
        <v>10</v>
      </c>
      <c r="B27" s="10" t="n">
        <v>1</v>
      </c>
      <c r="C27" s="10" t="n">
        <v>2</v>
      </c>
      <c r="D27" s="10" t="n">
        <v>4</v>
      </c>
      <c r="E27" s="10" t="n">
        <v>8</v>
      </c>
      <c r="F27" s="10" t="n">
        <v>16</v>
      </c>
      <c r="G27" s="10" t="n">
        <v>32</v>
      </c>
    </row>
    <row r="28" customFormat="false" ht="13.8" hidden="false" customHeight="false" outlineLevel="0" collapsed="false">
      <c r="A28" s="11" t="s">
        <v>11</v>
      </c>
      <c r="B28" s="12" t="n">
        <v>26.62</v>
      </c>
      <c r="C28" s="12" t="n">
        <v>13.26</v>
      </c>
      <c r="D28" s="12" t="n">
        <v>6.87</v>
      </c>
      <c r="E28" s="12" t="n">
        <v>3.99</v>
      </c>
      <c r="F28" s="12" t="n">
        <v>2.48</v>
      </c>
      <c r="G28" s="12" t="n">
        <v>1.62</v>
      </c>
    </row>
    <row r="29" customFormat="false" ht="13.8" hidden="false" customHeight="false" outlineLevel="0" collapsed="false">
      <c r="A29" s="11" t="s">
        <v>12</v>
      </c>
      <c r="B29" s="12" t="n">
        <v>41.3</v>
      </c>
      <c r="C29" s="12" t="n">
        <v>82.91</v>
      </c>
      <c r="D29" s="12" t="n">
        <v>160.01</v>
      </c>
      <c r="E29" s="12" t="n">
        <v>275.49</v>
      </c>
      <c r="F29" s="12" t="n">
        <v>441.93</v>
      </c>
      <c r="G29" s="12" t="n">
        <v>673.34</v>
      </c>
    </row>
    <row r="30" customFormat="false" ht="15" hidden="false" customHeight="false" outlineLevel="0" collapsed="false">
      <c r="A30" s="11" t="s">
        <v>13</v>
      </c>
      <c r="B30" s="12" t="n">
        <f aca="false">B29/$B$29</f>
        <v>1</v>
      </c>
      <c r="C30" s="12" t="n">
        <f aca="false">#REF!/$B$29</f>
        <v>2.00750605326877</v>
      </c>
      <c r="D30" s="12" t="n">
        <f aca="false">D29/$B$29</f>
        <v>3.87433414043584</v>
      </c>
      <c r="E30" s="12" t="n">
        <f aca="false">E29/$B$29</f>
        <v>6.67046004842615</v>
      </c>
      <c r="F30" s="12" t="n">
        <f aca="false">E29/$B$29</f>
        <v>6.67046004842615</v>
      </c>
      <c r="G30" s="12" t="n">
        <f aca="false">E29/$B$29</f>
        <v>6.67046004842615</v>
      </c>
    </row>
    <row r="31" customFormat="false" ht="15" hidden="false" customHeight="false" outlineLevel="0" collapsed="false">
      <c r="A31" s="11" t="s">
        <v>14</v>
      </c>
      <c r="B31" s="13" t="n">
        <f aca="false">B30/B27*100</f>
        <v>100</v>
      </c>
      <c r="C31" s="13" t="n">
        <f aca="false">C30/C27*100</f>
        <v>100.375302663438</v>
      </c>
      <c r="D31" s="13" t="n">
        <f aca="false">D30/D27*100</f>
        <v>96.8583535108959</v>
      </c>
      <c r="E31" s="13" t="n">
        <f aca="false">E30/E27*100</f>
        <v>83.3807506053269</v>
      </c>
      <c r="F31" s="13" t="n">
        <f aca="false">F30/F27*100</f>
        <v>41.6903753026634</v>
      </c>
      <c r="G31" s="13" t="n">
        <f aca="false">G30/G27*100</f>
        <v>20.8451876513317</v>
      </c>
    </row>
    <row r="34" customFormat="false" ht="18.75" hidden="false" customHeight="false" outlineLevel="0" collapsed="false">
      <c r="A34" s="15" t="s">
        <v>17</v>
      </c>
      <c r="B34" s="15"/>
      <c r="C34" s="15"/>
      <c r="D34" s="15"/>
      <c r="E34" s="15"/>
      <c r="F34" s="15"/>
      <c r="G34" s="15"/>
    </row>
    <row r="35" customFormat="false" ht="15" hidden="false" customHeight="false" outlineLevel="0" collapsed="false">
      <c r="A35" s="9" t="s">
        <v>10</v>
      </c>
      <c r="B35" s="9" t="n">
        <v>1</v>
      </c>
      <c r="C35" s="9" t="n">
        <v>2</v>
      </c>
      <c r="D35" s="9" t="n">
        <v>4</v>
      </c>
      <c r="E35" s="9" t="n">
        <v>8</v>
      </c>
      <c r="F35" s="9" t="n">
        <v>16</v>
      </c>
      <c r="G35" s="9" t="n">
        <v>32</v>
      </c>
    </row>
    <row r="36" customFormat="false" ht="15" hidden="false" customHeight="false" outlineLevel="0" collapsed="false">
      <c r="A36" s="11" t="s">
        <v>11</v>
      </c>
      <c r="B36" s="12" t="n">
        <v>26.39</v>
      </c>
      <c r="C36" s="12" t="n">
        <v>13.92</v>
      </c>
      <c r="D36" s="12" t="n">
        <v>7.53</v>
      </c>
      <c r="E36" s="12" t="n">
        <v>4.63</v>
      </c>
      <c r="F36" s="12" t="n">
        <v>4.85</v>
      </c>
      <c r="G36" s="12" t="n">
        <v>5.49</v>
      </c>
    </row>
    <row r="37" customFormat="false" ht="15" hidden="false" customHeight="false" outlineLevel="0" collapsed="false">
      <c r="A37" s="11" t="s">
        <v>12</v>
      </c>
      <c r="B37" s="12" t="n">
        <v>41.64</v>
      </c>
      <c r="C37" s="12" t="n">
        <v>78.97</v>
      </c>
      <c r="D37" s="12" t="n">
        <v>145.93</v>
      </c>
      <c r="E37" s="12" t="n">
        <v>237.19</v>
      </c>
      <c r="F37" s="12" t="n">
        <v>226.58</v>
      </c>
      <c r="G37" s="12" t="n">
        <v>200.16</v>
      </c>
    </row>
    <row r="38" customFormat="false" ht="15" hidden="false" customHeight="false" outlineLevel="0" collapsed="false">
      <c r="A38" s="11" t="s">
        <v>13</v>
      </c>
      <c r="B38" s="12" t="n">
        <f aca="false">B37/$B$37</f>
        <v>1</v>
      </c>
      <c r="C38" s="12" t="n">
        <f aca="false">C37/$B$37</f>
        <v>1.89649375600384</v>
      </c>
      <c r="D38" s="12" t="n">
        <f aca="false">D37/$B$37</f>
        <v>3.50456292026897</v>
      </c>
      <c r="E38" s="12" t="n">
        <f aca="false">E37/$B$37</f>
        <v>5.6962055715658</v>
      </c>
      <c r="F38" s="12" t="n">
        <f aca="false">F37/$B$37</f>
        <v>5.44140249759846</v>
      </c>
      <c r="G38" s="12" t="n">
        <f aca="false">G37/$B$37</f>
        <v>4.80691642651297</v>
      </c>
    </row>
    <row r="39" customFormat="false" ht="15" hidden="false" customHeight="false" outlineLevel="0" collapsed="false">
      <c r="A39" s="11" t="s">
        <v>14</v>
      </c>
      <c r="B39" s="13" t="n">
        <f aca="false">B38/B35*100</f>
        <v>100</v>
      </c>
      <c r="C39" s="13" t="n">
        <f aca="false">C38/C35*100</f>
        <v>94.8246878001921</v>
      </c>
      <c r="D39" s="13" t="n">
        <f aca="false">D38/D35*100</f>
        <v>87.6140730067243</v>
      </c>
      <c r="E39" s="13" t="n">
        <f aca="false">E38/E35*100</f>
        <v>71.2025696445725</v>
      </c>
      <c r="F39" s="13" t="n">
        <f aca="false">F38/F35*100</f>
        <v>34.0087656099904</v>
      </c>
      <c r="G39" s="13" t="n">
        <f aca="false">G38/G35*100</f>
        <v>15.021613832853</v>
      </c>
    </row>
  </sheetData>
  <mergeCells count="4">
    <mergeCell ref="A10:G10"/>
    <mergeCell ref="A18:G18"/>
    <mergeCell ref="A26:G26"/>
    <mergeCell ref="A34:G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fr-FR</dc:language>
  <cp:lastModifiedBy/>
  <dcterms:modified xsi:type="dcterms:W3CDTF">2019-03-14T11:36:28Z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