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s\Cours\M2\Parallelisme\Optimisation\TP3\"/>
    </mc:Choice>
  </mc:AlternateContent>
  <xr:revisionPtr revIDLastSave="0" documentId="13_ncr:1_{6BB2462B-90AE-4021-9E84-FF03E3A84A8F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Benchmark sur Sarah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0" i="1" l="1"/>
  <c r="C31" i="1" s="1"/>
  <c r="G30" i="1"/>
  <c r="G31" i="1" s="1"/>
  <c r="F30" i="1"/>
  <c r="F31" i="1" s="1"/>
  <c r="G38" i="1"/>
  <c r="G39" i="1" s="1"/>
  <c r="F38" i="1"/>
  <c r="F39" i="1" s="1"/>
  <c r="E38" i="1"/>
  <c r="E39" i="1" s="1"/>
  <c r="D38" i="1"/>
  <c r="D39" i="1" s="1"/>
  <c r="C38" i="1"/>
  <c r="C39" i="1" s="1"/>
  <c r="B38" i="1"/>
  <c r="B39" i="1" s="1"/>
  <c r="E30" i="1"/>
  <c r="E31" i="1" s="1"/>
  <c r="D30" i="1"/>
  <c r="D31" i="1" s="1"/>
  <c r="B30" i="1"/>
  <c r="B31" i="1" s="1"/>
  <c r="G22" i="1"/>
  <c r="G23" i="1" s="1"/>
  <c r="F22" i="1"/>
  <c r="F23" i="1" s="1"/>
  <c r="E22" i="1"/>
  <c r="E23" i="1" s="1"/>
  <c r="D22" i="1"/>
  <c r="D23" i="1" s="1"/>
  <c r="C22" i="1"/>
  <c r="C23" i="1" s="1"/>
  <c r="B22" i="1"/>
  <c r="B23" i="1" s="1"/>
  <c r="G14" i="1"/>
  <c r="G15" i="1" s="1"/>
  <c r="F14" i="1"/>
  <c r="F15" i="1" s="1"/>
  <c r="E14" i="1"/>
  <c r="E15" i="1" s="1"/>
  <c r="D14" i="1"/>
  <c r="D15" i="1" s="1"/>
  <c r="C14" i="1"/>
  <c r="C15" i="1" s="1"/>
  <c r="B14" i="1"/>
  <c r="B15" i="1" s="1"/>
</calcChain>
</file>

<file path=xl/sharedStrings.xml><?xml version="1.0" encoding="utf-8"?>
<sst xmlns="http://schemas.openxmlformats.org/spreadsheetml/2006/main" count="33" uniqueCount="18">
  <si>
    <t>FUCHS</t>
  </si>
  <si>
    <t>Matthieu</t>
  </si>
  <si>
    <t>BROSSARD</t>
  </si>
  <si>
    <t>Florian</t>
  </si>
  <si>
    <t>Cluster Sarah de 32 nœuds</t>
  </si>
  <si>
    <r>
      <rPr>
        <b/>
        <sz val="11"/>
        <color rgb="FF000000"/>
        <rFont val="Calibri"/>
        <family val="2"/>
        <charset val="1"/>
      </rPr>
      <t xml:space="preserve">Etude de Speedup : </t>
    </r>
    <r>
      <rPr>
        <sz val="11"/>
        <color rgb="FF000000"/>
        <rFont val="Calibri"/>
        <family val="2"/>
        <charset val="1"/>
      </rPr>
      <t>Problème de taille fixe ('SIZE' reste inchangé), distribué sur de plus en plus de nœuds</t>
    </r>
  </si>
  <si>
    <t>Taille matrice :</t>
  </si>
  <si>
    <t>8192x8192</t>
  </si>
  <si>
    <t>16 processeurs de 4 cœurs physiques hyperthreadés</t>
  </si>
  <si>
    <r>
      <rPr>
        <b/>
        <sz val="11"/>
        <color rgb="FF0070C0"/>
        <rFont val="Calibri"/>
        <family val="2"/>
        <charset val="1"/>
      </rPr>
      <t>1 process MPI par socket</t>
    </r>
    <r>
      <rPr>
        <sz val="11"/>
        <color rgb="FF000000"/>
        <rFont val="Calibri"/>
        <family val="2"/>
        <charset val="1"/>
      </rPr>
      <t xml:space="preserve"> avec </t>
    </r>
    <r>
      <rPr>
        <b/>
        <sz val="11"/>
        <color rgb="FF0070C0"/>
        <rFont val="Calibri"/>
        <family val="2"/>
        <charset val="1"/>
      </rPr>
      <t>numérotation consécutive selon les sockets</t>
    </r>
    <r>
      <rPr>
        <sz val="11"/>
        <color rgb="FF000000"/>
        <rFont val="Calibri"/>
        <family val="2"/>
        <charset val="1"/>
      </rPr>
      <t xml:space="preserve"> &amp; </t>
    </r>
    <r>
      <rPr>
        <b/>
        <sz val="11"/>
        <color rgb="FFFF3399"/>
        <rFont val="Calibri"/>
        <family val="2"/>
        <charset val="1"/>
      </rPr>
      <t xml:space="preserve">1th par process MPI </t>
    </r>
    <r>
      <rPr>
        <sz val="11"/>
        <rFont val="Calibri"/>
        <family val="2"/>
        <charset val="1"/>
      </rPr>
      <t>&amp;</t>
    </r>
    <r>
      <rPr>
        <b/>
        <sz val="11"/>
        <color rgb="FFFF3399"/>
        <rFont val="Calibri"/>
        <family val="2"/>
        <charset val="1"/>
      </rPr>
      <t xml:space="preserve"> </t>
    </r>
    <r>
      <rPr>
        <b/>
        <sz val="11"/>
        <color rgb="FFFF0000"/>
        <rFont val="Calibri"/>
        <family val="2"/>
        <charset val="1"/>
      </rPr>
      <t>kernel 1</t>
    </r>
  </si>
  <si>
    <t>Nb de nœuds</t>
  </si>
  <si>
    <t>Texec (s)</t>
  </si>
  <si>
    <t>Gigaflops</t>
  </si>
  <si>
    <t>Speedup</t>
  </si>
  <si>
    <t>Efficacité (%)</t>
  </si>
  <si>
    <r>
      <rPr>
        <b/>
        <sz val="11"/>
        <color rgb="FF0070C0"/>
        <rFont val="Calibri"/>
        <family val="2"/>
        <charset val="1"/>
      </rPr>
      <t xml:space="preserve">1 process MPI par socket </t>
    </r>
    <r>
      <rPr>
        <sz val="11"/>
        <rFont val="Calibri"/>
        <family val="2"/>
        <charset val="1"/>
      </rPr>
      <t>avec</t>
    </r>
    <r>
      <rPr>
        <b/>
        <sz val="11"/>
        <color rgb="FF0070C0"/>
        <rFont val="Calibri"/>
        <family val="2"/>
        <charset val="1"/>
      </rPr>
      <t xml:space="preserve"> numérotation consécutive selon les sockets </t>
    </r>
    <r>
      <rPr>
        <sz val="11"/>
        <rFont val="Calibri"/>
        <family val="2"/>
        <charset val="1"/>
      </rPr>
      <t xml:space="preserve">&amp; </t>
    </r>
    <r>
      <rPr>
        <b/>
        <sz val="11"/>
        <color rgb="FFFF3399"/>
        <rFont val="Calibri"/>
        <family val="2"/>
        <charset val="1"/>
      </rPr>
      <t>1th par cœur physique de chaque socket</t>
    </r>
    <r>
      <rPr>
        <sz val="11"/>
        <color rgb="FF000000"/>
        <rFont val="Calibri"/>
        <family val="2"/>
        <charset val="1"/>
      </rPr>
      <t xml:space="preserve"> &amp; </t>
    </r>
    <r>
      <rPr>
        <b/>
        <sz val="11"/>
        <color rgb="FFFF0000"/>
        <rFont val="Calibri"/>
        <family val="2"/>
        <charset val="1"/>
      </rPr>
      <t>kernel 1</t>
    </r>
  </si>
  <si>
    <r>
      <rPr>
        <b/>
        <sz val="11"/>
        <color rgb="FF0070C0"/>
        <rFont val="Calibri"/>
        <family val="2"/>
        <charset val="1"/>
      </rPr>
      <t>1 process MPI par cœur phy</t>
    </r>
    <r>
      <rPr>
        <sz val="11"/>
        <color rgb="FF000000"/>
        <rFont val="Calibri"/>
        <family val="2"/>
        <charset val="1"/>
      </rPr>
      <t xml:space="preserve">. avec </t>
    </r>
    <r>
      <rPr>
        <b/>
        <sz val="11"/>
        <color rgb="FF0070C0"/>
        <rFont val="Calibri"/>
        <family val="2"/>
        <charset val="1"/>
      </rPr>
      <t xml:space="preserve">numérotation consécutive selon les </t>
    </r>
    <r>
      <rPr>
        <b/>
        <sz val="14"/>
        <color rgb="FF0000FF"/>
        <rFont val="Calibri"/>
        <family val="2"/>
        <charset val="1"/>
      </rPr>
      <t>coeurs</t>
    </r>
    <r>
      <rPr>
        <sz val="11"/>
        <color rgb="FF000000"/>
        <rFont val="Calibri"/>
        <family val="2"/>
        <charset val="1"/>
      </rPr>
      <t xml:space="preserve"> &amp; </t>
    </r>
    <r>
      <rPr>
        <b/>
        <sz val="11"/>
        <color rgb="FFFF3399"/>
        <rFont val="Calibri"/>
        <family val="2"/>
        <charset val="1"/>
      </rPr>
      <t>1th par process MPI</t>
    </r>
    <r>
      <rPr>
        <sz val="11"/>
        <color rgb="FF000000"/>
        <rFont val="Calibri"/>
        <family val="2"/>
        <charset val="1"/>
      </rPr>
      <t xml:space="preserve"> &amp; </t>
    </r>
    <r>
      <rPr>
        <b/>
        <sz val="11"/>
        <color rgb="FFFF0000"/>
        <rFont val="Calibri"/>
        <family val="2"/>
        <charset val="1"/>
      </rPr>
      <t>kernel 1</t>
    </r>
  </si>
  <si>
    <r>
      <rPr>
        <b/>
        <sz val="11"/>
        <color rgb="FF0070C0"/>
        <rFont val="Calibri"/>
        <family val="2"/>
        <charset val="1"/>
      </rPr>
      <t>1 process MPI par cœur phy</t>
    </r>
    <r>
      <rPr>
        <sz val="11"/>
        <color rgb="FF000000"/>
        <rFont val="Calibri"/>
        <family val="2"/>
        <charset val="1"/>
      </rPr>
      <t xml:space="preserve">. avec </t>
    </r>
    <r>
      <rPr>
        <b/>
        <sz val="11"/>
        <color rgb="FF0070C0"/>
        <rFont val="Calibri"/>
        <family val="2"/>
        <charset val="1"/>
      </rPr>
      <t xml:space="preserve">numérotation consécutive selon les </t>
    </r>
    <r>
      <rPr>
        <b/>
        <sz val="14"/>
        <color rgb="FF0000FF"/>
        <rFont val="Calibri"/>
        <family val="2"/>
        <charset val="1"/>
      </rPr>
      <t>nœuds</t>
    </r>
    <r>
      <rPr>
        <sz val="11"/>
        <color rgb="FF000000"/>
        <rFont val="Calibri"/>
        <family val="2"/>
        <charset val="1"/>
      </rPr>
      <t xml:space="preserve"> &amp; </t>
    </r>
    <r>
      <rPr>
        <b/>
        <sz val="11"/>
        <color rgb="FFFF3399"/>
        <rFont val="Calibri"/>
        <family val="2"/>
        <charset val="1"/>
      </rPr>
      <t>1th par process MPI</t>
    </r>
    <r>
      <rPr>
        <sz val="11"/>
        <color rgb="FF000000"/>
        <rFont val="Calibri"/>
        <family val="2"/>
        <charset val="1"/>
      </rPr>
      <t xml:space="preserve"> &amp; </t>
    </r>
    <r>
      <rPr>
        <b/>
        <sz val="11"/>
        <color rgb="FFFF0000"/>
        <rFont val="Calibri"/>
        <family val="2"/>
        <charset val="1"/>
      </rPr>
      <t>kernel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</si>
</sst>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70C0"/>
      <name val="Calibri"/>
      <family val="2"/>
      <charset val="1"/>
    </font>
    <font>
      <b/>
      <sz val="11"/>
      <color rgb="FFFF3399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4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ADA"/>
        <bgColor rgb="FFFCD5B5"/>
      </patternFill>
    </fill>
    <fill>
      <patternFill patternType="solid">
        <fgColor rgb="FFFAC090"/>
        <bgColor rgb="FFFCD5B5"/>
      </patternFill>
    </fill>
    <fill>
      <patternFill patternType="solid">
        <fgColor rgb="FFFCD5B5"/>
        <bgColor rgb="FFFDEAD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2" borderId="0" xfId="0" applyNumberForma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0" fontId="3" fillId="3" borderId="1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5B5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7" zoomScale="98" zoomScaleNormal="98" workbookViewId="0">
      <selection activeCell="F36" sqref="F36:G37"/>
    </sheetView>
  </sheetViews>
  <sheetFormatPr baseColWidth="10" defaultColWidth="9.140625" defaultRowHeight="15" x14ac:dyDescent="0.25"/>
  <cols>
    <col min="1" max="1" width="48.7109375" customWidth="1"/>
    <col min="2" max="7" width="15.7109375" customWidth="1"/>
    <col min="8" max="1025" width="9.140625" customWidth="1"/>
  </cols>
  <sheetData>
    <row r="1" spans="1:7" x14ac:dyDescent="0.25">
      <c r="A1" s="1" t="s">
        <v>0</v>
      </c>
      <c r="B1" s="1"/>
      <c r="C1" s="1" t="s">
        <v>1</v>
      </c>
      <c r="D1" s="2"/>
    </row>
    <row r="2" spans="1:7" x14ac:dyDescent="0.25">
      <c r="A2" s="1" t="s">
        <v>2</v>
      </c>
      <c r="B2" s="1"/>
      <c r="C2" s="1" t="s">
        <v>3</v>
      </c>
      <c r="D2" s="2"/>
    </row>
    <row r="3" spans="1:7" x14ac:dyDescent="0.25">
      <c r="A3" s="3">
        <v>43537</v>
      </c>
      <c r="B3" s="3"/>
    </row>
    <row r="4" spans="1:7" x14ac:dyDescent="0.25">
      <c r="A4" s="4"/>
    </row>
    <row r="5" spans="1:7" x14ac:dyDescent="0.25">
      <c r="A5" s="5" t="s">
        <v>4</v>
      </c>
    </row>
    <row r="6" spans="1:7" x14ac:dyDescent="0.25">
      <c r="A6" s="5" t="s">
        <v>5</v>
      </c>
    </row>
    <row r="7" spans="1:7" x14ac:dyDescent="0.25">
      <c r="A7" s="5" t="s">
        <v>6</v>
      </c>
      <c r="B7" s="6" t="s">
        <v>7</v>
      </c>
    </row>
    <row r="8" spans="1:7" x14ac:dyDescent="0.25">
      <c r="A8" s="5" t="s">
        <v>8</v>
      </c>
      <c r="B8" s="7"/>
    </row>
    <row r="10" spans="1:7" x14ac:dyDescent="0.25">
      <c r="A10" s="13" t="s">
        <v>9</v>
      </c>
      <c r="B10" s="13"/>
      <c r="C10" s="13"/>
      <c r="D10" s="13"/>
      <c r="E10" s="13"/>
      <c r="F10" s="13"/>
      <c r="G10" s="13"/>
    </row>
    <row r="11" spans="1:7" x14ac:dyDescent="0.25">
      <c r="A11" s="8" t="s">
        <v>10</v>
      </c>
      <c r="B11" s="9">
        <v>1</v>
      </c>
      <c r="C11" s="9">
        <v>2</v>
      </c>
      <c r="D11" s="9">
        <v>4</v>
      </c>
      <c r="E11" s="9">
        <v>8</v>
      </c>
      <c r="F11" s="9">
        <v>16</v>
      </c>
      <c r="G11" s="9">
        <v>32</v>
      </c>
    </row>
    <row r="12" spans="1:7" x14ac:dyDescent="0.25">
      <c r="A12" s="10" t="s">
        <v>11</v>
      </c>
      <c r="B12" s="11">
        <v>26.61</v>
      </c>
      <c r="C12" s="11">
        <v>13.69</v>
      </c>
      <c r="D12" s="11">
        <v>6.95</v>
      </c>
      <c r="E12" s="11">
        <v>3.88</v>
      </c>
      <c r="F12" s="11"/>
      <c r="G12" s="11"/>
    </row>
    <row r="13" spans="1:7" x14ac:dyDescent="0.25">
      <c r="A13" s="10" t="s">
        <v>12</v>
      </c>
      <c r="B13" s="11">
        <v>41.311</v>
      </c>
      <c r="C13" s="11">
        <v>80.3</v>
      </c>
      <c r="D13" s="11">
        <v>158.05000000000001</v>
      </c>
      <c r="E13" s="11">
        <v>282.98</v>
      </c>
      <c r="F13" s="11"/>
      <c r="G13" s="11"/>
    </row>
    <row r="14" spans="1:7" x14ac:dyDescent="0.25">
      <c r="A14" s="10" t="s">
        <v>13</v>
      </c>
      <c r="B14" s="11">
        <f t="shared" ref="B14:G14" si="0">B13/$B$13</f>
        <v>1</v>
      </c>
      <c r="C14" s="11">
        <f t="shared" si="0"/>
        <v>1.9437922103071821</v>
      </c>
      <c r="D14" s="11">
        <f t="shared" si="0"/>
        <v>3.8258575197889186</v>
      </c>
      <c r="E14" s="11">
        <f t="shared" si="0"/>
        <v>6.8499915276802792</v>
      </c>
      <c r="F14" s="11">
        <f t="shared" si="0"/>
        <v>0</v>
      </c>
      <c r="G14" s="11">
        <f t="shared" si="0"/>
        <v>0</v>
      </c>
    </row>
    <row r="15" spans="1:7" x14ac:dyDescent="0.25">
      <c r="A15" s="10" t="s">
        <v>14</v>
      </c>
      <c r="B15" s="12">
        <f t="shared" ref="B15:G15" si="1">B14/B11*100</f>
        <v>100</v>
      </c>
      <c r="C15" s="12">
        <f t="shared" si="1"/>
        <v>97.189610515359107</v>
      </c>
      <c r="D15" s="12">
        <f t="shared" si="1"/>
        <v>95.646437994722959</v>
      </c>
      <c r="E15" s="12">
        <f t="shared" si="1"/>
        <v>85.624894096003487</v>
      </c>
      <c r="F15" s="12">
        <f t="shared" si="1"/>
        <v>0</v>
      </c>
      <c r="G15" s="12">
        <f t="shared" si="1"/>
        <v>0</v>
      </c>
    </row>
    <row r="18" spans="1:7" ht="16.5" customHeight="1" x14ac:dyDescent="0.25">
      <c r="A18" s="14" t="s">
        <v>15</v>
      </c>
      <c r="B18" s="14"/>
      <c r="C18" s="14"/>
      <c r="D18" s="14"/>
      <c r="E18" s="14"/>
      <c r="F18" s="14"/>
      <c r="G18" s="14"/>
    </row>
    <row r="19" spans="1:7" x14ac:dyDescent="0.25">
      <c r="A19" s="8" t="s">
        <v>10</v>
      </c>
      <c r="B19" s="9">
        <v>1</v>
      </c>
      <c r="C19" s="9">
        <v>2</v>
      </c>
      <c r="D19" s="9">
        <v>4</v>
      </c>
      <c r="E19" s="9">
        <v>8</v>
      </c>
      <c r="F19" s="9">
        <v>16</v>
      </c>
      <c r="G19" s="9">
        <v>32</v>
      </c>
    </row>
    <row r="20" spans="1:7" x14ac:dyDescent="0.25">
      <c r="A20" s="10" t="s">
        <v>11</v>
      </c>
      <c r="B20" s="11">
        <v>7.34</v>
      </c>
      <c r="C20" s="11">
        <v>4.1399999999999997</v>
      </c>
      <c r="D20" s="11">
        <v>2.44</v>
      </c>
      <c r="E20" s="11">
        <v>1.74</v>
      </c>
      <c r="F20" s="11"/>
      <c r="G20" s="11"/>
    </row>
    <row r="21" spans="1:7" x14ac:dyDescent="0.25">
      <c r="A21" s="10" t="s">
        <v>12</v>
      </c>
      <c r="B21" s="11">
        <v>149.59</v>
      </c>
      <c r="C21" s="11">
        <v>265.02</v>
      </c>
      <c r="D21" s="11">
        <v>448.85</v>
      </c>
      <c r="E21" s="11">
        <v>631.71</v>
      </c>
      <c r="F21" s="11"/>
      <c r="G21" s="11"/>
    </row>
    <row r="22" spans="1:7" x14ac:dyDescent="0.25">
      <c r="A22" s="10" t="s">
        <v>13</v>
      </c>
      <c r="B22" s="11">
        <f t="shared" ref="B22:G22" si="2">B21/$B$21</f>
        <v>1</v>
      </c>
      <c r="C22" s="11">
        <f t="shared" si="2"/>
        <v>1.7716424894712213</v>
      </c>
      <c r="D22" s="11">
        <f t="shared" si="2"/>
        <v>3.000534795106625</v>
      </c>
      <c r="E22" s="11">
        <f t="shared" si="2"/>
        <v>4.2229427100742027</v>
      </c>
      <c r="F22" s="11">
        <f t="shared" si="2"/>
        <v>0</v>
      </c>
      <c r="G22" s="11">
        <f t="shared" si="2"/>
        <v>0</v>
      </c>
    </row>
    <row r="23" spans="1:7" x14ac:dyDescent="0.25">
      <c r="A23" s="10" t="s">
        <v>14</v>
      </c>
      <c r="B23" s="12">
        <f t="shared" ref="B23:G23" si="3">B22/B19*100</f>
        <v>100</v>
      </c>
      <c r="C23" s="12">
        <f t="shared" si="3"/>
        <v>88.582124473561066</v>
      </c>
      <c r="D23" s="12">
        <f t="shared" si="3"/>
        <v>75.013369877665625</v>
      </c>
      <c r="E23" s="12">
        <f t="shared" si="3"/>
        <v>52.786783875927533</v>
      </c>
      <c r="F23" s="12">
        <f t="shared" si="3"/>
        <v>0</v>
      </c>
      <c r="G23" s="12">
        <f t="shared" si="3"/>
        <v>0</v>
      </c>
    </row>
    <row r="26" spans="1:7" ht="18.75" x14ac:dyDescent="0.3">
      <c r="A26" s="15" t="s">
        <v>16</v>
      </c>
      <c r="B26" s="15"/>
      <c r="C26" s="15"/>
      <c r="D26" s="15"/>
      <c r="E26" s="15"/>
      <c r="F26" s="15"/>
      <c r="G26" s="15"/>
    </row>
    <row r="27" spans="1:7" x14ac:dyDescent="0.25">
      <c r="A27" s="8" t="s">
        <v>10</v>
      </c>
      <c r="B27" s="9">
        <v>1</v>
      </c>
      <c r="C27" s="9">
        <v>2</v>
      </c>
      <c r="D27" s="9">
        <v>4</v>
      </c>
      <c r="E27" s="9">
        <v>8</v>
      </c>
      <c r="F27" s="9">
        <v>16</v>
      </c>
      <c r="G27" s="9">
        <v>32</v>
      </c>
    </row>
    <row r="28" spans="1:7" x14ac:dyDescent="0.25">
      <c r="A28" s="10" t="s">
        <v>11</v>
      </c>
      <c r="B28" s="11">
        <v>26.62</v>
      </c>
      <c r="C28" s="11">
        <v>13.26</v>
      </c>
      <c r="D28" s="11">
        <v>6.87</v>
      </c>
      <c r="E28" s="11">
        <v>3.99</v>
      </c>
      <c r="F28" s="11"/>
      <c r="G28" s="11"/>
    </row>
    <row r="29" spans="1:7" x14ac:dyDescent="0.25">
      <c r="A29" s="10" t="s">
        <v>12</v>
      </c>
      <c r="B29" s="11">
        <v>41.3</v>
      </c>
      <c r="C29" s="11">
        <v>82.91</v>
      </c>
      <c r="D29" s="11">
        <v>160.01</v>
      </c>
      <c r="E29" s="11">
        <v>275.49</v>
      </c>
      <c r="F29" s="11"/>
      <c r="G29" s="11"/>
    </row>
    <row r="30" spans="1:7" x14ac:dyDescent="0.25">
      <c r="A30" s="10" t="s">
        <v>13</v>
      </c>
      <c r="B30" s="11">
        <f t="shared" ref="B30:G30" si="4">B29/$B$29</f>
        <v>1</v>
      </c>
      <c r="C30" s="11">
        <f t="shared" si="4"/>
        <v>2.0075060532687652</v>
      </c>
      <c r="D30" s="11">
        <f t="shared" si="4"/>
        <v>3.8743341404358356</v>
      </c>
      <c r="E30" s="11">
        <f t="shared" si="4"/>
        <v>6.6704600484261505</v>
      </c>
      <c r="F30" s="11">
        <f t="shared" si="4"/>
        <v>0</v>
      </c>
      <c r="G30" s="11">
        <f t="shared" si="4"/>
        <v>0</v>
      </c>
    </row>
    <row r="31" spans="1:7" x14ac:dyDescent="0.25">
      <c r="A31" s="10" t="s">
        <v>14</v>
      </c>
      <c r="B31" s="12">
        <f t="shared" ref="B31:G31" si="5">B30/B27*100</f>
        <v>100</v>
      </c>
      <c r="C31" s="12">
        <f t="shared" si="5"/>
        <v>100.37530266343826</v>
      </c>
      <c r="D31" s="12">
        <f t="shared" si="5"/>
        <v>96.858353510895896</v>
      </c>
      <c r="E31" s="12">
        <f t="shared" si="5"/>
        <v>83.380750605326881</v>
      </c>
      <c r="F31" s="12">
        <f t="shared" si="5"/>
        <v>0</v>
      </c>
      <c r="G31" s="12">
        <f t="shared" si="5"/>
        <v>0</v>
      </c>
    </row>
    <row r="34" spans="1:7" ht="18.75" x14ac:dyDescent="0.3">
      <c r="A34" s="15" t="s">
        <v>17</v>
      </c>
      <c r="B34" s="15"/>
      <c r="C34" s="15"/>
      <c r="D34" s="15"/>
      <c r="E34" s="15"/>
      <c r="F34" s="15"/>
      <c r="G34" s="15"/>
    </row>
    <row r="35" spans="1:7" x14ac:dyDescent="0.25">
      <c r="A35" s="8" t="s">
        <v>10</v>
      </c>
      <c r="B35" s="8">
        <v>1</v>
      </c>
      <c r="C35" s="8">
        <v>2</v>
      </c>
      <c r="D35" s="8">
        <v>4</v>
      </c>
      <c r="E35" s="8">
        <v>8</v>
      </c>
      <c r="F35" s="8">
        <v>16</v>
      </c>
      <c r="G35" s="8">
        <v>32</v>
      </c>
    </row>
    <row r="36" spans="1:7" x14ac:dyDescent="0.25">
      <c r="A36" s="10" t="s">
        <v>11</v>
      </c>
      <c r="B36" s="11">
        <v>26.39</v>
      </c>
      <c r="C36" s="11">
        <v>13.92</v>
      </c>
      <c r="D36" s="11">
        <v>7.53</v>
      </c>
      <c r="E36" s="11">
        <v>4.63</v>
      </c>
      <c r="F36" s="11"/>
      <c r="G36" s="11"/>
    </row>
    <row r="37" spans="1:7" x14ac:dyDescent="0.25">
      <c r="A37" s="10" t="s">
        <v>12</v>
      </c>
      <c r="B37" s="11">
        <v>41.64</v>
      </c>
      <c r="C37" s="11">
        <v>78.97</v>
      </c>
      <c r="D37" s="11">
        <v>145.93</v>
      </c>
      <c r="E37" s="11">
        <v>237.19</v>
      </c>
      <c r="F37" s="11"/>
      <c r="G37" s="11"/>
    </row>
    <row r="38" spans="1:7" x14ac:dyDescent="0.25">
      <c r="A38" s="10" t="s">
        <v>13</v>
      </c>
      <c r="B38" s="11">
        <f t="shared" ref="B38:G38" si="6">B37/$B$37</f>
        <v>1</v>
      </c>
      <c r="C38" s="11">
        <f t="shared" si="6"/>
        <v>1.8964937560038424</v>
      </c>
      <c r="D38" s="11">
        <f t="shared" si="6"/>
        <v>3.5045629202689721</v>
      </c>
      <c r="E38" s="11">
        <f t="shared" si="6"/>
        <v>5.6962055715658018</v>
      </c>
      <c r="F38" s="11">
        <f t="shared" si="6"/>
        <v>0</v>
      </c>
      <c r="G38" s="11">
        <f t="shared" si="6"/>
        <v>0</v>
      </c>
    </row>
    <row r="39" spans="1:7" x14ac:dyDescent="0.25">
      <c r="A39" s="10" t="s">
        <v>14</v>
      </c>
      <c r="B39" s="12">
        <f t="shared" ref="B39:G39" si="7">B38/B35*100</f>
        <v>100</v>
      </c>
      <c r="C39" s="12">
        <f t="shared" si="7"/>
        <v>94.824687800192123</v>
      </c>
      <c r="D39" s="12">
        <f t="shared" si="7"/>
        <v>87.614073006724297</v>
      </c>
      <c r="E39" s="12">
        <f t="shared" si="7"/>
        <v>71.20256964457252</v>
      </c>
      <c r="F39" s="12">
        <f t="shared" si="7"/>
        <v>0</v>
      </c>
      <c r="G39" s="12">
        <f t="shared" si="7"/>
        <v>0</v>
      </c>
    </row>
  </sheetData>
  <mergeCells count="4">
    <mergeCell ref="A10:G10"/>
    <mergeCell ref="A18:G18"/>
    <mergeCell ref="A26:G26"/>
    <mergeCell ref="A34:G3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Benchmark sur Sarah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Florian Brossard</cp:lastModifiedBy>
  <cp:revision>9</cp:revision>
  <dcterms:created xsi:type="dcterms:W3CDTF">2006-09-16T00:00:00Z</dcterms:created>
  <dcterms:modified xsi:type="dcterms:W3CDTF">2019-03-17T12:44:26Z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