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france-norbrute/Documents/trafin/fouyol/recherche/lovy/soundingbymonth/"/>
    </mc:Choice>
  </mc:AlternateContent>
  <bookViews>
    <workbookView xWindow="0" yWindow="460" windowWidth="28800" windowHeight="17460" tabRatio="500"/>
  </bookViews>
  <sheets>
    <sheet name="icalcv2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G9" i="1"/>
  <c r="G8" i="1"/>
  <c r="G5" i="1"/>
  <c r="G4" i="1"/>
  <c r="G3" i="1"/>
  <c r="G2" i="1"/>
  <c r="H8" i="1"/>
  <c r="H9" i="1"/>
  <c r="H10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<sst xmlns="http://schemas.openxmlformats.org/spreadsheetml/2006/main" count="20" uniqueCount="19">
  <si>
    <t>332.0</t>
  </si>
  <si>
    <t>302.5</t>
  </si>
  <si>
    <t>332.3</t>
  </si>
  <si>
    <t>302.9</t>
  </si>
  <si>
    <t>334.0</t>
  </si>
  <si>
    <t>303.9</t>
  </si>
  <si>
    <t>336.2</t>
  </si>
  <si>
    <t>311.0</t>
  </si>
  <si>
    <t>335.8</t>
  </si>
  <si>
    <t>310.9</t>
  </si>
  <si>
    <t>Date</t>
  </si>
  <si>
    <t>icalc</t>
  </si>
  <si>
    <t>thtv1</t>
  </si>
  <si>
    <t>thtvn</t>
  </si>
  <si>
    <t>thvnp1</t>
  </si>
  <si>
    <t>zn</t>
  </si>
  <si>
    <t>znp1</t>
  </si>
  <si>
    <t>thtve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</si>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</sst>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21" sqref="D21"/>
    </sheetView>
  </sheetViews>
  <sheetFormatPr baseColWidth="10" defaultRowHeight="16" x14ac:dyDescent="0.2"/>
  <cols>
    <col min="8" max="8" width="9.33203125" bestFit="1" customWidth="1"/>
  </cols>
  <sheetData>
    <row r="1" spans="1:8" x14ac:dyDescent="0.2">
      <c r="A1" t="s">
        <v>10</v>
      </c>
      <c r="B1" t="s">
        <v>15</v>
      </c>
      <c r="C1" t="s">
        <v>16</v>
      </c>
      <c r="D1" t="s">
        <v>17</v>
      </c>
      <c r="E1" t="s">
        <v>13</v>
      </c>
      <c r="F1" t="s">
        <v>14</v>
      </c>
      <c r="G1" t="s">
        <v>12</v>
      </c>
      <c r="H1" t="s">
        <v>11</v>
      </c>
    </row>
    <row r="2" spans="1:8" x14ac:dyDescent="0.2">
      <c r="A2" s="1">
        <v>40909</v>
      </c>
      <c r="B2" s="2">
        <v>1563</v>
      </c>
      <c r="C2" s="2">
        <v>1683</v>
      </c>
      <c r="D2" s="2">
        <v>332</v>
      </c>
      <c r="E2" s="2">
        <v>302.5</v>
      </c>
      <c r="F2" s="2">
        <v>302.89999999999998</v>
      </c>
      <c r="G2" s="2">
        <f>E2</f>
        <v>302.5</v>
      </c>
      <c r="H2" s="3">
        <f>(C2-B2)/2*((G2-F2)/F2 + (G2-E2)/E2)</f>
        <v>-7.923407065037516E-2</v>
      </c>
    </row>
    <row r="3" spans="1:8" x14ac:dyDescent="0.2">
      <c r="A3" s="1">
        <v>40909</v>
      </c>
      <c r="B3" s="2">
        <v>1683</v>
      </c>
      <c r="C3" s="2">
        <v>1856</v>
      </c>
      <c r="D3" s="2">
        <v>332.3</v>
      </c>
      <c r="E3" s="2">
        <v>302.89999999999998</v>
      </c>
      <c r="F3" s="2">
        <v>303.89999999999998</v>
      </c>
      <c r="G3" s="2">
        <f>E2</f>
        <v>302.5</v>
      </c>
      <c r="H3" s="3">
        <f t="shared" ref="H3:H5" si="0">(C3-B3)/2*((G3-F3)/F3 + (G3-E3)/E3)</f>
        <v>-0.51271546271311963</v>
      </c>
    </row>
    <row r="4" spans="1:8" x14ac:dyDescent="0.2">
      <c r="A4" s="1">
        <v>40909</v>
      </c>
      <c r="B4" s="2">
        <v>1856</v>
      </c>
      <c r="C4" s="2">
        <v>3170</v>
      </c>
      <c r="D4" s="2">
        <v>334</v>
      </c>
      <c r="E4" s="2">
        <v>303.89999999999998</v>
      </c>
      <c r="F4" s="2">
        <v>311</v>
      </c>
      <c r="G4" s="2">
        <f>E2</f>
        <v>302.5</v>
      </c>
      <c r="H4" s="3">
        <f t="shared" si="0"/>
        <v>-20.983245144313585</v>
      </c>
    </row>
    <row r="5" spans="1:8" x14ac:dyDescent="0.2">
      <c r="A5" s="1">
        <v>40909</v>
      </c>
      <c r="B5" s="2">
        <v>3170</v>
      </c>
      <c r="C5" s="2">
        <v>3182</v>
      </c>
      <c r="D5" s="2">
        <v>336.2</v>
      </c>
      <c r="E5" s="2">
        <v>311</v>
      </c>
      <c r="F5" s="2">
        <v>310.89999999999998</v>
      </c>
      <c r="G5" s="2">
        <f>E2</f>
        <v>302.5</v>
      </c>
      <c r="H5" s="3">
        <f t="shared" si="0"/>
        <v>-0.32609714148013347</v>
      </c>
    </row>
    <row r="6" spans="1:8" x14ac:dyDescent="0.2">
      <c r="A6" s="1"/>
      <c r="B6" s="2"/>
      <c r="C6" s="2"/>
      <c r="D6" s="2"/>
      <c r="E6" s="2"/>
      <c r="F6" s="2"/>
      <c r="G6" s="2"/>
      <c r="H6" s="5">
        <f>SUM(H2:H5)*9.81</f>
        <v>-214.85167274593226</v>
      </c>
    </row>
    <row r="7" spans="1:8" x14ac:dyDescent="0.2">
      <c r="A7" s="1"/>
      <c r="B7" s="2"/>
      <c r="C7" s="2"/>
      <c r="D7" s="2"/>
      <c r="E7" s="2"/>
      <c r="F7" s="2"/>
      <c r="G7" s="2"/>
      <c r="H7" s="4"/>
    </row>
    <row r="8" spans="1:8" x14ac:dyDescent="0.2">
      <c r="A8" s="1" t="s">
        <v>18</v>
      </c>
      <c r="B8" s="2">
        <v>1511</v>
      </c>
      <c r="C8" s="2">
        <v>1612</v>
      </c>
      <c r="D8" s="2"/>
      <c r="E8" s="2">
        <v>306.7</v>
      </c>
      <c r="F8" s="2">
        <v>307.3</v>
      </c>
      <c r="G8" s="2">
        <f>E8</f>
        <v>306.7</v>
      </c>
      <c r="H8" s="3">
        <f>(C8-B8)/2*((G8-F8)/F8 + (G8-E8)/E8)</f>
        <v>-9.8600715912792541E-2</v>
      </c>
    </row>
    <row r="9" spans="1:8" x14ac:dyDescent="0.2">
      <c r="A9" s="1" t="s">
        <v>18</v>
      </c>
      <c r="B9" s="2">
        <v>1612</v>
      </c>
      <c r="C9" s="2">
        <v>2647</v>
      </c>
      <c r="D9" s="2"/>
      <c r="E9" s="2">
        <v>307.3</v>
      </c>
      <c r="F9" s="2">
        <v>309.39999999999998</v>
      </c>
      <c r="G9" s="2">
        <f>E8</f>
        <v>306.7</v>
      </c>
      <c r="H9" s="3">
        <f t="shared" ref="H9" si="1">(C9-B9)/2*((G9-F9)/F9 + (G9-E9)/E9)</f>
        <v>-5.526411984103281</v>
      </c>
    </row>
    <row r="10" spans="1:8" x14ac:dyDescent="0.2">
      <c r="A10" s="1"/>
      <c r="B10" s="2"/>
      <c r="C10" s="2"/>
      <c r="D10" s="2"/>
      <c r="E10" s="2"/>
      <c r="F10" s="2"/>
      <c r="G10" s="2"/>
      <c r="H10" s="5">
        <f>SUM(H8:H9)*9.81</f>
        <v>-55.181374587157684</v>
      </c>
    </row>
    <row r="12" spans="1:8" x14ac:dyDescent="0.2">
      <c r="A12" s="1">
        <v>40909</v>
      </c>
      <c r="B12">
        <v>1563</v>
      </c>
      <c r="C12" t="s">
        <v>0</v>
      </c>
      <c r="D12" t="s">
        <v>1</v>
      </c>
    </row>
    <row r="13" spans="1:8" x14ac:dyDescent="0.2">
      <c r="A13" s="6">
        <v>0.5</v>
      </c>
      <c r="B13">
        <v>1683</v>
      </c>
      <c r="C13" t="s">
        <v>2</v>
      </c>
      <c r="D13" t="s">
        <v>3</v>
      </c>
    </row>
    <row r="14" spans="1:8" x14ac:dyDescent="0.2">
      <c r="A14" s="1"/>
      <c r="B14">
        <v>1856</v>
      </c>
      <c r="C14" t="s">
        <v>4</v>
      </c>
      <c r="D14" t="s">
        <v>5</v>
      </c>
    </row>
    <row r="15" spans="1:8" x14ac:dyDescent="0.2">
      <c r="A15" s="1"/>
      <c r="B15">
        <v>3170</v>
      </c>
      <c r="C15" t="s">
        <v>6</v>
      </c>
      <c r="D15" t="s">
        <v>7</v>
      </c>
    </row>
    <row r="16" spans="1:8" x14ac:dyDescent="0.2">
      <c r="A16" s="1"/>
      <c r="B16">
        <v>3182</v>
      </c>
      <c r="C16" t="s">
        <v>8</v>
      </c>
      <c r="D16" t="s">
        <v>9</v>
      </c>
    </row>
    <row r="18" spans="1:8" x14ac:dyDescent="0.2">
      <c r="A18" s="1">
        <v>41091</v>
      </c>
      <c r="B18">
        <v>1556</v>
      </c>
      <c r="C18">
        <v>2062</v>
      </c>
      <c r="E18">
        <v>306.3</v>
      </c>
      <c r="F18">
        <v>308.89999999999998</v>
      </c>
      <c r="G18">
        <v>306.3</v>
      </c>
      <c r="H18" s="3">
        <f>(C18-B18)/2*((G18-F18)/F18 + (G18-E18)/E18)</f>
        <v>-2.1294917449012347</v>
      </c>
    </row>
    <row r="19" spans="1:8" x14ac:dyDescent="0.2">
      <c r="A19" s="6">
        <v>0.5</v>
      </c>
      <c r="B19">
        <v>2062</v>
      </c>
      <c r="C19">
        <v>2684</v>
      </c>
      <c r="E19">
        <v>308.89999999999998</v>
      </c>
      <c r="F19">
        <v>311</v>
      </c>
      <c r="G19">
        <v>306.3</v>
      </c>
      <c r="H19" s="3">
        <f t="shared" ref="H19:H21" si="2">(C19-B19)/2*((G19-F19)/F19 + (G19-E19)/E19)</f>
        <v>-7.3176756231789764</v>
      </c>
    </row>
    <row r="20" spans="1:8" x14ac:dyDescent="0.2">
      <c r="B20">
        <v>2684</v>
      </c>
      <c r="C20">
        <v>3028</v>
      </c>
      <c r="E20">
        <v>311</v>
      </c>
      <c r="F20">
        <v>314.2</v>
      </c>
      <c r="G20">
        <v>306.3</v>
      </c>
      <c r="H20" s="3">
        <f t="shared" si="2"/>
        <v>-6.92399090427174</v>
      </c>
    </row>
    <row r="21" spans="1:8" x14ac:dyDescent="0.2">
      <c r="B21">
        <v>3028</v>
      </c>
      <c r="C21">
        <v>3193</v>
      </c>
      <c r="E21">
        <v>314.2</v>
      </c>
      <c r="F21">
        <v>314.8</v>
      </c>
      <c r="G21">
        <v>306.3</v>
      </c>
      <c r="H21" s="3">
        <f t="shared" si="2"/>
        <v>-4.3019205509322749</v>
      </c>
    </row>
    <row r="22" spans="1:8" x14ac:dyDescent="0.2">
      <c r="H22" s="5">
        <f>SUM(H18:H21)*9.81</f>
        <v>-202.80290325641829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icalcv2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2017-04-20T16:31:13Z</dcterms:created>
  <dcterms:modified xsi:type="dcterms:W3CDTF">2017-04-24T18:31:47Z</dcterms:modified>
</cp:coreProperties>
</file>