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lockwise_scrambled" sheetId="1" state="visible" r:id="rId2"/>
    <sheet name="anti_clockwise" sheetId="2" state="visible" r:id="rId3"/>
    <sheet name="clockwise" sheetId="3" state="visible" r:id="rId4"/>
  </sheets>
  <definedNames>
    <definedName function="false" hidden="true" localSheetId="0" name="_xlnm._FilterDatabase" vbProcedure="false">clockwise_scrambled!$A$1:$AO$14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<sst xmlns="http://schemas.openxmlformats.org/spreadsheetml/2006/main" count="92" uniqueCount="29">
  <si>
    <t xml:space="preserve">n</t>
  </si>
  <si>
    <t xml:space="preserve">Nb₃</t>
  </si>
  <si>
    <t xml:space="preserve">Nb₂</t>
  </si>
  <si>
    <t xml:space="preserve">Nb₁</t>
  </si>
  <si>
    <t xml:space="preserve">Nb₀</t>
  </si>
  <si>
    <t xml:space="preserve">S_n</t>
  </si>
  <si>
    <t xml:space="preserve">Sb₃</t>
  </si>
  <si>
    <t xml:space="preserve">Sb₂</t>
  </si>
  <si>
    <t xml:space="preserve">Sb₁</t>
  </si>
  <si>
    <t xml:space="preserve">Sb₀</t>
  </si>
  <si>
    <t xml:space="preserve">T_n_2_S</t>
  </si>
  <si>
    <t xml:space="preserve">Tb₃</t>
  </si>
  <si>
    <t xml:space="preserve">Tb₂</t>
  </si>
  <si>
    <t xml:space="preserve">Tb₁</t>
  </si>
  <si>
    <t xml:space="preserve">Tb₀</t>
  </si>
  <si>
    <t xml:space="preserve">F_n</t>
  </si>
  <si>
    <t xml:space="preserve">p_n</t>
  </si>
  <si>
    <t xml:space="preserve">a</t>
  </si>
  <si>
    <t xml:space="preserve">b</t>
  </si>
  <si>
    <t xml:space="preserve">c</t>
  </si>
  <si>
    <t xml:space="preserve">t_p</t>
  </si>
  <si>
    <t xml:space="preserve">valid</t>
  </si>
  <si>
    <t xml:space="preserve">clk_twirl</t>
  </si>
  <si>
    <t xml:space="preserve">real_n</t>
  </si>
  <si>
    <r>
      <rPr>
        <sz val="10"/>
        <rFont val="Arial"/>
        <family val="2"/>
      </rPr>
      <t xml:space="preserve">valid_equations for </t>
    </r>
    <r>
      <rPr>
        <u val="single"/>
        <sz val="10"/>
        <rFont val="Arial"/>
        <family val="2"/>
      </rPr>
      <t xml:space="preserve">p_0=13</t>
    </r>
  </si>
  <si>
    <t xml:space="preserve">(a*n+b*F_n+c*p_0)+S_n+T_n=p_n</t>
  </si>
  <si>
    <t xml:space="preserve">0,9</t>
  </si>
  <si>
    <t xml:space="preserve">IS_n</t>
  </si>
  <si>
    <t xml:space="preserve">(a*n+F_n*b+p_0*c)+S_n+T_n=p_n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</si>
</sst>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.00"/>
    <numFmt numFmtId="166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0"/>
      <name val="Arial"/>
      <family val="2"/>
    </font>
    <font>
      <u val="single"/>
      <sz val="10"/>
      <name val="Arial"/>
      <family val="2"/>
    </font>
    <font>
      <sz val="7"/>
      <name val="Arial"/>
      <family val="2"/>
    </font>
    <font>
      <sz val="10"/>
      <color rgb="FFC9211E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CC0000"/>
        <bgColor rgb="FFC9211E"/>
      </patternFill>
    </fill>
    <fill>
      <patternFill patternType="solid">
        <fgColor rgb="FF0066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3.74"/>
    <col collapsed="false" customWidth="true" hidden="false" outlineLevel="0" max="3" min="3" style="0" width="3.46"/>
    <col collapsed="false" customWidth="true" hidden="false" outlineLevel="0" max="4" min="4" style="0" width="4.44"/>
    <col collapsed="false" customWidth="true" hidden="false" outlineLevel="0" max="5" min="5" style="0" width="3.61"/>
    <col collapsed="false" customWidth="true" hidden="false" outlineLevel="0" max="6" min="6" style="1" width="4.58"/>
    <col collapsed="false" customWidth="true" hidden="false" outlineLevel="0" max="7" min="7" style="0" width="3.33"/>
    <col collapsed="false" customWidth="true" hidden="false" outlineLevel="0" max="8" min="8" style="0" width="4.02"/>
    <col collapsed="false" customWidth="true" hidden="false" outlineLevel="0" max="9" min="9" style="0" width="3.74"/>
    <col collapsed="false" customWidth="true" hidden="false" outlineLevel="0" max="10" min="10" style="0" width="3.33"/>
    <col collapsed="false" customWidth="true" hidden="false" outlineLevel="0" max="11" min="11" style="0" width="8.75"/>
    <col collapsed="false" customWidth="true" hidden="false" outlineLevel="0" max="13" min="12" style="0" width="4.44"/>
    <col collapsed="false" customWidth="true" hidden="false" outlineLevel="0" max="14" min="14" style="0" width="3.74"/>
    <col collapsed="false" customWidth="true" hidden="false" outlineLevel="0" max="15" min="15" style="0" width="4.3"/>
    <col collapsed="false" customWidth="true" hidden="false" outlineLevel="0" max="16" min="16" style="0" width="4.86"/>
    <col collapsed="false" customWidth="true" hidden="false" outlineLevel="0" max="18" min="17" style="0" width="4.58"/>
    <col collapsed="false" customWidth="true" hidden="false" outlineLevel="0" max="19" min="19" style="0" width="4.3"/>
    <col collapsed="false" customWidth="true" hidden="false" outlineLevel="0" max="20" min="20" style="0" width="5.7"/>
    <col collapsed="false" customWidth="true" hidden="false" outlineLevel="0" max="21" min="21" style="2" width="13.47"/>
    <col collapsed="false" customWidth="true" hidden="false" outlineLevel="0" max="22" min="22" style="0" width="4.86"/>
    <col collapsed="false" customWidth="true" hidden="false" outlineLevel="0" max="23" min="23" style="0" width="5.83"/>
    <col collapsed="false" customWidth="true" hidden="false" outlineLevel="0" max="24" min="24" style="0" width="4.17"/>
    <col collapsed="false" customWidth="true" hidden="false" outlineLevel="0" max="27" min="25" style="0" width="8.06"/>
    <col collapsed="false" customWidth="true" hidden="false" outlineLevel="0" max="29" min="29" style="0" width="29.18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11</v>
      </c>
      <c r="Q1" s="9" t="s">
        <v>12</v>
      </c>
      <c r="R1" s="9" t="s">
        <v>13</v>
      </c>
      <c r="S1" s="9" t="s">
        <v>14</v>
      </c>
      <c r="T1" s="9" t="s">
        <v>15</v>
      </c>
      <c r="U1" s="10" t="s">
        <v>16</v>
      </c>
      <c r="V1" s="11" t="s">
        <v>17</v>
      </c>
      <c r="W1" s="11" t="s">
        <v>18</v>
      </c>
      <c r="X1" s="11" t="s">
        <v>19</v>
      </c>
      <c r="Y1" s="12" t="s">
        <v>20</v>
      </c>
      <c r="Z1" s="13" t="s">
        <v>21</v>
      </c>
      <c r="AA1" s="12" t="s">
        <v>22</v>
      </c>
      <c r="AB1" s="12" t="s">
        <v>23</v>
      </c>
      <c r="AC1" s="13" t="s">
        <v>24</v>
      </c>
      <c r="AD1" s="12" t="n">
        <v>9</v>
      </c>
      <c r="AE1" s="12" t="n">
        <v>1</v>
      </c>
      <c r="AF1" s="12" t="n">
        <v>8</v>
      </c>
      <c r="AG1" s="12" t="n">
        <v>2</v>
      </c>
      <c r="AH1" s="12" t="n">
        <v>4</v>
      </c>
      <c r="AI1" s="12" t="n">
        <v>15</v>
      </c>
      <c r="AJ1" s="12" t="n">
        <v>3</v>
      </c>
      <c r="AK1" s="12" t="n">
        <v>4</v>
      </c>
      <c r="AL1" s="12" t="n">
        <v>14</v>
      </c>
      <c r="AM1" s="12" t="n">
        <v>8</v>
      </c>
      <c r="AN1" s="12" t="n">
        <v>1</v>
      </c>
      <c r="AO1" s="12" t="n">
        <v>9</v>
      </c>
    </row>
    <row r="2" customFormat="false" ht="15" hidden="false" customHeight="false" outlineLevel="0" collapsed="false">
      <c r="A2" s="14" t="n">
        <v>0</v>
      </c>
      <c r="B2" s="15" t="n">
        <v>0</v>
      </c>
      <c r="C2" s="15" t="n">
        <v>0</v>
      </c>
      <c r="D2" s="15" t="n">
        <v>0</v>
      </c>
      <c r="E2" s="15" t="n">
        <v>0</v>
      </c>
      <c r="F2" s="5" t="n">
        <v>0</v>
      </c>
      <c r="G2" s="16" t="n">
        <f aca="false">VLOOKUP(F2,$A$2:$E$14,2,0)</f>
        <v>0</v>
      </c>
      <c r="H2" s="16" t="n">
        <f aca="false">VLOOKUP(F2,$A$2:$E$14,3,0)</f>
        <v>0</v>
      </c>
      <c r="I2" s="16" t="n">
        <f aca="false">VLOOKUP(F2,$A$2:$E$14,4,0)</f>
        <v>0</v>
      </c>
      <c r="J2" s="16" t="n">
        <f aca="false">VLOOKUP(F2,$A$2:$E$14,5,0)</f>
        <v>0</v>
      </c>
      <c r="K2" s="17" t="n">
        <f aca="false">O2+2*N2+4*M2+8*L2</f>
        <v>0</v>
      </c>
      <c r="L2" s="18" t="n">
        <f aca="false">IF(B2=G2,0,1)</f>
        <v>0</v>
      </c>
      <c r="M2" s="18" t="n">
        <f aca="false">IF(C2=H2,0,1)</f>
        <v>0</v>
      </c>
      <c r="N2" s="18" t="n">
        <f aca="false">IF(D2=I2,0,1)</f>
        <v>0</v>
      </c>
      <c r="O2" s="18" t="n">
        <f aca="false">IF(E2=J2,0,1)</f>
        <v>0</v>
      </c>
      <c r="P2" s="0" t="str">
        <f aca="false">IF(L2=0,"NOP","FLIP")</f>
        <v>NOP</v>
      </c>
      <c r="Q2" s="0" t="str">
        <f aca="false">IF(M2=0,"NOP","FLIP")</f>
        <v>NOP</v>
      </c>
      <c r="R2" s="0" t="str">
        <f aca="false">IF(N2=0,"NOP","FLIP")</f>
        <v>NOP</v>
      </c>
      <c r="S2" s="0" t="str">
        <f aca="false">IF(O2=0,"NOP","FLIP")</f>
        <v>NOP</v>
      </c>
      <c r="T2" s="0" t="n">
        <v>0</v>
      </c>
      <c r="U2" s="19" t="n">
        <v>13</v>
      </c>
      <c r="V2" s="20" t="n">
        <v>0</v>
      </c>
      <c r="W2" s="20" t="n">
        <v>0</v>
      </c>
      <c r="X2" s="20" t="n">
        <v>1</v>
      </c>
      <c r="Y2" s="0" t="n">
        <f aca="false">_xlfn.FLOOR.MATH(V2*A2+W2*T2+X2*$U$2+F2+K2)</f>
        <v>13</v>
      </c>
      <c r="Z2" s="21" t="n">
        <f aca="false">IF(Y2=U2,1,0)</f>
        <v>1</v>
      </c>
      <c r="AA2" s="0" t="n">
        <v>13</v>
      </c>
      <c r="AB2" s="0" t="n">
        <f aca="false">(A2-1)/(A2+1)</f>
        <v>-1</v>
      </c>
      <c r="AC2" s="0" t="s">
        <v>25</v>
      </c>
    </row>
    <row r="3" customFormat="false" ht="15" hidden="false" customHeight="false" outlineLevel="0" collapsed="false">
      <c r="A3" s="14" t="n">
        <v>2</v>
      </c>
      <c r="B3" s="15" t="n">
        <v>0</v>
      </c>
      <c r="C3" s="15" t="n">
        <v>0</v>
      </c>
      <c r="D3" s="15" t="n">
        <v>1</v>
      </c>
      <c r="E3" s="15" t="n">
        <v>0</v>
      </c>
      <c r="F3" s="5" t="n">
        <v>3</v>
      </c>
      <c r="G3" s="16" t="n">
        <f aca="false">VLOOKUP(F3,$A$2:$E$14,2,0)</f>
        <v>0</v>
      </c>
      <c r="H3" s="16" t="n">
        <f aca="false">VLOOKUP(F3,$A$2:$E$14,3,0)</f>
        <v>0</v>
      </c>
      <c r="I3" s="16" t="n">
        <f aca="false">VLOOKUP(F3,$A$2:$E$14,4,0)</f>
        <v>1</v>
      </c>
      <c r="J3" s="16" t="n">
        <f aca="false">VLOOKUP(F3,$A$2:$E$14,5,0)</f>
        <v>1</v>
      </c>
      <c r="K3" s="17" t="n">
        <f aca="false">O3+2*N3+4*M3+8*L3</f>
        <v>1</v>
      </c>
      <c r="L3" s="18" t="n">
        <f aca="false">IF(B3=G3,0,1)</f>
        <v>0</v>
      </c>
      <c r="M3" s="18" t="n">
        <f aca="false">IF(C3=H3,0,1)</f>
        <v>0</v>
      </c>
      <c r="N3" s="18" t="n">
        <f aca="false">IF(D3=I3,0,1)</f>
        <v>0</v>
      </c>
      <c r="O3" s="18" t="n">
        <f aca="false">IF(E3=J3,0,1)</f>
        <v>1</v>
      </c>
      <c r="P3" s="0" t="str">
        <f aca="false">IF(L3=0,"NOP","FLIP")</f>
        <v>NOP</v>
      </c>
      <c r="Q3" s="0" t="str">
        <f aca="false">IF(M3=0,"NOP","FLIP")</f>
        <v>NOP</v>
      </c>
      <c r="R3" s="0" t="str">
        <f aca="false">IF(N3=0,"NOP","FLIP")</f>
        <v>NOP</v>
      </c>
      <c r="S3" s="0" t="str">
        <f aca="false">IF(O3=0,"NOP","FLIP")</f>
        <v>FLIP</v>
      </c>
      <c r="T3" s="0" t="n">
        <v>1</v>
      </c>
      <c r="U3" s="2" t="n">
        <v>19</v>
      </c>
      <c r="V3" s="20" t="n">
        <v>1</v>
      </c>
      <c r="W3" s="20" t="n">
        <v>0</v>
      </c>
      <c r="X3" s="20" t="n">
        <v>1</v>
      </c>
      <c r="Y3" s="0" t="n">
        <f aca="false">_xlfn.FLOOR.MATH(V3*A3+W3*T3+X3*$U$2+F3+K3)</f>
        <v>19</v>
      </c>
      <c r="Z3" s="21" t="n">
        <f aca="false">IF(Y3=U3,1,0)</f>
        <v>1</v>
      </c>
      <c r="AA3" s="0" t="n">
        <v>7</v>
      </c>
      <c r="AB3" s="0" t="n">
        <f aca="false">(A3-1)/(A3+1)</f>
        <v>0.333333333333333</v>
      </c>
      <c r="AC3" s="12" t="s">
        <v>25</v>
      </c>
    </row>
    <row r="4" customFormat="false" ht="15" hidden="false" customHeight="false" outlineLevel="0" collapsed="false">
      <c r="A4" s="14" t="n">
        <v>11</v>
      </c>
      <c r="B4" s="15" t="n">
        <v>1</v>
      </c>
      <c r="C4" s="15" t="n">
        <v>0</v>
      </c>
      <c r="D4" s="15" t="n">
        <v>1</v>
      </c>
      <c r="E4" s="15" t="n">
        <v>1</v>
      </c>
      <c r="F4" s="5" t="n">
        <v>10</v>
      </c>
      <c r="G4" s="16" t="n">
        <f aca="false">VLOOKUP(F4,$A$2:$E$14,2,0)</f>
        <v>1</v>
      </c>
      <c r="H4" s="16" t="n">
        <f aca="false">VLOOKUP(F4,$A$2:$E$14,3,0)</f>
        <v>0</v>
      </c>
      <c r="I4" s="16" t="n">
        <f aca="false">VLOOKUP(F4,$A$2:$E$14,4,0)</f>
        <v>1</v>
      </c>
      <c r="J4" s="16" t="n">
        <f aca="false">VLOOKUP(F4,$A$2:$E$14,5,0)</f>
        <v>0</v>
      </c>
      <c r="K4" s="17" t="n">
        <f aca="false">O4+2*N4+4*M4+8*L4</f>
        <v>1</v>
      </c>
      <c r="L4" s="18" t="n">
        <f aca="false">IF(B4=G4,0,1)</f>
        <v>0</v>
      </c>
      <c r="M4" s="18" t="n">
        <f aca="false">IF(C4=H4,0,1)</f>
        <v>0</v>
      </c>
      <c r="N4" s="18" t="n">
        <f aca="false">IF(D4=I4,0,1)</f>
        <v>0</v>
      </c>
      <c r="O4" s="18" t="n">
        <f aca="false">IF(E4=J4,0,1)</f>
        <v>1</v>
      </c>
      <c r="P4" s="0" t="str">
        <f aca="false">IF(L4=0,"NOP","FLIP")</f>
        <v>NOP</v>
      </c>
      <c r="Q4" s="0" t="str">
        <f aca="false">IF(M4=0,"NOP","FLIP")</f>
        <v>NOP</v>
      </c>
      <c r="R4" s="0" t="str">
        <f aca="false">IF(N4=0,"NOP","FLIP")</f>
        <v>NOP</v>
      </c>
      <c r="S4" s="0" t="str">
        <f aca="false">IF(O4=0,"NOP","FLIP")</f>
        <v>FLIP</v>
      </c>
      <c r="T4" s="0" t="n">
        <f aca="false">T3+T2</f>
        <v>1</v>
      </c>
      <c r="U4" s="2" t="n">
        <v>59</v>
      </c>
      <c r="V4" s="20" t="n">
        <v>4</v>
      </c>
      <c r="W4" s="20" t="n">
        <v>0.05</v>
      </c>
      <c r="X4" s="20" t="n">
        <v>0</v>
      </c>
      <c r="Y4" s="0" t="n">
        <f aca="false">_xlfn.FLOOR.MATH(V4*A4+W4*T4+X4*$U$2+F4+K4)</f>
        <v>55</v>
      </c>
      <c r="Z4" s="21" t="n">
        <f aca="false">IF(Y4=U4,1,0)</f>
        <v>0</v>
      </c>
      <c r="AA4" s="0" t="n">
        <v>-5</v>
      </c>
      <c r="AB4" s="0" t="n">
        <f aca="false">(A4-1)/(A4+1)</f>
        <v>0.833333333333333</v>
      </c>
      <c r="AC4" s="12" t="s">
        <v>25</v>
      </c>
    </row>
    <row r="5" customFormat="false" ht="15" hidden="false" customHeight="false" outlineLevel="0" collapsed="false">
      <c r="A5" s="14" t="n">
        <v>4</v>
      </c>
      <c r="B5" s="15" t="n">
        <v>0</v>
      </c>
      <c r="C5" s="15" t="n">
        <v>1</v>
      </c>
      <c r="D5" s="15" t="n">
        <v>0</v>
      </c>
      <c r="E5" s="15" t="n">
        <v>0</v>
      </c>
      <c r="F5" s="5" t="n">
        <v>6</v>
      </c>
      <c r="G5" s="16" t="n">
        <f aca="false">VLOOKUP(F5,$A$2:$E$14,2,0)</f>
        <v>0</v>
      </c>
      <c r="H5" s="16" t="n">
        <f aca="false">VLOOKUP(F5,$A$2:$E$14,3,0)</f>
        <v>1</v>
      </c>
      <c r="I5" s="16" t="n">
        <f aca="false">VLOOKUP(F5,$A$2:$E$14,4,0)</f>
        <v>1</v>
      </c>
      <c r="J5" s="16" t="n">
        <f aca="false">VLOOKUP(F5,$A$2:$E$14,5,0)</f>
        <v>0</v>
      </c>
      <c r="K5" s="17" t="n">
        <f aca="false">O5+2*N5+4*M5+8*L5</f>
        <v>2</v>
      </c>
      <c r="L5" s="18" t="n">
        <f aca="false">IF(B5=G5,0,1)</f>
        <v>0</v>
      </c>
      <c r="M5" s="18" t="n">
        <f aca="false">IF(C5=H5,0,1)</f>
        <v>0</v>
      </c>
      <c r="N5" s="18" t="n">
        <f aca="false">IF(D5=I5,0,1)</f>
        <v>1</v>
      </c>
      <c r="O5" s="18" t="n">
        <f aca="false">IF(E5=J5,0,1)</f>
        <v>0</v>
      </c>
      <c r="P5" s="0" t="str">
        <f aca="false">IF(L5=0,"NOP","FLIP")</f>
        <v>NOP</v>
      </c>
      <c r="Q5" s="0" t="str">
        <f aca="false">IF(M5=0,"NOP","FLIP")</f>
        <v>NOP</v>
      </c>
      <c r="R5" s="0" t="str">
        <f aca="false">IF(N5=0,"NOP","FLIP")</f>
        <v>FLIP</v>
      </c>
      <c r="S5" s="0" t="str">
        <f aca="false">IF(O5=0,"NOP","FLIP")</f>
        <v>NOP</v>
      </c>
      <c r="T5" s="0" t="n">
        <v>3</v>
      </c>
      <c r="U5" s="2" t="n">
        <v>29</v>
      </c>
      <c r="V5" s="20" t="n">
        <v>5</v>
      </c>
      <c r="W5" s="20" t="n">
        <v>-4</v>
      </c>
      <c r="X5" s="20" t="n">
        <v>1</v>
      </c>
      <c r="Y5" s="0" t="n">
        <f aca="false">_xlfn.FLOOR.MATH(V5*A5+W5*T5+X5*$U$2+F5+K5)</f>
        <v>29</v>
      </c>
      <c r="Z5" s="21" t="n">
        <f aca="false">IF(Y5=U5,1,0)</f>
        <v>1</v>
      </c>
      <c r="AA5" s="0" t="n">
        <v>3</v>
      </c>
      <c r="AB5" s="0" t="n">
        <f aca="false">(A5-1)/(A5+1)</f>
        <v>0.6</v>
      </c>
      <c r="AC5" s="12" t="s">
        <v>25</v>
      </c>
    </row>
    <row r="6" customFormat="false" ht="15" hidden="false" customHeight="false" outlineLevel="0" collapsed="false">
      <c r="A6" s="14" t="n">
        <v>7</v>
      </c>
      <c r="B6" s="15" t="n">
        <v>0</v>
      </c>
      <c r="C6" s="15" t="n">
        <v>1</v>
      </c>
      <c r="D6" s="15" t="n">
        <v>1</v>
      </c>
      <c r="E6" s="15" t="n">
        <v>1</v>
      </c>
      <c r="F6" s="5" t="n">
        <v>4</v>
      </c>
      <c r="G6" s="16" t="n">
        <f aca="false">VLOOKUP(F6,$A$2:$E$14,2,0)</f>
        <v>0</v>
      </c>
      <c r="H6" s="16" t="n">
        <f aca="false">VLOOKUP(F6,$A$2:$E$14,3,0)</f>
        <v>1</v>
      </c>
      <c r="I6" s="16" t="n">
        <f aca="false">VLOOKUP(F6,$A$2:$E$14,4,0)</f>
        <v>0</v>
      </c>
      <c r="J6" s="16" t="n">
        <f aca="false">VLOOKUP(F6,$A$2:$E$14,5,0)</f>
        <v>0</v>
      </c>
      <c r="K6" s="17" t="n">
        <f aca="false">O6+2*N6+4*M6+8*L6</f>
        <v>3</v>
      </c>
      <c r="L6" s="18" t="n">
        <f aca="false">IF(B6=G6,0,1)</f>
        <v>0</v>
      </c>
      <c r="M6" s="18" t="n">
        <f aca="false">IF(C6=H6,0,1)</f>
        <v>0</v>
      </c>
      <c r="N6" s="18" t="n">
        <f aca="false">IF(D6=I6,0,1)</f>
        <v>1</v>
      </c>
      <c r="O6" s="18" t="n">
        <f aca="false">IF(E6=J6,0,1)</f>
        <v>1</v>
      </c>
      <c r="P6" s="0" t="str">
        <f aca="false">IF(L6=0,"NOP","FLIP")</f>
        <v>NOP</v>
      </c>
      <c r="Q6" s="0" t="str">
        <f aca="false">IF(M6=0,"NOP","FLIP")</f>
        <v>NOP</v>
      </c>
      <c r="R6" s="0" t="str">
        <f aca="false">IF(N6=0,"NOP","FLIP")</f>
        <v>FLIP</v>
      </c>
      <c r="S6" s="0" t="str">
        <f aca="false">IF(O6=0,"NOP","FLIP")</f>
        <v>FLIP</v>
      </c>
      <c r="T6" s="0" t="n">
        <f aca="false">T5+T4</f>
        <v>4</v>
      </c>
      <c r="U6" s="2" t="n">
        <v>41</v>
      </c>
      <c r="V6" s="20" t="n">
        <v>5</v>
      </c>
      <c r="W6" s="20" t="n">
        <v>-0.01</v>
      </c>
      <c r="X6" s="20" t="n">
        <v>0</v>
      </c>
      <c r="Y6" s="0" t="n">
        <f aca="false">_xlfn.FLOOR.MATH(V6*A6+W6*T6+X6*$U$2+F6+K6)</f>
        <v>41</v>
      </c>
      <c r="Z6" s="21" t="n">
        <f aca="false">IF(Y6=U6,1,0)</f>
        <v>1</v>
      </c>
      <c r="AA6" s="0" t="n">
        <v>0</v>
      </c>
      <c r="AB6" s="0" t="n">
        <f aca="false">(A6-1)/(A6+1)</f>
        <v>0.75</v>
      </c>
      <c r="AC6" s="12" t="s">
        <v>25</v>
      </c>
    </row>
    <row r="7" customFormat="false" ht="15" hidden="false" customHeight="false" outlineLevel="0" collapsed="false">
      <c r="A7" s="14" t="n">
        <v>5</v>
      </c>
      <c r="B7" s="15" t="n">
        <v>0</v>
      </c>
      <c r="C7" s="15" t="n">
        <v>1</v>
      </c>
      <c r="D7" s="15" t="n">
        <v>0</v>
      </c>
      <c r="E7" s="15" t="n">
        <v>1</v>
      </c>
      <c r="F7" s="5" t="n">
        <v>1</v>
      </c>
      <c r="G7" s="16" t="n">
        <f aca="false">VLOOKUP(F7,$A$2:$E$14,2,0)</f>
        <v>0</v>
      </c>
      <c r="H7" s="16" t="n">
        <f aca="false">VLOOKUP(F7,$A$2:$E$14,3,0)</f>
        <v>0</v>
      </c>
      <c r="I7" s="16" t="n">
        <f aca="false">VLOOKUP(F7,$A$2:$E$14,4,0)</f>
        <v>0</v>
      </c>
      <c r="J7" s="16" t="n">
        <f aca="false">VLOOKUP(F7,$A$2:$E$14,5,0)</f>
        <v>1</v>
      </c>
      <c r="K7" s="17" t="n">
        <f aca="false">O7+2*N7+4*M7+8*L7</f>
        <v>4</v>
      </c>
      <c r="L7" s="18" t="n">
        <f aca="false">IF(B7=G7,0,1)</f>
        <v>0</v>
      </c>
      <c r="M7" s="18" t="n">
        <f aca="false">IF(C7=H7,0,1)</f>
        <v>1</v>
      </c>
      <c r="N7" s="18" t="n">
        <f aca="false">IF(D7=I7,0,1)</f>
        <v>0</v>
      </c>
      <c r="O7" s="18" t="n">
        <f aca="false">IF(E7=J7,0,1)</f>
        <v>0</v>
      </c>
      <c r="P7" s="0" t="str">
        <f aca="false">IF(L7=0,"NOP","FLIP")</f>
        <v>NOP</v>
      </c>
      <c r="Q7" s="0" t="str">
        <f aca="false">IF(M7=0,"NOP","FLIP")</f>
        <v>FLIP</v>
      </c>
      <c r="R7" s="0" t="str">
        <f aca="false">IF(N7=0,"NOP","FLIP")</f>
        <v>NOP</v>
      </c>
      <c r="S7" s="0" t="str">
        <f aca="false">IF(O7=0,"NOP","FLIP")</f>
        <v>NOP</v>
      </c>
      <c r="T7" s="0" t="n">
        <f aca="false">T6+T5</f>
        <v>7</v>
      </c>
      <c r="U7" s="2" t="n">
        <v>31</v>
      </c>
      <c r="V7" s="20" t="n">
        <v>5</v>
      </c>
      <c r="W7" s="20" t="n">
        <v>0.2</v>
      </c>
      <c r="X7" s="20" t="n">
        <v>0</v>
      </c>
      <c r="Y7" s="0" t="n">
        <f aca="false">_xlfn.FLOOR.MATH(V7*A7+W7*T7+X7*$U$2+F7+K7)</f>
        <v>31</v>
      </c>
      <c r="Z7" s="21" t="n">
        <f aca="false">IF(Y7=U7,1,0)</f>
        <v>1</v>
      </c>
      <c r="AA7" s="0" t="n">
        <v>2</v>
      </c>
      <c r="AB7" s="0" t="n">
        <f aca="false">(A7-1)/(A7+1)</f>
        <v>0.666666666666667</v>
      </c>
      <c r="AC7" s="12" t="s">
        <v>25</v>
      </c>
    </row>
    <row r="8" customFormat="false" ht="15" hidden="false" customHeight="false" outlineLevel="0" collapsed="false">
      <c r="A8" s="14" t="n">
        <v>8</v>
      </c>
      <c r="B8" s="15" t="n">
        <v>1</v>
      </c>
      <c r="C8" s="15" t="n">
        <v>0</v>
      </c>
      <c r="D8" s="15" t="n">
        <v>0</v>
      </c>
      <c r="E8" s="15" t="n">
        <v>0</v>
      </c>
      <c r="F8" s="5" t="n">
        <v>12</v>
      </c>
      <c r="G8" s="16" t="n">
        <f aca="false">VLOOKUP(F8,$A$2:$E$14,2,0)</f>
        <v>1</v>
      </c>
      <c r="H8" s="16" t="n">
        <f aca="false">VLOOKUP(F8,$A$2:$E$14,3,0)</f>
        <v>1</v>
      </c>
      <c r="I8" s="16" t="n">
        <f aca="false">VLOOKUP(F8,$A$2:$E$14,4,0)</f>
        <v>0</v>
      </c>
      <c r="J8" s="16" t="n">
        <f aca="false">VLOOKUP(F8,$A$2:$E$14,5,0)</f>
        <v>0</v>
      </c>
      <c r="K8" s="17" t="n">
        <f aca="false">O8+2*N8+4*M8+8*L8</f>
        <v>4</v>
      </c>
      <c r="L8" s="18" t="n">
        <f aca="false">IF(B8=G8,0,1)</f>
        <v>0</v>
      </c>
      <c r="M8" s="18" t="n">
        <f aca="false">IF(C8=H8,0,1)</f>
        <v>1</v>
      </c>
      <c r="N8" s="18" t="n">
        <f aca="false">IF(D8=I8,0,1)</f>
        <v>0</v>
      </c>
      <c r="O8" s="18" t="n">
        <f aca="false">IF(E8=J8,0,1)</f>
        <v>0</v>
      </c>
      <c r="P8" s="0" t="str">
        <f aca="false">IF(L8=0,"NOP","FLIP")</f>
        <v>NOP</v>
      </c>
      <c r="Q8" s="0" t="str">
        <f aca="false">IF(M8=0,"NOP","FLIP")</f>
        <v>FLIP</v>
      </c>
      <c r="R8" s="0" t="str">
        <f aca="false">IF(N8=0,"NOP","FLIP")</f>
        <v>NOP</v>
      </c>
      <c r="S8" s="0" t="str">
        <f aca="false">IF(O8=0,"NOP","FLIP")</f>
        <v>NOP</v>
      </c>
      <c r="T8" s="0" t="n">
        <f aca="false">T7+T6</f>
        <v>11</v>
      </c>
      <c r="U8" s="2" t="n">
        <v>43</v>
      </c>
      <c r="V8" s="20" t="n">
        <v>2</v>
      </c>
      <c r="W8" s="20" t="n">
        <v>-0.05</v>
      </c>
      <c r="X8" s="20" t="n">
        <v>1</v>
      </c>
      <c r="Y8" s="0" t="n">
        <f aca="false">_xlfn.FLOOR.MATH(V8*A8+W8*T8+X8*$U$2+F8+K8)</f>
        <v>44</v>
      </c>
      <c r="Z8" s="21" t="n">
        <f aca="false">IF(Y8=U8,1,0)</f>
        <v>0</v>
      </c>
      <c r="AA8" s="0" t="n">
        <v>-13</v>
      </c>
      <c r="AB8" s="0" t="n">
        <f aca="false">(A8-1)/(A8+1)</f>
        <v>0.777777777777778</v>
      </c>
      <c r="AC8" s="12" t="s">
        <v>25</v>
      </c>
    </row>
    <row r="9" customFormat="false" ht="15" hidden="false" customHeight="false" outlineLevel="0" collapsed="false">
      <c r="A9" s="14" t="n">
        <v>3</v>
      </c>
      <c r="B9" s="15" t="n">
        <v>0</v>
      </c>
      <c r="C9" s="15" t="n">
        <v>0</v>
      </c>
      <c r="D9" s="15" t="n">
        <v>1</v>
      </c>
      <c r="E9" s="15" t="n">
        <v>1</v>
      </c>
      <c r="F9" s="5" t="n">
        <v>11</v>
      </c>
      <c r="G9" s="16" t="n">
        <f aca="false">VLOOKUP(F9,$A$2:$E$14,2,0)</f>
        <v>1</v>
      </c>
      <c r="H9" s="16" t="n">
        <f aca="false">VLOOKUP(F9,$A$2:$E$14,3,0)</f>
        <v>0</v>
      </c>
      <c r="I9" s="16" t="n">
        <f aca="false">VLOOKUP(F9,$A$2:$E$14,4,0)</f>
        <v>1</v>
      </c>
      <c r="J9" s="16" t="n">
        <f aca="false">VLOOKUP(F9,$A$2:$E$14,5,0)</f>
        <v>1</v>
      </c>
      <c r="K9" s="17" t="n">
        <f aca="false">O9+2*N9+4*M9+8*L9</f>
        <v>8</v>
      </c>
      <c r="L9" s="18" t="n">
        <f aca="false">IF(B9=G9,0,1)</f>
        <v>1</v>
      </c>
      <c r="M9" s="18" t="n">
        <f aca="false">IF(C9=H9,0,1)</f>
        <v>0</v>
      </c>
      <c r="N9" s="18" t="n">
        <f aca="false">IF(D9=I9,0,1)</f>
        <v>0</v>
      </c>
      <c r="O9" s="18" t="n">
        <f aca="false">IF(E9=J9,0,1)</f>
        <v>0</v>
      </c>
      <c r="P9" s="0" t="str">
        <f aca="false">IF(L9=0,"NOP","FLIP")</f>
        <v>FLIP</v>
      </c>
      <c r="Q9" s="0" t="str">
        <f aca="false">IF(M9=0,"NOP","FLIP")</f>
        <v>NOP</v>
      </c>
      <c r="R9" s="0" t="str">
        <f aca="false">IF(N9=0,"NOP","FLIP")</f>
        <v>NOP</v>
      </c>
      <c r="S9" s="0" t="str">
        <f aca="false">IF(O9=0,"NOP","FLIP")</f>
        <v>NOP</v>
      </c>
      <c r="T9" s="0" t="n">
        <v>2</v>
      </c>
      <c r="U9" s="2" t="n">
        <v>23</v>
      </c>
      <c r="V9" s="20" t="n">
        <v>2</v>
      </c>
      <c r="W9" s="20" t="n">
        <v>-1</v>
      </c>
      <c r="X9" s="20" t="n">
        <v>0</v>
      </c>
      <c r="Y9" s="0" t="n">
        <f aca="false">_xlfn.FLOOR.MATH(V9*A9+W9*T9+X9*$U$2+F9+K9)</f>
        <v>23</v>
      </c>
      <c r="Z9" s="21" t="n">
        <f aca="false">IF(Y9=U9,1,0)</f>
        <v>1</v>
      </c>
      <c r="AA9" s="0" t="n">
        <v>5</v>
      </c>
      <c r="AB9" s="0" t="n">
        <f aca="false">(A9-1)/(A9+1)</f>
        <v>0.5</v>
      </c>
      <c r="AC9" s="12" t="s">
        <v>25</v>
      </c>
    </row>
    <row r="10" customFormat="false" ht="15" hidden="false" customHeight="false" outlineLevel="0" collapsed="false">
      <c r="A10" s="14" t="n">
        <v>10</v>
      </c>
      <c r="B10" s="15" t="n">
        <v>1</v>
      </c>
      <c r="C10" s="15" t="n">
        <v>0</v>
      </c>
      <c r="D10" s="15" t="n">
        <v>1</v>
      </c>
      <c r="E10" s="15" t="n">
        <v>0</v>
      </c>
      <c r="F10" s="5" t="n">
        <v>2</v>
      </c>
      <c r="G10" s="16" t="n">
        <f aca="false">VLOOKUP(F10,$A$2:$E$14,2,0)</f>
        <v>0</v>
      </c>
      <c r="H10" s="16" t="n">
        <f aca="false">VLOOKUP(F10,$A$2:$E$14,3,0)</f>
        <v>0</v>
      </c>
      <c r="I10" s="16" t="n">
        <f aca="false">VLOOKUP(F10,$A$2:$E$14,4,0)</f>
        <v>1</v>
      </c>
      <c r="J10" s="16" t="n">
        <f aca="false">VLOOKUP(F10,$A$2:$E$14,5,0)</f>
        <v>0</v>
      </c>
      <c r="K10" s="17" t="n">
        <f aca="false">O10+2*N10+4*M10+8*L10</f>
        <v>8</v>
      </c>
      <c r="L10" s="18" t="n">
        <f aca="false">IF(B10=G10,0,1)</f>
        <v>1</v>
      </c>
      <c r="M10" s="18" t="n">
        <f aca="false">IF(C10=H10,0,1)</f>
        <v>0</v>
      </c>
      <c r="N10" s="18" t="n">
        <f aca="false">IF(D10=I10,0,1)</f>
        <v>0</v>
      </c>
      <c r="O10" s="18" t="n">
        <f aca="false">IF(E10=J10,0,1)</f>
        <v>0</v>
      </c>
      <c r="P10" s="0" t="str">
        <f aca="false">IF(L10=0,"NOP","FLIP")</f>
        <v>FLIP</v>
      </c>
      <c r="Q10" s="0" t="str">
        <f aca="false">IF(M10=0,"NOP","FLIP")</f>
        <v>NOP</v>
      </c>
      <c r="R10" s="0" t="str">
        <f aca="false">IF(N10=0,"NOP","FLIP")</f>
        <v>NOP</v>
      </c>
      <c r="S10" s="0" t="str">
        <f aca="false">IF(O10=0,"NOP","FLIP")</f>
        <v>NOP</v>
      </c>
      <c r="T10" s="0" t="n">
        <f aca="false">T9+T8</f>
        <v>13</v>
      </c>
      <c r="U10" s="2" t="n">
        <v>53</v>
      </c>
      <c r="V10" s="20" t="n">
        <v>3</v>
      </c>
      <c r="W10" s="20" t="n">
        <v>0</v>
      </c>
      <c r="X10" s="20" t="n">
        <v>1</v>
      </c>
      <c r="Y10" s="0" t="n">
        <f aca="false">_xlfn.FLOOR.MATH(V10*A10+W10*T10+X10*$U$2+F10+K10)</f>
        <v>53</v>
      </c>
      <c r="Z10" s="21" t="n">
        <f aca="false">IF(Y10=U10,1,0)</f>
        <v>1</v>
      </c>
      <c r="AA10" s="0" t="n">
        <v>-7</v>
      </c>
      <c r="AB10" s="0" t="n">
        <f aca="false">(A10-1)/(A10+1)</f>
        <v>0.818181818181818</v>
      </c>
      <c r="AC10" s="12" t="s">
        <v>25</v>
      </c>
    </row>
    <row r="11" customFormat="false" ht="15" hidden="false" customHeight="false" outlineLevel="0" collapsed="false">
      <c r="A11" s="14" t="n">
        <v>1</v>
      </c>
      <c r="B11" s="15" t="n">
        <v>0</v>
      </c>
      <c r="C11" s="15" t="n">
        <v>0</v>
      </c>
      <c r="D11" s="15" t="n">
        <v>0</v>
      </c>
      <c r="E11" s="15" t="n">
        <v>1</v>
      </c>
      <c r="F11" s="5" t="n">
        <v>8</v>
      </c>
      <c r="G11" s="16" t="n">
        <f aca="false">VLOOKUP(F11,$A$2:$E$14,2,0)</f>
        <v>1</v>
      </c>
      <c r="H11" s="16" t="n">
        <f aca="false">VLOOKUP(F11,$A$2:$E$14,3,0)</f>
        <v>0</v>
      </c>
      <c r="I11" s="16" t="n">
        <f aca="false">VLOOKUP(F11,$A$2:$E$14,4,0)</f>
        <v>0</v>
      </c>
      <c r="J11" s="16" t="n">
        <f aca="false">VLOOKUP(F11,$A$2:$E$14,5,0)</f>
        <v>0</v>
      </c>
      <c r="K11" s="17" t="n">
        <f aca="false">O11+2*N11+4*M11+8*L11</f>
        <v>9</v>
      </c>
      <c r="L11" s="18" t="n">
        <f aca="false">IF(B11=G11,0,1)</f>
        <v>1</v>
      </c>
      <c r="M11" s="18" t="n">
        <f aca="false">IF(C11=H11,0,1)</f>
        <v>0</v>
      </c>
      <c r="N11" s="18" t="n">
        <f aca="false">IF(D11=I11,0,1)</f>
        <v>0</v>
      </c>
      <c r="O11" s="18" t="n">
        <f aca="false">IF(E11=J11,0,1)</f>
        <v>1</v>
      </c>
      <c r="P11" s="0" t="str">
        <f aca="false">IF(L11=0,"NOP","FLIP")</f>
        <v>FLIP</v>
      </c>
      <c r="Q11" s="0" t="str">
        <f aca="false">IF(M11=0,"NOP","FLIP")</f>
        <v>NOP</v>
      </c>
      <c r="R11" s="0" t="str">
        <f aca="false">IF(N11=0,"NOP","FLIP")</f>
        <v>NOP</v>
      </c>
      <c r="S11" s="0" t="str">
        <f aca="false">IF(O11=0,"NOP","FLIP")</f>
        <v>FLIP</v>
      </c>
      <c r="T11" s="0" t="n">
        <v>1</v>
      </c>
      <c r="U11" s="2" t="n">
        <v>17</v>
      </c>
      <c r="V11" s="22" t="n">
        <v>0</v>
      </c>
      <c r="W11" s="22" t="n">
        <v>0</v>
      </c>
      <c r="X11" s="22" t="n">
        <v>0</v>
      </c>
      <c r="Y11" s="0" t="n">
        <f aca="false">_xlfn.FLOOR.MATH(V11*A11+W11*T11+X11*$U$2+F11+K11)</f>
        <v>17</v>
      </c>
      <c r="Z11" s="21" t="n">
        <f aca="false">IF(Y11=U11,1,0)</f>
        <v>1</v>
      </c>
      <c r="AA11" s="0" t="n">
        <v>11</v>
      </c>
      <c r="AB11" s="0" t="n">
        <f aca="false">(A11-1)/(A11+1)</f>
        <v>0</v>
      </c>
      <c r="AC11" s="12" t="s">
        <v>25</v>
      </c>
    </row>
    <row r="12" customFormat="false" ht="15" hidden="false" customHeight="false" outlineLevel="0" collapsed="false">
      <c r="A12" s="14" t="n">
        <v>12</v>
      </c>
      <c r="B12" s="15" t="n">
        <v>1</v>
      </c>
      <c r="C12" s="15" t="n">
        <v>1</v>
      </c>
      <c r="D12" s="15" t="n">
        <v>0</v>
      </c>
      <c r="E12" s="15" t="n">
        <v>0</v>
      </c>
      <c r="F12" s="5" t="n">
        <v>5</v>
      </c>
      <c r="G12" s="16" t="n">
        <f aca="false">VLOOKUP(F12,$A$2:$E$14,2,0)</f>
        <v>0</v>
      </c>
      <c r="H12" s="16" t="n">
        <f aca="false">VLOOKUP(F12,$A$2:$E$14,3,0)</f>
        <v>1</v>
      </c>
      <c r="I12" s="16" t="n">
        <f aca="false">VLOOKUP(F12,$A$2:$E$14,4,0)</f>
        <v>0</v>
      </c>
      <c r="J12" s="16" t="n">
        <f aca="false">VLOOKUP(F12,$A$2:$E$14,5,0)</f>
        <v>1</v>
      </c>
      <c r="K12" s="17" t="n">
        <f aca="false">O12+2*N12+4*M12+8*L12</f>
        <v>9</v>
      </c>
      <c r="L12" s="18" t="n">
        <f aca="false">IF(B12=G12,0,1)</f>
        <v>1</v>
      </c>
      <c r="M12" s="18" t="n">
        <f aca="false">IF(C12=H12,0,1)</f>
        <v>0</v>
      </c>
      <c r="N12" s="18" t="n">
        <f aca="false">IF(D12=I12,0,1)</f>
        <v>0</v>
      </c>
      <c r="O12" s="18" t="n">
        <f aca="false">IF(E12=J12,0,1)</f>
        <v>1</v>
      </c>
      <c r="P12" s="0" t="str">
        <f aca="false">IF(L12=0,"NOP","FLIP")</f>
        <v>FLIP</v>
      </c>
      <c r="Q12" s="0" t="str">
        <f aca="false">IF(M12=0,"NOP","FLIP")</f>
        <v>NOP</v>
      </c>
      <c r="R12" s="0" t="str">
        <f aca="false">IF(N12=0,"NOP","FLIP")</f>
        <v>NOP</v>
      </c>
      <c r="S12" s="0" t="str">
        <f aca="false">IF(O12=0,"NOP","FLIP")</f>
        <v>FLIP</v>
      </c>
      <c r="T12" s="0" t="n">
        <f aca="false">T11+T10</f>
        <v>14</v>
      </c>
      <c r="U12" s="2" t="n">
        <v>61</v>
      </c>
      <c r="V12" s="20" t="n">
        <v>3</v>
      </c>
      <c r="W12" s="20" t="n">
        <v>-0.01</v>
      </c>
      <c r="X12" s="20" t="n">
        <v>1</v>
      </c>
      <c r="Y12" s="0" t="n">
        <f aca="false">_xlfn.FLOOR.MATH(V12*A12+W12*T12+X12*$U$2+F12+K12)</f>
        <v>62</v>
      </c>
      <c r="Z12" s="21" t="n">
        <f aca="false">IF(Y12=U12,1,0)</f>
        <v>0</v>
      </c>
      <c r="AA12" s="0" t="n">
        <v>-3</v>
      </c>
      <c r="AB12" s="0" t="n">
        <f aca="false">(A12-1)/(A12+1)</f>
        <v>0.846153846153846</v>
      </c>
      <c r="AC12" s="12" t="s">
        <v>25</v>
      </c>
    </row>
    <row r="13" customFormat="false" ht="15" hidden="false" customHeight="false" outlineLevel="0" collapsed="false">
      <c r="A13" s="14" t="n">
        <v>9</v>
      </c>
      <c r="B13" s="15" t="n">
        <v>1</v>
      </c>
      <c r="C13" s="15" t="n">
        <v>0</v>
      </c>
      <c r="D13" s="15" t="n">
        <v>0</v>
      </c>
      <c r="E13" s="15" t="n">
        <v>1</v>
      </c>
      <c r="F13" s="5" t="n">
        <v>7</v>
      </c>
      <c r="G13" s="16" t="n">
        <f aca="false">VLOOKUP(F13,$A$2:$E$14,2,0)</f>
        <v>0</v>
      </c>
      <c r="H13" s="16" t="n">
        <f aca="false">VLOOKUP(F13,$A$2:$E$14,3,0)</f>
        <v>1</v>
      </c>
      <c r="I13" s="16" t="n">
        <f aca="false">VLOOKUP(F13,$A$2:$E$14,4,0)</f>
        <v>1</v>
      </c>
      <c r="J13" s="16" t="n">
        <f aca="false">VLOOKUP(F13,$A$2:$E$14,5,0)</f>
        <v>1</v>
      </c>
      <c r="K13" s="17" t="n">
        <f aca="false">O13+2*N13+4*M13+8*L13</f>
        <v>14</v>
      </c>
      <c r="L13" s="18" t="n">
        <f aca="false">IF(B13=G13,0,1)</f>
        <v>1</v>
      </c>
      <c r="M13" s="18" t="n">
        <f aca="false">IF(C13=H13,0,1)</f>
        <v>1</v>
      </c>
      <c r="N13" s="18" t="n">
        <f aca="false">IF(D13=I13,0,1)</f>
        <v>1</v>
      </c>
      <c r="O13" s="18" t="n">
        <f aca="false">IF(E13=J13,0,1)</f>
        <v>0</v>
      </c>
      <c r="P13" s="0" t="str">
        <f aca="false">IF(L13=0,"NOP","FLIP")</f>
        <v>FLIP</v>
      </c>
      <c r="Q13" s="0" t="str">
        <f aca="false">IF(M13=0,"NOP","FLIP")</f>
        <v>FLIP</v>
      </c>
      <c r="R13" s="0" t="str">
        <f aca="false">IF(N13=0,"NOP","FLIP")</f>
        <v>FLIP</v>
      </c>
      <c r="S13" s="0" t="str">
        <f aca="false">IF(O13=0,"NOP","FLIP")</f>
        <v>NOP</v>
      </c>
      <c r="T13" s="0" t="n">
        <f aca="false">T12+T11</f>
        <v>15</v>
      </c>
      <c r="U13" s="2" t="n">
        <v>47</v>
      </c>
      <c r="V13" s="20" t="n">
        <v>3</v>
      </c>
      <c r="W13" s="20" t="n">
        <v>-0.01</v>
      </c>
      <c r="X13" s="20" t="n">
        <v>0</v>
      </c>
      <c r="Y13" s="0" t="n">
        <f aca="false">_xlfn.FLOOR.MATH(V13*A13+W13*T13+X13*$U$2+F13+K13)</f>
        <v>47</v>
      </c>
      <c r="Z13" s="21" t="n">
        <f aca="false">IF(Y13=U13,1,0)</f>
        <v>1</v>
      </c>
      <c r="AA13" s="0" t="n">
        <v>-11</v>
      </c>
      <c r="AB13" s="0" t="n">
        <f aca="false">(A13-1)/(A13+1)</f>
        <v>0.8</v>
      </c>
      <c r="AC13" s="12" t="s">
        <v>25</v>
      </c>
    </row>
    <row r="14" customFormat="false" ht="15" hidden="false" customHeight="false" outlineLevel="0" collapsed="false">
      <c r="A14" s="14" t="n">
        <v>6</v>
      </c>
      <c r="B14" s="15" t="n">
        <v>0</v>
      </c>
      <c r="C14" s="15" t="n">
        <v>1</v>
      </c>
      <c r="D14" s="15" t="n">
        <v>1</v>
      </c>
      <c r="E14" s="15" t="n">
        <v>0</v>
      </c>
      <c r="F14" s="5" t="n">
        <v>9</v>
      </c>
      <c r="G14" s="16" t="n">
        <f aca="false">VLOOKUP(F14,$A$2:$E$14,2,0)</f>
        <v>1</v>
      </c>
      <c r="H14" s="16" t="n">
        <f aca="false">VLOOKUP(F14,$A$2:$E$14,3,0)</f>
        <v>0</v>
      </c>
      <c r="I14" s="16" t="n">
        <f aca="false">VLOOKUP(F14,$A$2:$E$14,4,0)</f>
        <v>0</v>
      </c>
      <c r="J14" s="16" t="n">
        <f aca="false">VLOOKUP(F14,$A$2:$E$14,5,0)</f>
        <v>1</v>
      </c>
      <c r="K14" s="17" t="n">
        <f aca="false">O14+2*N14+4*M14+8*L14</f>
        <v>15</v>
      </c>
      <c r="L14" s="18" t="n">
        <f aca="false">IF(B14=G14,0,1)</f>
        <v>1</v>
      </c>
      <c r="M14" s="18" t="n">
        <f aca="false">IF(C14=H14,0,1)</f>
        <v>1</v>
      </c>
      <c r="N14" s="18" t="n">
        <f aca="false">IF(D14=I14,0,1)</f>
        <v>1</v>
      </c>
      <c r="O14" s="18" t="n">
        <f aca="false">IF(E14=J14,0,1)</f>
        <v>1</v>
      </c>
      <c r="P14" s="0" t="str">
        <f aca="false">IF(L14=0,"NOP","FLIP")</f>
        <v>FLIP</v>
      </c>
      <c r="Q14" s="0" t="str">
        <f aca="false">IF(M14=0,"NOP","FLIP")</f>
        <v>FLIP</v>
      </c>
      <c r="R14" s="0" t="str">
        <f aca="false">IF(N14=0,"NOP","FLIP")</f>
        <v>FLIP</v>
      </c>
      <c r="S14" s="0" t="str">
        <f aca="false">IF(O14=0,"NOP","FLIP")</f>
        <v>FLIP</v>
      </c>
      <c r="T14" s="0" t="n">
        <f aca="false">T13+T12</f>
        <v>29</v>
      </c>
      <c r="U14" s="2" t="n">
        <v>37</v>
      </c>
      <c r="V14" s="20" t="n">
        <v>0</v>
      </c>
      <c r="W14" s="20" t="n">
        <v>0</v>
      </c>
      <c r="X14" s="20" t="n">
        <v>1</v>
      </c>
      <c r="Y14" s="0" t="n">
        <f aca="false">_xlfn.FLOOR.MATH(V14*A14+W14*T14+X14*$U$2+F14+K14)</f>
        <v>37</v>
      </c>
      <c r="Z14" s="21" t="n">
        <f aca="false">IF(Y14=U14,1,0)</f>
        <v>1</v>
      </c>
      <c r="AA14" s="0" t="n">
        <v>1</v>
      </c>
      <c r="AB14" s="0" t="n">
        <f aca="false">(A14-1)/(A14+1)</f>
        <v>0.714285714285714</v>
      </c>
      <c r="AC14" s="12" t="s">
        <v>25</v>
      </c>
    </row>
    <row r="18" customFormat="false" ht="15" hidden="false" customHeight="false" outlineLevel="0" collapsed="false">
      <c r="U18" s="2" t="s">
        <v>26</v>
      </c>
      <c r="AE18" s="0" t="n">
        <v>0</v>
      </c>
      <c r="AF18" s="0" t="n">
        <v>9</v>
      </c>
      <c r="AG18" s="0" t="n">
        <v>1</v>
      </c>
      <c r="AH18" s="0" t="n">
        <v>8</v>
      </c>
      <c r="AI18" s="0" t="n">
        <v>2</v>
      </c>
      <c r="AJ18" s="0" t="n">
        <v>4</v>
      </c>
      <c r="AK18" s="0" t="n">
        <v>15</v>
      </c>
      <c r="AL18" s="0" t="n">
        <v>3</v>
      </c>
      <c r="AM18" s="0" t="n">
        <v>4</v>
      </c>
      <c r="AN18" s="0" t="n">
        <v>14</v>
      </c>
      <c r="AO18" s="0" t="n">
        <v>8</v>
      </c>
      <c r="AP18" s="0" t="n">
        <v>1</v>
      </c>
      <c r="AQ18" s="0" t="n">
        <v>9</v>
      </c>
    </row>
    <row r="19" customFormat="false" ht="15" hidden="false" customHeight="false" outlineLevel="0" collapsed="false">
      <c r="K19" s="0" t="n">
        <v>0</v>
      </c>
      <c r="L19" s="0" t="n">
        <v>1</v>
      </c>
      <c r="M19" s="0" t="n">
        <v>1</v>
      </c>
      <c r="N19" s="0" t="n">
        <v>2</v>
      </c>
      <c r="O19" s="0" t="n">
        <v>3</v>
      </c>
      <c r="P19" s="0" t="n">
        <v>4</v>
      </c>
      <c r="Q19" s="0" t="n">
        <v>4</v>
      </c>
      <c r="R19" s="0" t="n">
        <v>8</v>
      </c>
      <c r="S19" s="0" t="n">
        <v>8</v>
      </c>
      <c r="T19" s="0" t="n">
        <v>9</v>
      </c>
      <c r="U19" s="2" t="n">
        <v>9</v>
      </c>
      <c r="V19" s="0" t="n">
        <v>14</v>
      </c>
      <c r="W19" s="0" t="n">
        <v>15</v>
      </c>
    </row>
    <row r="20" customFormat="false" ht="15" hidden="false" customHeight="false" outlineLevel="0" collapsed="false">
      <c r="K20" s="0" t="n">
        <v>0</v>
      </c>
      <c r="L20" s="0" t="n">
        <v>1</v>
      </c>
      <c r="M20" s="0" t="n">
        <v>1</v>
      </c>
      <c r="N20" s="0" t="n">
        <v>2</v>
      </c>
      <c r="O20" s="0" t="n">
        <v>3</v>
      </c>
      <c r="P20" s="0" t="n">
        <v>4</v>
      </c>
      <c r="Q20" s="0" t="n">
        <v>4</v>
      </c>
      <c r="R20" s="0" t="n">
        <v>8</v>
      </c>
      <c r="S20" s="0" t="n">
        <v>8</v>
      </c>
      <c r="T20" s="0" t="n">
        <v>9</v>
      </c>
      <c r="U20" s="2" t="n">
        <v>9</v>
      </c>
      <c r="V20" s="0" t="n">
        <v>14</v>
      </c>
      <c r="W20" s="0" t="n">
        <v>15</v>
      </c>
    </row>
    <row r="21" customFormat="false" ht="15" hidden="false" customHeight="false" outlineLevel="0" collapsed="false">
      <c r="K21" s="0" t="n">
        <v>0</v>
      </c>
      <c r="L21" s="0" t="n">
        <v>1</v>
      </c>
      <c r="M21" s="0" t="n">
        <v>1</v>
      </c>
      <c r="N21" s="0" t="n">
        <v>2</v>
      </c>
      <c r="O21" s="0" t="n">
        <v>3</v>
      </c>
      <c r="P21" s="0" t="n">
        <v>4</v>
      </c>
      <c r="Q21" s="0" t="n">
        <v>4</v>
      </c>
      <c r="R21" s="0" t="n">
        <v>8</v>
      </c>
      <c r="S21" s="0" t="n">
        <v>8</v>
      </c>
      <c r="T21" s="0" t="n">
        <v>9</v>
      </c>
      <c r="U21" s="2" t="n">
        <v>9</v>
      </c>
      <c r="V21" s="0" t="n">
        <v>14</v>
      </c>
      <c r="W21" s="0" t="n">
        <v>15</v>
      </c>
    </row>
    <row r="22" customFormat="false" ht="15" hidden="false" customHeight="false" outlineLevel="0" collapsed="false">
      <c r="K22" s="0" t="n">
        <v>0</v>
      </c>
      <c r="L22" s="0" t="n">
        <v>1</v>
      </c>
      <c r="M22" s="0" t="n">
        <v>1</v>
      </c>
      <c r="N22" s="0" t="n">
        <v>2</v>
      </c>
      <c r="O22" s="0" t="n">
        <v>3</v>
      </c>
      <c r="P22" s="0" t="n">
        <v>4</v>
      </c>
      <c r="Q22" s="0" t="n">
        <v>4</v>
      </c>
      <c r="R22" s="0" t="n">
        <v>8</v>
      </c>
      <c r="S22" s="0" t="n">
        <v>8</v>
      </c>
      <c r="T22" s="0" t="n">
        <v>9</v>
      </c>
      <c r="U22" s="2" t="n">
        <v>9</v>
      </c>
      <c r="V22" s="0" t="n">
        <v>14</v>
      </c>
      <c r="W22" s="0" t="n">
        <v>15</v>
      </c>
    </row>
    <row r="23" customFormat="false" ht="15" hidden="false" customHeight="false" outlineLevel="0" collapsed="false">
      <c r="K23" s="0" t="n">
        <v>0</v>
      </c>
      <c r="L23" s="0" t="n">
        <v>1</v>
      </c>
      <c r="M23" s="0" t="n">
        <v>1</v>
      </c>
      <c r="N23" s="0" t="n">
        <v>2</v>
      </c>
      <c r="O23" s="0" t="n">
        <v>3</v>
      </c>
      <c r="P23" s="0" t="n">
        <v>4</v>
      </c>
      <c r="Q23" s="0" t="n">
        <v>4</v>
      </c>
      <c r="R23" s="0" t="n">
        <v>8</v>
      </c>
      <c r="S23" s="0" t="n">
        <v>8</v>
      </c>
      <c r="T23" s="0" t="n">
        <v>9</v>
      </c>
      <c r="U23" s="2" t="n">
        <v>9</v>
      </c>
      <c r="V23" s="0" t="n">
        <v>14</v>
      </c>
      <c r="W23" s="0" t="n">
        <v>15</v>
      </c>
    </row>
    <row r="24" customFormat="false" ht="15" hidden="false" customHeight="false" outlineLevel="0" collapsed="false">
      <c r="K24" s="0" t="n">
        <v>0</v>
      </c>
      <c r="L24" s="0" t="n">
        <v>1</v>
      </c>
      <c r="M24" s="0" t="n">
        <v>1</v>
      </c>
      <c r="N24" s="0" t="n">
        <v>2</v>
      </c>
      <c r="O24" s="0" t="n">
        <v>3</v>
      </c>
      <c r="P24" s="0" t="n">
        <v>4</v>
      </c>
      <c r="Q24" s="0" t="n">
        <v>4</v>
      </c>
      <c r="R24" s="0" t="n">
        <v>8</v>
      </c>
      <c r="S24" s="0" t="n">
        <v>8</v>
      </c>
      <c r="T24" s="0" t="n">
        <v>9</v>
      </c>
      <c r="U24" s="2" t="n">
        <v>9</v>
      </c>
      <c r="V24" s="0" t="n">
        <v>14</v>
      </c>
      <c r="W24" s="0" t="n">
        <v>15</v>
      </c>
    </row>
    <row r="25" customFormat="false" ht="15" hidden="false" customHeight="false" outlineLevel="0" collapsed="false">
      <c r="K25" s="0" t="n">
        <v>0</v>
      </c>
      <c r="L25" s="0" t="n">
        <v>1</v>
      </c>
      <c r="M25" s="0" t="n">
        <v>1</v>
      </c>
      <c r="N25" s="0" t="n">
        <v>2</v>
      </c>
      <c r="O25" s="0" t="n">
        <v>3</v>
      </c>
      <c r="P25" s="0" t="n">
        <v>4</v>
      </c>
      <c r="Q25" s="0" t="n">
        <v>4</v>
      </c>
      <c r="R25" s="0" t="n">
        <v>8</v>
      </c>
      <c r="S25" s="0" t="n">
        <v>8</v>
      </c>
      <c r="T25" s="0" t="n">
        <v>9</v>
      </c>
      <c r="U25" s="2" t="n">
        <v>9</v>
      </c>
      <c r="V25" s="0" t="n">
        <v>14</v>
      </c>
      <c r="W25" s="0" t="n">
        <v>15</v>
      </c>
    </row>
    <row r="26" customFormat="false" ht="15" hidden="false" customHeight="false" outlineLevel="0" collapsed="false">
      <c r="K26" s="0" t="n">
        <v>0</v>
      </c>
      <c r="L26" s="0" t="n">
        <v>1</v>
      </c>
      <c r="M26" s="0" t="n">
        <v>1</v>
      </c>
      <c r="N26" s="0" t="n">
        <v>2</v>
      </c>
      <c r="O26" s="0" t="n">
        <v>3</v>
      </c>
      <c r="P26" s="0" t="n">
        <v>4</v>
      </c>
      <c r="Q26" s="0" t="n">
        <v>4</v>
      </c>
      <c r="R26" s="0" t="n">
        <v>8</v>
      </c>
      <c r="S26" s="0" t="n">
        <v>8</v>
      </c>
      <c r="T26" s="0" t="n">
        <v>9</v>
      </c>
      <c r="U26" s="2" t="n">
        <v>9</v>
      </c>
      <c r="V26" s="0" t="n">
        <v>14</v>
      </c>
      <c r="W26" s="0" t="n">
        <v>15</v>
      </c>
    </row>
    <row r="27" customFormat="false" ht="15" hidden="false" customHeight="false" outlineLevel="0" collapsed="false">
      <c r="K27" s="0" t="n">
        <v>0</v>
      </c>
      <c r="L27" s="0" t="n">
        <v>1</v>
      </c>
      <c r="M27" s="0" t="n">
        <v>1</v>
      </c>
      <c r="N27" s="0" t="n">
        <v>2</v>
      </c>
      <c r="O27" s="0" t="n">
        <v>3</v>
      </c>
      <c r="P27" s="0" t="n">
        <v>4</v>
      </c>
      <c r="Q27" s="0" t="n">
        <v>4</v>
      </c>
      <c r="R27" s="0" t="n">
        <v>8</v>
      </c>
      <c r="S27" s="0" t="n">
        <v>8</v>
      </c>
      <c r="T27" s="0" t="n">
        <v>9</v>
      </c>
      <c r="U27" s="2" t="n">
        <v>9</v>
      </c>
      <c r="V27" s="0" t="n">
        <v>14</v>
      </c>
      <c r="W27" s="0" t="n">
        <v>15</v>
      </c>
    </row>
    <row r="28" customFormat="false" ht="15" hidden="false" customHeight="false" outlineLevel="0" collapsed="false">
      <c r="K28" s="0" t="n">
        <v>0</v>
      </c>
      <c r="L28" s="0" t="n">
        <v>1</v>
      </c>
      <c r="M28" s="0" t="n">
        <v>1</v>
      </c>
      <c r="N28" s="0" t="n">
        <v>2</v>
      </c>
      <c r="O28" s="0" t="n">
        <v>3</v>
      </c>
      <c r="P28" s="0" t="n">
        <v>4</v>
      </c>
      <c r="Q28" s="0" t="n">
        <v>4</v>
      </c>
      <c r="R28" s="0" t="n">
        <v>8</v>
      </c>
      <c r="S28" s="0" t="n">
        <v>8</v>
      </c>
      <c r="T28" s="0" t="n">
        <v>9</v>
      </c>
      <c r="U28" s="2" t="n">
        <v>9</v>
      </c>
      <c r="V28" s="0" t="n">
        <v>14</v>
      </c>
      <c r="W28" s="0" t="n">
        <v>15</v>
      </c>
    </row>
    <row r="29" customFormat="false" ht="15" hidden="false" customHeight="false" outlineLevel="0" collapsed="false">
      <c r="K29" s="0" t="n">
        <v>0</v>
      </c>
      <c r="L29" s="0" t="n">
        <v>1</v>
      </c>
      <c r="M29" s="0" t="n">
        <v>1</v>
      </c>
      <c r="N29" s="0" t="n">
        <v>2</v>
      </c>
      <c r="O29" s="0" t="n">
        <v>3</v>
      </c>
      <c r="P29" s="0" t="n">
        <v>4</v>
      </c>
      <c r="Q29" s="0" t="n">
        <v>4</v>
      </c>
      <c r="R29" s="0" t="n">
        <v>8</v>
      </c>
      <c r="S29" s="0" t="n">
        <v>8</v>
      </c>
      <c r="T29" s="0" t="n">
        <v>9</v>
      </c>
      <c r="U29" s="2" t="n">
        <v>9</v>
      </c>
      <c r="V29" s="0" t="n">
        <v>14</v>
      </c>
      <c r="W29" s="0" t="n">
        <v>15</v>
      </c>
    </row>
    <row r="30" customFormat="false" ht="15" hidden="false" customHeight="false" outlineLevel="0" collapsed="false">
      <c r="K30" s="0" t="n">
        <v>0</v>
      </c>
      <c r="L30" s="0" t="n">
        <v>1</v>
      </c>
      <c r="M30" s="0" t="n">
        <v>1</v>
      </c>
      <c r="N30" s="0" t="n">
        <v>2</v>
      </c>
      <c r="O30" s="0" t="n">
        <v>3</v>
      </c>
      <c r="P30" s="0" t="n">
        <v>4</v>
      </c>
      <c r="Q30" s="0" t="n">
        <v>4</v>
      </c>
      <c r="R30" s="0" t="n">
        <v>8</v>
      </c>
      <c r="S30" s="0" t="n">
        <v>8</v>
      </c>
      <c r="T30" s="0" t="n">
        <v>9</v>
      </c>
      <c r="U30" s="2" t="n">
        <v>9</v>
      </c>
      <c r="V30" s="0" t="n">
        <v>14</v>
      </c>
      <c r="W30" s="0" t="n">
        <v>15</v>
      </c>
    </row>
    <row r="31" customFormat="false" ht="15" hidden="false" customHeight="false" outlineLevel="0" collapsed="false">
      <c r="K31" s="0" t="n">
        <v>0</v>
      </c>
      <c r="L31" s="0" t="n">
        <v>1</v>
      </c>
      <c r="M31" s="0" t="n">
        <v>1</v>
      </c>
      <c r="N31" s="0" t="n">
        <v>2</v>
      </c>
      <c r="O31" s="0" t="n">
        <v>3</v>
      </c>
      <c r="P31" s="0" t="n">
        <v>4</v>
      </c>
      <c r="Q31" s="0" t="n">
        <v>4</v>
      </c>
      <c r="R31" s="0" t="n">
        <v>8</v>
      </c>
      <c r="S31" s="0" t="n">
        <v>8</v>
      </c>
      <c r="T31" s="0" t="n">
        <v>9</v>
      </c>
      <c r="U31" s="2" t="n">
        <v>9</v>
      </c>
      <c r="V31" s="0" t="n">
        <v>14</v>
      </c>
      <c r="W31" s="0" t="n">
        <v>15</v>
      </c>
    </row>
  </sheetData>
  <autoFilter ref="A1:AO14"/>
  <conditionalFormatting sqref="L2:O14">
    <cfRule type="cellIs" priority="2" operator="equal" aboveAverage="0" equalAverage="0" bottom="0" percent="0" rank="0" text="" dxfId="0">
      <formula>0</formula>
    </cfRule>
  </conditionalFormatting>
  <conditionalFormatting sqref="P2:T14">
    <cfRule type="cellIs" priority="3" operator="equal" aboveAverage="0" equalAverage="0" bottom="0" percent="0" rank="0" text="" dxfId="1">
      <formula>"FLIP"</formula>
    </cfRule>
    <cfRule type="cellIs" priority="4" operator="equal" aboveAverage="0" equalAverage="0" bottom="0" percent="0" rank="0" text="" dxfId="2">
      <formula>"NOP"</formula>
    </cfRule>
  </conditionalFormatting>
  <conditionalFormatting sqref="Z2:Z14">
    <cfRule type="cellIs" priority="5" operator="equal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3.74"/>
    <col collapsed="false" customWidth="true" hidden="false" outlineLevel="0" max="3" min="3" style="0" width="3.46"/>
    <col collapsed="false" customWidth="true" hidden="false" outlineLevel="0" max="4" min="4" style="0" width="4.44"/>
    <col collapsed="false" customWidth="true" hidden="false" outlineLevel="0" max="5" min="5" style="0" width="3.61"/>
    <col collapsed="false" customWidth="true" hidden="false" outlineLevel="0" max="7" min="7" style="0" width="3.33"/>
    <col collapsed="false" customWidth="true" hidden="false" outlineLevel="0" max="9" min="8" style="0" width="2.64"/>
    <col collapsed="false" customWidth="true" hidden="false" outlineLevel="0" max="10" min="10" style="0" width="3.33"/>
  </cols>
  <sheetData>
    <row r="1" customFormat="false" ht="12.8" hidden="false" customHeight="false" outlineLevel="0" collapsed="false">
      <c r="A1" s="23" t="s">
        <v>0</v>
      </c>
      <c r="B1" s="23" t="s">
        <v>1</v>
      </c>
      <c r="C1" s="23" t="s">
        <v>2</v>
      </c>
      <c r="D1" s="24" t="s">
        <v>3</v>
      </c>
      <c r="E1" s="23" t="s">
        <v>4</v>
      </c>
      <c r="F1" s="0" t="s">
        <v>27</v>
      </c>
    </row>
    <row r="2" customFormat="false" ht="12.8" hidden="false" customHeight="false" outlineLevel="0" collapsed="false">
      <c r="A2" s="23" t="n">
        <v>0</v>
      </c>
      <c r="B2" s="23" t="n">
        <v>0</v>
      </c>
      <c r="C2" s="23" t="n">
        <v>0</v>
      </c>
      <c r="D2" s="23" t="n">
        <v>0</v>
      </c>
      <c r="E2" s="23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L2" s="0" t="n">
        <v>8</v>
      </c>
      <c r="M2" s="0" t="n">
        <v>3</v>
      </c>
      <c r="N2" s="0" t="n">
        <v>11</v>
      </c>
      <c r="O2" s="0" t="n">
        <v>6</v>
      </c>
      <c r="P2" s="0" t="n">
        <v>1</v>
      </c>
      <c r="Q2" s="0" t="n">
        <v>9</v>
      </c>
      <c r="R2" s="0" t="n">
        <v>4</v>
      </c>
      <c r="S2" s="0" t="n">
        <v>12</v>
      </c>
      <c r="T2" s="0" t="n">
        <v>7</v>
      </c>
      <c r="U2" s="0" t="n">
        <v>2</v>
      </c>
      <c r="V2" s="0" t="n">
        <v>10</v>
      </c>
      <c r="W2" s="0" t="n">
        <v>5</v>
      </c>
    </row>
    <row r="3" customFormat="false" ht="12.8" hidden="false" customHeight="false" outlineLevel="0" collapsed="false">
      <c r="A3" s="23" t="n">
        <v>1</v>
      </c>
      <c r="B3" s="23"/>
      <c r="C3" s="23" t="n">
        <v>0</v>
      </c>
      <c r="D3" s="23" t="n">
        <v>0</v>
      </c>
      <c r="E3" s="23" t="n">
        <v>1</v>
      </c>
      <c r="F3" s="0" t="n">
        <v>5</v>
      </c>
    </row>
    <row r="4" customFormat="false" ht="12.8" hidden="false" customHeight="false" outlineLevel="0" collapsed="false">
      <c r="A4" s="23" t="n">
        <v>2</v>
      </c>
      <c r="B4" s="23"/>
      <c r="C4" s="23" t="n">
        <v>0</v>
      </c>
      <c r="D4" s="23" t="n">
        <v>1</v>
      </c>
      <c r="E4" s="23" t="n">
        <v>0</v>
      </c>
      <c r="F4" s="0" t="n">
        <v>10</v>
      </c>
    </row>
    <row r="5" customFormat="false" ht="12.8" hidden="false" customHeight="false" outlineLevel="0" collapsed="false">
      <c r="A5" s="23" t="n">
        <v>3</v>
      </c>
      <c r="B5" s="23"/>
      <c r="C5" s="23" t="n">
        <v>0</v>
      </c>
      <c r="D5" s="23" t="n">
        <v>1</v>
      </c>
      <c r="E5" s="23" t="n">
        <v>1</v>
      </c>
      <c r="F5" s="0" t="n">
        <v>2</v>
      </c>
    </row>
    <row r="6" customFormat="false" ht="12.8" hidden="false" customHeight="false" outlineLevel="0" collapsed="false">
      <c r="A6" s="23" t="n">
        <v>4</v>
      </c>
      <c r="B6" s="23"/>
      <c r="C6" s="23" t="n">
        <v>1</v>
      </c>
      <c r="D6" s="23" t="n">
        <v>0</v>
      </c>
      <c r="E6" s="23" t="n">
        <v>0</v>
      </c>
      <c r="F6" s="0" t="n">
        <v>7</v>
      </c>
    </row>
    <row r="7" customFormat="false" ht="12.8" hidden="false" customHeight="false" outlineLevel="0" collapsed="false">
      <c r="A7" s="23" t="n">
        <v>5</v>
      </c>
      <c r="B7" s="23"/>
      <c r="C7" s="23" t="n">
        <v>1</v>
      </c>
      <c r="D7" s="23" t="n">
        <v>0</v>
      </c>
      <c r="E7" s="23" t="n">
        <v>1</v>
      </c>
      <c r="F7" s="0" t="n">
        <v>12</v>
      </c>
    </row>
    <row r="8" customFormat="false" ht="12.8" hidden="false" customHeight="false" outlineLevel="0" collapsed="false">
      <c r="A8" s="23" t="n">
        <v>6</v>
      </c>
      <c r="B8" s="23"/>
      <c r="C8" s="23" t="n">
        <v>1</v>
      </c>
      <c r="D8" s="23" t="n">
        <v>1</v>
      </c>
      <c r="E8" s="23" t="n">
        <v>0</v>
      </c>
      <c r="F8" s="0" t="n">
        <v>4</v>
      </c>
    </row>
    <row r="9" customFormat="false" ht="12.8" hidden="false" customHeight="false" outlineLevel="0" collapsed="false">
      <c r="A9" s="23" t="n">
        <v>7</v>
      </c>
      <c r="B9" s="23"/>
      <c r="C9" s="23" t="n">
        <v>1</v>
      </c>
      <c r="D9" s="23" t="n">
        <v>1</v>
      </c>
      <c r="E9" s="23" t="n">
        <v>1</v>
      </c>
      <c r="F9" s="0" t="n">
        <v>9</v>
      </c>
    </row>
    <row r="10" customFormat="false" ht="12.8" hidden="false" customHeight="false" outlineLevel="0" collapsed="false">
      <c r="A10" s="23" t="n">
        <v>8</v>
      </c>
      <c r="B10" s="23"/>
      <c r="C10" s="23" t="n">
        <v>0</v>
      </c>
      <c r="D10" s="23" t="n">
        <v>0</v>
      </c>
      <c r="E10" s="23" t="n">
        <v>0</v>
      </c>
      <c r="F10" s="0" t="n">
        <v>1</v>
      </c>
    </row>
    <row r="11" customFormat="false" ht="12.8" hidden="false" customHeight="false" outlineLevel="0" collapsed="false">
      <c r="A11" s="23" t="n">
        <v>9</v>
      </c>
      <c r="B11" s="23"/>
      <c r="C11" s="23" t="n">
        <v>0</v>
      </c>
      <c r="D11" s="23" t="n">
        <v>0</v>
      </c>
      <c r="E11" s="23" t="n">
        <v>1</v>
      </c>
      <c r="F11" s="0" t="n">
        <v>6</v>
      </c>
    </row>
    <row r="12" customFormat="false" ht="12.8" hidden="false" customHeight="false" outlineLevel="0" collapsed="false">
      <c r="A12" s="23" t="n">
        <v>10</v>
      </c>
      <c r="B12" s="23"/>
      <c r="C12" s="23" t="n">
        <v>0</v>
      </c>
      <c r="D12" s="23" t="n">
        <v>1</v>
      </c>
      <c r="E12" s="23" t="n">
        <v>0</v>
      </c>
      <c r="F12" s="0" t="n">
        <v>11</v>
      </c>
    </row>
    <row r="13" customFormat="false" ht="12.8" hidden="false" customHeight="false" outlineLevel="0" collapsed="false">
      <c r="A13" s="23" t="n">
        <v>11</v>
      </c>
      <c r="B13" s="23"/>
      <c r="C13" s="23" t="n">
        <v>0</v>
      </c>
      <c r="D13" s="23" t="n">
        <v>1</v>
      </c>
      <c r="E13" s="23" t="n">
        <v>1</v>
      </c>
      <c r="F13" s="0" t="n">
        <v>3</v>
      </c>
    </row>
    <row r="14" customFormat="false" ht="12.8" hidden="false" customHeight="false" outlineLevel="0" collapsed="false">
      <c r="A14" s="23" t="n">
        <v>12</v>
      </c>
      <c r="B14" s="23"/>
      <c r="C14" s="23" t="n">
        <v>1</v>
      </c>
      <c r="D14" s="23" t="n">
        <v>0</v>
      </c>
      <c r="E14" s="23" t="n">
        <v>0</v>
      </c>
      <c r="F14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8" activeCellId="0" sqref="U18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3.74"/>
    <col collapsed="false" customWidth="true" hidden="false" outlineLevel="0" max="3" min="3" style="0" width="3.46"/>
    <col collapsed="false" customWidth="true" hidden="false" outlineLevel="0" max="4" min="4" style="0" width="4.44"/>
    <col collapsed="false" customWidth="true" hidden="false" outlineLevel="0" max="5" min="5" style="0" width="3.61"/>
    <col collapsed="false" customWidth="true" hidden="false" outlineLevel="0" max="6" min="6" style="1" width="4.58"/>
    <col collapsed="false" customWidth="true" hidden="false" outlineLevel="0" max="7" min="7" style="0" width="3.33"/>
    <col collapsed="false" customWidth="true" hidden="false" outlineLevel="0" max="8" min="8" style="0" width="4.02"/>
    <col collapsed="false" customWidth="true" hidden="false" outlineLevel="0" max="9" min="9" style="0" width="3.74"/>
    <col collapsed="false" customWidth="true" hidden="false" outlineLevel="0" max="10" min="10" style="0" width="3.33"/>
    <col collapsed="false" customWidth="true" hidden="false" outlineLevel="0" max="11" min="11" style="0" width="8.75"/>
    <col collapsed="false" customWidth="true" hidden="false" outlineLevel="0" max="13" min="12" style="0" width="4.44"/>
    <col collapsed="false" customWidth="true" hidden="false" outlineLevel="0" max="14" min="14" style="0" width="3.74"/>
    <col collapsed="false" customWidth="true" hidden="false" outlineLevel="0" max="15" min="15" style="0" width="4.3"/>
    <col collapsed="false" customWidth="true" hidden="false" outlineLevel="0" max="16" min="16" style="0" width="4.86"/>
    <col collapsed="false" customWidth="true" hidden="false" outlineLevel="0" max="18" min="17" style="0" width="4.58"/>
    <col collapsed="false" customWidth="true" hidden="false" outlineLevel="0" max="19" min="19" style="0" width="4.3"/>
    <col collapsed="false" customWidth="true" hidden="false" outlineLevel="0" max="20" min="20" style="0" width="5.7"/>
    <col collapsed="false" customWidth="true" hidden="false" outlineLevel="0" max="21" min="21" style="2" width="13.47"/>
    <col collapsed="false" customWidth="true" hidden="false" outlineLevel="0" max="22" min="22" style="0" width="4.86"/>
    <col collapsed="false" customWidth="true" hidden="false" outlineLevel="0" max="23" min="23" style="0" width="5.83"/>
    <col collapsed="false" customWidth="true" hidden="false" outlineLevel="0" max="24" min="24" style="0" width="4.17"/>
    <col collapsed="false" customWidth="true" hidden="false" outlineLevel="0" max="27" min="25" style="0" width="8.06"/>
    <col collapsed="false" customWidth="true" hidden="false" outlineLevel="0" max="29" min="29" style="0" width="29.18"/>
  </cols>
  <sheetData>
    <row r="1" customFormat="false" ht="15" hidden="false" customHeight="false" outlineLevel="0" collapsed="false">
      <c r="A1" s="14" t="s">
        <v>0</v>
      </c>
      <c r="B1" s="14" t="s">
        <v>1</v>
      </c>
      <c r="C1" s="14" t="s">
        <v>2</v>
      </c>
      <c r="D1" s="4" t="s">
        <v>3</v>
      </c>
      <c r="E1" s="1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7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11</v>
      </c>
      <c r="Q1" s="9" t="s">
        <v>12</v>
      </c>
      <c r="R1" s="9" t="s">
        <v>13</v>
      </c>
      <c r="S1" s="9" t="s">
        <v>14</v>
      </c>
      <c r="T1" s="9" t="s">
        <v>15</v>
      </c>
      <c r="U1" s="2" t="s">
        <v>16</v>
      </c>
      <c r="V1" s="20" t="s">
        <v>17</v>
      </c>
      <c r="W1" s="20" t="s">
        <v>18</v>
      </c>
      <c r="X1" s="20" t="s">
        <v>19</v>
      </c>
      <c r="Y1" s="0" t="s">
        <v>20</v>
      </c>
      <c r="Z1" s="13" t="s">
        <v>21</v>
      </c>
      <c r="AA1" s="0" t="s">
        <v>22</v>
      </c>
      <c r="AB1" s="0" t="s">
        <v>23</v>
      </c>
      <c r="AC1" s="13" t="s">
        <v>24</v>
      </c>
      <c r="AD1" s="0" t="n">
        <v>9</v>
      </c>
      <c r="AE1" s="0" t="n">
        <v>1</v>
      </c>
      <c r="AF1" s="0" t="n">
        <v>8</v>
      </c>
      <c r="AG1" s="0" t="n">
        <v>2</v>
      </c>
      <c r="AH1" s="0" t="n">
        <v>4</v>
      </c>
      <c r="AI1" s="0" t="n">
        <v>15</v>
      </c>
      <c r="AJ1" s="0" t="n">
        <v>3</v>
      </c>
      <c r="AK1" s="0" t="n">
        <v>4</v>
      </c>
      <c r="AL1" s="0" t="n">
        <v>14</v>
      </c>
      <c r="AM1" s="0" t="n">
        <v>8</v>
      </c>
      <c r="AN1" s="0" t="n">
        <v>1</v>
      </c>
      <c r="AO1" s="0" t="n">
        <v>9</v>
      </c>
    </row>
    <row r="2" customFormat="false" ht="15" hidden="false" customHeight="false" outlineLevel="0" collapsed="false">
      <c r="A2" s="14" t="n">
        <v>0</v>
      </c>
      <c r="B2" s="15" t="n">
        <v>0</v>
      </c>
      <c r="C2" s="15" t="n">
        <v>0</v>
      </c>
      <c r="D2" s="15" t="n">
        <v>0</v>
      </c>
      <c r="E2" s="15" t="n">
        <v>0</v>
      </c>
      <c r="F2" s="5" t="n">
        <v>0</v>
      </c>
      <c r="G2" s="16" t="n">
        <f aca="false">VLOOKUP(F2,$A$2:$E$14,2,0)</f>
        <v>0</v>
      </c>
      <c r="H2" s="16" t="n">
        <f aca="false">VLOOKUP(F2,$A$2:$E$14,3,0)</f>
        <v>0</v>
      </c>
      <c r="I2" s="16" t="n">
        <f aca="false">VLOOKUP(F2,$A$2:$E$14,4,0)</f>
        <v>0</v>
      </c>
      <c r="J2" s="16" t="n">
        <f aca="false">VLOOKUP(F2,$A$2:$E$14,5,0)</f>
        <v>0</v>
      </c>
      <c r="K2" s="17" t="n">
        <f aca="false">O2+2*N2+4*M2+8*L2</f>
        <v>0</v>
      </c>
      <c r="L2" s="18" t="n">
        <f aca="false">IF(B2=G2,0,1)</f>
        <v>0</v>
      </c>
      <c r="M2" s="18" t="n">
        <f aca="false">IF(C2=H2,0,1)</f>
        <v>0</v>
      </c>
      <c r="N2" s="18" t="n">
        <f aca="false">IF(D2=I2,0,1)</f>
        <v>0</v>
      </c>
      <c r="O2" s="18" t="n">
        <f aca="false">IF(E2=J2,0,1)</f>
        <v>0</v>
      </c>
      <c r="P2" s="0" t="str">
        <f aca="false">IF(L2=0,"NOP","FLIP")</f>
        <v>NOP</v>
      </c>
      <c r="Q2" s="0" t="str">
        <f aca="false">IF(M2=0,"NOP","FLIP")</f>
        <v>NOP</v>
      </c>
      <c r="R2" s="0" t="str">
        <f aca="false">IF(N2=0,"NOP","FLIP")</f>
        <v>NOP</v>
      </c>
      <c r="S2" s="0" t="str">
        <f aca="false">IF(O2=0,"NOP","FLIP")</f>
        <v>NOP</v>
      </c>
      <c r="T2" s="0" t="n">
        <v>0</v>
      </c>
      <c r="U2" s="19" t="n">
        <v>13</v>
      </c>
      <c r="V2" s="20" t="n">
        <v>0</v>
      </c>
      <c r="W2" s="20" t="n">
        <v>0</v>
      </c>
      <c r="X2" s="20" t="n">
        <v>1</v>
      </c>
      <c r="Y2" s="0" t="n">
        <f aca="false">_xlfn.FLOOR.MATH(V2*A2+W2*T2+X2*$U$2+F2+K2)</f>
        <v>13</v>
      </c>
      <c r="Z2" s="21" t="n">
        <f aca="false">IF(Y2=U2,1,0)</f>
        <v>1</v>
      </c>
      <c r="AA2" s="0" t="n">
        <v>13</v>
      </c>
      <c r="AB2" s="0" t="n">
        <f aca="false">(A2-1)/(A2+1)</f>
        <v>-1</v>
      </c>
      <c r="AC2" s="0" t="s">
        <v>28</v>
      </c>
    </row>
    <row r="3" customFormat="false" ht="15" hidden="false" customHeight="false" outlineLevel="0" collapsed="false">
      <c r="A3" s="14" t="n">
        <v>1</v>
      </c>
      <c r="B3" s="15" t="n">
        <v>0</v>
      </c>
      <c r="C3" s="15" t="n">
        <v>0</v>
      </c>
      <c r="D3" s="15" t="n">
        <v>0</v>
      </c>
      <c r="E3" s="15" t="n">
        <v>1</v>
      </c>
      <c r="F3" s="5" t="n">
        <v>8</v>
      </c>
      <c r="G3" s="16" t="n">
        <f aca="false">VLOOKUP(F3,$A$2:$E$14,2,0)</f>
        <v>1</v>
      </c>
      <c r="H3" s="16" t="n">
        <f aca="false">VLOOKUP(F3,$A$2:$E$14,3,0)</f>
        <v>0</v>
      </c>
      <c r="I3" s="16" t="n">
        <f aca="false">VLOOKUP(F3,$A$2:$E$14,4,0)</f>
        <v>0</v>
      </c>
      <c r="J3" s="16" t="n">
        <f aca="false">VLOOKUP(F3,$A$2:$E$14,5,0)</f>
        <v>0</v>
      </c>
      <c r="K3" s="17" t="n">
        <f aca="false">O3+2*N3+4*M3+8*L3</f>
        <v>9</v>
      </c>
      <c r="L3" s="18" t="n">
        <f aca="false">IF(B3=G3,0,1)</f>
        <v>1</v>
      </c>
      <c r="M3" s="18" t="n">
        <f aca="false">IF(C3=H3,0,1)</f>
        <v>0</v>
      </c>
      <c r="N3" s="18" t="n">
        <f aca="false">IF(D3=I3,0,1)</f>
        <v>0</v>
      </c>
      <c r="O3" s="18" t="n">
        <f aca="false">IF(E3=J3,0,1)</f>
        <v>1</v>
      </c>
      <c r="P3" s="0" t="str">
        <f aca="false">IF(L3=0,"NOP","FLIP")</f>
        <v>FLIP</v>
      </c>
      <c r="Q3" s="0" t="str">
        <f aca="false">IF(M3=0,"NOP","FLIP")</f>
        <v>NOP</v>
      </c>
      <c r="R3" s="0" t="str">
        <f aca="false">IF(N3=0,"NOP","FLIP")</f>
        <v>NOP</v>
      </c>
      <c r="S3" s="0" t="str">
        <f aca="false">IF(O3=0,"NOP","FLIP")</f>
        <v>FLIP</v>
      </c>
      <c r="T3" s="0" t="n">
        <v>1</v>
      </c>
      <c r="U3" s="2" t="n">
        <v>17</v>
      </c>
      <c r="V3" s="22" t="n">
        <v>0</v>
      </c>
      <c r="W3" s="22" t="n">
        <v>0</v>
      </c>
      <c r="X3" s="22" t="n">
        <v>0</v>
      </c>
      <c r="Y3" s="0" t="n">
        <f aca="false">_xlfn.FLOOR.MATH(V3*A3+W3*T3+X3*$U$2+F3+K3)</f>
        <v>17</v>
      </c>
      <c r="Z3" s="21" t="n">
        <f aca="false">IF(Y3=U3,1,0)</f>
        <v>1</v>
      </c>
      <c r="AA3" s="0" t="n">
        <v>11</v>
      </c>
      <c r="AB3" s="0" t="n">
        <f aca="false">(A3-1)/(A3+1)</f>
        <v>0</v>
      </c>
      <c r="AC3" s="0" t="s">
        <v>28</v>
      </c>
    </row>
    <row r="4" customFormat="false" ht="15" hidden="false" customHeight="false" outlineLevel="0" collapsed="false">
      <c r="A4" s="14" t="n">
        <v>2</v>
      </c>
      <c r="B4" s="15" t="n">
        <v>0</v>
      </c>
      <c r="C4" s="15" t="n">
        <v>0</v>
      </c>
      <c r="D4" s="15" t="n">
        <v>1</v>
      </c>
      <c r="E4" s="15" t="n">
        <v>0</v>
      </c>
      <c r="F4" s="5" t="n">
        <v>3</v>
      </c>
      <c r="G4" s="16" t="n">
        <f aca="false">VLOOKUP(F4,$A$2:$E$14,2,0)</f>
        <v>0</v>
      </c>
      <c r="H4" s="16" t="n">
        <f aca="false">VLOOKUP(F4,$A$2:$E$14,3,0)</f>
        <v>0</v>
      </c>
      <c r="I4" s="16" t="n">
        <f aca="false">VLOOKUP(F4,$A$2:$E$14,4,0)</f>
        <v>1</v>
      </c>
      <c r="J4" s="16" t="n">
        <f aca="false">VLOOKUP(F4,$A$2:$E$14,5,0)</f>
        <v>1</v>
      </c>
      <c r="K4" s="17" t="n">
        <f aca="false">O4+2*N4+4*M4+8*L4</f>
        <v>1</v>
      </c>
      <c r="L4" s="18" t="n">
        <f aca="false">IF(B4=G4,0,1)</f>
        <v>0</v>
      </c>
      <c r="M4" s="18" t="n">
        <f aca="false">IF(C4=H4,0,1)</f>
        <v>0</v>
      </c>
      <c r="N4" s="18" t="n">
        <f aca="false">IF(D4=I4,0,1)</f>
        <v>0</v>
      </c>
      <c r="O4" s="18" t="n">
        <f aca="false">IF(E4=J4,0,1)</f>
        <v>1</v>
      </c>
      <c r="P4" s="0" t="str">
        <f aca="false">IF(L4=0,"NOP","FLIP")</f>
        <v>NOP</v>
      </c>
      <c r="Q4" s="0" t="str">
        <f aca="false">IF(M4=0,"NOP","FLIP")</f>
        <v>NOP</v>
      </c>
      <c r="R4" s="0" t="str">
        <f aca="false">IF(N4=0,"NOP","FLIP")</f>
        <v>NOP</v>
      </c>
      <c r="S4" s="0" t="str">
        <f aca="false">IF(O4=0,"NOP","FLIP")</f>
        <v>FLIP</v>
      </c>
      <c r="T4" s="0" t="n">
        <v>1</v>
      </c>
      <c r="U4" s="2" t="n">
        <v>19</v>
      </c>
      <c r="V4" s="20" t="n">
        <v>1</v>
      </c>
      <c r="W4" s="20" t="n">
        <v>0</v>
      </c>
      <c r="X4" s="20" t="n">
        <v>1</v>
      </c>
      <c r="Y4" s="0" t="n">
        <f aca="false">_xlfn.FLOOR.MATH(V4*A4+W4*T4+X4*$U$2+F4+K4)</f>
        <v>19</v>
      </c>
      <c r="Z4" s="21" t="n">
        <f aca="false">IF(Y4=U4,1,0)</f>
        <v>1</v>
      </c>
      <c r="AA4" s="0" t="n">
        <v>7</v>
      </c>
      <c r="AB4" s="0" t="n">
        <f aca="false">(A4-1)/(A4+1)</f>
        <v>0.333333333333333</v>
      </c>
      <c r="AC4" s="0" t="s">
        <v>28</v>
      </c>
    </row>
    <row r="5" customFormat="false" ht="15" hidden="false" customHeight="false" outlineLevel="0" collapsed="false">
      <c r="A5" s="14" t="n">
        <v>3</v>
      </c>
      <c r="B5" s="15" t="n">
        <v>0</v>
      </c>
      <c r="C5" s="15" t="n">
        <v>0</v>
      </c>
      <c r="D5" s="15" t="n">
        <v>1</v>
      </c>
      <c r="E5" s="15" t="n">
        <v>1</v>
      </c>
      <c r="F5" s="5" t="n">
        <v>11</v>
      </c>
      <c r="G5" s="16" t="n">
        <f aca="false">VLOOKUP(F5,$A$2:$E$14,2,0)</f>
        <v>1</v>
      </c>
      <c r="H5" s="16" t="n">
        <f aca="false">VLOOKUP(F5,$A$2:$E$14,3,0)</f>
        <v>0</v>
      </c>
      <c r="I5" s="16" t="n">
        <f aca="false">VLOOKUP(F5,$A$2:$E$14,4,0)</f>
        <v>1</v>
      </c>
      <c r="J5" s="16" t="n">
        <f aca="false">VLOOKUP(F5,$A$2:$E$14,5,0)</f>
        <v>1</v>
      </c>
      <c r="K5" s="17" t="n">
        <f aca="false">O5+2*N5+4*M5+8*L5</f>
        <v>8</v>
      </c>
      <c r="L5" s="18" t="n">
        <f aca="false">IF(B5=G5,0,1)</f>
        <v>1</v>
      </c>
      <c r="M5" s="18" t="n">
        <f aca="false">IF(C5=H5,0,1)</f>
        <v>0</v>
      </c>
      <c r="N5" s="18" t="n">
        <f aca="false">IF(D5=I5,0,1)</f>
        <v>0</v>
      </c>
      <c r="O5" s="18" t="n">
        <f aca="false">IF(E5=J5,0,1)</f>
        <v>0</v>
      </c>
      <c r="P5" s="0" t="str">
        <f aca="false">IF(L5=0,"NOP","FLIP")</f>
        <v>FLIP</v>
      </c>
      <c r="Q5" s="0" t="str">
        <f aca="false">IF(M5=0,"NOP","FLIP")</f>
        <v>NOP</v>
      </c>
      <c r="R5" s="0" t="str">
        <f aca="false">IF(N5=0,"NOP","FLIP")</f>
        <v>NOP</v>
      </c>
      <c r="S5" s="0" t="str">
        <f aca="false">IF(O5=0,"NOP","FLIP")</f>
        <v>NOP</v>
      </c>
      <c r="T5" s="0" t="n">
        <v>2</v>
      </c>
      <c r="U5" s="2" t="n">
        <v>23</v>
      </c>
      <c r="V5" s="20" t="n">
        <v>2</v>
      </c>
      <c r="W5" s="20" t="n">
        <v>-1</v>
      </c>
      <c r="X5" s="20" t="n">
        <v>0</v>
      </c>
      <c r="Y5" s="0" t="n">
        <f aca="false">_xlfn.FLOOR.MATH(V5*A5+W5*T5+X5*$U$2+F5+K5)</f>
        <v>23</v>
      </c>
      <c r="Z5" s="21" t="n">
        <f aca="false">IF(Y5=U5,1,0)</f>
        <v>1</v>
      </c>
      <c r="AA5" s="0" t="n">
        <v>5</v>
      </c>
      <c r="AB5" s="0" t="n">
        <f aca="false">(A5-1)/(A5+1)</f>
        <v>0.5</v>
      </c>
      <c r="AC5" s="0" t="s">
        <v>28</v>
      </c>
    </row>
    <row r="6" customFormat="false" ht="15" hidden="false" customHeight="false" outlineLevel="0" collapsed="false">
      <c r="A6" s="14" t="n">
        <v>4</v>
      </c>
      <c r="B6" s="15" t="n">
        <v>0</v>
      </c>
      <c r="C6" s="15" t="n">
        <v>1</v>
      </c>
      <c r="D6" s="15" t="n">
        <v>0</v>
      </c>
      <c r="E6" s="15" t="n">
        <v>0</v>
      </c>
      <c r="F6" s="5" t="n">
        <v>6</v>
      </c>
      <c r="G6" s="16" t="n">
        <f aca="false">VLOOKUP(F6,$A$2:$E$14,2,0)</f>
        <v>0</v>
      </c>
      <c r="H6" s="16" t="n">
        <f aca="false">VLOOKUP(F6,$A$2:$E$14,3,0)</f>
        <v>1</v>
      </c>
      <c r="I6" s="16" t="n">
        <f aca="false">VLOOKUP(F6,$A$2:$E$14,4,0)</f>
        <v>1</v>
      </c>
      <c r="J6" s="16" t="n">
        <f aca="false">VLOOKUP(F6,$A$2:$E$14,5,0)</f>
        <v>0</v>
      </c>
      <c r="K6" s="17" t="n">
        <f aca="false">O6+2*N6+4*M6+8*L6</f>
        <v>2</v>
      </c>
      <c r="L6" s="18" t="n">
        <f aca="false">IF(B6=G6,0,1)</f>
        <v>0</v>
      </c>
      <c r="M6" s="18" t="n">
        <f aca="false">IF(C6=H6,0,1)</f>
        <v>0</v>
      </c>
      <c r="N6" s="18" t="n">
        <f aca="false">IF(D6=I6,0,1)</f>
        <v>1</v>
      </c>
      <c r="O6" s="18" t="n">
        <f aca="false">IF(E6=J6,0,1)</f>
        <v>0</v>
      </c>
      <c r="P6" s="0" t="str">
        <f aca="false">IF(L6=0,"NOP","FLIP")</f>
        <v>NOP</v>
      </c>
      <c r="Q6" s="0" t="str">
        <f aca="false">IF(M6=0,"NOP","FLIP")</f>
        <v>NOP</v>
      </c>
      <c r="R6" s="0" t="str">
        <f aca="false">IF(N6=0,"NOP","FLIP")</f>
        <v>FLIP</v>
      </c>
      <c r="S6" s="0" t="str">
        <f aca="false">IF(O6=0,"NOP","FLIP")</f>
        <v>NOP</v>
      </c>
      <c r="T6" s="0" t="n">
        <v>3</v>
      </c>
      <c r="U6" s="2" t="n">
        <v>29</v>
      </c>
      <c r="V6" s="20" t="n">
        <v>5</v>
      </c>
      <c r="W6" s="20" t="n">
        <v>-4</v>
      </c>
      <c r="X6" s="20" t="n">
        <v>1</v>
      </c>
      <c r="Y6" s="0" t="n">
        <f aca="false">_xlfn.FLOOR.MATH(V6*A6+W6*T6+X6*$U$2+F6+K6)</f>
        <v>29</v>
      </c>
      <c r="Z6" s="21" t="n">
        <f aca="false">IF(Y6=U6,1,0)</f>
        <v>1</v>
      </c>
      <c r="AA6" s="0" t="n">
        <v>3</v>
      </c>
      <c r="AB6" s="0" t="n">
        <f aca="false">(A6-1)/(A6+1)</f>
        <v>0.6</v>
      </c>
      <c r="AC6" s="0" t="s">
        <v>28</v>
      </c>
    </row>
    <row r="7" customFormat="false" ht="15" hidden="false" customHeight="false" outlineLevel="0" collapsed="false">
      <c r="A7" s="14" t="n">
        <v>5</v>
      </c>
      <c r="B7" s="15" t="n">
        <v>0</v>
      </c>
      <c r="C7" s="15" t="n">
        <v>1</v>
      </c>
      <c r="D7" s="15" t="n">
        <v>0</v>
      </c>
      <c r="E7" s="15" t="n">
        <v>1</v>
      </c>
      <c r="F7" s="5" t="n">
        <v>1</v>
      </c>
      <c r="G7" s="16" t="n">
        <f aca="false">VLOOKUP(F7,$A$2:$E$14,2,0)</f>
        <v>0</v>
      </c>
      <c r="H7" s="16" t="n">
        <f aca="false">VLOOKUP(F7,$A$2:$E$14,3,0)</f>
        <v>0</v>
      </c>
      <c r="I7" s="16" t="n">
        <f aca="false">VLOOKUP(F7,$A$2:$E$14,4,0)</f>
        <v>0</v>
      </c>
      <c r="J7" s="16" t="n">
        <f aca="false">VLOOKUP(F7,$A$2:$E$14,5,0)</f>
        <v>1</v>
      </c>
      <c r="K7" s="17" t="n">
        <f aca="false">O7+2*N7+4*M7+8*L7</f>
        <v>4</v>
      </c>
      <c r="L7" s="18" t="n">
        <f aca="false">IF(B7=G7,0,1)</f>
        <v>0</v>
      </c>
      <c r="M7" s="18" t="n">
        <f aca="false">IF(C7=H7,0,1)</f>
        <v>1</v>
      </c>
      <c r="N7" s="18" t="n">
        <f aca="false">IF(D7=I7,0,1)</f>
        <v>0</v>
      </c>
      <c r="O7" s="18" t="n">
        <f aca="false">IF(E7=J7,0,1)</f>
        <v>0</v>
      </c>
      <c r="P7" s="0" t="str">
        <f aca="false">IF(L7=0,"NOP","FLIP")</f>
        <v>NOP</v>
      </c>
      <c r="Q7" s="0" t="str">
        <f aca="false">IF(M7=0,"NOP","FLIP")</f>
        <v>FLIP</v>
      </c>
      <c r="R7" s="0" t="str">
        <f aca="false">IF(N7=0,"NOP","FLIP")</f>
        <v>NOP</v>
      </c>
      <c r="S7" s="0" t="str">
        <f aca="false">IF(O7=0,"NOP","FLIP")</f>
        <v>NOP</v>
      </c>
      <c r="T7" s="0" t="n">
        <f aca="false">T6+T5</f>
        <v>5</v>
      </c>
      <c r="U7" s="2" t="n">
        <v>31</v>
      </c>
      <c r="V7" s="20" t="n">
        <v>5</v>
      </c>
      <c r="W7" s="20" t="n">
        <v>0.2</v>
      </c>
      <c r="X7" s="20" t="n">
        <v>0</v>
      </c>
      <c r="Y7" s="0" t="n">
        <f aca="false">_xlfn.FLOOR.MATH(V7*A7+W7*T7+X7*$U$2+F7+K7)</f>
        <v>31</v>
      </c>
      <c r="Z7" s="21" t="n">
        <f aca="false">IF(Y7=U7,1,0)</f>
        <v>1</v>
      </c>
      <c r="AA7" s="0" t="n">
        <v>2</v>
      </c>
      <c r="AB7" s="0" t="n">
        <f aca="false">(A7-1)/(A7+1)</f>
        <v>0.666666666666667</v>
      </c>
      <c r="AC7" s="0" t="s">
        <v>28</v>
      </c>
    </row>
    <row r="8" customFormat="false" ht="15" hidden="false" customHeight="false" outlineLevel="0" collapsed="false">
      <c r="A8" s="14" t="n">
        <v>6</v>
      </c>
      <c r="B8" s="15" t="n">
        <v>0</v>
      </c>
      <c r="C8" s="15" t="n">
        <v>1</v>
      </c>
      <c r="D8" s="15" t="n">
        <v>1</v>
      </c>
      <c r="E8" s="15" t="n">
        <v>0</v>
      </c>
      <c r="F8" s="5" t="n">
        <v>9</v>
      </c>
      <c r="G8" s="16" t="n">
        <f aca="false">VLOOKUP(F8,$A$2:$E$14,2,0)</f>
        <v>1</v>
      </c>
      <c r="H8" s="16" t="n">
        <f aca="false">VLOOKUP(F8,$A$2:$E$14,3,0)</f>
        <v>0</v>
      </c>
      <c r="I8" s="16" t="n">
        <f aca="false">VLOOKUP(F8,$A$2:$E$14,4,0)</f>
        <v>0</v>
      </c>
      <c r="J8" s="16" t="n">
        <f aca="false">VLOOKUP(F8,$A$2:$E$14,5,0)</f>
        <v>1</v>
      </c>
      <c r="K8" s="17" t="n">
        <f aca="false">O8+2*N8+4*M8+8*L8</f>
        <v>15</v>
      </c>
      <c r="L8" s="18" t="n">
        <f aca="false">IF(B8=G8,0,1)</f>
        <v>1</v>
      </c>
      <c r="M8" s="18" t="n">
        <f aca="false">IF(C8=H8,0,1)</f>
        <v>1</v>
      </c>
      <c r="N8" s="18" t="n">
        <f aca="false">IF(D8=I8,0,1)</f>
        <v>1</v>
      </c>
      <c r="O8" s="18" t="n">
        <f aca="false">IF(E8=J8,0,1)</f>
        <v>1</v>
      </c>
      <c r="P8" s="0" t="str">
        <f aca="false">IF(L8=0,"NOP","FLIP")</f>
        <v>FLIP</v>
      </c>
      <c r="Q8" s="0" t="str">
        <f aca="false">IF(M8=0,"NOP","FLIP")</f>
        <v>FLIP</v>
      </c>
      <c r="R8" s="0" t="str">
        <f aca="false">IF(N8=0,"NOP","FLIP")</f>
        <v>FLIP</v>
      </c>
      <c r="S8" s="0" t="str">
        <f aca="false">IF(O8=0,"NOP","FLIP")</f>
        <v>FLIP</v>
      </c>
      <c r="T8" s="0" t="n">
        <f aca="false">T7+T6</f>
        <v>8</v>
      </c>
      <c r="U8" s="2" t="n">
        <v>37</v>
      </c>
      <c r="V8" s="20" t="n">
        <v>0</v>
      </c>
      <c r="W8" s="20" t="n">
        <v>0</v>
      </c>
      <c r="X8" s="20" t="n">
        <v>1</v>
      </c>
      <c r="Y8" s="0" t="n">
        <f aca="false">_xlfn.FLOOR.MATH(V8*A8+W8*T8+X8*$U$2+F8+K8)</f>
        <v>37</v>
      </c>
      <c r="Z8" s="21" t="n">
        <f aca="false">IF(Y8=U8,1,0)</f>
        <v>1</v>
      </c>
      <c r="AA8" s="0" t="n">
        <v>1</v>
      </c>
      <c r="AB8" s="0" t="n">
        <f aca="false">(A8-1)/(A8+1)</f>
        <v>0.714285714285714</v>
      </c>
      <c r="AC8" s="0" t="s">
        <v>28</v>
      </c>
    </row>
    <row r="9" customFormat="false" ht="15" hidden="false" customHeight="false" outlineLevel="0" collapsed="false">
      <c r="A9" s="14" t="n">
        <v>7</v>
      </c>
      <c r="B9" s="15" t="n">
        <v>0</v>
      </c>
      <c r="C9" s="15" t="n">
        <v>1</v>
      </c>
      <c r="D9" s="15" t="n">
        <v>1</v>
      </c>
      <c r="E9" s="15" t="n">
        <v>1</v>
      </c>
      <c r="F9" s="5" t="n">
        <v>4</v>
      </c>
      <c r="G9" s="16" t="n">
        <f aca="false">VLOOKUP(F9,$A$2:$E$14,2,0)</f>
        <v>0</v>
      </c>
      <c r="H9" s="16" t="n">
        <f aca="false">VLOOKUP(F9,$A$2:$E$14,3,0)</f>
        <v>1</v>
      </c>
      <c r="I9" s="16" t="n">
        <f aca="false">VLOOKUP(F9,$A$2:$E$14,4,0)</f>
        <v>0</v>
      </c>
      <c r="J9" s="16" t="n">
        <f aca="false">VLOOKUP(F9,$A$2:$E$14,5,0)</f>
        <v>0</v>
      </c>
      <c r="K9" s="17" t="n">
        <f aca="false">O9+2*N9+4*M9+8*L9</f>
        <v>3</v>
      </c>
      <c r="L9" s="18" t="n">
        <f aca="false">IF(B9=G9,0,1)</f>
        <v>0</v>
      </c>
      <c r="M9" s="18" t="n">
        <f aca="false">IF(C9=H9,0,1)</f>
        <v>0</v>
      </c>
      <c r="N9" s="18" t="n">
        <f aca="false">IF(D9=I9,0,1)</f>
        <v>1</v>
      </c>
      <c r="O9" s="18" t="n">
        <f aca="false">IF(E9=J9,0,1)</f>
        <v>1</v>
      </c>
      <c r="P9" s="0" t="str">
        <f aca="false">IF(L9=0,"NOP","FLIP")</f>
        <v>NOP</v>
      </c>
      <c r="Q9" s="0" t="str">
        <f aca="false">IF(M9=0,"NOP","FLIP")</f>
        <v>NOP</v>
      </c>
      <c r="R9" s="0" t="str">
        <f aca="false">IF(N9=0,"NOP","FLIP")</f>
        <v>FLIP</v>
      </c>
      <c r="S9" s="0" t="str">
        <f aca="false">IF(O9=0,"NOP","FLIP")</f>
        <v>FLIP</v>
      </c>
      <c r="T9" s="0" t="n">
        <f aca="false">T8+T7</f>
        <v>13</v>
      </c>
      <c r="U9" s="2" t="n">
        <v>41</v>
      </c>
      <c r="V9" s="20" t="n">
        <v>5</v>
      </c>
      <c r="W9" s="20" t="n">
        <v>-0.01</v>
      </c>
      <c r="X9" s="20" t="n">
        <v>0</v>
      </c>
      <c r="Y9" s="0" t="n">
        <f aca="false">_xlfn.FLOOR.MATH(V9*A9+W9*T9+X9*$U$2+F9+K9)</f>
        <v>41</v>
      </c>
      <c r="Z9" s="21" t="n">
        <f aca="false">IF(Y9=U9,1,0)</f>
        <v>1</v>
      </c>
      <c r="AA9" s="0" t="n">
        <v>0</v>
      </c>
      <c r="AB9" s="0" t="n">
        <f aca="false">(A9-1)/(A9+1)</f>
        <v>0.75</v>
      </c>
      <c r="AC9" s="0" t="s">
        <v>28</v>
      </c>
    </row>
    <row r="10" customFormat="false" ht="15" hidden="false" customHeight="false" outlineLevel="0" collapsed="false">
      <c r="A10" s="14" t="n">
        <v>8</v>
      </c>
      <c r="B10" s="15" t="n">
        <v>1</v>
      </c>
      <c r="C10" s="15" t="n">
        <v>0</v>
      </c>
      <c r="D10" s="15" t="n">
        <v>0</v>
      </c>
      <c r="E10" s="15" t="n">
        <v>0</v>
      </c>
      <c r="F10" s="5" t="n">
        <v>12</v>
      </c>
      <c r="G10" s="16" t="n">
        <f aca="false">VLOOKUP(F10,$A$2:$E$14,2,0)</f>
        <v>1</v>
      </c>
      <c r="H10" s="16" t="n">
        <f aca="false">VLOOKUP(F10,$A$2:$E$14,3,0)</f>
        <v>1</v>
      </c>
      <c r="I10" s="16" t="n">
        <f aca="false">VLOOKUP(F10,$A$2:$E$14,4,0)</f>
        <v>0</v>
      </c>
      <c r="J10" s="16" t="n">
        <f aca="false">VLOOKUP(F10,$A$2:$E$14,5,0)</f>
        <v>0</v>
      </c>
      <c r="K10" s="17" t="n">
        <f aca="false">O10+2*N10+4*M10+8*L10</f>
        <v>4</v>
      </c>
      <c r="L10" s="18" t="n">
        <f aca="false">IF(B10=G10,0,1)</f>
        <v>0</v>
      </c>
      <c r="M10" s="18" t="n">
        <f aca="false">IF(C10=H10,0,1)</f>
        <v>1</v>
      </c>
      <c r="N10" s="18" t="n">
        <f aca="false">IF(D10=I10,0,1)</f>
        <v>0</v>
      </c>
      <c r="O10" s="18" t="n">
        <f aca="false">IF(E10=J10,0,1)</f>
        <v>0</v>
      </c>
      <c r="P10" s="0" t="str">
        <f aca="false">IF(L10=0,"NOP","FLIP")</f>
        <v>NOP</v>
      </c>
      <c r="Q10" s="0" t="str">
        <f aca="false">IF(M10=0,"NOP","FLIP")</f>
        <v>FLIP</v>
      </c>
      <c r="R10" s="0" t="str">
        <f aca="false">IF(N10=0,"NOP","FLIP")</f>
        <v>NOP</v>
      </c>
      <c r="S10" s="0" t="str">
        <f aca="false">IF(O10=0,"NOP","FLIP")</f>
        <v>NOP</v>
      </c>
      <c r="T10" s="0" t="n">
        <f aca="false">T9+T8</f>
        <v>21</v>
      </c>
      <c r="U10" s="2" t="n">
        <v>43</v>
      </c>
      <c r="V10" s="20" t="n">
        <v>2</v>
      </c>
      <c r="W10" s="20" t="n">
        <v>-0.05</v>
      </c>
      <c r="X10" s="20" t="n">
        <v>1</v>
      </c>
      <c r="Y10" s="0" t="n">
        <f aca="false">_xlfn.FLOOR.MATH(V10*A10+W10*T10+X10*$U$2+F10+K10)</f>
        <v>43</v>
      </c>
      <c r="Z10" s="21" t="n">
        <f aca="false">IF(Y10=U10,1,0)</f>
        <v>1</v>
      </c>
      <c r="AA10" s="0" t="n">
        <v>-13</v>
      </c>
      <c r="AB10" s="0" t="n">
        <f aca="false">(A10-1)/(A10+1)</f>
        <v>0.777777777777778</v>
      </c>
      <c r="AC10" s="0" t="s">
        <v>28</v>
      </c>
    </row>
    <row r="11" customFormat="false" ht="15" hidden="false" customHeight="false" outlineLevel="0" collapsed="false">
      <c r="A11" s="14" t="n">
        <v>9</v>
      </c>
      <c r="B11" s="15" t="n">
        <v>1</v>
      </c>
      <c r="C11" s="15" t="n">
        <v>0</v>
      </c>
      <c r="D11" s="15" t="n">
        <v>0</v>
      </c>
      <c r="E11" s="15" t="n">
        <v>1</v>
      </c>
      <c r="F11" s="5" t="n">
        <v>7</v>
      </c>
      <c r="G11" s="16" t="n">
        <f aca="false">VLOOKUP(F11,$A$2:$E$14,2,0)</f>
        <v>0</v>
      </c>
      <c r="H11" s="16" t="n">
        <f aca="false">VLOOKUP(F11,$A$2:$E$14,3,0)</f>
        <v>1</v>
      </c>
      <c r="I11" s="16" t="n">
        <f aca="false">VLOOKUP(F11,$A$2:$E$14,4,0)</f>
        <v>1</v>
      </c>
      <c r="J11" s="16" t="n">
        <f aca="false">VLOOKUP(F11,$A$2:$E$14,5,0)</f>
        <v>1</v>
      </c>
      <c r="K11" s="17" t="n">
        <f aca="false">O11+2*N11+4*M11+8*L11</f>
        <v>14</v>
      </c>
      <c r="L11" s="18" t="n">
        <f aca="false">IF(B11=G11,0,1)</f>
        <v>1</v>
      </c>
      <c r="M11" s="18" t="n">
        <f aca="false">IF(C11=H11,0,1)</f>
        <v>1</v>
      </c>
      <c r="N11" s="18" t="n">
        <f aca="false">IF(D11=I11,0,1)</f>
        <v>1</v>
      </c>
      <c r="O11" s="18" t="n">
        <f aca="false">IF(E11=J11,0,1)</f>
        <v>0</v>
      </c>
      <c r="P11" s="0" t="str">
        <f aca="false">IF(L11=0,"NOP","FLIP")</f>
        <v>FLIP</v>
      </c>
      <c r="Q11" s="0" t="str">
        <f aca="false">IF(M11=0,"NOP","FLIP")</f>
        <v>FLIP</v>
      </c>
      <c r="R11" s="0" t="str">
        <f aca="false">IF(N11=0,"NOP","FLIP")</f>
        <v>FLIP</v>
      </c>
      <c r="S11" s="0" t="str">
        <f aca="false">IF(O11=0,"NOP","FLIP")</f>
        <v>NOP</v>
      </c>
      <c r="T11" s="0" t="n">
        <f aca="false">T10+T9</f>
        <v>34</v>
      </c>
      <c r="U11" s="2" t="n">
        <v>47</v>
      </c>
      <c r="V11" s="20" t="n">
        <v>3</v>
      </c>
      <c r="W11" s="20" t="n">
        <v>-0.01</v>
      </c>
      <c r="X11" s="20" t="n">
        <v>0</v>
      </c>
      <c r="Y11" s="0" t="n">
        <f aca="false">_xlfn.FLOOR.MATH(V11*A11+W11*T11+X11*$U$2+F11+K11)</f>
        <v>47</v>
      </c>
      <c r="Z11" s="21" t="n">
        <f aca="false">IF(Y11=U11,1,0)</f>
        <v>1</v>
      </c>
      <c r="AA11" s="0" t="n">
        <v>-11</v>
      </c>
      <c r="AB11" s="0" t="n">
        <f aca="false">(A11-1)/(A11+1)</f>
        <v>0.8</v>
      </c>
      <c r="AC11" s="0" t="s">
        <v>28</v>
      </c>
    </row>
    <row r="12" customFormat="false" ht="15" hidden="false" customHeight="false" outlineLevel="0" collapsed="false">
      <c r="A12" s="14" t="n">
        <v>10</v>
      </c>
      <c r="B12" s="15" t="n">
        <v>1</v>
      </c>
      <c r="C12" s="15" t="n">
        <v>0</v>
      </c>
      <c r="D12" s="15" t="n">
        <v>1</v>
      </c>
      <c r="E12" s="15" t="n">
        <v>0</v>
      </c>
      <c r="F12" s="5" t="n">
        <v>2</v>
      </c>
      <c r="G12" s="16" t="n">
        <f aca="false">VLOOKUP(F12,$A$2:$E$14,2,0)</f>
        <v>0</v>
      </c>
      <c r="H12" s="16" t="n">
        <f aca="false">VLOOKUP(F12,$A$2:$E$14,3,0)</f>
        <v>0</v>
      </c>
      <c r="I12" s="16" t="n">
        <f aca="false">VLOOKUP(F12,$A$2:$E$14,4,0)</f>
        <v>1</v>
      </c>
      <c r="J12" s="16" t="n">
        <f aca="false">VLOOKUP(F12,$A$2:$E$14,5,0)</f>
        <v>0</v>
      </c>
      <c r="K12" s="17" t="n">
        <f aca="false">O12+2*N12+4*M12+8*L12</f>
        <v>8</v>
      </c>
      <c r="L12" s="18" t="n">
        <f aca="false">IF(B12=G12,0,1)</f>
        <v>1</v>
      </c>
      <c r="M12" s="18" t="n">
        <f aca="false">IF(C12=H12,0,1)</f>
        <v>0</v>
      </c>
      <c r="N12" s="18" t="n">
        <f aca="false">IF(D12=I12,0,1)</f>
        <v>0</v>
      </c>
      <c r="O12" s="18" t="n">
        <f aca="false">IF(E12=J12,0,1)</f>
        <v>0</v>
      </c>
      <c r="P12" s="0" t="str">
        <f aca="false">IF(L12=0,"NOP","FLIP")</f>
        <v>FLIP</v>
      </c>
      <c r="Q12" s="0" t="str">
        <f aca="false">IF(M12=0,"NOP","FLIP")</f>
        <v>NOP</v>
      </c>
      <c r="R12" s="0" t="str">
        <f aca="false">IF(N12=0,"NOP","FLIP")</f>
        <v>NOP</v>
      </c>
      <c r="S12" s="0" t="str">
        <f aca="false">IF(O12=0,"NOP","FLIP")</f>
        <v>NOP</v>
      </c>
      <c r="T12" s="0" t="n">
        <f aca="false">T11+T10</f>
        <v>55</v>
      </c>
      <c r="U12" s="2" t="n">
        <v>53</v>
      </c>
      <c r="V12" s="20" t="n">
        <v>3</v>
      </c>
      <c r="W12" s="20" t="n">
        <v>0</v>
      </c>
      <c r="X12" s="20" t="n">
        <v>1</v>
      </c>
      <c r="Y12" s="0" t="n">
        <f aca="false">_xlfn.FLOOR.MATH(V12*A12+W12*T12+X12*$U$2+F12+K12)</f>
        <v>53</v>
      </c>
      <c r="Z12" s="21" t="n">
        <f aca="false">IF(Y12=U12,1,0)</f>
        <v>1</v>
      </c>
      <c r="AA12" s="0" t="n">
        <v>-7</v>
      </c>
      <c r="AB12" s="0" t="n">
        <f aca="false">(A12-1)/(A12+1)</f>
        <v>0.818181818181818</v>
      </c>
      <c r="AC12" s="0" t="s">
        <v>28</v>
      </c>
    </row>
    <row r="13" customFormat="false" ht="15" hidden="false" customHeight="false" outlineLevel="0" collapsed="false">
      <c r="A13" s="14" t="n">
        <v>11</v>
      </c>
      <c r="B13" s="15" t="n">
        <v>1</v>
      </c>
      <c r="C13" s="15" t="n">
        <v>0</v>
      </c>
      <c r="D13" s="15" t="n">
        <v>1</v>
      </c>
      <c r="E13" s="15" t="n">
        <v>1</v>
      </c>
      <c r="F13" s="5" t="n">
        <v>10</v>
      </c>
      <c r="G13" s="16" t="n">
        <f aca="false">VLOOKUP(F13,$A$2:$E$14,2,0)</f>
        <v>1</v>
      </c>
      <c r="H13" s="16" t="n">
        <f aca="false">VLOOKUP(F13,$A$2:$E$14,3,0)</f>
        <v>0</v>
      </c>
      <c r="I13" s="16" t="n">
        <f aca="false">VLOOKUP(F13,$A$2:$E$14,4,0)</f>
        <v>1</v>
      </c>
      <c r="J13" s="16" t="n">
        <f aca="false">VLOOKUP(F13,$A$2:$E$14,5,0)</f>
        <v>0</v>
      </c>
      <c r="K13" s="17" t="n">
        <f aca="false">O13+2*N13+4*M13+8*L13</f>
        <v>1</v>
      </c>
      <c r="L13" s="18" t="n">
        <f aca="false">IF(B13=G13,0,1)</f>
        <v>0</v>
      </c>
      <c r="M13" s="18" t="n">
        <f aca="false">IF(C13=H13,0,1)</f>
        <v>0</v>
      </c>
      <c r="N13" s="18" t="n">
        <f aca="false">IF(D13=I13,0,1)</f>
        <v>0</v>
      </c>
      <c r="O13" s="18" t="n">
        <f aca="false">IF(E13=J13,0,1)</f>
        <v>1</v>
      </c>
      <c r="P13" s="0" t="str">
        <f aca="false">IF(L13=0,"NOP","FLIP")</f>
        <v>NOP</v>
      </c>
      <c r="Q13" s="0" t="str">
        <f aca="false">IF(M13=0,"NOP","FLIP")</f>
        <v>NOP</v>
      </c>
      <c r="R13" s="0" t="str">
        <f aca="false">IF(N13=0,"NOP","FLIP")</f>
        <v>NOP</v>
      </c>
      <c r="S13" s="0" t="str">
        <f aca="false">IF(O13=0,"NOP","FLIP")</f>
        <v>FLIP</v>
      </c>
      <c r="T13" s="0" t="n">
        <f aca="false">T12+T11</f>
        <v>89</v>
      </c>
      <c r="U13" s="2" t="n">
        <v>59</v>
      </c>
      <c r="V13" s="20" t="n">
        <v>4</v>
      </c>
      <c r="W13" s="20" t="n">
        <v>0.05</v>
      </c>
      <c r="X13" s="20" t="n">
        <v>0</v>
      </c>
      <c r="Y13" s="0" t="n">
        <f aca="false">_xlfn.FLOOR.MATH(V13*A13+W13*T13+X13*$U$2+F13+K13)</f>
        <v>59</v>
      </c>
      <c r="Z13" s="21" t="n">
        <f aca="false">IF(Y13=U13,1,0)</f>
        <v>1</v>
      </c>
      <c r="AA13" s="0" t="n">
        <v>-5</v>
      </c>
      <c r="AB13" s="0" t="n">
        <f aca="false">(A13-1)/(A13+1)</f>
        <v>0.833333333333333</v>
      </c>
      <c r="AC13" s="0" t="s">
        <v>28</v>
      </c>
    </row>
    <row r="14" customFormat="false" ht="15" hidden="false" customHeight="false" outlineLevel="0" collapsed="false">
      <c r="A14" s="14" t="n">
        <v>12</v>
      </c>
      <c r="B14" s="15" t="n">
        <v>1</v>
      </c>
      <c r="C14" s="15" t="n">
        <v>1</v>
      </c>
      <c r="D14" s="15" t="n">
        <v>0</v>
      </c>
      <c r="E14" s="15" t="n">
        <v>0</v>
      </c>
      <c r="F14" s="5" t="n">
        <v>5</v>
      </c>
      <c r="G14" s="16" t="n">
        <f aca="false">VLOOKUP(F14,$A$2:$E$14,2,0)</f>
        <v>0</v>
      </c>
      <c r="H14" s="16" t="n">
        <f aca="false">VLOOKUP(F14,$A$2:$E$14,3,0)</f>
        <v>1</v>
      </c>
      <c r="I14" s="16" t="n">
        <f aca="false">VLOOKUP(F14,$A$2:$E$14,4,0)</f>
        <v>0</v>
      </c>
      <c r="J14" s="16" t="n">
        <f aca="false">VLOOKUP(F14,$A$2:$E$14,5,0)</f>
        <v>1</v>
      </c>
      <c r="K14" s="17" t="n">
        <f aca="false">O14+2*N14+4*M14+8*L14</f>
        <v>9</v>
      </c>
      <c r="L14" s="18" t="n">
        <f aca="false">IF(B14=G14,0,1)</f>
        <v>1</v>
      </c>
      <c r="M14" s="18" t="n">
        <f aca="false">IF(C14=H14,0,1)</f>
        <v>0</v>
      </c>
      <c r="N14" s="18" t="n">
        <f aca="false">IF(D14=I14,0,1)</f>
        <v>0</v>
      </c>
      <c r="O14" s="18" t="n">
        <f aca="false">IF(E14=J14,0,1)</f>
        <v>1</v>
      </c>
      <c r="P14" s="0" t="str">
        <f aca="false">IF(L14=0,"NOP","FLIP")</f>
        <v>FLIP</v>
      </c>
      <c r="Q14" s="0" t="str">
        <f aca="false">IF(M14=0,"NOP","FLIP")</f>
        <v>NOP</v>
      </c>
      <c r="R14" s="0" t="str">
        <f aca="false">IF(N14=0,"NOP","FLIP")</f>
        <v>NOP</v>
      </c>
      <c r="S14" s="0" t="str">
        <f aca="false">IF(O14=0,"NOP","FLIP")</f>
        <v>FLIP</v>
      </c>
      <c r="T14" s="0" t="n">
        <f aca="false">T13+T12</f>
        <v>144</v>
      </c>
      <c r="U14" s="2" t="n">
        <v>61</v>
      </c>
      <c r="V14" s="20" t="n">
        <v>3</v>
      </c>
      <c r="W14" s="20" t="n">
        <v>-0.01</v>
      </c>
      <c r="X14" s="20" t="n">
        <v>1</v>
      </c>
      <c r="Y14" s="0" t="n">
        <f aca="false">_xlfn.FLOOR.MATH(V14*A14+W14*T14+X14*$U$2+F14+K14)</f>
        <v>61</v>
      </c>
      <c r="Z14" s="21" t="n">
        <f aca="false">IF(Y14=U14,1,0)</f>
        <v>1</v>
      </c>
      <c r="AA14" s="0" t="n">
        <v>-3</v>
      </c>
      <c r="AB14" s="0" t="n">
        <f aca="false">(A14-1)/(A14+1)</f>
        <v>0.846153846153846</v>
      </c>
      <c r="AC14" s="0" t="s">
        <v>28</v>
      </c>
    </row>
    <row r="18" customFormat="false" ht="15" hidden="false" customHeight="false" outlineLevel="0" collapsed="false">
      <c r="U18" s="2" t="s">
        <v>26</v>
      </c>
      <c r="AE18" s="0" t="n">
        <v>0</v>
      </c>
      <c r="AF18" s="0" t="n">
        <v>9</v>
      </c>
      <c r="AG18" s="0" t="n">
        <v>1</v>
      </c>
      <c r="AH18" s="0" t="n">
        <v>8</v>
      </c>
      <c r="AI18" s="0" t="n">
        <v>2</v>
      </c>
      <c r="AJ18" s="0" t="n">
        <v>4</v>
      </c>
      <c r="AK18" s="0" t="n">
        <v>15</v>
      </c>
      <c r="AL18" s="0" t="n">
        <v>3</v>
      </c>
      <c r="AM18" s="0" t="n">
        <v>4</v>
      </c>
      <c r="AN18" s="0" t="n">
        <v>14</v>
      </c>
      <c r="AO18" s="0" t="n">
        <v>8</v>
      </c>
      <c r="AP18" s="0" t="n">
        <v>1</v>
      </c>
      <c r="AQ18" s="0" t="n">
        <v>9</v>
      </c>
    </row>
  </sheetData>
  <conditionalFormatting sqref="L2:O14">
    <cfRule type="cellIs" priority="2" operator="equal" aboveAverage="0" equalAverage="0" bottom="0" percent="0" rank="0" text="" dxfId="0">
      <formula>0</formula>
    </cfRule>
  </conditionalFormatting>
  <conditionalFormatting sqref="P2:T14">
    <cfRule type="cellIs" priority="3" operator="equal" aboveAverage="0" equalAverage="0" bottom="0" percent="0" rank="0" text="" dxfId="1">
      <formula>"FLIP"</formula>
    </cfRule>
    <cfRule type="cellIs" priority="4" operator="equal" aboveAverage="0" equalAverage="0" bottom="0" percent="0" rank="0" text="" dxfId="2">
      <formula>"NOP"</formula>
    </cfRule>
  </conditionalFormatting>
  <conditionalFormatting sqref="Z2:Z14">
    <cfRule type="cellIs" priority="5" operator="equal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2022-07-18T07:51:35Z</dcterms:created>
  <dc:creator/>
  <dc:description/>
  <dc:language>en-GB</dc:language>
  <cp:lastModifiedBy/>
  <dcterms:modified xsi:type="dcterms:W3CDTF">2022-07-18T13:52:21Z</dcterms:modified>
  <cp:revision>4</cp:revision>
  <dc:subject/>
  <dc:title/>
</cp:coreProperties>
</file>