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butkovich\Desktop\"/>
    </mc:Choice>
  </mc:AlternateContent>
  <xr:revisionPtr revIDLastSave="0" documentId="13_ncr:1_{725081CE-305B-465C-A448-38D675A30CCE}" xr6:coauthVersionLast="46" xr6:coauthVersionMax="46" xr10:uidLastSave="{00000000-0000-0000-0000-000000000000}"/>
  <bookViews>
    <workbookView xWindow="-120" yWindow="-120" windowWidth="29040" windowHeight="15840" xr2:uid="{C8B3CA90-CB12-470A-A4FF-E1848D3B5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5" i="1"/>
  <c r="A3" i="1"/>
  <c r="H2" i="1"/>
  <c r="G2" i="1"/>
  <c r="A4" i="1" s="1"/>
  <c r="A6" i="1" l="1"/>
  <c r="A8" i="1"/>
</calcChain>
</file>

<file path=xl/sharedStrings.xml><?xml version="1.0" encoding="utf-8"?>
<sst xmlns="http://schemas.openxmlformats.org/spreadsheetml/2006/main" count="9" uniqueCount="9">
  <si>
    <t xml:space="preserve">Source Declination (Deg) </t>
  </si>
  <si>
    <t>Destination Declination (Deg)</t>
  </si>
  <si>
    <t>RA Difference (h:mm:ss)</t>
  </si>
  <si>
    <t>DEC Difference (Deg)</t>
  </si>
  <si>
    <t>Source Right Ascension (mm)</t>
  </si>
  <si>
    <t>Destination Right Ascension (mm)</t>
  </si>
  <si>
    <t>Destination Right Ascension (hh)</t>
  </si>
  <si>
    <t>Source Right Ascension (hh)</t>
  </si>
  <si>
    <t>Number of Declination Knob Increments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</si>
</sst>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45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45" fontId="0" fillId="0" borderId="8" xfId="0" applyNumberFormat="1" applyBorder="1" applyAlignment="1">
      <alignment horizontal="center"/>
    </xf>
    <xf numFmtId="4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1A6A-05AC-45DD-A729-D569D32A6FC6}">
  <sheetPr codeName="Sheet1"/>
  <dimension ref="A1:H11"/>
  <sheetViews>
    <sheetView tabSelected="1" workbookViewId="0">
      <selection activeCell="P16" sqref="P16"/>
    </sheetView>
  </sheetViews>
  <sheetFormatPr defaultRowHeight="15" x14ac:dyDescent="0.25"/>
  <cols>
    <col min="1" max="1" width="14.5703125" customWidth="1"/>
    <col min="2" max="4" width="17.140625" customWidth="1"/>
    <col min="5" max="5" width="18.28515625" customWidth="1"/>
    <col min="6" max="6" width="18.5703125" style="1" customWidth="1"/>
    <col min="7" max="7" width="14.5703125" customWidth="1"/>
    <col min="8" max="8" width="16.42578125" customWidth="1"/>
  </cols>
  <sheetData>
    <row r="1" spans="1:8" ht="48" thickBot="1" x14ac:dyDescent="0.3">
      <c r="A1" s="6" t="s">
        <v>7</v>
      </c>
      <c r="B1" s="6" t="s">
        <v>6</v>
      </c>
      <c r="C1" s="6" t="s">
        <v>4</v>
      </c>
      <c r="D1" s="6" t="s">
        <v>5</v>
      </c>
      <c r="E1" s="6" t="s">
        <v>0</v>
      </c>
      <c r="F1" s="6" t="s">
        <v>1</v>
      </c>
      <c r="G1" s="6" t="s">
        <v>2</v>
      </c>
      <c r="H1" s="6" t="s">
        <v>3</v>
      </c>
    </row>
    <row r="2" spans="1:8" ht="15.75" thickBot="1" x14ac:dyDescent="0.3">
      <c r="A2" s="2">
        <v>18</v>
      </c>
      <c r="B2" s="2">
        <v>20</v>
      </c>
      <c r="C2" s="2">
        <v>37</v>
      </c>
      <c r="D2" s="2">
        <v>0</v>
      </c>
      <c r="E2" s="3">
        <v>38</v>
      </c>
      <c r="F2" s="4">
        <v>22</v>
      </c>
      <c r="G2" s="5">
        <f>((A2*60+C2)-(B2*60+D2))</f>
        <v>-83</v>
      </c>
      <c r="H2" s="19">
        <f>E2-F2</f>
        <v>16</v>
      </c>
    </row>
    <row r="3" spans="1:8" ht="16.5" thickBot="1" x14ac:dyDescent="0.3">
      <c r="A3" s="10" t="str">
        <f>IF(SIGN(G2)=1,"Time to Run Star Adventurer S in 12X Mode (mm:ss)","Time to Run Star Adventurer N in 12X Mode (mm:ss)")</f>
        <v>Time to Run Star Adventurer N in 12X Mode (mm:ss)</v>
      </c>
      <c r="B3" s="11"/>
      <c r="C3" s="11"/>
      <c r="D3" s="11"/>
      <c r="E3" s="11"/>
      <c r="F3" s="11"/>
      <c r="G3" s="11"/>
      <c r="H3" s="18"/>
    </row>
    <row r="4" spans="1:8" ht="15.75" thickBot="1" x14ac:dyDescent="0.3">
      <c r="A4" s="8">
        <f>ABS(IF(SIGN(G2),5.45*G2/(60*60*24),4.62*G2/(60*60*24)))</f>
        <v>5.2355324074074075E-3</v>
      </c>
      <c r="B4" s="8"/>
      <c r="C4" s="8"/>
      <c r="D4" s="8"/>
      <c r="E4" s="8"/>
      <c r="F4" s="8"/>
      <c r="G4" s="8"/>
      <c r="H4" s="8"/>
    </row>
    <row r="5" spans="1:8" ht="16.5" thickBot="1" x14ac:dyDescent="0.3">
      <c r="A5" s="12" t="str">
        <f>IF(SIGN(H2)=1,"Number of Declination Knob Turns (CCW)","Number of Declination Knob Turns (CW)")</f>
        <v>Number of Declination Knob Turns (CCW)</v>
      </c>
      <c r="B5" s="13"/>
      <c r="C5" s="13"/>
      <c r="D5" s="13"/>
      <c r="E5" s="13"/>
      <c r="F5" s="13"/>
      <c r="G5" s="13"/>
      <c r="H5" s="14"/>
    </row>
    <row r="6" spans="1:8" ht="15.75" thickBot="1" x14ac:dyDescent="0.3">
      <c r="A6" s="9">
        <f>ABS(H2/0.3/10)</f>
        <v>5.3333333333333339</v>
      </c>
      <c r="B6" s="9"/>
      <c r="C6" s="9"/>
      <c r="D6" s="9"/>
      <c r="E6" s="9"/>
      <c r="F6" s="9"/>
      <c r="G6" s="9"/>
      <c r="H6" s="9"/>
    </row>
    <row r="7" spans="1:8" ht="16.5" thickBot="1" x14ac:dyDescent="0.3">
      <c r="A7" s="15" t="s">
        <v>8</v>
      </c>
      <c r="B7" s="16"/>
      <c r="C7" s="16"/>
      <c r="D7" s="16"/>
      <c r="E7" s="16"/>
      <c r="F7" s="16"/>
      <c r="G7" s="16"/>
      <c r="H7" s="17"/>
    </row>
    <row r="8" spans="1:8" x14ac:dyDescent="0.25">
      <c r="A8" s="7">
        <f>ABS(ROUND(H2/0.3,1))</f>
        <v>53.3</v>
      </c>
      <c r="B8" s="7"/>
      <c r="C8" s="7"/>
      <c r="D8" s="7"/>
      <c r="E8" s="7"/>
      <c r="F8" s="7"/>
      <c r="G8" s="7"/>
      <c r="H8" s="7"/>
    </row>
    <row r="9" spans="1:8" x14ac:dyDescent="0.25">
      <c r="A9" s="22">
        <f>0.085*A4</f>
        <v>4.4502025462962968E-4</v>
      </c>
      <c r="B9" s="21"/>
      <c r="C9" s="21"/>
      <c r="D9" s="21"/>
      <c r="E9" s="21"/>
      <c r="F9" s="21"/>
      <c r="G9" s="21"/>
      <c r="H9" s="21"/>
    </row>
    <row r="10" spans="1:8" x14ac:dyDescent="0.25">
      <c r="A10" s="23">
        <f>A4-A9</f>
        <v>4.7905121527777777E-3</v>
      </c>
      <c r="B10" s="20"/>
      <c r="C10" s="20"/>
      <c r="D10" s="20"/>
      <c r="E10" s="20"/>
      <c r="F10" s="20"/>
      <c r="G10" s="20"/>
      <c r="H10" s="20"/>
    </row>
    <row r="11" spans="1:8" x14ac:dyDescent="0.25">
      <c r="A11" s="23">
        <f>A4+A9</f>
        <v>5.6805526620370373E-3</v>
      </c>
      <c r="B11" s="20"/>
      <c r="C11" s="20"/>
      <c r="D11" s="20"/>
      <c r="E11" s="20"/>
      <c r="F11" s="20"/>
      <c r="G11" s="20"/>
      <c r="H11" s="20"/>
    </row>
  </sheetData>
  <mergeCells count="9">
    <mergeCell ref="A9:H9"/>
    <mergeCell ref="A10:H10"/>
    <mergeCell ref="A11:H11"/>
    <mergeCell ref="A8:H8"/>
    <mergeCell ref="A4:H4"/>
    <mergeCell ref="A6:H6"/>
    <mergeCell ref="A3:H3"/>
    <mergeCell ref="A5:H5"/>
    <mergeCell ref="A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Butkovich</dc:creator>
  <cp:lastModifiedBy>Fabian Butkovich</cp:lastModifiedBy>
  <dcterms:created xsi:type="dcterms:W3CDTF">2021-09-10T19:29:45Z</dcterms:created>
  <dcterms:modified xsi:type="dcterms:W3CDTF">2021-09-13T17:47:49Z</dcterms:modified>
</cp:coreProperties>
</file>