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oratorio 1" sheetId="1" r:id="rId4"/>
    <sheet state="visible" name="Laboratorio 2" sheetId="2" r:id="rId5"/>
    <sheet state="visible" name="Laboratorio 3" sheetId="3" r:id="rId6"/>
    <sheet state="visible" name="Laboratorio 4" sheetId="4" r:id="rId7"/>
    <sheet state="visible" name="Laboratorio 5" sheetId="5" r:id="rId8"/>
    <sheet state="visible" name="Laboratorio 6" sheetId="6" r:id="rId9"/>
  </sheets>
  <definedNames/>
  <calcPr/>
</workbook>
</file>

<file path=xl/sharedStrings.xml><?xml version="1.0" encoding="utf-8"?>
<sst xmlns="http://schemas.openxmlformats.org/spreadsheetml/2006/main" count="410" uniqueCount="221">
  <si>
    <t xml:space="preserve">pago </t>
  </si>
  <si>
    <t>Días de semana</t>
  </si>
  <si>
    <t>Lunes</t>
  </si>
  <si>
    <t>Lun</t>
  </si>
  <si>
    <t>Lu</t>
  </si>
  <si>
    <t>Monday</t>
  </si>
  <si>
    <t>Mon</t>
  </si>
  <si>
    <t>Enero</t>
  </si>
  <si>
    <t>Ene</t>
  </si>
  <si>
    <t>En</t>
  </si>
  <si>
    <t>January</t>
  </si>
  <si>
    <t>Martes</t>
  </si>
  <si>
    <t>Mar</t>
  </si>
  <si>
    <t>Tuesday</t>
  </si>
  <si>
    <t>Tue</t>
  </si>
  <si>
    <t>Febrero</t>
  </si>
  <si>
    <t>Feb</t>
  </si>
  <si>
    <t>February</t>
  </si>
  <si>
    <t>Miércoles</t>
  </si>
  <si>
    <t>Mié</t>
  </si>
  <si>
    <t>Wednesday</t>
  </si>
  <si>
    <t>Wed</t>
  </si>
  <si>
    <t>Marzo</t>
  </si>
  <si>
    <t>March</t>
  </si>
  <si>
    <t>Jueves</t>
  </si>
  <si>
    <t>Jue</t>
  </si>
  <si>
    <t>Thursday</t>
  </si>
  <si>
    <t>Thu</t>
  </si>
  <si>
    <t>Abril</t>
  </si>
  <si>
    <t>Abr</t>
  </si>
  <si>
    <t>April</t>
  </si>
  <si>
    <t>Viernes</t>
  </si>
  <si>
    <t>Vie</t>
  </si>
  <si>
    <t>Friday</t>
  </si>
  <si>
    <t>Fri</t>
  </si>
  <si>
    <t>Mayo</t>
  </si>
  <si>
    <t>May</t>
  </si>
  <si>
    <t>Sábado</t>
  </si>
  <si>
    <t>Sáb</t>
  </si>
  <si>
    <t>Saturday</t>
  </si>
  <si>
    <t>Sat</t>
  </si>
  <si>
    <t>Junio</t>
  </si>
  <si>
    <t>Jun</t>
  </si>
  <si>
    <t>June</t>
  </si>
  <si>
    <t>Domingo</t>
  </si>
  <si>
    <t>Dom</t>
  </si>
  <si>
    <t>Sunday</t>
  </si>
  <si>
    <t>Sun</t>
  </si>
  <si>
    <t>Julio</t>
  </si>
  <si>
    <t>Jul</t>
  </si>
  <si>
    <t>Series Numéricas</t>
  </si>
  <si>
    <t>July</t>
  </si>
  <si>
    <t>Agosto</t>
  </si>
  <si>
    <t>Ago</t>
  </si>
  <si>
    <t>August</t>
  </si>
  <si>
    <t>Día 1</t>
  </si>
  <si>
    <t>hgyhyh</t>
  </si>
  <si>
    <t>Aula 3</t>
  </si>
  <si>
    <t>Coche 100</t>
  </si>
  <si>
    <t>Septiembre</t>
  </si>
  <si>
    <t>Día 2</t>
  </si>
  <si>
    <t>Aula 4</t>
  </si>
  <si>
    <t>Sep</t>
  </si>
  <si>
    <t>Coche 99</t>
  </si>
  <si>
    <t>September</t>
  </si>
  <si>
    <t>Día 3</t>
  </si>
  <si>
    <t>Aula 5</t>
  </si>
  <si>
    <t>Coche 98</t>
  </si>
  <si>
    <t>Día 4</t>
  </si>
  <si>
    <t>Aula 6</t>
  </si>
  <si>
    <t>Coche 97</t>
  </si>
  <si>
    <t>Día 5</t>
  </si>
  <si>
    <t>Aula 7</t>
  </si>
  <si>
    <t>Coche 96</t>
  </si>
  <si>
    <t>Octubre</t>
  </si>
  <si>
    <t>Oct</t>
  </si>
  <si>
    <t>Día 6</t>
  </si>
  <si>
    <t>Aula 8</t>
  </si>
  <si>
    <t>Coche 95</t>
  </si>
  <si>
    <t>October</t>
  </si>
  <si>
    <t>Día 7</t>
  </si>
  <si>
    <t>Aula 9</t>
  </si>
  <si>
    <t>Coche 94</t>
  </si>
  <si>
    <t>Día 8</t>
  </si>
  <si>
    <t>Aula 10</t>
  </si>
  <si>
    <t>Coche 93</t>
  </si>
  <si>
    <t>Día 9</t>
  </si>
  <si>
    <t>Aula 11</t>
  </si>
  <si>
    <t>Coche 92</t>
  </si>
  <si>
    <t>Noviembre</t>
  </si>
  <si>
    <t>Nov</t>
  </si>
  <si>
    <t>Día 10</t>
  </si>
  <si>
    <t>Aula 12</t>
  </si>
  <si>
    <t>Coche 91</t>
  </si>
  <si>
    <t>Ricardo</t>
  </si>
  <si>
    <t>November</t>
  </si>
  <si>
    <t>Día 11</t>
  </si>
  <si>
    <t>Aula 13</t>
  </si>
  <si>
    <t>Coche 90</t>
  </si>
  <si>
    <t>Raul</t>
  </si>
  <si>
    <t>Día 12</t>
  </si>
  <si>
    <t>Aula 14</t>
  </si>
  <si>
    <t>Coche 89</t>
  </si>
  <si>
    <t>Día 13</t>
  </si>
  <si>
    <t>Diciembre</t>
  </si>
  <si>
    <t>Aula 15</t>
  </si>
  <si>
    <t>Coche 88</t>
  </si>
  <si>
    <t>Dic</t>
  </si>
  <si>
    <t>December</t>
  </si>
  <si>
    <t>Día 14</t>
  </si>
  <si>
    <t>Aula 16</t>
  </si>
  <si>
    <t>Coche 87</t>
  </si>
  <si>
    <t>Día 15</t>
  </si>
  <si>
    <t>Aula 17</t>
  </si>
  <si>
    <t>Coche 86</t>
  </si>
  <si>
    <t>Día 16</t>
  </si>
  <si>
    <t>Aula 18</t>
  </si>
  <si>
    <t>Coche 85</t>
  </si>
  <si>
    <t>Debora</t>
  </si>
  <si>
    <t>Lorena</t>
  </si>
  <si>
    <t>Día 17</t>
  </si>
  <si>
    <t>Aula 19</t>
  </si>
  <si>
    <t>Coche 84</t>
  </si>
  <si>
    <t>Día 18</t>
  </si>
  <si>
    <t>Aula 20</t>
  </si>
  <si>
    <t>Coche 83</t>
  </si>
  <si>
    <t>Día 19</t>
  </si>
  <si>
    <t>Aula 21</t>
  </si>
  <si>
    <t>Coche 82</t>
  </si>
  <si>
    <t>Día 20</t>
  </si>
  <si>
    <t>Aula 22</t>
  </si>
  <si>
    <t>Coche 81</t>
  </si>
  <si>
    <t>Día 21</t>
  </si>
  <si>
    <t>Aula 23</t>
  </si>
  <si>
    <t>Coche 80</t>
  </si>
  <si>
    <t>Día 22</t>
  </si>
  <si>
    <t>Aula 24</t>
  </si>
  <si>
    <t>Coche 79</t>
  </si>
  <si>
    <t>Día 23</t>
  </si>
  <si>
    <t>Aula 25</t>
  </si>
  <si>
    <t>Coche 78</t>
  </si>
  <si>
    <t>Día 24</t>
  </si>
  <si>
    <t>Aula 26</t>
  </si>
  <si>
    <t>Coche 77</t>
  </si>
  <si>
    <t>Día 25</t>
  </si>
  <si>
    <t>Aula 27</t>
  </si>
  <si>
    <t>Coche 76</t>
  </si>
  <si>
    <t>Día 26</t>
  </si>
  <si>
    <t>Aula 28</t>
  </si>
  <si>
    <t>Coche 75</t>
  </si>
  <si>
    <t>Día 27</t>
  </si>
  <si>
    <t>Aula 29</t>
  </si>
  <si>
    <t>Coche 74</t>
  </si>
  <si>
    <t>Día 28</t>
  </si>
  <si>
    <t>Aula 30</t>
  </si>
  <si>
    <t>Coche 73</t>
  </si>
  <si>
    <t>Día 29</t>
  </si>
  <si>
    <t>Aula 31</t>
  </si>
  <si>
    <t>Coche 72</t>
  </si>
  <si>
    <t>Día 30</t>
  </si>
  <si>
    <t>Aula 32</t>
  </si>
  <si>
    <t>Coche 71</t>
  </si>
  <si>
    <t>05/01/2019 - =fechahoy</t>
  </si>
  <si>
    <t>,</t>
  </si>
  <si>
    <t>Kilómetros recorrido por Vehículo</t>
  </si>
  <si>
    <t>Total</t>
  </si>
  <si>
    <t>Coche 1</t>
  </si>
  <si>
    <t>Coche 2</t>
  </si>
  <si>
    <t>Coche 3</t>
  </si>
  <si>
    <t>Coche 4</t>
  </si>
  <si>
    <t>Coche 5</t>
  </si>
  <si>
    <t>Coche 6</t>
  </si>
  <si>
    <t>Coche 7</t>
  </si>
  <si>
    <t>Coche 8</t>
  </si>
  <si>
    <t>Coche 9</t>
  </si>
  <si>
    <t>Coche 10</t>
  </si>
  <si>
    <t>Coche 11</t>
  </si>
  <si>
    <t>Coche 12</t>
  </si>
  <si>
    <t>Coche 13</t>
  </si>
  <si>
    <t>Coche 14</t>
  </si>
  <si>
    <t>Coche 15</t>
  </si>
  <si>
    <t>Coche 16</t>
  </si>
  <si>
    <t>Coche 17</t>
  </si>
  <si>
    <t>Coche 18</t>
  </si>
  <si>
    <t>Coche 19</t>
  </si>
  <si>
    <t>Coche 20</t>
  </si>
  <si>
    <t>Total:</t>
  </si>
  <si>
    <t>Alumno</t>
  </si>
  <si>
    <t>Historia</t>
  </si>
  <si>
    <t>Matematicas</t>
  </si>
  <si>
    <t>Lenguaje</t>
  </si>
  <si>
    <t>Fisica</t>
  </si>
  <si>
    <t>Geografia</t>
  </si>
  <si>
    <t>Computacion</t>
  </si>
  <si>
    <t>Promedio</t>
  </si>
  <si>
    <t>Lucas</t>
  </si>
  <si>
    <t>Maria</t>
  </si>
  <si>
    <t>Susana</t>
  </si>
  <si>
    <t>Lautaro</t>
  </si>
  <si>
    <t>Rocio</t>
  </si>
  <si>
    <t>Matias</t>
  </si>
  <si>
    <t>Dólar:</t>
  </si>
  <si>
    <t>Articulos</t>
  </si>
  <si>
    <t>Valor X Unid. U$S</t>
  </si>
  <si>
    <t>Valor X Unid. AR$</t>
  </si>
  <si>
    <t>Cantidad</t>
  </si>
  <si>
    <t>Subtotal</t>
  </si>
  <si>
    <t>Valor IVA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</si>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</sst>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$-2C0A]\ * #,##0.00_ ;_ [$$-2C0A]\ * \-#,##0.00_ ;_ [$$-2C0A]\ * &quot;-&quot;??_ ;_ @_ "/>
  </numFmts>
  <fonts count="7">
    <font>
      <sz val="10.0"/>
      <color rgb="FF000000"/>
      <name val="Arial"/>
    </font>
    <font>
      <sz val="11.0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9900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</fills>
  <borders count="11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2" fontId="1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6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5" fillId="0" fontId="4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4" numFmtId="0" xfId="0" applyAlignment="1" applyBorder="1" applyFont="1">
      <alignment horizontal="right" shrinkToFit="0" vertical="bottom" wrapText="1"/>
    </xf>
    <xf borderId="3" fillId="0" fontId="2" numFmtId="0" xfId="0" applyAlignment="1" applyBorder="1" applyFont="1">
      <alignment vertical="bottom"/>
    </xf>
    <xf borderId="4" fillId="0" fontId="4" numFmtId="0" xfId="0" applyAlignment="1" applyBorder="1" applyFont="1">
      <alignment horizontal="right" shrinkToFit="0" vertical="bottom" wrapText="1"/>
    </xf>
    <xf borderId="8" fillId="0" fontId="4" numFmtId="0" xfId="0" applyAlignment="1" applyBorder="1" applyFont="1">
      <alignment shrinkToFit="0" vertical="bottom" wrapText="1"/>
    </xf>
    <xf borderId="9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horizontal="right" shrinkToFit="0" vertical="bottom" wrapText="1"/>
    </xf>
    <xf borderId="2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1" fillId="0" fontId="4" numFmtId="9" xfId="0" applyAlignment="1" applyBorder="1" applyFont="1" applyNumberFormat="1">
      <alignment horizontal="right" shrinkToFit="0" vertical="bottom" wrapText="1"/>
    </xf>
    <xf borderId="6" fillId="0" fontId="4" numFmtId="164" xfId="0" applyAlignment="1" applyBorder="1" applyFont="1" applyNumberFormat="1">
      <alignment horizontal="right" shrinkToFit="0" vertical="bottom" wrapText="1"/>
    </xf>
    <xf borderId="7" fillId="0" fontId="4" numFmtId="164" xfId="0" applyAlignment="1" applyBorder="1" applyFont="1" applyNumberFormat="1">
      <alignment horizontal="right" shrinkToFit="0" vertical="bottom" wrapText="1"/>
    </xf>
    <xf borderId="3" fillId="0" fontId="4" numFmtId="164" xfId="0" applyAlignment="1" applyBorder="1" applyFont="1" applyNumberFormat="1">
      <alignment horizontal="right" shrinkToFit="0" vertical="bottom" wrapText="1"/>
    </xf>
    <xf borderId="4" fillId="0" fontId="4" numFmtId="164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1" t="s">
        <v>0</v>
      </c>
      <c r="D1" s="1" t="s">
        <v>0</v>
      </c>
      <c r="E1" s="1" t="s">
        <v>0</v>
      </c>
      <c r="F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0</v>
      </c>
      <c r="B8" s="2"/>
      <c r="C8" s="1" t="s">
        <v>0</v>
      </c>
      <c r="D8" s="1" t="s">
        <v>0</v>
      </c>
      <c r="E8" s="1" t="s">
        <v>0</v>
      </c>
      <c r="F8" s="1" t="s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94</v>
      </c>
      <c r="B9" s="6"/>
      <c r="C9" s="8" t="s">
        <v>99</v>
      </c>
      <c r="D9" s="9" t="s">
        <v>0</v>
      </c>
      <c r="E9" s="10">
        <v>6546.0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118</v>
      </c>
      <c r="B10" s="6"/>
      <c r="C10" s="8" t="s">
        <v>119</v>
      </c>
      <c r="D10" s="1" t="s">
        <v>0</v>
      </c>
      <c r="E10" s="10">
        <v>8765.0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11">
        <f>SUM(E1:E12)</f>
        <v>15311</v>
      </c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>
        <f>SUM(A1:F13)</f>
        <v>30622</v>
      </c>
      <c r="B14" s="14"/>
      <c r="C14" s="2"/>
      <c r="D14" s="2"/>
      <c r="E14" s="12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4"/>
      <c r="B15" s="14"/>
      <c r="C15" s="2"/>
      <c r="D15" s="2"/>
      <c r="E15" s="12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/>
      <c r="B16" s="14"/>
      <c r="C16" s="2"/>
      <c r="D16" s="2"/>
      <c r="E16" s="12"/>
      <c r="F16" s="1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/>
      <c r="B17" s="14"/>
      <c r="C17" s="2"/>
      <c r="D17" s="2"/>
      <c r="E17" s="12"/>
      <c r="F17" s="1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/>
      <c r="B18" s="14"/>
      <c r="C18" s="2"/>
      <c r="D18" s="2"/>
      <c r="E18" s="12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"/>
      <c r="B19" s="14"/>
      <c r="C19" s="2"/>
      <c r="D19" s="2"/>
      <c r="E19" s="12"/>
      <c r="F19" s="1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/>
      <c r="B20" s="14"/>
      <c r="C20" s="2"/>
      <c r="D20" s="2"/>
      <c r="E20" s="12"/>
      <c r="F20" s="1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4"/>
      <c r="B21" s="14"/>
      <c r="C21" s="2"/>
      <c r="D21" s="2"/>
      <c r="E21" s="12"/>
      <c r="F21" s="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"/>
      <c r="B22" s="14"/>
      <c r="C22" s="1" t="s">
        <v>162</v>
      </c>
      <c r="D22" s="1" t="s">
        <v>163</v>
      </c>
      <c r="E22" s="12"/>
      <c r="F22" s="1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4"/>
      <c r="B23" s="14"/>
      <c r="C23" s="2"/>
      <c r="D23" s="2"/>
      <c r="E23" s="12"/>
      <c r="F23" s="1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4"/>
      <c r="B24" s="14"/>
      <c r="C24" s="2"/>
      <c r="D24" s="2"/>
      <c r="E24" s="12"/>
      <c r="F24" s="1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1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>
        <v>2.0</v>
      </c>
      <c r="C2" s="5">
        <v>1.0</v>
      </c>
      <c r="D2" s="5">
        <v>100.0</v>
      </c>
      <c r="E2" s="5">
        <v>0.0</v>
      </c>
      <c r="F2" s="6" t="s">
        <v>55</v>
      </c>
      <c r="G2" s="6" t="s">
        <v>57</v>
      </c>
      <c r="H2" s="6" t="s">
        <v>58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5">
        <v>4.0</v>
      </c>
      <c r="C3" s="5">
        <v>5.0</v>
      </c>
      <c r="D3" s="5">
        <v>99.0</v>
      </c>
      <c r="E3" s="5">
        <v>-5.0</v>
      </c>
      <c r="F3" s="6" t="s">
        <v>60</v>
      </c>
      <c r="G3" s="6" t="s">
        <v>61</v>
      </c>
      <c r="H3" s="6" t="s">
        <v>63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5">
        <v>6.0</v>
      </c>
      <c r="C4" s="5">
        <v>9.0</v>
      </c>
      <c r="D4" s="5">
        <v>98.0</v>
      </c>
      <c r="E4" s="5">
        <v>-10.0</v>
      </c>
      <c r="F4" s="6" t="s">
        <v>65</v>
      </c>
      <c r="G4" s="6" t="s">
        <v>66</v>
      </c>
      <c r="H4" s="6" t="s">
        <v>67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5">
        <v>8.0</v>
      </c>
      <c r="C5" s="5">
        <v>13.0</v>
      </c>
      <c r="D5" s="5">
        <v>97.0</v>
      </c>
      <c r="E5" s="5">
        <v>-15.0</v>
      </c>
      <c r="F5" s="6" t="s">
        <v>68</v>
      </c>
      <c r="G5" s="6" t="s">
        <v>69</v>
      </c>
      <c r="H5" s="6" t="s">
        <v>70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5">
        <v>10.0</v>
      </c>
      <c r="C6" s="5">
        <v>17.0</v>
      </c>
      <c r="D6" s="5">
        <v>96.0</v>
      </c>
      <c r="E6" s="5">
        <v>-20.0</v>
      </c>
      <c r="F6" s="6" t="s">
        <v>71</v>
      </c>
      <c r="G6" s="6" t="s">
        <v>72</v>
      </c>
      <c r="H6" s="6" t="s">
        <v>73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5">
        <v>12.0</v>
      </c>
      <c r="C7" s="5">
        <v>21.0</v>
      </c>
      <c r="D7" s="5">
        <v>95.0</v>
      </c>
      <c r="E7" s="5">
        <v>-25.0</v>
      </c>
      <c r="F7" s="6" t="s">
        <v>76</v>
      </c>
      <c r="G7" s="6" t="s">
        <v>77</v>
      </c>
      <c r="H7" s="6" t="s">
        <v>78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5">
        <v>14.0</v>
      </c>
      <c r="C8" s="5">
        <v>25.0</v>
      </c>
      <c r="D8" s="5">
        <v>94.0</v>
      </c>
      <c r="E8" s="5">
        <v>-30.0</v>
      </c>
      <c r="F8" s="6" t="s">
        <v>80</v>
      </c>
      <c r="G8" s="6" t="s">
        <v>81</v>
      </c>
      <c r="H8" s="6" t="s">
        <v>82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5">
        <v>16.0</v>
      </c>
      <c r="C9" s="5">
        <v>29.0</v>
      </c>
      <c r="D9" s="5">
        <v>93.0</v>
      </c>
      <c r="E9" s="5">
        <v>-35.0</v>
      </c>
      <c r="F9" s="6" t="s">
        <v>83</v>
      </c>
      <c r="G9" s="6" t="s">
        <v>84</v>
      </c>
      <c r="H9" s="6" t="s">
        <v>85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5">
        <v>18.0</v>
      </c>
      <c r="C10" s="5">
        <v>33.0</v>
      </c>
      <c r="D10" s="5">
        <v>92.0</v>
      </c>
      <c r="E10" s="5">
        <v>-40.0</v>
      </c>
      <c r="F10" s="6" t="s">
        <v>86</v>
      </c>
      <c r="G10" s="6" t="s">
        <v>87</v>
      </c>
      <c r="H10" s="6" t="s">
        <v>88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5">
        <v>20.0</v>
      </c>
      <c r="C11" s="5">
        <v>37.0</v>
      </c>
      <c r="D11" s="5">
        <v>91.0</v>
      </c>
      <c r="E11" s="5">
        <v>-45.0</v>
      </c>
      <c r="F11" s="6" t="s">
        <v>91</v>
      </c>
      <c r="G11" s="6" t="s">
        <v>92</v>
      </c>
      <c r="H11" s="6" t="s">
        <v>93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5">
        <v>22.0</v>
      </c>
      <c r="C12" s="5">
        <v>41.0</v>
      </c>
      <c r="D12" s="5">
        <v>90.0</v>
      </c>
      <c r="E12" s="5">
        <v>-50.0</v>
      </c>
      <c r="F12" s="6" t="s">
        <v>96</v>
      </c>
      <c r="G12" s="6" t="s">
        <v>97</v>
      </c>
      <c r="H12" s="6" t="s">
        <v>98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5">
        <v>24.0</v>
      </c>
      <c r="C13" s="5">
        <v>45.0</v>
      </c>
      <c r="D13" s="5">
        <v>89.0</v>
      </c>
      <c r="E13" s="5">
        <v>-55.0</v>
      </c>
      <c r="F13" s="6" t="s">
        <v>100</v>
      </c>
      <c r="G13" s="6" t="s">
        <v>101</v>
      </c>
      <c r="H13" s="6" t="s">
        <v>102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5">
        <v>26.0</v>
      </c>
      <c r="C14" s="5">
        <v>49.0</v>
      </c>
      <c r="D14" s="5">
        <v>88.0</v>
      </c>
      <c r="E14" s="5">
        <v>-60.0</v>
      </c>
      <c r="F14" s="6" t="s">
        <v>103</v>
      </c>
      <c r="G14" s="6" t="s">
        <v>105</v>
      </c>
      <c r="H14" s="6" t="s">
        <v>106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5">
        <v>28.0</v>
      </c>
      <c r="C15" s="5">
        <v>53.0</v>
      </c>
      <c r="D15" s="5">
        <v>87.0</v>
      </c>
      <c r="E15" s="5">
        <v>-65.0</v>
      </c>
      <c r="F15" s="6" t="s">
        <v>109</v>
      </c>
      <c r="G15" s="6" t="s">
        <v>110</v>
      </c>
      <c r="H15" s="6" t="s">
        <v>111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5">
        <v>30.0</v>
      </c>
      <c r="C16" s="5">
        <v>57.0</v>
      </c>
      <c r="D16" s="5">
        <v>86.0</v>
      </c>
      <c r="E16" s="5">
        <v>-70.0</v>
      </c>
      <c r="F16" s="6" t="s">
        <v>112</v>
      </c>
      <c r="G16" s="6" t="s">
        <v>113</v>
      </c>
      <c r="H16" s="6" t="s">
        <v>114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5">
        <v>32.0</v>
      </c>
      <c r="C17" s="5">
        <v>61.0</v>
      </c>
      <c r="D17" s="5">
        <v>85.0</v>
      </c>
      <c r="E17" s="5">
        <v>-75.0</v>
      </c>
      <c r="F17" s="6" t="s">
        <v>115</v>
      </c>
      <c r="G17" s="6" t="s">
        <v>116</v>
      </c>
      <c r="H17" s="6" t="s">
        <v>117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5">
        <v>34.0</v>
      </c>
      <c r="C18" s="5">
        <v>65.0</v>
      </c>
      <c r="D18" s="5">
        <v>84.0</v>
      </c>
      <c r="E18" s="5">
        <v>-80.0</v>
      </c>
      <c r="F18" s="6" t="s">
        <v>120</v>
      </c>
      <c r="G18" s="6" t="s">
        <v>121</v>
      </c>
      <c r="H18" s="6" t="s">
        <v>122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5">
        <v>36.0</v>
      </c>
      <c r="C19" s="5">
        <v>69.0</v>
      </c>
      <c r="D19" s="5">
        <v>83.0</v>
      </c>
      <c r="E19" s="5">
        <v>-85.0</v>
      </c>
      <c r="F19" s="6" t="s">
        <v>123</v>
      </c>
      <c r="G19" s="6" t="s">
        <v>124</v>
      </c>
      <c r="H19" s="6" t="s">
        <v>125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5">
        <v>38.0</v>
      </c>
      <c r="C20" s="5">
        <v>73.0</v>
      </c>
      <c r="D20" s="5">
        <v>82.0</v>
      </c>
      <c r="E20" s="5">
        <v>-90.0</v>
      </c>
      <c r="F20" s="6" t="s">
        <v>126</v>
      </c>
      <c r="G20" s="6" t="s">
        <v>127</v>
      </c>
      <c r="H20" s="6" t="s">
        <v>128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20.0</v>
      </c>
      <c r="B21" s="5">
        <v>40.0</v>
      </c>
      <c r="C21" s="5">
        <v>77.0</v>
      </c>
      <c r="D21" s="5">
        <v>81.0</v>
      </c>
      <c r="E21" s="5">
        <v>-95.0</v>
      </c>
      <c r="F21" s="6" t="s">
        <v>129</v>
      </c>
      <c r="G21" s="6" t="s">
        <v>130</v>
      </c>
      <c r="H21" s="6" t="s">
        <v>131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21.0</v>
      </c>
      <c r="B22" s="5">
        <v>42.0</v>
      </c>
      <c r="C22" s="5">
        <v>81.0</v>
      </c>
      <c r="D22" s="5">
        <v>80.0</v>
      </c>
      <c r="E22" s="5">
        <v>-100.0</v>
      </c>
      <c r="F22" s="6" t="s">
        <v>132</v>
      </c>
      <c r="G22" s="6" t="s">
        <v>133</v>
      </c>
      <c r="H22" s="6" t="s">
        <v>134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22.0</v>
      </c>
      <c r="B23" s="5">
        <v>44.0</v>
      </c>
      <c r="C23" s="5">
        <v>85.0</v>
      </c>
      <c r="D23" s="5">
        <v>79.0</v>
      </c>
      <c r="E23" s="5">
        <v>-105.0</v>
      </c>
      <c r="F23" s="6" t="s">
        <v>135</v>
      </c>
      <c r="G23" s="6" t="s">
        <v>136</v>
      </c>
      <c r="H23" s="6" t="s">
        <v>137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23.0</v>
      </c>
      <c r="B24" s="5">
        <v>46.0</v>
      </c>
      <c r="C24" s="5">
        <v>89.0</v>
      </c>
      <c r="D24" s="5">
        <v>78.0</v>
      </c>
      <c r="E24" s="5">
        <v>-110.0</v>
      </c>
      <c r="F24" s="6" t="s">
        <v>138</v>
      </c>
      <c r="G24" s="6" t="s">
        <v>139</v>
      </c>
      <c r="H24" s="6" t="s">
        <v>140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24.0</v>
      </c>
      <c r="B25" s="5">
        <v>48.0</v>
      </c>
      <c r="C25" s="5">
        <v>93.0</v>
      </c>
      <c r="D25" s="5">
        <v>77.0</v>
      </c>
      <c r="E25" s="5">
        <v>-115.0</v>
      </c>
      <c r="F25" s="6" t="s">
        <v>141</v>
      </c>
      <c r="G25" s="6" t="s">
        <v>142</v>
      </c>
      <c r="H25" s="6" t="s">
        <v>143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25.0</v>
      </c>
      <c r="B26" s="5">
        <v>50.0</v>
      </c>
      <c r="C26" s="5">
        <v>97.0</v>
      </c>
      <c r="D26" s="5">
        <v>76.0</v>
      </c>
      <c r="E26" s="5">
        <v>-120.0</v>
      </c>
      <c r="F26" s="6" t="s">
        <v>144</v>
      </c>
      <c r="G26" s="6" t="s">
        <v>145</v>
      </c>
      <c r="H26" s="6" t="s">
        <v>146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26.0</v>
      </c>
      <c r="B27" s="5">
        <v>52.0</v>
      </c>
      <c r="C27" s="5">
        <v>101.0</v>
      </c>
      <c r="D27" s="5">
        <v>75.0</v>
      </c>
      <c r="E27" s="5">
        <v>-125.0</v>
      </c>
      <c r="F27" s="6" t="s">
        <v>147</v>
      </c>
      <c r="G27" s="6" t="s">
        <v>148</v>
      </c>
      <c r="H27" s="6" t="s">
        <v>149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27.0</v>
      </c>
      <c r="B28" s="5">
        <v>54.0</v>
      </c>
      <c r="C28" s="5">
        <v>105.0</v>
      </c>
      <c r="D28" s="5">
        <v>74.0</v>
      </c>
      <c r="E28" s="5">
        <v>-130.0</v>
      </c>
      <c r="F28" s="6" t="s">
        <v>150</v>
      </c>
      <c r="G28" s="6" t="s">
        <v>151</v>
      </c>
      <c r="H28" s="6" t="s">
        <v>152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28.0</v>
      </c>
      <c r="B29" s="5">
        <v>56.0</v>
      </c>
      <c r="C29" s="5">
        <v>109.0</v>
      </c>
      <c r="D29" s="5">
        <v>73.0</v>
      </c>
      <c r="E29" s="5">
        <v>-135.0</v>
      </c>
      <c r="F29" s="6" t="s">
        <v>153</v>
      </c>
      <c r="G29" s="6" t="s">
        <v>154</v>
      </c>
      <c r="H29" s="6" t="s">
        <v>155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29.0</v>
      </c>
      <c r="B30" s="5">
        <v>58.0</v>
      </c>
      <c r="C30" s="5">
        <v>113.0</v>
      </c>
      <c r="D30" s="5">
        <v>72.0</v>
      </c>
      <c r="E30" s="5">
        <v>-140.0</v>
      </c>
      <c r="F30" s="6" t="s">
        <v>156</v>
      </c>
      <c r="G30" s="6" t="s">
        <v>157</v>
      </c>
      <c r="H30" s="6" t="s">
        <v>158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30.0</v>
      </c>
      <c r="B31" s="5">
        <v>60.0</v>
      </c>
      <c r="C31" s="5">
        <v>117.0</v>
      </c>
      <c r="D31" s="5">
        <v>71.0</v>
      </c>
      <c r="E31" s="5">
        <v>-145.0</v>
      </c>
      <c r="F31" s="6" t="s">
        <v>159</v>
      </c>
      <c r="G31" s="6" t="s">
        <v>160</v>
      </c>
      <c r="H31" s="6" t="s">
        <v>161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11</v>
      </c>
      <c r="B4" s="2" t="s">
        <v>12</v>
      </c>
      <c r="C4" s="2" t="s">
        <v>4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9</v>
      </c>
      <c r="I4" s="2" t="s">
        <v>17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" t="s">
        <v>19</v>
      </c>
      <c r="C5" s="2" t="s">
        <v>4</v>
      </c>
      <c r="D5" s="2" t="s">
        <v>20</v>
      </c>
      <c r="E5" s="2" t="s">
        <v>21</v>
      </c>
      <c r="F5" s="2" t="s">
        <v>22</v>
      </c>
      <c r="G5" s="2" t="s">
        <v>12</v>
      </c>
      <c r="H5" s="2" t="s">
        <v>9</v>
      </c>
      <c r="I5" s="2" t="s">
        <v>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24</v>
      </c>
      <c r="B6" s="2" t="s">
        <v>25</v>
      </c>
      <c r="C6" s="2" t="s">
        <v>4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9</v>
      </c>
      <c r="I6" s="2" t="s">
        <v>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31</v>
      </c>
      <c r="B7" s="2" t="s">
        <v>32</v>
      </c>
      <c r="C7" s="2" t="s">
        <v>4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9</v>
      </c>
      <c r="I7" s="2" t="s">
        <v>36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37</v>
      </c>
      <c r="B8" s="2" t="s">
        <v>38</v>
      </c>
      <c r="C8" s="2" t="s">
        <v>4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9</v>
      </c>
      <c r="I8" s="2" t="s">
        <v>43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44</v>
      </c>
      <c r="B9" s="2" t="s">
        <v>45</v>
      </c>
      <c r="C9" s="2" t="s">
        <v>4</v>
      </c>
      <c r="D9" s="2" t="s">
        <v>46</v>
      </c>
      <c r="E9" s="2" t="s">
        <v>47</v>
      </c>
      <c r="F9" s="2" t="s">
        <v>48</v>
      </c>
      <c r="G9" s="2" t="s">
        <v>49</v>
      </c>
      <c r="H9" s="2" t="s">
        <v>9</v>
      </c>
      <c r="I9" s="2" t="s">
        <v>51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</v>
      </c>
      <c r="B10" s="2" t="s">
        <v>3</v>
      </c>
      <c r="C10" s="2" t="s">
        <v>4</v>
      </c>
      <c r="D10" s="2" t="s">
        <v>5</v>
      </c>
      <c r="E10" s="2" t="s">
        <v>6</v>
      </c>
      <c r="F10" s="2" t="s">
        <v>52</v>
      </c>
      <c r="G10" s="2" t="s">
        <v>53</v>
      </c>
      <c r="H10" s="2" t="s">
        <v>9</v>
      </c>
      <c r="I10" s="2" t="s">
        <v>54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11</v>
      </c>
      <c r="B11" s="2" t="s">
        <v>12</v>
      </c>
      <c r="C11" s="2" t="s">
        <v>4</v>
      </c>
      <c r="D11" s="2" t="s">
        <v>13</v>
      </c>
      <c r="E11" s="2" t="s">
        <v>14</v>
      </c>
      <c r="F11" s="2" t="s">
        <v>59</v>
      </c>
      <c r="G11" s="2" t="s">
        <v>62</v>
      </c>
      <c r="H11" s="2" t="s">
        <v>9</v>
      </c>
      <c r="I11" s="2" t="s">
        <v>64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18</v>
      </c>
      <c r="B12" s="2" t="s">
        <v>19</v>
      </c>
      <c r="C12" s="2" t="s">
        <v>4</v>
      </c>
      <c r="D12" s="2" t="s">
        <v>20</v>
      </c>
      <c r="E12" s="2" t="s">
        <v>21</v>
      </c>
      <c r="F12" s="2" t="s">
        <v>74</v>
      </c>
      <c r="G12" s="2" t="s">
        <v>75</v>
      </c>
      <c r="H12" s="2" t="s">
        <v>9</v>
      </c>
      <c r="I12" s="2" t="s">
        <v>79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24</v>
      </c>
      <c r="B13" s="2" t="s">
        <v>25</v>
      </c>
      <c r="C13" s="2" t="s">
        <v>4</v>
      </c>
      <c r="D13" s="2" t="s">
        <v>26</v>
      </c>
      <c r="E13" s="2" t="s">
        <v>27</v>
      </c>
      <c r="F13" s="2" t="s">
        <v>89</v>
      </c>
      <c r="G13" s="2" t="s">
        <v>90</v>
      </c>
      <c r="H13" s="2" t="s">
        <v>9</v>
      </c>
      <c r="I13" s="2" t="s">
        <v>95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31</v>
      </c>
      <c r="B14" s="2" t="s">
        <v>32</v>
      </c>
      <c r="C14" s="2" t="s">
        <v>4</v>
      </c>
      <c r="D14" s="2" t="s">
        <v>33</v>
      </c>
      <c r="E14" s="2" t="s">
        <v>34</v>
      </c>
      <c r="F14" s="2" t="s">
        <v>104</v>
      </c>
      <c r="G14" s="2" t="s">
        <v>107</v>
      </c>
      <c r="H14" s="2" t="s">
        <v>9</v>
      </c>
      <c r="I14" s="2" t="s">
        <v>108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37</v>
      </c>
      <c r="B15" s="2" t="s">
        <v>38</v>
      </c>
      <c r="C15" s="2" t="s">
        <v>4</v>
      </c>
      <c r="D15" s="2" t="s">
        <v>39</v>
      </c>
      <c r="E15" s="2" t="s">
        <v>40</v>
      </c>
      <c r="F15" s="2" t="s">
        <v>7</v>
      </c>
      <c r="G15" s="2" t="s">
        <v>8</v>
      </c>
      <c r="H15" s="2" t="s">
        <v>9</v>
      </c>
      <c r="I15" s="2" t="s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44</v>
      </c>
      <c r="B16" s="2" t="s">
        <v>45</v>
      </c>
      <c r="C16" s="2" t="s">
        <v>4</v>
      </c>
      <c r="D16" s="2" t="s">
        <v>46</v>
      </c>
      <c r="E16" s="2" t="s">
        <v>47</v>
      </c>
      <c r="F16" s="2" t="s">
        <v>15</v>
      </c>
      <c r="G16" s="2" t="s">
        <v>16</v>
      </c>
      <c r="H16" s="2" t="s">
        <v>9</v>
      </c>
      <c r="I16" s="2" t="s">
        <v>17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</v>
      </c>
      <c r="B17" s="2" t="s">
        <v>3</v>
      </c>
      <c r="C17" s="2" t="s">
        <v>4</v>
      </c>
      <c r="D17" s="2" t="s">
        <v>5</v>
      </c>
      <c r="E17" s="2" t="s">
        <v>6</v>
      </c>
      <c r="F17" s="2" t="s">
        <v>22</v>
      </c>
      <c r="G17" s="2" t="s">
        <v>12</v>
      </c>
      <c r="H17" s="2" t="s">
        <v>9</v>
      </c>
      <c r="I17" s="2" t="s">
        <v>23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11</v>
      </c>
      <c r="B18" s="2" t="s">
        <v>12</v>
      </c>
      <c r="C18" s="2" t="s">
        <v>4</v>
      </c>
      <c r="D18" s="2" t="s">
        <v>13</v>
      </c>
      <c r="E18" s="2" t="s">
        <v>14</v>
      </c>
      <c r="F18" s="2" t="s">
        <v>28</v>
      </c>
      <c r="G18" s="2" t="s">
        <v>29</v>
      </c>
      <c r="H18" s="2" t="s">
        <v>9</v>
      </c>
      <c r="I18" s="2" t="s">
        <v>30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18</v>
      </c>
      <c r="B19" s="2" t="s">
        <v>19</v>
      </c>
      <c r="C19" s="2" t="s">
        <v>4</v>
      </c>
      <c r="D19" s="2" t="s">
        <v>20</v>
      </c>
      <c r="E19" s="2" t="s">
        <v>21</v>
      </c>
      <c r="F19" s="2" t="s">
        <v>35</v>
      </c>
      <c r="G19" s="2" t="s">
        <v>36</v>
      </c>
      <c r="H19" s="2" t="s">
        <v>9</v>
      </c>
      <c r="I19" s="2" t="s">
        <v>36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24</v>
      </c>
      <c r="B20" s="2" t="s">
        <v>25</v>
      </c>
      <c r="C20" s="2" t="s">
        <v>4</v>
      </c>
      <c r="D20" s="2" t="s">
        <v>26</v>
      </c>
      <c r="E20" s="2" t="s">
        <v>27</v>
      </c>
      <c r="F20" s="2" t="s">
        <v>41</v>
      </c>
      <c r="G20" s="2" t="s">
        <v>42</v>
      </c>
      <c r="H20" s="2" t="s">
        <v>9</v>
      </c>
      <c r="I20" s="2" t="s">
        <v>43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31</v>
      </c>
      <c r="B21" s="2" t="s">
        <v>32</v>
      </c>
      <c r="C21" s="2" t="s">
        <v>4</v>
      </c>
      <c r="D21" s="2" t="s">
        <v>33</v>
      </c>
      <c r="E21" s="2" t="s">
        <v>34</v>
      </c>
      <c r="F21" s="2" t="s">
        <v>48</v>
      </c>
      <c r="G21" s="2" t="s">
        <v>49</v>
      </c>
      <c r="H21" s="2" t="s">
        <v>9</v>
      </c>
      <c r="I21" s="2" t="s">
        <v>51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37</v>
      </c>
      <c r="B22" s="2" t="s">
        <v>38</v>
      </c>
      <c r="C22" s="2" t="s">
        <v>4</v>
      </c>
      <c r="D22" s="2" t="s">
        <v>39</v>
      </c>
      <c r="E22" s="2" t="s">
        <v>40</v>
      </c>
      <c r="F22" s="2" t="s">
        <v>52</v>
      </c>
      <c r="G22" s="2" t="s">
        <v>53</v>
      </c>
      <c r="H22" s="2" t="s">
        <v>9</v>
      </c>
      <c r="I22" s="2" t="s">
        <v>54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44</v>
      </c>
      <c r="B23" s="2" t="s">
        <v>45</v>
      </c>
      <c r="C23" s="2" t="s">
        <v>4</v>
      </c>
      <c r="D23" s="2" t="s">
        <v>46</v>
      </c>
      <c r="E23" s="2" t="s">
        <v>47</v>
      </c>
      <c r="F23" s="2" t="s">
        <v>59</v>
      </c>
      <c r="G23" s="2" t="s">
        <v>62</v>
      </c>
      <c r="H23" s="2" t="s">
        <v>9</v>
      </c>
      <c r="I23" s="2" t="s">
        <v>64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2</v>
      </c>
      <c r="B24" s="2" t="s">
        <v>3</v>
      </c>
      <c r="C24" s="2" t="s">
        <v>4</v>
      </c>
      <c r="D24" s="2" t="s">
        <v>5</v>
      </c>
      <c r="E24" s="2" t="s">
        <v>6</v>
      </c>
      <c r="F24" s="2" t="s">
        <v>74</v>
      </c>
      <c r="G24" s="2" t="s">
        <v>75</v>
      </c>
      <c r="H24" s="2" t="s">
        <v>9</v>
      </c>
      <c r="I24" s="2" t="s">
        <v>79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11</v>
      </c>
      <c r="B25" s="2" t="s">
        <v>12</v>
      </c>
      <c r="C25" s="2" t="s">
        <v>4</v>
      </c>
      <c r="D25" s="2" t="s">
        <v>13</v>
      </c>
      <c r="E25" s="2" t="s">
        <v>14</v>
      </c>
      <c r="F25" s="2" t="s">
        <v>89</v>
      </c>
      <c r="G25" s="2" t="s">
        <v>90</v>
      </c>
      <c r="H25" s="2" t="s">
        <v>9</v>
      </c>
      <c r="I25" s="2" t="s">
        <v>95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18</v>
      </c>
      <c r="B26" s="2" t="s">
        <v>19</v>
      </c>
      <c r="C26" s="2" t="s">
        <v>4</v>
      </c>
      <c r="D26" s="2" t="s">
        <v>20</v>
      </c>
      <c r="E26" s="2" t="s">
        <v>21</v>
      </c>
      <c r="F26" s="2" t="s">
        <v>104</v>
      </c>
      <c r="G26" s="2" t="s">
        <v>107</v>
      </c>
      <c r="H26" s="2" t="s">
        <v>9</v>
      </c>
      <c r="I26" s="2" t="s">
        <v>108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24</v>
      </c>
      <c r="B27" s="2" t="s">
        <v>25</v>
      </c>
      <c r="C27" s="2" t="s">
        <v>4</v>
      </c>
      <c r="D27" s="2" t="s">
        <v>26</v>
      </c>
      <c r="E27" s="2" t="s">
        <v>27</v>
      </c>
      <c r="F27" s="2" t="s">
        <v>7</v>
      </c>
      <c r="G27" s="2" t="s">
        <v>8</v>
      </c>
      <c r="H27" s="2" t="s">
        <v>9</v>
      </c>
      <c r="I27" s="2" t="s">
        <v>10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31</v>
      </c>
      <c r="B28" s="2" t="s">
        <v>32</v>
      </c>
      <c r="C28" s="2" t="s">
        <v>4</v>
      </c>
      <c r="D28" s="2" t="s">
        <v>33</v>
      </c>
      <c r="E28" s="2" t="s">
        <v>34</v>
      </c>
      <c r="F28" s="2" t="s">
        <v>15</v>
      </c>
      <c r="G28" s="2" t="s">
        <v>16</v>
      </c>
      <c r="H28" s="2" t="s">
        <v>9</v>
      </c>
      <c r="I28" s="2" t="s">
        <v>17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3" t="s">
        <v>164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/>
      <c r="B2" s="15"/>
      <c r="C2" s="15"/>
      <c r="D2" s="15"/>
      <c r="E2" s="15"/>
      <c r="F2" s="15"/>
      <c r="G2" s="15"/>
      <c r="H2" s="15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6"/>
      <c r="B3" s="17" t="s">
        <v>2</v>
      </c>
      <c r="C3" s="17" t="s">
        <v>11</v>
      </c>
      <c r="D3" s="17" t="s">
        <v>18</v>
      </c>
      <c r="E3" s="17" t="s">
        <v>24</v>
      </c>
      <c r="F3" s="17" t="s">
        <v>31</v>
      </c>
      <c r="G3" s="17" t="s">
        <v>37</v>
      </c>
      <c r="H3" s="18" t="s">
        <v>44</v>
      </c>
      <c r="I3" s="19" t="s">
        <v>165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166</v>
      </c>
      <c r="B4" s="21"/>
      <c r="C4" s="21"/>
      <c r="D4" s="21"/>
      <c r="E4" s="21"/>
      <c r="F4" s="21"/>
      <c r="G4" s="21"/>
      <c r="H4" s="22"/>
      <c r="I4" s="23">
        <f t="shared" ref="I4:I23" si="1">SUM(B4:H4)</f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167</v>
      </c>
      <c r="B5" s="21"/>
      <c r="C5" s="21"/>
      <c r="D5" s="21"/>
      <c r="E5" s="21"/>
      <c r="F5" s="21"/>
      <c r="G5" s="21"/>
      <c r="H5" s="22"/>
      <c r="I5" s="23">
        <f t="shared" si="1"/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0" t="s">
        <v>168</v>
      </c>
      <c r="B6" s="21"/>
      <c r="C6" s="21"/>
      <c r="D6" s="21"/>
      <c r="E6" s="21"/>
      <c r="F6" s="21"/>
      <c r="G6" s="21"/>
      <c r="H6" s="22"/>
      <c r="I6" s="23">
        <f t="shared" si="1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 t="s">
        <v>169</v>
      </c>
      <c r="B7" s="21"/>
      <c r="C7" s="21"/>
      <c r="D7" s="21"/>
      <c r="E7" s="21"/>
      <c r="F7" s="21"/>
      <c r="G7" s="21"/>
      <c r="H7" s="22"/>
      <c r="I7" s="23">
        <f t="shared" si="1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0" t="s">
        <v>170</v>
      </c>
      <c r="B8" s="21"/>
      <c r="C8" s="21"/>
      <c r="D8" s="21"/>
      <c r="E8" s="21"/>
      <c r="F8" s="21"/>
      <c r="G8" s="21"/>
      <c r="H8" s="22"/>
      <c r="I8" s="23">
        <f t="shared" si="1"/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 t="s">
        <v>171</v>
      </c>
      <c r="B9" s="21"/>
      <c r="C9" s="21"/>
      <c r="D9" s="21"/>
      <c r="E9" s="21"/>
      <c r="F9" s="21"/>
      <c r="G9" s="21"/>
      <c r="H9" s="22"/>
      <c r="I9" s="23">
        <f t="shared" si="1"/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 t="s">
        <v>172</v>
      </c>
      <c r="B10" s="21"/>
      <c r="C10" s="21"/>
      <c r="D10" s="21"/>
      <c r="E10" s="21"/>
      <c r="F10" s="21"/>
      <c r="G10" s="21"/>
      <c r="H10" s="22"/>
      <c r="I10" s="23">
        <f t="shared" si="1"/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 t="s">
        <v>173</v>
      </c>
      <c r="B11" s="21"/>
      <c r="C11" s="21"/>
      <c r="D11" s="21"/>
      <c r="E11" s="21"/>
      <c r="F11" s="21"/>
      <c r="G11" s="21"/>
      <c r="H11" s="22"/>
      <c r="I11" s="23">
        <f t="shared" si="1"/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174</v>
      </c>
      <c r="B12" s="21"/>
      <c r="C12" s="21"/>
      <c r="D12" s="21"/>
      <c r="E12" s="21"/>
      <c r="F12" s="21"/>
      <c r="G12" s="21"/>
      <c r="H12" s="22"/>
      <c r="I12" s="23">
        <f t="shared" si="1"/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 t="s">
        <v>175</v>
      </c>
      <c r="B13" s="21"/>
      <c r="C13" s="21"/>
      <c r="D13" s="21"/>
      <c r="E13" s="21"/>
      <c r="F13" s="21"/>
      <c r="G13" s="21"/>
      <c r="H13" s="22"/>
      <c r="I13" s="23">
        <f t="shared" si="1"/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 t="s">
        <v>176</v>
      </c>
      <c r="B14" s="21"/>
      <c r="C14" s="21"/>
      <c r="D14" s="21"/>
      <c r="E14" s="21"/>
      <c r="F14" s="21"/>
      <c r="G14" s="21"/>
      <c r="H14" s="22"/>
      <c r="I14" s="23">
        <f t="shared" si="1"/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0" t="s">
        <v>177</v>
      </c>
      <c r="B15" s="21"/>
      <c r="C15" s="21"/>
      <c r="D15" s="21"/>
      <c r="E15" s="21"/>
      <c r="F15" s="21"/>
      <c r="G15" s="21"/>
      <c r="H15" s="22"/>
      <c r="I15" s="23">
        <f t="shared" si="1"/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0" t="s">
        <v>178</v>
      </c>
      <c r="B16" s="21"/>
      <c r="C16" s="21"/>
      <c r="D16" s="21"/>
      <c r="E16" s="21"/>
      <c r="F16" s="21"/>
      <c r="G16" s="21"/>
      <c r="H16" s="22"/>
      <c r="I16" s="23">
        <f t="shared" si="1"/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0" t="s">
        <v>179</v>
      </c>
      <c r="B17" s="21"/>
      <c r="C17" s="21"/>
      <c r="D17" s="21"/>
      <c r="E17" s="21"/>
      <c r="F17" s="21"/>
      <c r="G17" s="21"/>
      <c r="H17" s="22"/>
      <c r="I17" s="23">
        <f t="shared" si="1"/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0" t="s">
        <v>180</v>
      </c>
      <c r="B18" s="21"/>
      <c r="C18" s="21"/>
      <c r="D18" s="21"/>
      <c r="E18" s="21"/>
      <c r="F18" s="21"/>
      <c r="G18" s="21"/>
      <c r="H18" s="22"/>
      <c r="I18" s="23">
        <f t="shared" si="1"/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0" t="s">
        <v>181</v>
      </c>
      <c r="B19" s="21"/>
      <c r="C19" s="21"/>
      <c r="D19" s="21"/>
      <c r="E19" s="21"/>
      <c r="F19" s="21"/>
      <c r="G19" s="21"/>
      <c r="H19" s="22"/>
      <c r="I19" s="23">
        <f t="shared" si="1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0" t="s">
        <v>182</v>
      </c>
      <c r="B20" s="21"/>
      <c r="C20" s="21"/>
      <c r="D20" s="21"/>
      <c r="E20" s="21"/>
      <c r="F20" s="21"/>
      <c r="G20" s="21"/>
      <c r="H20" s="22"/>
      <c r="I20" s="23">
        <f t="shared" si="1"/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0" t="s">
        <v>183</v>
      </c>
      <c r="B21" s="21"/>
      <c r="C21" s="21"/>
      <c r="D21" s="21"/>
      <c r="E21" s="21"/>
      <c r="F21" s="21"/>
      <c r="G21" s="21"/>
      <c r="H21" s="22"/>
      <c r="I21" s="23">
        <f t="shared" si="1"/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0" t="s">
        <v>184</v>
      </c>
      <c r="B22" s="21"/>
      <c r="C22" s="21"/>
      <c r="D22" s="21"/>
      <c r="E22" s="21"/>
      <c r="F22" s="21"/>
      <c r="G22" s="21"/>
      <c r="H22" s="22"/>
      <c r="I22" s="23">
        <f t="shared" si="1"/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0" t="s">
        <v>185</v>
      </c>
      <c r="B23" s="21"/>
      <c r="C23" s="21"/>
      <c r="D23" s="21"/>
      <c r="E23" s="21"/>
      <c r="F23" s="21"/>
      <c r="G23" s="21"/>
      <c r="H23" s="22"/>
      <c r="I23" s="23">
        <f t="shared" si="1"/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6"/>
      <c r="B24" s="24"/>
      <c r="C24" s="24"/>
      <c r="D24" s="24"/>
      <c r="E24" s="24"/>
      <c r="F24" s="24"/>
      <c r="G24" s="24"/>
      <c r="H24" s="18" t="s">
        <v>186</v>
      </c>
      <c r="I24" s="25">
        <f>SUM(I4:I23)</f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 t="s">
        <v>187</v>
      </c>
      <c r="B1" s="27" t="s">
        <v>188</v>
      </c>
      <c r="C1" s="27" t="s">
        <v>189</v>
      </c>
      <c r="D1" s="27" t="s">
        <v>190</v>
      </c>
      <c r="E1" s="27" t="s">
        <v>191</v>
      </c>
      <c r="F1" s="27" t="s">
        <v>192</v>
      </c>
      <c r="G1" s="28" t="s">
        <v>193</v>
      </c>
      <c r="H1" s="28" t="s">
        <v>194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195</v>
      </c>
      <c r="B2" s="29">
        <v>5.0</v>
      </c>
      <c r="C2" s="29">
        <v>9.0</v>
      </c>
      <c r="D2" s="29">
        <v>8.0</v>
      </c>
      <c r="E2" s="29">
        <v>6.0</v>
      </c>
      <c r="F2" s="29">
        <v>6.0</v>
      </c>
      <c r="G2" s="23">
        <v>7.0</v>
      </c>
      <c r="H2" s="23">
        <f t="shared" ref="H2:H7" si="1">AVERAGE(B2:G2)</f>
        <v>6.833333333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 t="s">
        <v>196</v>
      </c>
      <c r="B3" s="29">
        <v>8.0</v>
      </c>
      <c r="C3" s="29">
        <v>5.0</v>
      </c>
      <c r="D3" s="29">
        <v>8.0</v>
      </c>
      <c r="E3" s="29">
        <v>9.0</v>
      </c>
      <c r="F3" s="29">
        <v>5.0</v>
      </c>
      <c r="G3" s="23">
        <v>7.0</v>
      </c>
      <c r="H3" s="23">
        <f t="shared" si="1"/>
        <v>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197</v>
      </c>
      <c r="B4" s="29">
        <v>6.0</v>
      </c>
      <c r="C4" s="29">
        <v>8.0</v>
      </c>
      <c r="D4" s="29">
        <v>8.0</v>
      </c>
      <c r="E4" s="29">
        <v>8.0</v>
      </c>
      <c r="F4" s="29">
        <v>3.0</v>
      </c>
      <c r="G4" s="23">
        <v>8.0</v>
      </c>
      <c r="H4" s="23">
        <f t="shared" si="1"/>
        <v>6.833333333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198</v>
      </c>
      <c r="B5" s="29">
        <v>2.0</v>
      </c>
      <c r="C5" s="29">
        <v>7.0</v>
      </c>
      <c r="D5" s="29">
        <v>8.0</v>
      </c>
      <c r="E5" s="29">
        <v>9.0</v>
      </c>
      <c r="F5" s="29">
        <v>9.0</v>
      </c>
      <c r="G5" s="23">
        <v>8.0</v>
      </c>
      <c r="H5" s="23">
        <f t="shared" si="1"/>
        <v>7.166666667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0" t="s">
        <v>199</v>
      </c>
      <c r="B6" s="29">
        <v>10.0</v>
      </c>
      <c r="C6" s="29">
        <v>8.0</v>
      </c>
      <c r="D6" s="29">
        <v>8.0</v>
      </c>
      <c r="E6" s="29">
        <v>8.0</v>
      </c>
      <c r="F6" s="29">
        <v>8.0</v>
      </c>
      <c r="G6" s="23">
        <v>9.0</v>
      </c>
      <c r="H6" s="23">
        <f t="shared" si="1"/>
        <v>8.5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0" t="s">
        <v>200</v>
      </c>
      <c r="B7" s="31">
        <v>5.0</v>
      </c>
      <c r="C7" s="31">
        <v>7.0</v>
      </c>
      <c r="D7" s="31">
        <v>8.0</v>
      </c>
      <c r="E7" s="31">
        <v>7.0</v>
      </c>
      <c r="F7" s="31">
        <v>9.0</v>
      </c>
      <c r="G7" s="25">
        <v>2.0</v>
      </c>
      <c r="H7" s="23">
        <f t="shared" si="1"/>
        <v>6.333333333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/>
      <c r="B1" s="15" t="s">
        <v>201</v>
      </c>
      <c r="C1" s="32">
        <v>5.25</v>
      </c>
      <c r="D1" s="15"/>
      <c r="E1" s="15"/>
      <c r="F1" s="33">
        <v>0.21</v>
      </c>
      <c r="G1" s="1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0" t="s">
        <v>202</v>
      </c>
      <c r="B2" s="17" t="s">
        <v>203</v>
      </c>
      <c r="C2" s="17" t="s">
        <v>204</v>
      </c>
      <c r="D2" s="17" t="s">
        <v>205</v>
      </c>
      <c r="E2" s="17" t="s">
        <v>206</v>
      </c>
      <c r="F2" s="17" t="s">
        <v>207</v>
      </c>
      <c r="G2" s="18" t="s">
        <v>165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0" t="s">
        <v>208</v>
      </c>
      <c r="B3" s="29">
        <v>3.65</v>
      </c>
      <c r="C3" s="34">
        <f t="shared" ref="C3:C15" si="1">B3*$C$1</f>
        <v>19.1625</v>
      </c>
      <c r="D3" s="29">
        <v>125.0</v>
      </c>
      <c r="E3" s="34">
        <f t="shared" ref="E3:E15" si="2">C3*D3</f>
        <v>2395.3125</v>
      </c>
      <c r="F3" s="34">
        <f t="shared" ref="F3:F15" si="3">E3*$F$1</f>
        <v>503.015625</v>
      </c>
      <c r="G3" s="35">
        <f t="shared" ref="G3:G15" si="4">E3+F3</f>
        <v>2898.328125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0" t="s">
        <v>209</v>
      </c>
      <c r="B4" s="29">
        <v>2.85</v>
      </c>
      <c r="C4" s="34">
        <f t="shared" si="1"/>
        <v>14.9625</v>
      </c>
      <c r="D4" s="29">
        <v>150.0</v>
      </c>
      <c r="E4" s="34">
        <f t="shared" si="2"/>
        <v>2244.375</v>
      </c>
      <c r="F4" s="34">
        <f t="shared" si="3"/>
        <v>471.31875</v>
      </c>
      <c r="G4" s="35">
        <f t="shared" si="4"/>
        <v>2715.69375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0" t="s">
        <v>210</v>
      </c>
      <c r="B5" s="29">
        <v>6.25</v>
      </c>
      <c r="C5" s="34">
        <f t="shared" si="1"/>
        <v>32.8125</v>
      </c>
      <c r="D5" s="29">
        <v>100.0</v>
      </c>
      <c r="E5" s="34">
        <f t="shared" si="2"/>
        <v>3281.25</v>
      </c>
      <c r="F5" s="34">
        <f t="shared" si="3"/>
        <v>689.0625</v>
      </c>
      <c r="G5" s="35">
        <f t="shared" si="4"/>
        <v>3970.3125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0" t="s">
        <v>211</v>
      </c>
      <c r="B6" s="29">
        <v>12.54</v>
      </c>
      <c r="C6" s="34">
        <f t="shared" si="1"/>
        <v>65.835</v>
      </c>
      <c r="D6" s="29">
        <v>75.0</v>
      </c>
      <c r="E6" s="34">
        <f t="shared" si="2"/>
        <v>4937.625</v>
      </c>
      <c r="F6" s="34">
        <f t="shared" si="3"/>
        <v>1036.90125</v>
      </c>
      <c r="G6" s="35">
        <f t="shared" si="4"/>
        <v>5974.52625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0" t="s">
        <v>212</v>
      </c>
      <c r="B7" s="29">
        <v>10.52</v>
      </c>
      <c r="C7" s="34">
        <f t="shared" si="1"/>
        <v>55.23</v>
      </c>
      <c r="D7" s="29">
        <v>12.0</v>
      </c>
      <c r="E7" s="34">
        <f t="shared" si="2"/>
        <v>662.76</v>
      </c>
      <c r="F7" s="34">
        <f t="shared" si="3"/>
        <v>139.1796</v>
      </c>
      <c r="G7" s="35">
        <f t="shared" si="4"/>
        <v>801.9396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0" t="s">
        <v>213</v>
      </c>
      <c r="B8" s="29">
        <v>40.5</v>
      </c>
      <c r="C8" s="34">
        <f t="shared" si="1"/>
        <v>212.625</v>
      </c>
      <c r="D8" s="29">
        <v>31.0</v>
      </c>
      <c r="E8" s="34">
        <f t="shared" si="2"/>
        <v>6591.375</v>
      </c>
      <c r="F8" s="34">
        <f t="shared" si="3"/>
        <v>1384.18875</v>
      </c>
      <c r="G8" s="35">
        <f t="shared" si="4"/>
        <v>7975.56375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0" t="s">
        <v>214</v>
      </c>
      <c r="B9" s="29">
        <v>20.15</v>
      </c>
      <c r="C9" s="34">
        <f t="shared" si="1"/>
        <v>105.7875</v>
      </c>
      <c r="D9" s="29">
        <v>23.0</v>
      </c>
      <c r="E9" s="34">
        <f t="shared" si="2"/>
        <v>2433.1125</v>
      </c>
      <c r="F9" s="34">
        <f t="shared" si="3"/>
        <v>510.953625</v>
      </c>
      <c r="G9" s="35">
        <f t="shared" si="4"/>
        <v>2944.066125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0" t="s">
        <v>215</v>
      </c>
      <c r="B10" s="29">
        <v>1.12</v>
      </c>
      <c r="C10" s="34">
        <f t="shared" si="1"/>
        <v>5.88</v>
      </c>
      <c r="D10" s="29">
        <v>48.0</v>
      </c>
      <c r="E10" s="34">
        <f t="shared" si="2"/>
        <v>282.24</v>
      </c>
      <c r="F10" s="34">
        <f t="shared" si="3"/>
        <v>59.2704</v>
      </c>
      <c r="G10" s="35">
        <f t="shared" si="4"/>
        <v>341.5104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0" t="s">
        <v>216</v>
      </c>
      <c r="B11" s="29">
        <v>0.5</v>
      </c>
      <c r="C11" s="34">
        <f t="shared" si="1"/>
        <v>2.625</v>
      </c>
      <c r="D11" s="29">
        <v>96.0</v>
      </c>
      <c r="E11" s="34">
        <f t="shared" si="2"/>
        <v>252</v>
      </c>
      <c r="F11" s="34">
        <f t="shared" si="3"/>
        <v>52.92</v>
      </c>
      <c r="G11" s="35">
        <f t="shared" si="4"/>
        <v>304.92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0" t="s">
        <v>217</v>
      </c>
      <c r="B12" s="29">
        <v>7.5</v>
      </c>
      <c r="C12" s="34">
        <f t="shared" si="1"/>
        <v>39.375</v>
      </c>
      <c r="D12" s="29">
        <v>65.0</v>
      </c>
      <c r="E12" s="34">
        <f t="shared" si="2"/>
        <v>2559.375</v>
      </c>
      <c r="F12" s="34">
        <f t="shared" si="3"/>
        <v>537.46875</v>
      </c>
      <c r="G12" s="35">
        <f t="shared" si="4"/>
        <v>3096.84375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0" t="s">
        <v>218</v>
      </c>
      <c r="B13" s="29">
        <v>6.33</v>
      </c>
      <c r="C13" s="34">
        <f t="shared" si="1"/>
        <v>33.2325</v>
      </c>
      <c r="D13" s="29">
        <v>62.0</v>
      </c>
      <c r="E13" s="34">
        <f t="shared" si="2"/>
        <v>2060.415</v>
      </c>
      <c r="F13" s="34">
        <f t="shared" si="3"/>
        <v>432.68715</v>
      </c>
      <c r="G13" s="35">
        <f t="shared" si="4"/>
        <v>2493.10215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0" t="s">
        <v>219</v>
      </c>
      <c r="B14" s="29">
        <v>8.12</v>
      </c>
      <c r="C14" s="34">
        <f t="shared" si="1"/>
        <v>42.63</v>
      </c>
      <c r="D14" s="29">
        <v>13.0</v>
      </c>
      <c r="E14" s="34">
        <f t="shared" si="2"/>
        <v>554.19</v>
      </c>
      <c r="F14" s="34">
        <f t="shared" si="3"/>
        <v>116.3799</v>
      </c>
      <c r="G14" s="35">
        <f t="shared" si="4"/>
        <v>670.5699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0" t="s">
        <v>220</v>
      </c>
      <c r="B15" s="31">
        <v>15.25</v>
      </c>
      <c r="C15" s="36">
        <f t="shared" si="1"/>
        <v>80.0625</v>
      </c>
      <c r="D15" s="31">
        <v>105.0</v>
      </c>
      <c r="E15" s="36">
        <f t="shared" si="2"/>
        <v>8406.5625</v>
      </c>
      <c r="F15" s="36">
        <f t="shared" si="3"/>
        <v>1765.378125</v>
      </c>
      <c r="G15" s="37">
        <f t="shared" si="4"/>
        <v>10171.94063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