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421550_polimi_it/Documents/Documenti/Tesi di laurea/2022-23_WasteMARIO/dMRWIO model/dMRWIO/End of Life/"/>
    </mc:Choice>
  </mc:AlternateContent>
  <xr:revisionPtr revIDLastSave="140" documentId="8_{9768198F-3A6E-4583-B2B8-BCC5764664F6}" xr6:coauthVersionLast="47" xr6:coauthVersionMax="47" xr10:uidLastSave="{FDE3583A-B26A-4F19-B288-C8B6EC15698F}"/>
  <bookViews>
    <workbookView xWindow="0" yWindow="0" windowWidth="7950" windowHeight="10800" activeTab="1" xr2:uid="{AC6E99B7-2CCE-416B-9DC6-70CD92A8276E}"/>
  </bookViews>
  <sheets>
    <sheet name="Weibull" sheetId="2" r:id="rId1"/>
    <sheet name="S" sheetId="3" r:id="rId2"/>
    <sheet name="CR" sheetId="4" r:id="rId3"/>
    <sheet name="DR" sheetId="5" r:id="rId4"/>
    <sheet name="RE" sheetId="6" r:id="rId5"/>
    <sheet name="RR" sheetId="7" r:id="rId6"/>
    <sheet name="Inventory_comp" sheetId="11" r:id="rId7"/>
    <sheet name="Inventory_mat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D4" i="7"/>
  <c r="E4" i="7"/>
  <c r="B4" i="7"/>
  <c r="B2" i="7"/>
  <c r="C2" i="7"/>
  <c r="D2" i="7"/>
  <c r="E2" i="7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  </r>
      </text>
    </comment>
  </commentList>
</comments>
</file>

<file path=xl/sharedStrings.xml><?xml version="1.0" encoding="utf-8"?>
<sst xmlns="http://schemas.openxmlformats.org/spreadsheetml/2006/main" count="65" uniqueCount="40">
  <si>
    <t>lambda</t>
  </si>
  <si>
    <t>alpha</t>
  </si>
  <si>
    <t>Onshore wind</t>
  </si>
  <si>
    <t>Min</t>
  </si>
  <si>
    <t>Avg</t>
  </si>
  <si>
    <t>Max</t>
  </si>
  <si>
    <t>Offshore wind</t>
  </si>
  <si>
    <t>PV</t>
  </si>
  <si>
    <t>WT</t>
  </si>
  <si>
    <t>Wires</t>
  </si>
  <si>
    <t>Panel</t>
  </si>
  <si>
    <t>Cu</t>
  </si>
  <si>
    <t>Si</t>
  </si>
  <si>
    <t>Nd</t>
  </si>
  <si>
    <t>Dy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</si>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</sst>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G8" sqref="G8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2</v>
      </c>
      <c r="B2" t="s">
        <v>3</v>
      </c>
      <c r="C2">
        <f>C3- (0.1*C3)</f>
        <v>20.25</v>
      </c>
      <c r="D2">
        <f>D3- (0.1*D3)</f>
        <v>20.16</v>
      </c>
    </row>
    <row r="3" spans="1:4" x14ac:dyDescent="0.35">
      <c r="A3" t="s">
        <v>2</v>
      </c>
      <c r="B3" t="s">
        <v>4</v>
      </c>
      <c r="C3">
        <v>22.5</v>
      </c>
      <c r="D3">
        <v>22.4</v>
      </c>
    </row>
    <row r="4" spans="1:4" x14ac:dyDescent="0.35">
      <c r="A4" t="s">
        <v>2</v>
      </c>
      <c r="B4" t="s">
        <v>5</v>
      </c>
      <c r="C4">
        <f>C3+(C3*0.1)</f>
        <v>24.75</v>
      </c>
      <c r="D4">
        <f>D3+(D3*0.1)</f>
        <v>24.639999999999997</v>
      </c>
    </row>
    <row r="5" spans="1:4" x14ac:dyDescent="0.35">
      <c r="A5" t="s">
        <v>6</v>
      </c>
      <c r="B5" t="s">
        <v>3</v>
      </c>
      <c r="C5">
        <f>C6- (0.1*C6)</f>
        <v>20.25</v>
      </c>
      <c r="D5">
        <f>D6- (0.1*D6)</f>
        <v>20.16</v>
      </c>
    </row>
    <row r="6" spans="1:4" x14ac:dyDescent="0.35">
      <c r="A6" t="s">
        <v>6</v>
      </c>
      <c r="B6" t="s">
        <v>4</v>
      </c>
      <c r="C6">
        <v>22.5</v>
      </c>
      <c r="D6">
        <v>22.4</v>
      </c>
    </row>
    <row r="7" spans="1:4" x14ac:dyDescent="0.35">
      <c r="A7" t="s">
        <v>6</v>
      </c>
      <c r="B7" t="s">
        <v>5</v>
      </c>
      <c r="C7">
        <f>C6+(C6*0.1)</f>
        <v>24.75</v>
      </c>
      <c r="D7">
        <f>D6+(D6*0.1)</f>
        <v>24.639999999999997</v>
      </c>
    </row>
    <row r="8" spans="1:4" x14ac:dyDescent="0.35">
      <c r="A8" t="s">
        <v>7</v>
      </c>
      <c r="B8" t="s">
        <v>3</v>
      </c>
      <c r="C8">
        <f>C9- (0.1*C9)</f>
        <v>22.5</v>
      </c>
      <c r="D8">
        <f>D9- (0.1*D9)</f>
        <v>4.8600000000000003</v>
      </c>
    </row>
    <row r="9" spans="1:4" x14ac:dyDescent="0.35">
      <c r="A9" t="s">
        <v>7</v>
      </c>
      <c r="B9" t="s">
        <v>4</v>
      </c>
      <c r="C9">
        <v>25</v>
      </c>
      <c r="D9">
        <v>5.4</v>
      </c>
    </row>
    <row r="10" spans="1:4" x14ac:dyDescent="0.35">
      <c r="A10" t="s">
        <v>7</v>
      </c>
      <c r="B10" t="s">
        <v>5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tabSelected="1" workbookViewId="0">
      <selection activeCell="A8" sqref="A8"/>
    </sheetView>
  </sheetViews>
  <sheetFormatPr defaultRowHeight="14.5" x14ac:dyDescent="0.35"/>
  <cols>
    <col min="1" max="1" width="8.17968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25</v>
      </c>
    </row>
    <row r="2" spans="1:9" x14ac:dyDescent="0.35">
      <c r="A2" s="1" t="s">
        <v>33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34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37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39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10</v>
      </c>
      <c r="D1" t="s">
        <v>9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4"/>
  <sheetViews>
    <sheetView workbookViewId="0">
      <selection activeCell="B4" sqref="B4:E4"/>
    </sheetView>
  </sheetViews>
  <sheetFormatPr defaultRowHeight="14.5" x14ac:dyDescent="0.35"/>
  <sheetData>
    <row r="1" spans="1:5" x14ac:dyDescent="0.35">
      <c r="B1" s="1" t="s">
        <v>13</v>
      </c>
      <c r="C1" s="1" t="s">
        <v>14</v>
      </c>
      <c r="D1" s="1" t="s">
        <v>11</v>
      </c>
      <c r="E1" s="1" t="s">
        <v>12</v>
      </c>
    </row>
    <row r="2" spans="1:5" x14ac:dyDescent="0.35">
      <c r="A2" t="s">
        <v>3</v>
      </c>
      <c r="B2">
        <f>B3-(0.1*B3)</f>
        <v>0.09</v>
      </c>
      <c r="C2">
        <f t="shared" ref="C2:E2" si="0">C3-(0.1*C3)</f>
        <v>0</v>
      </c>
      <c r="D2">
        <f t="shared" si="0"/>
        <v>0.15300000000000002</v>
      </c>
      <c r="E2">
        <f t="shared" si="0"/>
        <v>0.09</v>
      </c>
    </row>
    <row r="3" spans="1:5" x14ac:dyDescent="0.35">
      <c r="A3" t="s">
        <v>4</v>
      </c>
      <c r="B3">
        <v>0.1</v>
      </c>
      <c r="C3">
        <v>0</v>
      </c>
      <c r="D3">
        <v>0.17</v>
      </c>
      <c r="E3">
        <v>0.1</v>
      </c>
    </row>
    <row r="4" spans="1:5" x14ac:dyDescent="0.35">
      <c r="A4" t="s">
        <v>5</v>
      </c>
      <c r="B4">
        <f>B3+(0.1*B3)</f>
        <v>0.11000000000000001</v>
      </c>
      <c r="C4">
        <f t="shared" ref="C4:E4" si="1">C3+(0.1*C3)</f>
        <v>0</v>
      </c>
      <c r="D4">
        <f t="shared" si="1"/>
        <v>0.187</v>
      </c>
      <c r="E4">
        <f t="shared" si="1"/>
        <v>0.11000000000000001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D4" sqref="D4"/>
    </sheetView>
  </sheetViews>
  <sheetFormatPr defaultRowHeight="14.5" x14ac:dyDescent="0.35"/>
  <sheetData>
    <row r="1" spans="1:4" x14ac:dyDescent="0.35">
      <c r="B1" t="s">
        <v>2</v>
      </c>
      <c r="C1" t="s">
        <v>6</v>
      </c>
      <c r="D1" t="s">
        <v>7</v>
      </c>
    </row>
    <row r="2" spans="1:4" x14ac:dyDescent="0.35">
      <c r="A2" t="s">
        <v>17</v>
      </c>
      <c r="B2">
        <v>0.11537368682717926</v>
      </c>
      <c r="C2">
        <v>0</v>
      </c>
      <c r="D2">
        <v>0</v>
      </c>
    </row>
    <row r="3" spans="1:4" x14ac:dyDescent="0.35">
      <c r="A3" t="s">
        <v>18</v>
      </c>
      <c r="B3">
        <v>0</v>
      </c>
      <c r="C3">
        <v>5.2634440430628648E-2</v>
      </c>
      <c r="D3">
        <v>0</v>
      </c>
    </row>
    <row r="4" spans="1:4" x14ac:dyDescent="0.35">
      <c r="A4" t="s">
        <v>15</v>
      </c>
      <c r="B4">
        <v>0</v>
      </c>
      <c r="C4">
        <v>0</v>
      </c>
      <c r="D4">
        <v>0.26872981670314472</v>
      </c>
    </row>
    <row r="5" spans="1:4" x14ac:dyDescent="0.35">
      <c r="A5" t="s">
        <v>16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19</v>
      </c>
      <c r="C1" t="s">
        <v>20</v>
      </c>
      <c r="D1" t="s">
        <v>10</v>
      </c>
      <c r="E1" t="s">
        <v>9</v>
      </c>
    </row>
    <row r="2" spans="1:5" x14ac:dyDescent="0.35">
      <c r="A2" t="s">
        <v>21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22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23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24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Weibull</vt:lpstr>
      <vt:lpstr>S</vt:lpstr>
      <vt:lpstr>CR</vt:lpstr>
      <vt:lpstr>DR</vt:lpstr>
      <vt:lpstr>RE</vt:lpstr>
      <vt:lpstr>RR</vt:lpstr>
      <vt:lpstr>Inventory_comp</vt:lpstr>
      <vt:lpstr>Inventory_mat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Carolina Fabroni</cp:lastModifiedBy>
  <dcterms:created xsi:type="dcterms:W3CDTF">2023-12-01T15:02:53Z</dcterms:created>
  <dcterms:modified xsi:type="dcterms:W3CDTF">2023-12-06T14:00:01Z</dcterms:modified>
</cp:coreProperties>
</file>