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373" documentId="13_ncr:1_{7355131E-0DBF-4058-875E-CADA830C9AB7}" xr6:coauthVersionLast="47" xr6:coauthVersionMax="47" xr10:uidLastSave="{0804E1F4-D35D-45CB-9C0D-B409C65C4BE7}"/>
  <bookViews>
    <workbookView xWindow="20" yWindow="20" windowWidth="22540" windowHeight="15020" firstSheet="2" activeTab="4" xr2:uid="{00000000-000D-0000-FFFF-FFFF00000000}"/>
  </bookViews>
  <sheets>
    <sheet name="IRENA" sheetId="14" r:id="rId1"/>
    <sheet name="IRENA(1)" sheetId="1" r:id="rId2"/>
    <sheet name="Wind LUT" sheetId="10" r:id="rId3"/>
    <sheet name="Share " sheetId="5" r:id="rId4"/>
    <sheet name="Wind Capacity LUT" sheetId="11" r:id="rId5"/>
    <sheet name="Onshore" sheetId="6" r:id="rId6"/>
    <sheet name="Cost_Onshore" sheetId="12" r:id="rId7"/>
    <sheet name="Offshore" sheetId="7" r:id="rId8"/>
    <sheet name="Cost_Offshor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" i="11" l="1"/>
  <c r="CV3" i="11"/>
  <c r="CW3" i="11"/>
  <c r="CW17" i="11" s="1"/>
  <c r="CU4" i="11"/>
  <c r="CV4" i="11"/>
  <c r="CV19" i="11" s="1"/>
  <c r="CW4" i="11"/>
  <c r="CW19" i="11" s="1"/>
  <c r="CX4" i="11"/>
  <c r="CX18" i="11" s="1"/>
  <c r="CU5" i="11"/>
  <c r="CV5" i="11"/>
  <c r="CW5" i="11"/>
  <c r="CX5" i="11"/>
  <c r="CV2" i="11"/>
  <c r="CW2" i="11"/>
  <c r="CX2" i="11"/>
  <c r="CU2" i="11"/>
  <c r="CP5" i="11"/>
  <c r="CQ5" i="11"/>
  <c r="CR5" i="11" s="1"/>
  <c r="CP3" i="11"/>
  <c r="CQ3" i="11" s="1"/>
  <c r="CP4" i="11"/>
  <c r="CP19" i="11" s="1"/>
  <c r="CQ4" i="11"/>
  <c r="CQ19" i="11" s="1"/>
  <c r="CR4" i="11"/>
  <c r="CR19" i="11" s="1"/>
  <c r="CS4" i="11"/>
  <c r="CS19" i="11" s="1"/>
  <c r="CQ2" i="11"/>
  <c r="CR2" i="11"/>
  <c r="CS2" i="11" s="1"/>
  <c r="CP2" i="11"/>
  <c r="CK3" i="11"/>
  <c r="CL3" i="11"/>
  <c r="CM3" i="11" s="1"/>
  <c r="CK4" i="11"/>
  <c r="CK18" i="11" s="1"/>
  <c r="CL4" i="11"/>
  <c r="CL18" i="11" s="1"/>
  <c r="CM4" i="11"/>
  <c r="CM19" i="11" s="1"/>
  <c r="CN4" i="11"/>
  <c r="CN19" i="11" s="1"/>
  <c r="CK5" i="11"/>
  <c r="CL5" i="11"/>
  <c r="CL21" i="11" s="1"/>
  <c r="CL2" i="11"/>
  <c r="CM2" i="11" s="1"/>
  <c r="CN2" i="11" s="1"/>
  <c r="CK2" i="11"/>
  <c r="CF3" i="11"/>
  <c r="CG3" i="11"/>
  <c r="CG16" i="11" s="1"/>
  <c r="CH3" i="11"/>
  <c r="CH16" i="11" s="1"/>
  <c r="CF4" i="11"/>
  <c r="CF19" i="11" s="1"/>
  <c r="CG4" i="11"/>
  <c r="CG19" i="11" s="1"/>
  <c r="CH4" i="11"/>
  <c r="CH19" i="11" s="1"/>
  <c r="CI4" i="11"/>
  <c r="CI19" i="11" s="1"/>
  <c r="CF5" i="11"/>
  <c r="CG5" i="11"/>
  <c r="CH5" i="11"/>
  <c r="CI5" i="11" s="1"/>
  <c r="CG2" i="11"/>
  <c r="CH2" i="11" s="1"/>
  <c r="CI2" i="11" s="1"/>
  <c r="CF2" i="11"/>
  <c r="CA3" i="11"/>
  <c r="CB3" i="11"/>
  <c r="CB16" i="11" s="1"/>
  <c r="CC3" i="11"/>
  <c r="CC16" i="11" s="1"/>
  <c r="CD3" i="11"/>
  <c r="CD16" i="11" s="1"/>
  <c r="CA4" i="11"/>
  <c r="CB4" i="11"/>
  <c r="CC4" i="11"/>
  <c r="CC18" i="11" s="1"/>
  <c r="CD4" i="11"/>
  <c r="CD19" i="11" s="1"/>
  <c r="CA5" i="11"/>
  <c r="CB5" i="11"/>
  <c r="CC5" i="11"/>
  <c r="CD5" i="11"/>
  <c r="CB2" i="11"/>
  <c r="CC2" i="11" s="1"/>
  <c r="CD2" i="11" s="1"/>
  <c r="CA2" i="11"/>
  <c r="BV3" i="11"/>
  <c r="BW3" i="11"/>
  <c r="BX3" i="11"/>
  <c r="BY3" i="11"/>
  <c r="BY16" i="11" s="1"/>
  <c r="BV4" i="11"/>
  <c r="BV18" i="11" s="1"/>
  <c r="BW4" i="11"/>
  <c r="BW18" i="11" s="1"/>
  <c r="BX4" i="11"/>
  <c r="BX18" i="11" s="1"/>
  <c r="BY4" i="11"/>
  <c r="BY18" i="11" s="1"/>
  <c r="BV5" i="11"/>
  <c r="BW5" i="11"/>
  <c r="BX5" i="11"/>
  <c r="BY5" i="11"/>
  <c r="BW2" i="11"/>
  <c r="BX2" i="11"/>
  <c r="BY2" i="11" s="1"/>
  <c r="BV2" i="11"/>
  <c r="BQ3" i="11"/>
  <c r="BR3" i="11" s="1"/>
  <c r="BQ4" i="11"/>
  <c r="BQ18" i="11" s="1"/>
  <c r="BR4" i="11"/>
  <c r="BR18" i="11" s="1"/>
  <c r="BS4" i="11"/>
  <c r="BS18" i="11" s="1"/>
  <c r="BT4" i="11"/>
  <c r="BT18" i="11" s="1"/>
  <c r="BQ5" i="11"/>
  <c r="BR5" i="11"/>
  <c r="BS5" i="11"/>
  <c r="BT5" i="11"/>
  <c r="BR2" i="11"/>
  <c r="BS2" i="11"/>
  <c r="BT2" i="11" s="1"/>
  <c r="BQ2" i="11"/>
  <c r="BL3" i="11"/>
  <c r="BM3" i="11"/>
  <c r="BN3" i="11"/>
  <c r="BO3" i="11"/>
  <c r="BL4" i="11"/>
  <c r="BL18" i="11" s="1"/>
  <c r="BM4" i="11"/>
  <c r="BM18" i="11" s="1"/>
  <c r="BN4" i="11"/>
  <c r="BN18" i="11" s="1"/>
  <c r="BO4" i="11"/>
  <c r="BO18" i="11" s="1"/>
  <c r="BL5" i="11"/>
  <c r="BM5" i="11"/>
  <c r="BN5" i="11"/>
  <c r="BO5" i="11"/>
  <c r="BM2" i="11"/>
  <c r="BN2" i="11" s="1"/>
  <c r="BO2" i="11" s="1"/>
  <c r="BL2" i="11"/>
  <c r="BG3" i="11"/>
  <c r="BH3" i="11"/>
  <c r="BI3" i="11" s="1"/>
  <c r="BG4" i="11"/>
  <c r="BH4" i="11"/>
  <c r="BH18" i="11" s="1"/>
  <c r="BI4" i="11"/>
  <c r="BI18" i="11" s="1"/>
  <c r="BJ4" i="11"/>
  <c r="BJ19" i="11" s="1"/>
  <c r="BG5" i="11"/>
  <c r="BH5" i="11"/>
  <c r="BH20" i="11" s="1"/>
  <c r="BH2" i="11"/>
  <c r="BI2" i="11"/>
  <c r="BJ2" i="11"/>
  <c r="BG2" i="11"/>
  <c r="BB3" i="11"/>
  <c r="BC3" i="11"/>
  <c r="BD3" i="11"/>
  <c r="BE3" i="11"/>
  <c r="BB4" i="11"/>
  <c r="BB18" i="11" s="1"/>
  <c r="BC4" i="11"/>
  <c r="BC19" i="11" s="1"/>
  <c r="BD4" i="11"/>
  <c r="BD18" i="11" s="1"/>
  <c r="BE4" i="11"/>
  <c r="BE18" i="11" s="1"/>
  <c r="BB5" i="11"/>
  <c r="BC5" i="11"/>
  <c r="BD5" i="11"/>
  <c r="BE5" i="11"/>
  <c r="BC2" i="11"/>
  <c r="BD2" i="11"/>
  <c r="BE2" i="11" s="1"/>
  <c r="BB2" i="11"/>
  <c r="AW3" i="11"/>
  <c r="AX3" i="11" s="1"/>
  <c r="AW4" i="11"/>
  <c r="AW19" i="11" s="1"/>
  <c r="AX4" i="11"/>
  <c r="AX19" i="11" s="1"/>
  <c r="AW5" i="11"/>
  <c r="AX5" i="11" s="1"/>
  <c r="AX2" i="11"/>
  <c r="AY2" i="11"/>
  <c r="AZ2" i="11"/>
  <c r="AW2" i="11"/>
  <c r="AR3" i="11"/>
  <c r="AS3" i="11"/>
  <c r="AS16" i="11" s="1"/>
  <c r="AT3" i="11"/>
  <c r="AT16" i="11" s="1"/>
  <c r="AU3" i="11"/>
  <c r="AU17" i="11" s="1"/>
  <c r="AR4" i="11"/>
  <c r="AR18" i="11" s="1"/>
  <c r="AS4" i="11"/>
  <c r="AS18" i="11" s="1"/>
  <c r="AT4" i="11"/>
  <c r="AT19" i="11" s="1"/>
  <c r="AU4" i="11"/>
  <c r="AU19" i="11" s="1"/>
  <c r="AR5" i="11"/>
  <c r="AS5" i="11"/>
  <c r="AT5" i="11"/>
  <c r="AU5" i="11"/>
  <c r="AS2" i="11"/>
  <c r="AT2" i="11"/>
  <c r="AU2" i="11" s="1"/>
  <c r="AR2" i="11"/>
  <c r="AM3" i="11"/>
  <c r="AN3" i="11"/>
  <c r="AO3" i="11"/>
  <c r="AP3" i="11"/>
  <c r="AM4" i="11"/>
  <c r="AN4" i="11"/>
  <c r="AN19" i="11" s="1"/>
  <c r="AO4" i="11"/>
  <c r="AO18" i="11" s="1"/>
  <c r="AP4" i="11"/>
  <c r="AP18" i="11" s="1"/>
  <c r="AM5" i="11"/>
  <c r="AN5" i="11"/>
  <c r="AO5" i="11"/>
  <c r="AP5" i="11"/>
  <c r="AN2" i="11"/>
  <c r="AO2" i="11" s="1"/>
  <c r="AP2" i="11" s="1"/>
  <c r="AM2" i="11"/>
  <c r="AH3" i="11"/>
  <c r="AI3" i="11" s="1"/>
  <c r="AH4" i="11"/>
  <c r="AI4" i="11"/>
  <c r="AI18" i="11" s="1"/>
  <c r="AJ4" i="11"/>
  <c r="AJ19" i="11" s="1"/>
  <c r="AK4" i="11"/>
  <c r="AK19" i="11" s="1"/>
  <c r="AH5" i="11"/>
  <c r="AI5" i="11" s="1"/>
  <c r="AI2" i="11"/>
  <c r="AJ2" i="11" s="1"/>
  <c r="AK2" i="11" s="1"/>
  <c r="AH2" i="11"/>
  <c r="AC3" i="11"/>
  <c r="AD3" i="11" s="1"/>
  <c r="AC4" i="11"/>
  <c r="AC18" i="11" s="1"/>
  <c r="AD4" i="11"/>
  <c r="AD18" i="11" s="1"/>
  <c r="AE4" i="11"/>
  <c r="AE19" i="11" s="1"/>
  <c r="AF4" i="11"/>
  <c r="AF18" i="11" s="1"/>
  <c r="AC5" i="11"/>
  <c r="AD5" i="11" s="1"/>
  <c r="AD2" i="11"/>
  <c r="AE2" i="11"/>
  <c r="AF2" i="11"/>
  <c r="AC2" i="11"/>
  <c r="Z3" i="11"/>
  <c r="AA3" i="11"/>
  <c r="AA16" i="11" s="1"/>
  <c r="Z4" i="11"/>
  <c r="Z19" i="11" s="1"/>
  <c r="AA4" i="11"/>
  <c r="AA18" i="11" s="1"/>
  <c r="Z5" i="11"/>
  <c r="AA5" i="11"/>
  <c r="AA21" i="11" s="1"/>
  <c r="AA2" i="11"/>
  <c r="Z2" i="11"/>
  <c r="AB16" i="11"/>
  <c r="AG16" i="11"/>
  <c r="AL16" i="11"/>
  <c r="AM16" i="11"/>
  <c r="AN16" i="11"/>
  <c r="AO16" i="11"/>
  <c r="AP16" i="11"/>
  <c r="AQ16" i="11"/>
  <c r="AR16" i="11"/>
  <c r="AV16" i="11"/>
  <c r="BA16" i="11"/>
  <c r="BB16" i="11"/>
  <c r="BC16" i="11"/>
  <c r="BD16" i="11"/>
  <c r="BE16" i="11"/>
  <c r="BF16" i="11"/>
  <c r="BG16" i="11"/>
  <c r="BH16" i="11"/>
  <c r="BK16" i="11"/>
  <c r="BL16" i="11"/>
  <c r="BM16" i="11"/>
  <c r="BN16" i="11"/>
  <c r="BO16" i="11"/>
  <c r="BP16" i="11"/>
  <c r="BQ16" i="11"/>
  <c r="BU16" i="11"/>
  <c r="BV16" i="11"/>
  <c r="BW16" i="11"/>
  <c r="BX16" i="11"/>
  <c r="BZ16" i="11"/>
  <c r="CA16" i="11"/>
  <c r="CE16" i="11"/>
  <c r="CF16" i="11"/>
  <c r="CJ16" i="11"/>
  <c r="CK16" i="11"/>
  <c r="CL16" i="11"/>
  <c r="CO16" i="11"/>
  <c r="CP16" i="11"/>
  <c r="CT16" i="11"/>
  <c r="CU16" i="11"/>
  <c r="CV16" i="11"/>
  <c r="CW16" i="11"/>
  <c r="CY16" i="11"/>
  <c r="AA17" i="11"/>
  <c r="AB17" i="11"/>
  <c r="AG17" i="11"/>
  <c r="AH17" i="11"/>
  <c r="AL17" i="11"/>
  <c r="AM17" i="11"/>
  <c r="AN17" i="11"/>
  <c r="AO17" i="11"/>
  <c r="AP17" i="11"/>
  <c r="AQ17" i="11"/>
  <c r="AR17" i="11"/>
  <c r="AS17" i="11"/>
  <c r="AT17" i="11"/>
  <c r="AV17" i="11"/>
  <c r="AW17" i="11"/>
  <c r="BA17" i="11"/>
  <c r="BB17" i="11"/>
  <c r="BC17" i="11"/>
  <c r="BD17" i="11"/>
  <c r="BE17" i="11"/>
  <c r="BF17" i="11"/>
  <c r="BG17" i="11"/>
  <c r="BH17" i="11"/>
  <c r="BK17" i="11"/>
  <c r="BL17" i="11"/>
  <c r="BM17" i="11"/>
  <c r="BN17" i="11"/>
  <c r="BO17" i="11"/>
  <c r="BP17" i="11"/>
  <c r="BQ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J17" i="11"/>
  <c r="CK17" i="11"/>
  <c r="CO17" i="11"/>
  <c r="CP17" i="11"/>
  <c r="CT17" i="11"/>
  <c r="CU17" i="11"/>
  <c r="CV17" i="11"/>
  <c r="CY17" i="11"/>
  <c r="AB18" i="11"/>
  <c r="AG18" i="11"/>
  <c r="AH18" i="11"/>
  <c r="AL18" i="11"/>
  <c r="AM18" i="11"/>
  <c r="AN18" i="11"/>
  <c r="AQ18" i="11"/>
  <c r="AV18" i="11"/>
  <c r="AW18" i="11"/>
  <c r="AX18" i="11"/>
  <c r="BA18" i="11"/>
  <c r="BF18" i="11"/>
  <c r="BG18" i="11"/>
  <c r="BK18" i="11"/>
  <c r="BP18" i="11"/>
  <c r="BU18" i="11"/>
  <c r="BZ18" i="11"/>
  <c r="CA18" i="11"/>
  <c r="CB18" i="11"/>
  <c r="CE18" i="11"/>
  <c r="CF18" i="11"/>
  <c r="CG18" i="11"/>
  <c r="CI18" i="11"/>
  <c r="CJ18" i="11"/>
  <c r="CO18" i="11"/>
  <c r="CT18" i="11"/>
  <c r="CU18" i="11"/>
  <c r="CV18" i="11"/>
  <c r="CW18" i="11"/>
  <c r="CY18" i="11"/>
  <c r="AA19" i="11"/>
  <c r="AB19" i="11"/>
  <c r="AC19" i="11"/>
  <c r="AD19" i="11"/>
  <c r="AG19" i="11"/>
  <c r="AH19" i="11"/>
  <c r="AI19" i="11"/>
  <c r="AL19" i="11"/>
  <c r="AM19" i="11"/>
  <c r="AQ19" i="11"/>
  <c r="AR19" i="11"/>
  <c r="AS19" i="11"/>
  <c r="AV19" i="11"/>
  <c r="BA19" i="11"/>
  <c r="BF19" i="11"/>
  <c r="BG19" i="11"/>
  <c r="BH19" i="11"/>
  <c r="BI19" i="11"/>
  <c r="BK19" i="11"/>
  <c r="BL19" i="11"/>
  <c r="BM19" i="11"/>
  <c r="BN19" i="11"/>
  <c r="BO19" i="11"/>
  <c r="BP19" i="11"/>
  <c r="BQ19" i="11"/>
  <c r="BR19" i="11"/>
  <c r="BS19" i="11"/>
  <c r="BT19" i="11"/>
  <c r="BU19" i="11"/>
  <c r="BZ19" i="11"/>
  <c r="CA19" i="11"/>
  <c r="CB19" i="11"/>
  <c r="CC19" i="11"/>
  <c r="CE19" i="11"/>
  <c r="CJ19" i="11"/>
  <c r="CO19" i="11"/>
  <c r="CT19" i="11"/>
  <c r="CU19" i="11"/>
  <c r="CY19" i="11"/>
  <c r="AB20" i="11"/>
  <c r="AG20" i="11"/>
  <c r="AH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BA20" i="11"/>
  <c r="BB20" i="11"/>
  <c r="BC20" i="11"/>
  <c r="BD20" i="11"/>
  <c r="BE20" i="11"/>
  <c r="BF20" i="11"/>
  <c r="BG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J20" i="11"/>
  <c r="CK20" i="11"/>
  <c r="CL20" i="11"/>
  <c r="CO20" i="11"/>
  <c r="CP20" i="11"/>
  <c r="CQ20" i="11"/>
  <c r="CT20" i="11"/>
  <c r="CU20" i="11"/>
  <c r="CV20" i="11"/>
  <c r="CW20" i="11"/>
  <c r="CX20" i="11"/>
  <c r="CY20" i="11"/>
  <c r="AB21" i="11"/>
  <c r="AG21" i="11"/>
  <c r="AH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BA21" i="11"/>
  <c r="BB21" i="11"/>
  <c r="BC21" i="11"/>
  <c r="BD21" i="11"/>
  <c r="BE21" i="11"/>
  <c r="BF21" i="11"/>
  <c r="BG21" i="11"/>
  <c r="BH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J21" i="11"/>
  <c r="CK21" i="11"/>
  <c r="CO21" i="11"/>
  <c r="CP21" i="11"/>
  <c r="CQ21" i="11"/>
  <c r="CT21" i="11"/>
  <c r="CU21" i="11"/>
  <c r="CV21" i="11"/>
  <c r="CW21" i="11"/>
  <c r="CX21" i="11"/>
  <c r="CY21" i="11"/>
  <c r="Z21" i="11"/>
  <c r="Z20" i="11"/>
  <c r="Z17" i="11"/>
  <c r="Z16" i="11"/>
  <c r="V5" i="11"/>
  <c r="S5" i="11"/>
  <c r="N5" i="11"/>
  <c r="K5" i="11"/>
  <c r="F5" i="11"/>
  <c r="Y5" i="11"/>
  <c r="R5" i="11"/>
  <c r="Q5" i="11"/>
  <c r="J5" i="11"/>
  <c r="I5" i="11"/>
  <c r="C5" i="11"/>
  <c r="D5" i="11"/>
  <c r="E5" i="11"/>
  <c r="G5" i="11"/>
  <c r="H5" i="11"/>
  <c r="L5" i="11"/>
  <c r="M5" i="11"/>
  <c r="O5" i="11"/>
  <c r="P5" i="11"/>
  <c r="T5" i="11"/>
  <c r="U5" i="11"/>
  <c r="W5" i="11"/>
  <c r="X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4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3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2" i="11"/>
  <c r="H22" i="14"/>
  <c r="I22" i="14"/>
  <c r="J22" i="14"/>
  <c r="K22" i="14"/>
  <c r="P22" i="14"/>
  <c r="Q22" i="14"/>
  <c r="R22" i="14"/>
  <c r="S22" i="14"/>
  <c r="X22" i="14"/>
  <c r="Y22" i="14"/>
  <c r="C23" i="14"/>
  <c r="C22" i="14"/>
  <c r="D16" i="14"/>
  <c r="D22" i="14" s="1"/>
  <c r="E16" i="14"/>
  <c r="E22" i="14" s="1"/>
  <c r="F16" i="14"/>
  <c r="G16" i="14"/>
  <c r="H16" i="14"/>
  <c r="H23" i="14" s="1"/>
  <c r="I16" i="14"/>
  <c r="I23" i="14" s="1"/>
  <c r="J16" i="14"/>
  <c r="J23" i="14" s="1"/>
  <c r="K16" i="14"/>
  <c r="K23" i="14" s="1"/>
  <c r="L16" i="14"/>
  <c r="L22" i="14" s="1"/>
  <c r="M16" i="14"/>
  <c r="M22" i="14" s="1"/>
  <c r="N16" i="14"/>
  <c r="O16" i="14"/>
  <c r="P16" i="14"/>
  <c r="P23" i="14" s="1"/>
  <c r="Q16" i="14"/>
  <c r="Q23" i="14" s="1"/>
  <c r="R16" i="14"/>
  <c r="R23" i="14" s="1"/>
  <c r="S16" i="14"/>
  <c r="S23" i="14" s="1"/>
  <c r="T16" i="14"/>
  <c r="T22" i="14" s="1"/>
  <c r="U16" i="14"/>
  <c r="U22" i="14" s="1"/>
  <c r="V16" i="14"/>
  <c r="W16" i="14"/>
  <c r="X16" i="14"/>
  <c r="X23" i="14" s="1"/>
  <c r="Y16" i="14"/>
  <c r="Y23" i="14" s="1"/>
  <c r="D17" i="14"/>
  <c r="E17" i="14"/>
  <c r="F17" i="14"/>
  <c r="F23" i="14" s="1"/>
  <c r="G17" i="14"/>
  <c r="G23" i="14" s="1"/>
  <c r="H17" i="14"/>
  <c r="I17" i="14"/>
  <c r="J17" i="14"/>
  <c r="K17" i="14"/>
  <c r="L17" i="14"/>
  <c r="M17" i="14"/>
  <c r="N17" i="14"/>
  <c r="N23" i="14" s="1"/>
  <c r="O17" i="14"/>
  <c r="O23" i="14" s="1"/>
  <c r="P17" i="14"/>
  <c r="Q17" i="14"/>
  <c r="R17" i="14"/>
  <c r="S17" i="14"/>
  <c r="T17" i="14"/>
  <c r="U17" i="14"/>
  <c r="V17" i="14"/>
  <c r="V23" i="14" s="1"/>
  <c r="W17" i="14"/>
  <c r="W23" i="14" s="1"/>
  <c r="X17" i="14"/>
  <c r="Y17" i="14"/>
  <c r="C17" i="14"/>
  <c r="C16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F26" i="14"/>
  <c r="C20" i="14"/>
  <c r="C21" i="14"/>
  <c r="C24" i="14"/>
  <c r="C25" i="14"/>
  <c r="D14" i="14"/>
  <c r="E14" i="14"/>
  <c r="F14" i="14"/>
  <c r="F27" i="14" s="1"/>
  <c r="G14" i="14"/>
  <c r="G27" i="14" s="1"/>
  <c r="H14" i="14"/>
  <c r="H27" i="14" s="1"/>
  <c r="I14" i="14"/>
  <c r="I26" i="14" s="1"/>
  <c r="J14" i="14"/>
  <c r="K14" i="14"/>
  <c r="L14" i="14"/>
  <c r="M14" i="14"/>
  <c r="N14" i="14"/>
  <c r="N27" i="14" s="1"/>
  <c r="O14" i="14"/>
  <c r="O27" i="14" s="1"/>
  <c r="P14" i="14"/>
  <c r="P27" i="14" s="1"/>
  <c r="Q14" i="14"/>
  <c r="R14" i="14"/>
  <c r="S14" i="14"/>
  <c r="T14" i="14"/>
  <c r="U14" i="14"/>
  <c r="V14" i="14"/>
  <c r="V27" i="14" s="1"/>
  <c r="W14" i="14"/>
  <c r="W27" i="14" s="1"/>
  <c r="X14" i="14"/>
  <c r="X27" i="14" s="1"/>
  <c r="Y14" i="14"/>
  <c r="Y26" i="14" s="1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5" i="14"/>
  <c r="C14" i="14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B9" i="10"/>
  <c r="B7" i="10"/>
  <c r="B5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B59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B58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B57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B56" i="10"/>
  <c r="CX3" i="11" l="1"/>
  <c r="CX19" i="11"/>
  <c r="CR20" i="11"/>
  <c r="CS5" i="11"/>
  <c r="CR21" i="11"/>
  <c r="CQ16" i="11"/>
  <c r="CQ17" i="11"/>
  <c r="CR3" i="11"/>
  <c r="CS18" i="11"/>
  <c r="CR18" i="11"/>
  <c r="CQ18" i="11"/>
  <c r="CP18" i="11"/>
  <c r="CN3" i="11"/>
  <c r="CM17" i="11"/>
  <c r="CM16" i="11"/>
  <c r="CL19" i="11"/>
  <c r="CN18" i="11"/>
  <c r="CK19" i="11"/>
  <c r="CM18" i="11"/>
  <c r="CL17" i="11"/>
  <c r="CM5" i="11"/>
  <c r="CI20" i="11"/>
  <c r="CI21" i="11"/>
  <c r="CI3" i="11"/>
  <c r="CH18" i="11"/>
  <c r="CD18" i="11"/>
  <c r="BY19" i="11"/>
  <c r="BX19" i="11"/>
  <c r="BW19" i="11"/>
  <c r="BV19" i="11"/>
  <c r="BR16" i="11"/>
  <c r="BR17" i="11"/>
  <c r="BS3" i="11"/>
  <c r="BI16" i="11"/>
  <c r="BJ3" i="11"/>
  <c r="BI17" i="11"/>
  <c r="BJ18" i="11"/>
  <c r="BI5" i="11"/>
  <c r="BC18" i="11"/>
  <c r="BE19" i="11"/>
  <c r="BD19" i="11"/>
  <c r="BB19" i="11"/>
  <c r="AX20" i="11"/>
  <c r="AY5" i="11"/>
  <c r="AX21" i="11"/>
  <c r="AX17" i="11"/>
  <c r="AY3" i="11"/>
  <c r="AX16" i="11"/>
  <c r="AY4" i="11"/>
  <c r="AW16" i="11"/>
  <c r="AU18" i="11"/>
  <c r="AT18" i="11"/>
  <c r="AU16" i="11"/>
  <c r="AP19" i="11"/>
  <c r="AO19" i="11"/>
  <c r="AJ5" i="11"/>
  <c r="AI21" i="11"/>
  <c r="AI20" i="11"/>
  <c r="AI16" i="11"/>
  <c r="AJ3" i="11"/>
  <c r="AI17" i="11"/>
  <c r="AJ18" i="11"/>
  <c r="AH16" i="11"/>
  <c r="AK18" i="11"/>
  <c r="AD20" i="11"/>
  <c r="AE5" i="11"/>
  <c r="AD21" i="11"/>
  <c r="AE3" i="11"/>
  <c r="AD16" i="11"/>
  <c r="AD17" i="11"/>
  <c r="AC21" i="11"/>
  <c r="AC17" i="11"/>
  <c r="AF19" i="11"/>
  <c r="AE18" i="11"/>
  <c r="AC20" i="11"/>
  <c r="AC16" i="11"/>
  <c r="AA20" i="11"/>
  <c r="Z18" i="11"/>
  <c r="U23" i="14"/>
  <c r="M23" i="14"/>
  <c r="E23" i="14"/>
  <c r="T23" i="14"/>
  <c r="L23" i="14"/>
  <c r="D23" i="14"/>
  <c r="W22" i="14"/>
  <c r="O22" i="14"/>
  <c r="G22" i="14"/>
  <c r="V22" i="14"/>
  <c r="N22" i="14"/>
  <c r="F22" i="14"/>
  <c r="Q26" i="14"/>
  <c r="V26" i="14"/>
  <c r="N26" i="14"/>
  <c r="U27" i="14"/>
  <c r="M27" i="14"/>
  <c r="E27" i="14"/>
  <c r="S26" i="14"/>
  <c r="K27" i="14"/>
  <c r="T27" i="14"/>
  <c r="L27" i="14"/>
  <c r="D27" i="14"/>
  <c r="R26" i="14"/>
  <c r="J26" i="14"/>
  <c r="X26" i="14"/>
  <c r="H26" i="14"/>
  <c r="P26" i="14"/>
  <c r="O26" i="14"/>
  <c r="C27" i="14"/>
  <c r="Y27" i="14"/>
  <c r="Q27" i="14"/>
  <c r="I27" i="14"/>
  <c r="W26" i="14"/>
  <c r="G26" i="14"/>
  <c r="S27" i="14"/>
  <c r="J27" i="14"/>
  <c r="C26" i="14"/>
  <c r="K26" i="14"/>
  <c r="R27" i="14"/>
  <c r="U26" i="14"/>
  <c r="M26" i="14"/>
  <c r="E26" i="14"/>
  <c r="T26" i="14"/>
  <c r="L26" i="14"/>
  <c r="D26" i="14"/>
  <c r="AB14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B3" i="10"/>
  <c r="V10" i="10"/>
  <c r="U10" i="10"/>
  <c r="CX17" i="11" l="1"/>
  <c r="CX16" i="11"/>
  <c r="CS20" i="11"/>
  <c r="CS21" i="11"/>
  <c r="CR16" i="11"/>
  <c r="CR17" i="11"/>
  <c r="CS3" i="11"/>
  <c r="CM21" i="11"/>
  <c r="CM20" i="11"/>
  <c r="CN5" i="11"/>
  <c r="CN16" i="11"/>
  <c r="CN17" i="11"/>
  <c r="CI16" i="11"/>
  <c r="CI17" i="11"/>
  <c r="BT3" i="11"/>
  <c r="BS16" i="11"/>
  <c r="BS17" i="11"/>
  <c r="BI21" i="11"/>
  <c r="BI20" i="11"/>
  <c r="BJ5" i="11"/>
  <c r="BJ17" i="11"/>
  <c r="BJ16" i="11"/>
  <c r="AY19" i="11"/>
  <c r="AY18" i="11"/>
  <c r="AZ4" i="11"/>
  <c r="AY17" i="11"/>
  <c r="AZ3" i="11"/>
  <c r="AY16" i="11"/>
  <c r="AY20" i="11"/>
  <c r="AY21" i="11"/>
  <c r="AZ5" i="11"/>
  <c r="AK3" i="11"/>
  <c r="AJ16" i="11"/>
  <c r="AJ17" i="11"/>
  <c r="AJ20" i="11"/>
  <c r="AJ21" i="11"/>
  <c r="AK5" i="11"/>
  <c r="AF3" i="11"/>
  <c r="AE16" i="11"/>
  <c r="AE17" i="11"/>
  <c r="AE21" i="11"/>
  <c r="AE20" i="11"/>
  <c r="AF5" i="11"/>
  <c r="AA14" i="11"/>
  <c r="Z14" i="11"/>
  <c r="Z15" i="11"/>
  <c r="AC14" i="11"/>
  <c r="AB15" i="11"/>
  <c r="AA15" i="11"/>
  <c r="CS16" i="11" l="1"/>
  <c r="CS17" i="11"/>
  <c r="CN21" i="11"/>
  <c r="CN20" i="11"/>
  <c r="BT16" i="11"/>
  <c r="BT17" i="11"/>
  <c r="BJ20" i="11"/>
  <c r="BJ21" i="11"/>
  <c r="AZ17" i="11"/>
  <c r="AZ16" i="11"/>
  <c r="AZ18" i="11"/>
  <c r="AZ19" i="11"/>
  <c r="AZ21" i="11"/>
  <c r="AZ20" i="11"/>
  <c r="AK20" i="11"/>
  <c r="AK21" i="11"/>
  <c r="AK16" i="11"/>
  <c r="AK17" i="11"/>
  <c r="AF17" i="11"/>
  <c r="AF16" i="11"/>
  <c r="AF20" i="11"/>
  <c r="AF21" i="11"/>
  <c r="AC15" i="11"/>
  <c r="AD14" i="11"/>
  <c r="AD15" i="11" l="1"/>
  <c r="AE14" i="11"/>
  <c r="G28" i="1"/>
  <c r="G29" i="1"/>
  <c r="F29" i="1"/>
  <c r="F2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8" i="1"/>
  <c r="D7" i="1"/>
  <c r="AE15" i="11" l="1"/>
  <c r="AF14" i="11"/>
  <c r="AG14" i="11" l="1"/>
  <c r="AF15" i="11"/>
  <c r="AH14" i="11" l="1"/>
  <c r="AG15" i="11"/>
  <c r="AI14" i="11" l="1"/>
  <c r="AH15" i="11"/>
  <c r="AJ14" i="11" l="1"/>
  <c r="AI15" i="11"/>
  <c r="AK14" i="11" l="1"/>
  <c r="AJ15" i="11"/>
  <c r="AK15" i="11" l="1"/>
  <c r="AL14" i="11"/>
  <c r="AL15" i="11" l="1"/>
  <c r="AM14" i="11"/>
  <c r="AM15" i="11" l="1"/>
  <c r="AN14" i="11"/>
  <c r="AN15" i="11" l="1"/>
  <c r="AO14" i="11"/>
  <c r="AP14" i="11" l="1"/>
  <c r="AO15" i="11"/>
  <c r="AP15" i="11" l="1"/>
  <c r="AQ15" i="11" l="1"/>
  <c r="AQ14" i="11"/>
  <c r="AR14" i="11" l="1"/>
  <c r="AS14" i="11"/>
  <c r="AR15" i="11"/>
  <c r="AS15" i="11" l="1"/>
  <c r="AT14" i="11"/>
  <c r="AT15" i="11" l="1"/>
  <c r="AU14" i="11" l="1"/>
  <c r="AU15" i="11"/>
  <c r="AV14" i="11"/>
  <c r="AW14" i="11" l="1"/>
  <c r="AV15" i="11"/>
  <c r="AX14" i="11" l="1"/>
  <c r="AW15" i="11"/>
  <c r="AY14" i="11" l="1"/>
  <c r="AX15" i="11"/>
  <c r="AZ14" i="11" l="1"/>
  <c r="AY15" i="11"/>
  <c r="AZ15" i="11" l="1"/>
  <c r="BA14" i="11" l="1"/>
  <c r="BA15" i="11"/>
  <c r="BB14" i="11"/>
  <c r="BB15" i="11" l="1"/>
  <c r="BC14" i="11"/>
  <c r="BC15" i="11" l="1"/>
  <c r="BD15" i="11" l="1"/>
  <c r="BD14" i="11"/>
  <c r="BE15" i="11" l="1"/>
  <c r="BE14" i="11"/>
  <c r="BF15" i="11" l="1"/>
  <c r="BF14" i="11"/>
  <c r="BG14" i="11" l="1"/>
  <c r="BH14" i="11"/>
  <c r="BG15" i="11"/>
  <c r="BH15" i="11" l="1"/>
  <c r="BI14" i="11" l="1"/>
  <c r="BI15" i="11"/>
  <c r="BJ14" i="11"/>
  <c r="BJ15" i="11" l="1"/>
  <c r="BK15" i="11" l="1"/>
  <c r="BK14" i="11"/>
  <c r="BL15" i="11" l="1"/>
  <c r="BL14" i="11"/>
  <c r="BM15" i="11" l="1"/>
  <c r="BM14" i="11"/>
  <c r="BN14" i="11" l="1"/>
  <c r="BO14" i="11"/>
  <c r="BN15" i="11"/>
  <c r="BO15" i="11" l="1"/>
  <c r="BP15" i="11" l="1"/>
  <c r="BP14" i="11"/>
  <c r="BQ15" i="11" l="1"/>
  <c r="BQ14" i="11"/>
  <c r="BR15" i="11" l="1"/>
  <c r="BR14" i="11"/>
  <c r="BS14" i="11" l="1"/>
  <c r="BS15" i="11"/>
  <c r="BT14" i="11"/>
  <c r="BT15" i="11" l="1"/>
  <c r="BU14" i="11"/>
  <c r="BU15" i="11" l="1"/>
  <c r="BV15" i="11" l="1"/>
  <c r="BV14" i="11"/>
  <c r="BW15" i="11" l="1"/>
  <c r="BW14" i="11"/>
  <c r="BY14" i="11" l="1"/>
  <c r="BX14" i="11"/>
  <c r="BX15" i="11"/>
  <c r="BY15" i="11" l="1"/>
  <c r="BZ14" i="11" l="1"/>
  <c r="BZ15" i="11"/>
  <c r="CA14" i="11"/>
  <c r="CA15" i="11" l="1"/>
  <c r="CB14" i="11"/>
  <c r="CB15" i="11" l="1"/>
  <c r="CC14" i="11"/>
  <c r="CD14" i="11" l="1"/>
  <c r="CC15" i="11"/>
  <c r="CE14" i="11" l="1"/>
  <c r="CD15" i="11"/>
  <c r="CF14" i="11" l="1"/>
  <c r="CE15" i="11"/>
  <c r="CF15" i="11" l="1"/>
  <c r="CG15" i="11" l="1"/>
  <c r="CG14" i="11"/>
  <c r="CH14" i="11" l="1"/>
  <c r="CH15" i="11"/>
  <c r="CI14" i="11"/>
  <c r="CI15" i="11" l="1"/>
  <c r="CJ14" i="11"/>
  <c r="CJ15" i="11" l="1"/>
  <c r="CK14" i="11" l="1"/>
  <c r="CL14" i="11"/>
  <c r="CK15" i="11"/>
  <c r="CM14" i="11" l="1"/>
  <c r="CL15" i="11"/>
  <c r="CN14" i="11" l="1"/>
  <c r="CM15" i="11"/>
  <c r="CO14" i="11" l="1"/>
  <c r="CN15" i="11"/>
  <c r="CO15" i="11" l="1"/>
  <c r="CP14" i="11"/>
  <c r="CP15" i="11" l="1"/>
  <c r="CQ14" i="11"/>
  <c r="CQ15" i="11" l="1"/>
  <c r="CR14" i="11"/>
  <c r="CR15" i="11" l="1"/>
  <c r="CS14" i="11"/>
  <c r="CT14" i="11" l="1"/>
  <c r="CS15" i="11"/>
  <c r="CU14" i="11" l="1"/>
  <c r="CT15" i="11"/>
  <c r="CV14" i="11" l="1"/>
  <c r="CU15" i="11"/>
  <c r="CW14" i="11" l="1"/>
  <c r="CV15" i="11"/>
  <c r="CW15" i="11" l="1"/>
  <c r="CX14" i="11"/>
  <c r="CX15" i="11" l="1"/>
  <c r="CY15" i="11" l="1"/>
  <c r="CY14" i="11"/>
</calcChain>
</file>

<file path=xl/sharedStrings.xml><?xml version="1.0" encoding="utf-8"?>
<sst xmlns="http://schemas.openxmlformats.org/spreadsheetml/2006/main" count="361" uniqueCount="158">
  <si>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</si>
  <si>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</si>
  <si>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</si>
  <si>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</si>
  <si>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</si>
  <si>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</si>
  <si>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</si>
  <si>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</si>
  <si>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</si>
  <si>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</si>
  <si>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</si>
  <si>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</si>
  <si>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</si>
  <si>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</si>
  <si>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</si>
  <si>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</si>
  <si>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</si>
  <si>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</si>
  <si>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</si>
  <si>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</si>
  <si>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</si>
  <si>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</si>
  <si>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</si>
  <si>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</si>
  <si>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EU</t>
  </si>
  <si>
    <t>European Union</t>
  </si>
  <si>
    <t>Onshore wind energy</t>
  </si>
  <si>
    <t>Offshore wind energy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</si>
  <si>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</si>
  <si>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</si>
  <si>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</si>
  <si>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</si>
  <si>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</si>
  <si>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</si>
  <si>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</si>
  <si>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</si>
  <si>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</si>
  <si>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</si>
  <si>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</si>
  <si>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</si>
  <si>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</si>
  <si>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</si>
  <si>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</si>
  <si>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</si>
  <si>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</si>
  <si>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</si>
  <si>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</si>
  <si>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</si>
  <si>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</si>
  <si>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</si>
  <si>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</si>
  <si>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</si>
  <si>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</si>
  <si>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</si>
  <si>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</si>
  <si>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</si>
  <si>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</si>
  <si>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</si>
  <si>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</si>
  <si>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</si>
  <si>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</si>
  <si>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</si>
  <si>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</si>
  <si>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</si>
  <si>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</si>
  <si>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</si>
  <si>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</si>
  <si>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</si>
  <si>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</si>
  <si>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</si>
  <si>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</si>
  <si>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</si>
  <si>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</si>
  <si>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</si>
  <si>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</si>
  <si>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</si>
  <si>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</si>
  <si>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</si>
  <si>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</si>
  <si>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</si>
  <si>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</si>
  <si>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</si>
  <si>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</si>
  <si>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</si>
  <si>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</si>
  <si>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</si>
  <si>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</si>
  <si>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</si>
  <si>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</si>
  <si>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</si>
  <si>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</si>
  <si>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</si>
  <si>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</si>
  <si>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</si>
  <si>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</si>
  <si>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</si>
  <si>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</si>
  <si>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</si>
  <si>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</si>
  <si>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</si>
  <si>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</si>
  <si>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</si>
  <si>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</si>
  <si>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</si>
  <si>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</si>
  <si>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</si>
  <si>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</si>
  <si>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</si>
  <si>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</si>
  <si>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</si>
  <si>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</si>
  <si>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</si>
  <si>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</si>
  <si>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</si>
  <si>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</si>
  <si>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</si>
  <si>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</si>
  <si>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</si>
  <si>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</si>
  <si>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CPS</t>
  </si>
  <si>
    <t>SSP2</t>
  </si>
  <si>
    <t>IRENA</t>
  </si>
  <si>
    <t>Wind Capacity Total</t>
  </si>
  <si>
    <t xml:space="preserve">Share Onshore </t>
  </si>
  <si>
    <t xml:space="preserve">Share Offshore </t>
  </si>
  <si>
    <t>Onshore Wind Capacity</t>
  </si>
  <si>
    <t>Offshore Wind Capacity</t>
  </si>
  <si>
    <t>Unit of Measure</t>
  </si>
  <si>
    <t xml:space="preserve">Cost </t>
  </si>
  <si>
    <t>Capacity</t>
  </si>
  <si>
    <t>MW</t>
  </si>
  <si>
    <t>MUSD/kW</t>
  </si>
  <si>
    <t>(million USD)</t>
  </si>
  <si>
    <t>EU27+UK</t>
  </si>
  <si>
    <t>China</t>
  </si>
  <si>
    <t>USA</t>
  </si>
  <si>
    <t>RoW</t>
  </si>
  <si>
    <t>Wind power capacity [TW]</t>
  </si>
  <si>
    <t>Europe</t>
  </si>
  <si>
    <t>Eurasia</t>
  </si>
  <si>
    <t>MENA</t>
  </si>
  <si>
    <t>SSA</t>
  </si>
  <si>
    <t>SAARC</t>
  </si>
  <si>
    <t>Northeast Asia</t>
  </si>
  <si>
    <t>Southeast Asia</t>
  </si>
  <si>
    <t>North America</t>
  </si>
  <si>
    <t>South America</t>
  </si>
  <si>
    <t>Global</t>
  </si>
  <si>
    <t>Setting LUT</t>
  </si>
  <si>
    <t>Unit</t>
  </si>
  <si>
    <t>[TW]</t>
  </si>
  <si>
    <t>[MW]</t>
  </si>
  <si>
    <t>World</t>
  </si>
  <si>
    <t>United States of America</t>
  </si>
  <si>
    <t>Installed capacity</t>
  </si>
  <si>
    <t>Share</t>
  </si>
  <si>
    <t>United Kingdom</t>
  </si>
  <si>
    <t>(Million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</si>
</sst>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%"/>
    <numFmt numFmtId="167" formatCode="0.000000"/>
    <numFmt numFmtId="168" formatCode="0.0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 applyNumberFormat="0" applyBorder="0" applyAlignment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21" fillId="0" borderId="0" xfId="0" applyFont="1" applyAlignment="1">
      <alignment horizontal="center"/>
    </xf>
    <xf numFmtId="0" fontId="19" fillId="0" borderId="0" xfId="0" applyFont="1"/>
    <xf numFmtId="0" fontId="22" fillId="0" borderId="0" xfId="0" applyFont="1"/>
    <xf numFmtId="0" fontId="24" fillId="0" borderId="10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164" fontId="2" fillId="0" borderId="0" xfId="44" applyNumberFormat="1"/>
    <xf numFmtId="164" fontId="2" fillId="0" borderId="11" xfId="44" applyNumberFormat="1" applyBorder="1"/>
    <xf numFmtId="0" fontId="27" fillId="0" borderId="0" xfId="47" applyFont="1"/>
    <xf numFmtId="0" fontId="26" fillId="0" borderId="0" xfId="47"/>
    <xf numFmtId="0" fontId="28" fillId="0" borderId="0" xfId="47" applyFont="1"/>
    <xf numFmtId="165" fontId="26" fillId="0" borderId="0" xfId="47" applyNumberFormat="1"/>
    <xf numFmtId="0" fontId="26" fillId="0" borderId="0" xfId="47" applyAlignment="1">
      <alignment wrapText="1"/>
    </xf>
    <xf numFmtId="0" fontId="29" fillId="0" borderId="0" xfId="47" applyFont="1"/>
    <xf numFmtId="166" fontId="26" fillId="0" borderId="0" xfId="46" applyNumberFormat="1" applyFont="1"/>
    <xf numFmtId="0" fontId="28" fillId="0" borderId="0" xfId="0" applyFont="1"/>
    <xf numFmtId="165" fontId="0" fillId="0" borderId="0" xfId="0" applyNumberFormat="1"/>
    <xf numFmtId="167" fontId="0" fillId="0" borderId="0" xfId="0" applyNumberFormat="1"/>
    <xf numFmtId="10" fontId="0" fillId="0" borderId="0" xfId="46" applyNumberFormat="1" applyFont="1"/>
    <xf numFmtId="168" fontId="0" fillId="0" borderId="0" xfId="0" applyNumberFormat="1"/>
    <xf numFmtId="167" fontId="0" fillId="33" borderId="0" xfId="0" applyNumberFormat="1" applyFill="1"/>
    <xf numFmtId="167" fontId="22" fillId="0" borderId="0" xfId="0" applyNumberFormat="1" applyFont="1"/>
    <xf numFmtId="0" fontId="24" fillId="0" borderId="0" xfId="42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C14FA626-4F9A-4DA1-9DC2-C065FC37A76F}"/>
    <cellStyle name="Normal 3" xfId="44" xr:uid="{B96E15CB-6DE0-46C0-9754-2D152C91D324}"/>
    <cellStyle name="Normal 4" xfId="47" xr:uid="{5FCE796D-71DF-44E2-8E13-4C539DAC6615}"/>
    <cellStyle name="Normal 5" xfId="48" xr:uid="{A41F30AA-EB44-42A5-B982-2DF0957EF174}"/>
    <cellStyle name="Note" xfId="15" builtinId="10" customBuiltin="1"/>
    <cellStyle name="Output" xfId="10" builtinId="21" customBuiltin="1"/>
    <cellStyle name="Percent" xfId="46" builtinId="5"/>
    <cellStyle name="Percent 2" xfId="43" xr:uid="{D076E705-A211-41EB-BB08-5E6A680A5C8F}"/>
    <cellStyle name="Percent 3" xfId="45" xr:uid="{32FE8802-A93D-48AA-9603-EF374AE8676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LUT'!$A$3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LUT'!$B$3:$R$3</c:f>
              <c:numCache>
                <c:formatCode>General</c:formatCode>
                <c:ptCount val="17"/>
                <c:pt idx="0">
                  <c:v>185619.71684208815</c:v>
                </c:pt>
                <c:pt idx="1">
                  <c:v>322648.07344625291</c:v>
                </c:pt>
                <c:pt idx="2">
                  <c:v>960164.15072585968</c:v>
                </c:pt>
                <c:pt idx="3">
                  <c:v>1531257.302063623</c:v>
                </c:pt>
                <c:pt idx="4">
                  <c:v>1602466.3352357708</c:v>
                </c:pt>
                <c:pt idx="5">
                  <c:v>1517779.9961658693</c:v>
                </c:pt>
                <c:pt idx="6">
                  <c:v>1526560.023646703</c:v>
                </c:pt>
                <c:pt idx="7">
                  <c:v>1595738.5187401688</c:v>
                </c:pt>
                <c:pt idx="8">
                  <c:v>1684355.2516490968</c:v>
                </c:pt>
                <c:pt idx="9">
                  <c:v>1762989.597012803</c:v>
                </c:pt>
                <c:pt idx="10">
                  <c:v>1831776.8894280915</c:v>
                </c:pt>
                <c:pt idx="11">
                  <c:v>1893159.0963206727</c:v>
                </c:pt>
                <c:pt idx="12">
                  <c:v>1949376.8146860572</c:v>
                </c:pt>
                <c:pt idx="13">
                  <c:v>2000554.815258211</c:v>
                </c:pt>
                <c:pt idx="14">
                  <c:v>2046441.9313468239</c:v>
                </c:pt>
                <c:pt idx="15">
                  <c:v>2086362.3732501569</c:v>
                </c:pt>
                <c:pt idx="16">
                  <c:v>2118127.9144654549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7-45A0-B749-89CD133BE238}"/>
            </c:ext>
          </c:extLst>
        </c:ser>
        <c:ser>
          <c:idx val="1"/>
          <c:order val="1"/>
          <c:tx>
            <c:strRef>
              <c:f>'Wind LUT'!$A$5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'Wind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LUT'!$B$5:$R$5</c:f>
              <c:numCache>
                <c:formatCode>General</c:formatCode>
                <c:ptCount val="17"/>
                <c:pt idx="0">
                  <c:v>433784.82950807124</c:v>
                </c:pt>
                <c:pt idx="1">
                  <c:v>680761.06838956242</c:v>
                </c:pt>
                <c:pt idx="2">
                  <c:v>1643824.577528642</c:v>
                </c:pt>
                <c:pt idx="3">
                  <c:v>2484943.352800983</c:v>
                </c:pt>
                <c:pt idx="4">
                  <c:v>2569603.3258862803</c:v>
                </c:pt>
                <c:pt idx="5">
                  <c:v>2427671.8985775309</c:v>
                </c:pt>
                <c:pt idx="6">
                  <c:v>2299526.7653528526</c:v>
                </c:pt>
                <c:pt idx="7">
                  <c:v>2308872.3245603247</c:v>
                </c:pt>
                <c:pt idx="8">
                  <c:v>2330815.7752282824</c:v>
                </c:pt>
                <c:pt idx="9">
                  <c:v>2332051.099178582</c:v>
                </c:pt>
                <c:pt idx="10">
                  <c:v>2317369.4430346247</c:v>
                </c:pt>
                <c:pt idx="11">
                  <c:v>2289780.0812485632</c:v>
                </c:pt>
                <c:pt idx="12">
                  <c:v>2255975.0736701405</c:v>
                </c:pt>
                <c:pt idx="13">
                  <c:v>2214769.6924128081</c:v>
                </c:pt>
                <c:pt idx="14">
                  <c:v>2170438.8222661293</c:v>
                </c:pt>
                <c:pt idx="15">
                  <c:v>2125062.8767630272</c:v>
                </c:pt>
                <c:pt idx="16">
                  <c:v>2079394.9797639702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9-4B42-9E43-6ADA22DFC23A}"/>
            </c:ext>
          </c:extLst>
        </c:ser>
        <c:ser>
          <c:idx val="2"/>
          <c:order val="2"/>
          <c:tx>
            <c:strRef>
              <c:f>'Wind LUT'!$A$7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'Wind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LUT'!$B$7:$R$7</c:f>
              <c:numCache>
                <c:formatCode>General</c:formatCode>
                <c:ptCount val="17"/>
                <c:pt idx="0">
                  <c:v>93781.656585250545</c:v>
                </c:pt>
                <c:pt idx="1">
                  <c:v>217646.62624139135</c:v>
                </c:pt>
                <c:pt idx="2">
                  <c:v>864206.55350270669</c:v>
                </c:pt>
                <c:pt idx="3">
                  <c:v>1433012.4241119639</c:v>
                </c:pt>
                <c:pt idx="4">
                  <c:v>1481143.4664612324</c:v>
                </c:pt>
                <c:pt idx="5">
                  <c:v>1355662.6596562169</c:v>
                </c:pt>
                <c:pt idx="6">
                  <c:v>1313791.693466635</c:v>
                </c:pt>
                <c:pt idx="7">
                  <c:v>1405322.9036137813</c:v>
                </c:pt>
                <c:pt idx="8">
                  <c:v>1515631.2800563527</c:v>
                </c:pt>
                <c:pt idx="9">
                  <c:v>1597790.2248280102</c:v>
                </c:pt>
                <c:pt idx="10">
                  <c:v>1661244.6489875</c:v>
                </c:pt>
                <c:pt idx="11">
                  <c:v>1717642.3984712865</c:v>
                </c:pt>
                <c:pt idx="12">
                  <c:v>1771425.8696856562</c:v>
                </c:pt>
                <c:pt idx="13">
                  <c:v>1821262.2463572402</c:v>
                </c:pt>
                <c:pt idx="14">
                  <c:v>1867401.3876513916</c:v>
                </c:pt>
                <c:pt idx="15">
                  <c:v>1909799.1235489924</c:v>
                </c:pt>
                <c:pt idx="16">
                  <c:v>1947541.3345311712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9-4B42-9E43-6ADA22DFC23A}"/>
            </c:ext>
          </c:extLst>
        </c:ser>
        <c:ser>
          <c:idx val="3"/>
          <c:order val="3"/>
          <c:tx>
            <c:strRef>
              <c:f>'Wind LUT'!$A$9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'Wind LUT'!$B$1:$R$1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LUT'!$B$9:$R$9</c:f>
              <c:numCache>
                <c:formatCode>General</c:formatCode>
                <c:ptCount val="17"/>
                <c:pt idx="0">
                  <c:v>198610.95667996016</c:v>
                </c:pt>
                <c:pt idx="1">
                  <c:v>349615.47803645552</c:v>
                </c:pt>
                <c:pt idx="2">
                  <c:v>955308.17068606638</c:v>
                </c:pt>
                <c:pt idx="3">
                  <c:v>1566359.1102449924</c:v>
                </c:pt>
                <c:pt idx="4">
                  <c:v>1725460.3518988849</c:v>
                </c:pt>
                <c:pt idx="5">
                  <c:v>1742110.9048881484</c:v>
                </c:pt>
                <c:pt idx="6">
                  <c:v>1854412.7370011951</c:v>
                </c:pt>
                <c:pt idx="7">
                  <c:v>2150754.3720321278</c:v>
                </c:pt>
                <c:pt idx="8">
                  <c:v>2490481.4344812068</c:v>
                </c:pt>
                <c:pt idx="9">
                  <c:v>2761883.6866963906</c:v>
                </c:pt>
                <c:pt idx="10">
                  <c:v>2996295.8645209889</c:v>
                </c:pt>
                <c:pt idx="11">
                  <c:v>3222097.4262053864</c:v>
                </c:pt>
                <c:pt idx="12">
                  <c:v>3446774.417755248</c:v>
                </c:pt>
                <c:pt idx="13">
                  <c:v>3670141.7945611887</c:v>
                </c:pt>
                <c:pt idx="14">
                  <c:v>3889885.7831389122</c:v>
                </c:pt>
                <c:pt idx="15">
                  <c:v>4101073.7137830839</c:v>
                </c:pt>
                <c:pt idx="16">
                  <c:v>4296652.6905413056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9-4B42-9E43-6ADA22DF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6543"/>
        <c:axId val="1793793423"/>
      </c:lineChart>
      <c:catAx>
        <c:axId val="17886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793423"/>
        <c:crosses val="autoZero"/>
        <c:auto val="1"/>
        <c:lblAlgn val="ctr"/>
        <c:lblOffset val="100"/>
        <c:noMultiLvlLbl val="0"/>
      </c:catAx>
      <c:valAx>
        <c:axId val="17937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Offshore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Capacity LUT'!$A$14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LUT'!$C$15:$CY$15</c:f>
              <c:numCache>
                <c:formatCode>General</c:formatCode>
                <c:ptCount val="101"/>
                <c:pt idx="0">
                  <c:v>66.95</c:v>
                </c:pt>
                <c:pt idx="1">
                  <c:v>75.95</c:v>
                </c:pt>
                <c:pt idx="2">
                  <c:v>239.95</c:v>
                </c:pt>
                <c:pt idx="3">
                  <c:v>509.35</c:v>
                </c:pt>
                <c:pt idx="4">
                  <c:v>594.54999999999995</c:v>
                </c:pt>
                <c:pt idx="5">
                  <c:v>684.55</c:v>
                </c:pt>
                <c:pt idx="6">
                  <c:v>882.55</c:v>
                </c:pt>
                <c:pt idx="7">
                  <c:v>1081.55</c:v>
                </c:pt>
                <c:pt idx="8">
                  <c:v>1429.75</c:v>
                </c:pt>
                <c:pt idx="9">
                  <c:v>2118.5500000000002</c:v>
                </c:pt>
                <c:pt idx="10">
                  <c:v>2927.85</c:v>
                </c:pt>
                <c:pt idx="11">
                  <c:v>3538.31</c:v>
                </c:pt>
                <c:pt idx="12">
                  <c:v>5010.3500000000004</c:v>
                </c:pt>
                <c:pt idx="13">
                  <c:v>6681.25</c:v>
                </c:pt>
                <c:pt idx="14">
                  <c:v>7973.25</c:v>
                </c:pt>
                <c:pt idx="15">
                  <c:v>10993.25</c:v>
                </c:pt>
                <c:pt idx="16">
                  <c:v>12630.45</c:v>
                </c:pt>
                <c:pt idx="17">
                  <c:v>15799.9</c:v>
                </c:pt>
                <c:pt idx="18">
                  <c:v>18725.599999999999</c:v>
                </c:pt>
                <c:pt idx="19">
                  <c:v>21964.5</c:v>
                </c:pt>
                <c:pt idx="20">
                  <c:v>24925.298999999999</c:v>
                </c:pt>
                <c:pt idx="21">
                  <c:v>26392.099000000002</c:v>
                </c:pt>
                <c:pt idx="22">
                  <c:v>30028.6</c:v>
                </c:pt>
                <c:pt idx="23">
                  <c:v>35989.845754710506</c:v>
                </c:pt>
                <c:pt idx="24">
                  <c:v>44012.396421285892</c:v>
                </c:pt>
                <c:pt idx="25">
                  <c:v>54775.859666928329</c:v>
                </c:pt>
                <c:pt idx="26">
                  <c:v>86825.593797676876</c:v>
                </c:pt>
                <c:pt idx="27">
                  <c:v>125680.77896216219</c:v>
                </c:pt>
                <c:pt idx="28">
                  <c:v>170382.45465172586</c:v>
                </c:pt>
                <c:pt idx="29">
                  <c:v>218841.33121241519</c:v>
                </c:pt>
                <c:pt idx="30">
                  <c:v>267837.78984497854</c:v>
                </c:pt>
                <c:pt idx="31">
                  <c:v>313147.35125963605</c:v>
                </c:pt>
                <c:pt idx="32">
                  <c:v>360544.90455815574</c:v>
                </c:pt>
                <c:pt idx="33">
                  <c:v>409858.08811848843</c:v>
                </c:pt>
                <c:pt idx="34">
                  <c:v>460932.08240358415</c:v>
                </c:pt>
                <c:pt idx="35">
                  <c:v>513629.60996137932</c:v>
                </c:pt>
                <c:pt idx="36">
                  <c:v>533330.3194212853</c:v>
                </c:pt>
                <c:pt idx="37">
                  <c:v>552593.23334306106</c:v>
                </c:pt>
                <c:pt idx="38">
                  <c:v>571459.25962194975</c:v>
                </c:pt>
                <c:pt idx="39">
                  <c:v>589971.49345820467</c:v>
                </c:pt>
                <c:pt idx="40">
                  <c:v>608175.21735709091</c:v>
                </c:pt>
                <c:pt idx="41">
                  <c:v>614042.88514597807</c:v>
                </c:pt>
                <c:pt idx="42">
                  <c:v>619232.11021461058</c:v>
                </c:pt>
                <c:pt idx="43">
                  <c:v>623815.93701600144</c:v>
                </c:pt>
                <c:pt idx="44">
                  <c:v>627864.80872007424</c:v>
                </c:pt>
                <c:pt idx="45">
                  <c:v>631446.56721366383</c:v>
                </c:pt>
                <c:pt idx="46">
                  <c:v>642530.84275677102</c:v>
                </c:pt>
                <c:pt idx="47">
                  <c:v>653527.89548876008</c:v>
                </c:pt>
                <c:pt idx="48">
                  <c:v>664495.81922470883</c:v>
                </c:pt>
                <c:pt idx="49">
                  <c:v>675492.97747297911</c:v>
                </c:pt>
                <c:pt idx="50">
                  <c:v>686578.0034352229</c:v>
                </c:pt>
                <c:pt idx="51">
                  <c:v>703233.6622627615</c:v>
                </c:pt>
                <c:pt idx="52">
                  <c:v>720034.90271954134</c:v>
                </c:pt>
                <c:pt idx="53">
                  <c:v>736977.4600613662</c:v>
                </c:pt>
                <c:pt idx="54">
                  <c:v>754056.95845684595</c:v>
                </c:pt>
                <c:pt idx="55">
                  <c:v>771268.91098738881</c:v>
                </c:pt>
                <c:pt idx="56">
                  <c:v>790513.46733348293</c:v>
                </c:pt>
                <c:pt idx="57">
                  <c:v>809932.34238978964</c:v>
                </c:pt>
                <c:pt idx="58">
                  <c:v>829520.26158596156</c:v>
                </c:pt>
                <c:pt idx="59">
                  <c:v>849271.80805041885</c:v>
                </c:pt>
                <c:pt idx="60">
                  <c:v>869181.42261035449</c:v>
                </c:pt>
                <c:pt idx="61">
                  <c:v>888200.3529845787</c:v>
                </c:pt>
                <c:pt idx="62">
                  <c:v>907340.38528615586</c:v>
                </c:pt>
                <c:pt idx="63">
                  <c:v>926595.82689951977</c:v>
                </c:pt>
                <c:pt idx="64">
                  <c:v>945960.85893764172</c:v>
                </c:pt>
                <c:pt idx="65">
                  <c:v>965429.5362420436</c:v>
                </c:pt>
                <c:pt idx="66">
                  <c:v>983905.19134263892</c:v>
                </c:pt>
                <c:pt idx="67">
                  <c:v>1002448.1903028074</c:v>
                </c:pt>
                <c:pt idx="68">
                  <c:v>1021052.557928762</c:v>
                </c:pt>
                <c:pt idx="69">
                  <c:v>1039712.2085677078</c:v>
                </c:pt>
                <c:pt idx="70">
                  <c:v>1058420.9461078502</c:v>
                </c:pt>
                <c:pt idx="71">
                  <c:v>1076308.0472063546</c:v>
                </c:pt>
                <c:pt idx="72">
                  <c:v>1094214.3728266184</c:v>
                </c:pt>
                <c:pt idx="73">
                  <c:v>1112133.7023570086</c:v>
                </c:pt>
                <c:pt idx="74">
                  <c:v>1130059.7166180105</c:v>
                </c:pt>
                <c:pt idx="75">
                  <c:v>1147985.9978622363</c:v>
                </c:pt>
                <c:pt idx="76">
                  <c:v>1165274.0159176921</c:v>
                </c:pt>
                <c:pt idx="77">
                  <c:v>1182537.9716307241</c:v>
                </c:pt>
                <c:pt idx="78">
                  <c:v>1199771.3966733497</c:v>
                </c:pt>
                <c:pt idx="79">
                  <c:v>1216967.7324428686</c:v>
                </c:pt>
                <c:pt idx="80">
                  <c:v>1234120.3300618702</c:v>
                </c:pt>
                <c:pt idx="81">
                  <c:v>1250579.2041710145</c:v>
                </c:pt>
                <c:pt idx="82">
                  <c:v>1266970.6817638164</c:v>
                </c:pt>
                <c:pt idx="83">
                  <c:v>1283288.1126877633</c:v>
                </c:pt>
                <c:pt idx="84">
                  <c:v>1299524.7646084444</c:v>
                </c:pt>
                <c:pt idx="85">
                  <c:v>1315673.8230095289</c:v>
                </c:pt>
                <c:pt idx="86">
                  <c:v>1331027.5701596879</c:v>
                </c:pt>
                <c:pt idx="87">
                  <c:v>1346270.2413320406</c:v>
                </c:pt>
                <c:pt idx="88">
                  <c:v>1361395.090307714</c:v>
                </c:pt>
                <c:pt idx="89">
                  <c:v>1376395.2971820584</c:v>
                </c:pt>
                <c:pt idx="90">
                  <c:v>1391263.9683646425</c:v>
                </c:pt>
                <c:pt idx="91">
                  <c:v>1405177.9242877439</c:v>
                </c:pt>
                <c:pt idx="92">
                  <c:v>1418936.7337720981</c:v>
                </c:pt>
                <c:pt idx="93">
                  <c:v>1432533.6731570873</c:v>
                </c:pt>
                <c:pt idx="94">
                  <c:v>1445961.9546776351</c:v>
                </c:pt>
                <c:pt idx="95">
                  <c:v>1459214.7264642038</c:v>
                </c:pt>
                <c:pt idx="96">
                  <c:v>1471138.5250377867</c:v>
                </c:pt>
                <c:pt idx="97">
                  <c:v>1482861.6404155304</c:v>
                </c:pt>
                <c:pt idx="98">
                  <c:v>1494377.6118997813</c:v>
                </c:pt>
                <c:pt idx="99">
                  <c:v>1505679.9277836059</c:v>
                </c:pt>
                <c:pt idx="100">
                  <c:v>1516762.0253507944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277-A113-3197F728AC5E}"/>
            </c:ext>
          </c:extLst>
        </c:ser>
        <c:ser>
          <c:idx val="1"/>
          <c:order val="1"/>
          <c:tx>
            <c:strRef>
              <c:f>'Wind Capacity LUT'!$A$16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LUT'!$C$17:$CY$17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100</c:v>
                </c:pt>
                <c:pt idx="11">
                  <c:v>210</c:v>
                </c:pt>
                <c:pt idx="12">
                  <c:v>291</c:v>
                </c:pt>
                <c:pt idx="13">
                  <c:v>417</c:v>
                </c:pt>
                <c:pt idx="14">
                  <c:v>440</c:v>
                </c:pt>
                <c:pt idx="15">
                  <c:v>559</c:v>
                </c:pt>
                <c:pt idx="16">
                  <c:v>1480</c:v>
                </c:pt>
                <c:pt idx="17">
                  <c:v>2788</c:v>
                </c:pt>
                <c:pt idx="18">
                  <c:v>4588</c:v>
                </c:pt>
                <c:pt idx="19">
                  <c:v>5930</c:v>
                </c:pt>
                <c:pt idx="20">
                  <c:v>8990</c:v>
                </c:pt>
                <c:pt idx="21">
                  <c:v>26390</c:v>
                </c:pt>
                <c:pt idx="22">
                  <c:v>30460</c:v>
                </c:pt>
                <c:pt idx="23">
                  <c:v>42327.466969269553</c:v>
                </c:pt>
                <c:pt idx="24">
                  <c:v>55501.475334054325</c:v>
                </c:pt>
                <c:pt idx="25">
                  <c:v>69220.607760481478</c:v>
                </c:pt>
                <c:pt idx="26">
                  <c:v>92719.471762020432</c:v>
                </c:pt>
                <c:pt idx="27">
                  <c:v>117489.78563720688</c:v>
                </c:pt>
                <c:pt idx="28">
                  <c:v>143773.27024810776</c:v>
                </c:pt>
                <c:pt idx="29">
                  <c:v>172110.53947978496</c:v>
                </c:pt>
                <c:pt idx="30">
                  <c:v>203341.10024029302</c:v>
                </c:pt>
                <c:pt idx="31">
                  <c:v>234562.24000882948</c:v>
                </c:pt>
                <c:pt idx="32">
                  <c:v>268266.25585128245</c:v>
                </c:pt>
                <c:pt idx="33">
                  <c:v>304547.9680663888</c:v>
                </c:pt>
                <c:pt idx="34">
                  <c:v>343488.02014088206</c:v>
                </c:pt>
                <c:pt idx="35">
                  <c:v>385152.87874950841</c:v>
                </c:pt>
                <c:pt idx="36">
                  <c:v>405098.01315098605</c:v>
                </c:pt>
                <c:pt idx="37">
                  <c:v>425711.42124984023</c:v>
                </c:pt>
                <c:pt idx="38">
                  <c:v>446948.42801145557</c:v>
                </c:pt>
                <c:pt idx="39">
                  <c:v>468762.93148203095</c:v>
                </c:pt>
                <c:pt idx="40">
                  <c:v>491107.40278856904</c:v>
                </c:pt>
                <c:pt idx="41">
                  <c:v>504928.34856650722</c:v>
                </c:pt>
                <c:pt idx="42">
                  <c:v>518487.41469764285</c:v>
                </c:pt>
                <c:pt idx="43">
                  <c:v>531726.561318842</c:v>
                </c:pt>
                <c:pt idx="44">
                  <c:v>544590.14077984123</c:v>
                </c:pt>
                <c:pt idx="45">
                  <c:v>557024.89764325216</c:v>
                </c:pt>
                <c:pt idx="46">
                  <c:v>569633.84041482548</c:v>
                </c:pt>
                <c:pt idx="47">
                  <c:v>581756.86176008068</c:v>
                </c:pt>
                <c:pt idx="48">
                  <c:v>593347.39057571802</c:v>
                </c:pt>
                <c:pt idx="49">
                  <c:v>604361.01560733584</c:v>
                </c:pt>
                <c:pt idx="50">
                  <c:v>614755.4854494317</c:v>
                </c:pt>
                <c:pt idx="51">
                  <c:v>632200.9889198693</c:v>
                </c:pt>
                <c:pt idx="52">
                  <c:v>649692.33024058316</c:v>
                </c:pt>
                <c:pt idx="53">
                  <c:v>667229.85876911168</c:v>
                </c:pt>
                <c:pt idx="54">
                  <c:v>684813.92485150567</c:v>
                </c:pt>
                <c:pt idx="55">
                  <c:v>702444.87982232054</c:v>
                </c:pt>
                <c:pt idx="56">
                  <c:v>720908.28132502211</c:v>
                </c:pt>
                <c:pt idx="57">
                  <c:v>739456.63243500818</c:v>
                </c:pt>
                <c:pt idx="58">
                  <c:v>758090.35354494222</c:v>
                </c:pt>
                <c:pt idx="59">
                  <c:v>776809.86736851721</c:v>
                </c:pt>
                <c:pt idx="60">
                  <c:v>795615.59894044278</c:v>
                </c:pt>
                <c:pt idx="61">
                  <c:v>813063.39681217459</c:v>
                </c:pt>
                <c:pt idx="62">
                  <c:v>830536.49293899757</c:v>
                </c:pt>
                <c:pt idx="63">
                  <c:v>848035.20246335655</c:v>
                </c:pt>
                <c:pt idx="64">
                  <c:v>865559.84065836214</c:v>
                </c:pt>
                <c:pt idx="65">
                  <c:v>883110.72292778466</c:v>
                </c:pt>
                <c:pt idx="66">
                  <c:v>899458.79921191779</c:v>
                </c:pt>
                <c:pt idx="67">
                  <c:v>915785.95938787388</c:v>
                </c:pt>
                <c:pt idx="68">
                  <c:v>932092.42311892938</c:v>
                </c:pt>
                <c:pt idx="69">
                  <c:v>948378.40851544112</c:v>
                </c:pt>
                <c:pt idx="70">
                  <c:v>964644.13213484141</c:v>
                </c:pt>
                <c:pt idx="71">
                  <c:v>979795.71498021251</c:v>
                </c:pt>
                <c:pt idx="72">
                  <c:v>994888.44190660201</c:v>
                </c:pt>
                <c:pt idx="73">
                  <c:v>1009922.4417352384</c:v>
                </c:pt>
                <c:pt idx="74">
                  <c:v>1024897.8403691403</c:v>
                </c:pt>
                <c:pt idx="75">
                  <c:v>1039814.7607931189</c:v>
                </c:pt>
                <c:pt idx="76">
                  <c:v>1054099.3543080767</c:v>
                </c:pt>
                <c:pt idx="77">
                  <c:v>1068306.779037934</c:v>
                </c:pt>
                <c:pt idx="78">
                  <c:v>1082437.1067418994</c:v>
                </c:pt>
                <c:pt idx="79">
                  <c:v>1096490.4056035173</c:v>
                </c:pt>
                <c:pt idx="80">
                  <c:v>1110466.7402306858</c:v>
                </c:pt>
                <c:pt idx="81">
                  <c:v>1123626.2927863814</c:v>
                </c:pt>
                <c:pt idx="82">
                  <c:v>1136686.2916233495</c:v>
                </c:pt>
                <c:pt idx="83">
                  <c:v>1149646.7371210433</c:v>
                </c:pt>
                <c:pt idx="84">
                  <c:v>1162507.6253005008</c:v>
                </c:pt>
                <c:pt idx="85">
                  <c:v>1175268.9478243503</c:v>
                </c:pt>
                <c:pt idx="86">
                  <c:v>1187594.1575732741</c:v>
                </c:pt>
                <c:pt idx="87">
                  <c:v>1199810.1044122931</c:v>
                </c:pt>
                <c:pt idx="88">
                  <c:v>1211916.7430931432</c:v>
                </c:pt>
                <c:pt idx="89">
                  <c:v>1223914.0236785591</c:v>
                </c:pt>
                <c:pt idx="90">
                  <c:v>1235801.8915422678</c:v>
                </c:pt>
                <c:pt idx="91">
                  <c:v>1247459.6515518576</c:v>
                </c:pt>
                <c:pt idx="92">
                  <c:v>1259004.6158600631</c:v>
                </c:pt>
                <c:pt idx="93">
                  <c:v>1270436.707389096</c:v>
                </c:pt>
                <c:pt idx="94">
                  <c:v>1281755.8442616223</c:v>
                </c:pt>
                <c:pt idx="95">
                  <c:v>1292961.9398007544</c:v>
                </c:pt>
                <c:pt idx="96">
                  <c:v>1304018.9173698693</c:v>
                </c:pt>
                <c:pt idx="97">
                  <c:v>1314961.7472748698</c:v>
                </c:pt>
                <c:pt idx="98">
                  <c:v>1325790.3259821446</c:v>
                </c:pt>
                <c:pt idx="99">
                  <c:v>1336504.5451276549</c:v>
                </c:pt>
                <c:pt idx="100">
                  <c:v>1347104.2915169322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1BA-9C91-D8F0536822BB}"/>
            </c:ext>
          </c:extLst>
        </c:ser>
        <c:ser>
          <c:idx val="2"/>
          <c:order val="2"/>
          <c:tx>
            <c:strRef>
              <c:f>'Wind Capacity LUT'!$A$19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LUT'!$C$19:$CY$19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41.3</c:v>
                </c:pt>
                <c:pt idx="22">
                  <c:v>41.3</c:v>
                </c:pt>
                <c:pt idx="23">
                  <c:v>55.769854959222748</c:v>
                </c:pt>
                <c:pt idx="24">
                  <c:v>955.05083187648802</c:v>
                </c:pt>
                <c:pt idx="25">
                  <c:v>3738.5970674178798</c:v>
                </c:pt>
                <c:pt idx="26">
                  <c:v>11940.214359635744</c:v>
                </c:pt>
                <c:pt idx="27">
                  <c:v>25789.123259674034</c:v>
                </c:pt>
                <c:pt idx="28">
                  <c:v>44719.323749759373</c:v>
                </c:pt>
                <c:pt idx="29">
                  <c:v>66853.822515371561</c:v>
                </c:pt>
                <c:pt idx="30">
                  <c:v>89004.632945243764</c:v>
                </c:pt>
                <c:pt idx="31">
                  <c:v>108909.35960538572</c:v>
                </c:pt>
                <c:pt idx="32">
                  <c:v>130197.65989216369</c:v>
                </c:pt>
                <c:pt idx="33">
                  <c:v>152741.56949589323</c:v>
                </c:pt>
                <c:pt idx="34">
                  <c:v>176426.35371404749</c:v>
                </c:pt>
                <c:pt idx="35">
                  <c:v>201150.50745125875</c:v>
                </c:pt>
                <c:pt idx="36">
                  <c:v>211554.94101889347</c:v>
                </c:pt>
                <c:pt idx="37">
                  <c:v>221597.63771393741</c:v>
                </c:pt>
                <c:pt idx="38">
                  <c:v>231311.50368319574</c:v>
                </c:pt>
                <c:pt idx="39">
                  <c:v>240730.5645323486</c:v>
                </c:pt>
                <c:pt idx="40">
                  <c:v>249889.96532595364</c:v>
                </c:pt>
                <c:pt idx="41">
                  <c:v>252797.50675182915</c:v>
                </c:pt>
                <c:pt idx="42">
                  <c:v>255191.40407338782</c:v>
                </c:pt>
                <c:pt idx="43">
                  <c:v>257126.60226023238</c:v>
                </c:pt>
                <c:pt idx="44">
                  <c:v>258655.12777871499</c:v>
                </c:pt>
                <c:pt idx="45">
                  <c:v>259826.08859194565</c:v>
                </c:pt>
                <c:pt idx="46">
                  <c:v>263961.85580048419</c:v>
                </c:pt>
                <c:pt idx="47">
                  <c:v>267970.63309349847</c:v>
                </c:pt>
                <c:pt idx="48">
                  <c:v>271892.14725604514</c:v>
                </c:pt>
                <c:pt idx="49">
                  <c:v>275765.15121467586</c:v>
                </c:pt>
                <c:pt idx="50">
                  <c:v>279627.42403743858</c:v>
                </c:pt>
                <c:pt idx="51">
                  <c:v>289243.40492999402</c:v>
                </c:pt>
                <c:pt idx="52">
                  <c:v>298993.67653600714</c:v>
                </c:pt>
                <c:pt idx="53">
                  <c:v>308875.41843633883</c:v>
                </c:pt>
                <c:pt idx="54">
                  <c:v>318885.70917556895</c:v>
                </c:pt>
                <c:pt idx="55">
                  <c:v>329021.52626198385</c:v>
                </c:pt>
                <c:pt idx="56">
                  <c:v>340174.74220415007</c:v>
                </c:pt>
                <c:pt idx="57">
                  <c:v>351478.46597718244</c:v>
                </c:pt>
                <c:pt idx="58">
                  <c:v>362929.08754150308</c:v>
                </c:pt>
                <c:pt idx="59">
                  <c:v>374522.875094168</c:v>
                </c:pt>
                <c:pt idx="60">
                  <c:v>386255.97506885312</c:v>
                </c:pt>
                <c:pt idx="61">
                  <c:v>396666.7770602848</c:v>
                </c:pt>
                <c:pt idx="62">
                  <c:v>407163.42864724464</c:v>
                </c:pt>
                <c:pt idx="63">
                  <c:v>417742.25390691578</c:v>
                </c:pt>
                <c:pt idx="64">
                  <c:v>428399.48622572375</c:v>
                </c:pt>
                <c:pt idx="65">
                  <c:v>439131.2682993348</c:v>
                </c:pt>
                <c:pt idx="66">
                  <c:v>448890.94633400586</c:v>
                </c:pt>
                <c:pt idx="67">
                  <c:v>458688.33255423966</c:v>
                </c:pt>
                <c:pt idx="68">
                  <c:v>468519.73577370145</c:v>
                </c:pt>
                <c:pt idx="69">
                  <c:v>478381.39476218919</c:v>
                </c:pt>
                <c:pt idx="70">
                  <c:v>488269.47824564204</c:v>
                </c:pt>
                <c:pt idx="71">
                  <c:v>497760.05740590504</c:v>
                </c:pt>
                <c:pt idx="72">
                  <c:v>507258.89226901106</c:v>
                </c:pt>
                <c:pt idx="73">
                  <c:v>516762.13595636346</c:v>
                </c:pt>
                <c:pt idx="74">
                  <c:v>526265.87933498004</c:v>
                </c:pt>
                <c:pt idx="75">
                  <c:v>535766.15101749613</c:v>
                </c:pt>
                <c:pt idx="76">
                  <c:v>545094.02171256265</c:v>
                </c:pt>
                <c:pt idx="77">
                  <c:v>554406.73143405491</c:v>
                </c:pt>
                <c:pt idx="78">
                  <c:v>563700.20491925906</c:v>
                </c:pt>
                <c:pt idx="79">
                  <c:v>572970.30753683439</c:v>
                </c:pt>
                <c:pt idx="80">
                  <c:v>582212.84528681613</c:v>
                </c:pt>
                <c:pt idx="81">
                  <c:v>591161.59335364576</c:v>
                </c:pt>
                <c:pt idx="82">
                  <c:v>600069.27481202292</c:v>
                </c:pt>
                <c:pt idx="83">
                  <c:v>608931.65904060821</c:v>
                </c:pt>
                <c:pt idx="84">
                  <c:v>617744.46040641842</c:v>
                </c:pt>
                <c:pt idx="85">
                  <c:v>626503.3382648261</c:v>
                </c:pt>
                <c:pt idx="86">
                  <c:v>634947.4028071973</c:v>
                </c:pt>
                <c:pt idx="87">
                  <c:v>643324.53648544929</c:v>
                </c:pt>
                <c:pt idx="88">
                  <c:v>651630.38145267847</c:v>
                </c:pt>
                <c:pt idx="89">
                  <c:v>659860.52893151075</c:v>
                </c:pt>
                <c:pt idx="90">
                  <c:v>668010.51921409846</c:v>
                </c:pt>
                <c:pt idx="91">
                  <c:v>675806.26536213292</c:v>
                </c:pt>
                <c:pt idx="92">
                  <c:v>683509.09067567682</c:v>
                </c:pt>
                <c:pt idx="93">
                  <c:v>691114.54774150951</c:v>
                </c:pt>
                <c:pt idx="94">
                  <c:v>698618.14234586537</c:v>
                </c:pt>
                <c:pt idx="95">
                  <c:v>706015.33347444481</c:v>
                </c:pt>
                <c:pt idx="96">
                  <c:v>712955.30696779874</c:v>
                </c:pt>
                <c:pt idx="97">
                  <c:v>719775.77164503722</c:v>
                </c:pt>
                <c:pt idx="98">
                  <c:v>726472.27078211948</c:v>
                </c:pt>
                <c:pt idx="99">
                  <c:v>733040.30599344557</c:v>
                </c:pt>
                <c:pt idx="100">
                  <c:v>739475.33723186073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6-41BA-9C91-D8F0536822BB}"/>
            </c:ext>
          </c:extLst>
        </c:ser>
        <c:ser>
          <c:idx val="3"/>
          <c:order val="3"/>
          <c:tx>
            <c:strRef>
              <c:f>'Wind Capacity LUT'!$A$21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LUT'!$C$21:$CY$21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65.199999999999989</c:v>
                </c:pt>
                <c:pt idx="4">
                  <c:v>125.19999999999999</c:v>
                </c:pt>
                <c:pt idx="5">
                  <c:v>215.2</c:v>
                </c:pt>
                <c:pt idx="6">
                  <c:v>305.20000000000005</c:v>
                </c:pt>
                <c:pt idx="7">
                  <c:v>405.20000000000005</c:v>
                </c:pt>
                <c:pt idx="8">
                  <c:v>607.40000000000009</c:v>
                </c:pt>
                <c:pt idx="9">
                  <c:v>964.50000000000023</c:v>
                </c:pt>
                <c:pt idx="10">
                  <c:v>1368.5</c:v>
                </c:pt>
                <c:pt idx="11">
                  <c:v>1865.5</c:v>
                </c:pt>
                <c:pt idx="12">
                  <c:v>3027.6</c:v>
                </c:pt>
                <c:pt idx="13">
                  <c:v>3769</c:v>
                </c:pt>
                <c:pt idx="14">
                  <c:v>4579.5</c:v>
                </c:pt>
                <c:pt idx="15">
                  <c:v>5264.7999999999993</c:v>
                </c:pt>
                <c:pt idx="16">
                  <c:v>5500</c:v>
                </c:pt>
                <c:pt idx="17">
                  <c:v>7208.0000000000009</c:v>
                </c:pt>
                <c:pt idx="18">
                  <c:v>8428.5000000000018</c:v>
                </c:pt>
                <c:pt idx="19">
                  <c:v>10256.5</c:v>
                </c:pt>
                <c:pt idx="20">
                  <c:v>10807.500000000002</c:v>
                </c:pt>
                <c:pt idx="21">
                  <c:v>12680.499999999998</c:v>
                </c:pt>
                <c:pt idx="22">
                  <c:v>16021.299999999997</c:v>
                </c:pt>
                <c:pt idx="23">
                  <c:v>21468.145387257591</c:v>
                </c:pt>
                <c:pt idx="24">
                  <c:v>30252.394102424165</c:v>
                </c:pt>
                <c:pt idx="25">
                  <c:v>43986.363556717413</c:v>
                </c:pt>
                <c:pt idx="26">
                  <c:v>73053.260371305063</c:v>
                </c:pt>
                <c:pt idx="27">
                  <c:v>110185.84924218897</c:v>
                </c:pt>
                <c:pt idx="28">
                  <c:v>152981.69041890785</c:v>
                </c:pt>
                <c:pt idx="29">
                  <c:v>197009.32378382949</c:v>
                </c:pt>
                <c:pt idx="30">
                  <c:v>235808.26885214864</c:v>
                </c:pt>
                <c:pt idx="31">
                  <c:v>269876.91849254473</c:v>
                </c:pt>
                <c:pt idx="32">
                  <c:v>304440.35067233141</c:v>
                </c:pt>
                <c:pt idx="33">
                  <c:v>339407.85527237906</c:v>
                </c:pt>
                <c:pt idx="34">
                  <c:v>374699.29576402</c:v>
                </c:pt>
                <c:pt idx="35">
                  <c:v>410245.10920904705</c:v>
                </c:pt>
                <c:pt idx="36">
                  <c:v>422112.4413725721</c:v>
                </c:pt>
                <c:pt idx="37">
                  <c:v>433766.34461017628</c:v>
                </c:pt>
                <c:pt idx="38">
                  <c:v>445222.02457138908</c:v>
                </c:pt>
                <c:pt idx="39">
                  <c:v>456497.43998452171</c:v>
                </c:pt>
                <c:pt idx="40">
                  <c:v>467613.30265665235</c:v>
                </c:pt>
                <c:pt idx="41">
                  <c:v>470833.8256538274</c:v>
                </c:pt>
                <c:pt idx="42">
                  <c:v>473874.29404307995</c:v>
                </c:pt>
                <c:pt idx="43">
                  <c:v>476771.15549231856</c:v>
                </c:pt>
                <c:pt idx="44">
                  <c:v>479561.14578967227</c:v>
                </c:pt>
                <c:pt idx="45">
                  <c:v>482281.28884347697</c:v>
                </c:pt>
                <c:pt idx="46">
                  <c:v>490284.21755436168</c:v>
                </c:pt>
                <c:pt idx="47">
                  <c:v>498330.87939536094</c:v>
                </c:pt>
                <c:pt idx="48">
                  <c:v>506460.34910181415</c:v>
                </c:pt>
                <c:pt idx="49">
                  <c:v>514713.64467352885</c:v>
                </c:pt>
                <c:pt idx="50">
                  <c:v>523133.72737478488</c:v>
                </c:pt>
                <c:pt idx="51">
                  <c:v>542103.35584135423</c:v>
                </c:pt>
                <c:pt idx="52">
                  <c:v>561207.22635921172</c:v>
                </c:pt>
                <c:pt idx="53">
                  <c:v>580443.33839565655</c:v>
                </c:pt>
                <c:pt idx="54">
                  <c:v>599809.51188110653</c:v>
                </c:pt>
                <c:pt idx="55">
                  <c:v>619303.3872090996</c:v>
                </c:pt>
                <c:pt idx="56">
                  <c:v>641430.98974270758</c:v>
                </c:pt>
                <c:pt idx="57">
                  <c:v>663700.97213035205</c:v>
                </c:pt>
                <c:pt idx="58">
                  <c:v>686110.25030467403</c:v>
                </c:pt>
                <c:pt idx="59">
                  <c:v>708655.53437661089</c:v>
                </c:pt>
                <c:pt idx="60">
                  <c:v>731333.32863541576</c:v>
                </c:pt>
                <c:pt idx="61">
                  <c:v>750111.9510125661</c:v>
                </c:pt>
                <c:pt idx="62">
                  <c:v>768985.26165710995</c:v>
                </c:pt>
                <c:pt idx="63">
                  <c:v>787949.59530458658</c:v>
                </c:pt>
                <c:pt idx="64">
                  <c:v>807001.12226304424</c:v>
                </c:pt>
                <c:pt idx="65">
                  <c:v>826135.84841302619</c:v>
                </c:pt>
                <c:pt idx="66">
                  <c:v>843128.89627005183</c:v>
                </c:pt>
                <c:pt idx="67">
                  <c:v>860181.22525408352</c:v>
                </c:pt>
                <c:pt idx="68">
                  <c:v>877288.67449431762</c:v>
                </c:pt>
                <c:pt idx="69">
                  <c:v>894446.94110267574</c:v>
                </c:pt>
                <c:pt idx="70">
                  <c:v>911651.58017380431</c:v>
                </c:pt>
                <c:pt idx="71">
                  <c:v>928372.3448753499</c:v>
                </c:pt>
                <c:pt idx="72">
                  <c:v>945126.85228265729</c:v>
                </c:pt>
                <c:pt idx="73">
                  <c:v>961910.32701165811</c:v>
                </c:pt>
                <c:pt idx="74">
                  <c:v>978717.85687769856</c:v>
                </c:pt>
                <c:pt idx="75">
                  <c:v>995544.39289554616</c:v>
                </c:pt>
                <c:pt idx="76">
                  <c:v>1012315.0579513744</c:v>
                </c:pt>
                <c:pt idx="77">
                  <c:v>1029093.8329966724</c:v>
                </c:pt>
                <c:pt idx="78">
                  <c:v>1045875.2736814927</c:v>
                </c:pt>
                <c:pt idx="79">
                  <c:v>1062653.7995366263</c:v>
                </c:pt>
                <c:pt idx="80">
                  <c:v>1079423.6939736009</c:v>
                </c:pt>
                <c:pt idx="81">
                  <c:v>1096096.8768148788</c:v>
                </c:pt>
                <c:pt idx="82">
                  <c:v>1112749.1974416603</c:v>
                </c:pt>
                <c:pt idx="83">
                  <c:v>1129374.5513943424</c:v>
                </c:pt>
                <c:pt idx="84">
                  <c:v>1145966.6988874653</c:v>
                </c:pt>
                <c:pt idx="85">
                  <c:v>1162519.2648097284</c:v>
                </c:pt>
                <c:pt idx="86">
                  <c:v>1178795.7370861145</c:v>
                </c:pt>
                <c:pt idx="87">
                  <c:v>1195018.5945135907</c:v>
                </c:pt>
                <c:pt idx="88">
                  <c:v>1211181.1209170492</c:v>
                </c:pt>
                <c:pt idx="89">
                  <c:v>1227276.4669907317</c:v>
                </c:pt>
                <c:pt idx="90">
                  <c:v>1243297.6502982504</c:v>
                </c:pt>
                <c:pt idx="91">
                  <c:v>1258689.7890026115</c:v>
                </c:pt>
                <c:pt idx="92">
                  <c:v>1273991.8664585382</c:v>
                </c:pt>
                <c:pt idx="93">
                  <c:v>1289196.6735598424</c:v>
                </c:pt>
                <c:pt idx="94">
                  <c:v>1304296.8732533497</c:v>
                </c:pt>
                <c:pt idx="95">
                  <c:v>1319285.0005388891</c:v>
                </c:pt>
                <c:pt idx="96">
                  <c:v>1333148.2403961595</c:v>
                </c:pt>
                <c:pt idx="97">
                  <c:v>1346882.3927217787</c:v>
                </c:pt>
                <c:pt idx="98">
                  <c:v>1360479.9592365401</c:v>
                </c:pt>
                <c:pt idx="99">
                  <c:v>1377818.5835731842</c:v>
                </c:pt>
                <c:pt idx="100">
                  <c:v>1395243.9999813347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1BA-9C91-D8F05368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68223"/>
        <c:axId val="10147455"/>
      </c:lineChart>
      <c:catAx>
        <c:axId val="1708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55"/>
        <c:crosses val="autoZero"/>
        <c:auto val="1"/>
        <c:lblAlgn val="ctr"/>
        <c:lblOffset val="100"/>
        <c:noMultiLvlLbl val="0"/>
      </c:catAx>
      <c:valAx>
        <c:axId val="101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2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Capacity LUT'!$A$14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LUT'!$C$14:$CY$14</c:f>
              <c:numCache>
                <c:formatCode>General</c:formatCode>
                <c:ptCount val="101"/>
                <c:pt idx="0">
                  <c:v>12671.985000000001</c:v>
                </c:pt>
                <c:pt idx="1">
                  <c:v>17272.723000000002</c:v>
                </c:pt>
                <c:pt idx="2">
                  <c:v>22911.600999999999</c:v>
                </c:pt>
                <c:pt idx="3">
                  <c:v>27501.826000000001</c:v>
                </c:pt>
                <c:pt idx="4">
                  <c:v>33515.747000000003</c:v>
                </c:pt>
                <c:pt idx="5">
                  <c:v>39670.339999999997</c:v>
                </c:pt>
                <c:pt idx="6">
                  <c:v>46692.904999999999</c:v>
                </c:pt>
                <c:pt idx="7">
                  <c:v>54849.993000000002</c:v>
                </c:pt>
                <c:pt idx="8">
                  <c:v>62167.654000000002</c:v>
                </c:pt>
                <c:pt idx="9">
                  <c:v>73193.096999999994</c:v>
                </c:pt>
                <c:pt idx="10">
                  <c:v>81471.929000000004</c:v>
                </c:pt>
                <c:pt idx="11">
                  <c:v>90505.99</c:v>
                </c:pt>
                <c:pt idx="12">
                  <c:v>101206.461</c:v>
                </c:pt>
                <c:pt idx="13">
                  <c:v>110269.735</c:v>
                </c:pt>
                <c:pt idx="14">
                  <c:v>120761.711</c:v>
                </c:pt>
                <c:pt idx="15">
                  <c:v>130528.276</c:v>
                </c:pt>
                <c:pt idx="16">
                  <c:v>141515.28200000001</c:v>
                </c:pt>
                <c:pt idx="17">
                  <c:v>152742.32</c:v>
                </c:pt>
                <c:pt idx="18">
                  <c:v>160152.81299999999</c:v>
                </c:pt>
                <c:pt idx="19">
                  <c:v>169140.43700000001</c:v>
                </c:pt>
                <c:pt idx="20">
                  <c:v>176665.25399999999</c:v>
                </c:pt>
                <c:pt idx="21">
                  <c:v>187808.16800000001</c:v>
                </c:pt>
                <c:pt idx="22">
                  <c:v>202270.48699999999</c:v>
                </c:pt>
                <c:pt idx="23">
                  <c:v>226425.57006070716</c:v>
                </c:pt>
                <c:pt idx="24">
                  <c:v>248519.34820954941</c:v>
                </c:pt>
                <c:pt idx="25">
                  <c:v>267872.21377932461</c:v>
                </c:pt>
                <c:pt idx="26">
                  <c:v>363325.69510449743</c:v>
                </c:pt>
                <c:pt idx="27">
                  <c:v>451973.72539593338</c:v>
                </c:pt>
                <c:pt idx="28">
                  <c:v>534775.26516229112</c:v>
                </c:pt>
                <c:pt idx="29">
                  <c:v>613819.60405752319</c:v>
                </c:pt>
                <c:pt idx="30">
                  <c:v>692326.36088088108</c:v>
                </c:pt>
                <c:pt idx="31">
                  <c:v>761235.42973377625</c:v>
                </c:pt>
                <c:pt idx="32">
                  <c:v>828056.50670280913</c:v>
                </c:pt>
                <c:pt idx="33">
                  <c:v>892961.95341002895</c:v>
                </c:pt>
                <c:pt idx="34">
                  <c:v>956106.5893924858</c:v>
                </c:pt>
                <c:pt idx="35">
                  <c:v>1017627.6921022438</c:v>
                </c:pt>
                <c:pt idx="36">
                  <c:v>1012168.7892767673</c:v>
                </c:pt>
                <c:pt idx="37">
                  <c:v>1007147.6819894213</c:v>
                </c:pt>
                <c:pt idx="38">
                  <c:v>1002523.4623449621</c:v>
                </c:pt>
                <c:pt idx="39">
                  <c:v>998253.03514313675</c:v>
                </c:pt>
                <c:pt idx="40">
                  <c:v>994291.11787867988</c:v>
                </c:pt>
                <c:pt idx="41">
                  <c:v>971486.18227581237</c:v>
                </c:pt>
                <c:pt idx="42">
                  <c:v>949359.6893931994</c:v>
                </c:pt>
                <c:pt idx="43">
                  <c:v>927838.59477782832</c:v>
                </c:pt>
                <c:pt idx="44">
                  <c:v>906852.45525977528</c:v>
                </c:pt>
                <c:pt idx="45">
                  <c:v>886333.42895220546</c:v>
                </c:pt>
                <c:pt idx="46">
                  <c:v>877005.15890526492</c:v>
                </c:pt>
                <c:pt idx="47">
                  <c:v>867764.1116694425</c:v>
                </c:pt>
                <c:pt idx="48">
                  <c:v>858552.1934296604</c:v>
                </c:pt>
                <c:pt idx="49">
                  <c:v>849311.04067755677</c:v>
                </c:pt>
                <c:pt idx="50">
                  <c:v>839982.02021148009</c:v>
                </c:pt>
                <c:pt idx="51">
                  <c:v>837162.06040263455</c:v>
                </c:pt>
                <c:pt idx="52">
                  <c:v>834196.51896454778</c:v>
                </c:pt>
                <c:pt idx="53">
                  <c:v>831089.66064141598</c:v>
                </c:pt>
                <c:pt idx="54">
                  <c:v>827845.86126462929</c:v>
                </c:pt>
                <c:pt idx="55">
                  <c:v>824469.60775277996</c:v>
                </c:pt>
                <c:pt idx="56">
                  <c:v>822948.39798847155</c:v>
                </c:pt>
                <c:pt idx="57">
                  <c:v>821252.86951395043</c:v>
                </c:pt>
                <c:pt idx="58">
                  <c:v>819388.29689956433</c:v>
                </c:pt>
                <c:pt idx="59">
                  <c:v>817360.09701689275</c:v>
                </c:pt>
                <c:pt idx="60">
                  <c:v>815173.82903874235</c:v>
                </c:pt>
                <c:pt idx="61">
                  <c:v>811881.76773725927</c:v>
                </c:pt>
                <c:pt idx="62">
                  <c:v>808468.60450842325</c:v>
                </c:pt>
                <c:pt idx="63">
                  <c:v>804940.03196780046</c:v>
                </c:pt>
                <c:pt idx="64">
                  <c:v>801301.86900241964</c:v>
                </c:pt>
                <c:pt idx="65">
                  <c:v>797560.06077075936</c:v>
                </c:pt>
                <c:pt idx="66">
                  <c:v>792841.86415322183</c:v>
                </c:pt>
                <c:pt idx="67">
                  <c:v>788056.32367611118</c:v>
                </c:pt>
                <c:pt idx="68">
                  <c:v>783209.41453321429</c:v>
                </c:pt>
                <c:pt idx="69">
                  <c:v>778307.22237732634</c:v>
                </c:pt>
                <c:pt idx="70">
                  <c:v>773355.94332024129</c:v>
                </c:pt>
                <c:pt idx="71">
                  <c:v>767745.28360025305</c:v>
                </c:pt>
                <c:pt idx="72">
                  <c:v>762115.3993585055</c:v>
                </c:pt>
                <c:pt idx="73">
                  <c:v>756472.5112066312</c:v>
                </c:pt>
                <c:pt idx="74">
                  <c:v>750822.93832414551</c:v>
                </c:pt>
                <c:pt idx="75">
                  <c:v>745173.09845843632</c:v>
                </c:pt>
                <c:pt idx="76">
                  <c:v>739128.62407605757</c:v>
                </c:pt>
                <c:pt idx="77">
                  <c:v>733108.21203610231</c:v>
                </c:pt>
                <c:pt idx="78">
                  <c:v>727118.33066655369</c:v>
                </c:pt>
                <c:pt idx="79">
                  <c:v>721165.53857011162</c:v>
                </c:pt>
                <c:pt idx="80">
                  <c:v>715256.484624187</c:v>
                </c:pt>
                <c:pt idx="81">
                  <c:v>709033.21062947344</c:v>
                </c:pt>
                <c:pt idx="82">
                  <c:v>702877.3331511023</c:v>
                </c:pt>
                <c:pt idx="83">
                  <c:v>696795.50234158617</c:v>
                </c:pt>
                <c:pt idx="84">
                  <c:v>690794.45053533593</c:v>
                </c:pt>
                <c:pt idx="85">
                  <c:v>684880.99224868219</c:v>
                </c:pt>
                <c:pt idx="86">
                  <c:v>678704.66831624578</c:v>
                </c:pt>
                <c:pt idx="87">
                  <c:v>672639.42036161572</c:v>
                </c:pt>
                <c:pt idx="88">
                  <c:v>666691.9946036652</c:v>
                </c:pt>
                <c:pt idx="89">
                  <c:v>660869.21094704326</c:v>
                </c:pt>
                <c:pt idx="90">
                  <c:v>655177.96298218146</c:v>
                </c:pt>
                <c:pt idx="91">
                  <c:v>649248.09543974674</c:v>
                </c:pt>
                <c:pt idx="92">
                  <c:v>643473.37433605932</c:v>
                </c:pt>
                <c:pt idx="93">
                  <c:v>637860.52333173668</c:v>
                </c:pt>
                <c:pt idx="94">
                  <c:v>632416.33019185544</c:v>
                </c:pt>
                <c:pt idx="95">
                  <c:v>627147.64678595297</c:v>
                </c:pt>
                <c:pt idx="96">
                  <c:v>621576.95645542978</c:v>
                </c:pt>
                <c:pt idx="97">
                  <c:v>616206.94932074589</c:v>
                </c:pt>
                <c:pt idx="98">
                  <c:v>611044.08607955428</c:v>
                </c:pt>
                <c:pt idx="99">
                  <c:v>606094.87843878928</c:v>
                </c:pt>
                <c:pt idx="100">
                  <c:v>601365.88911466033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E13-9ABE-EA7178ABADA3}"/>
            </c:ext>
          </c:extLst>
        </c:ser>
        <c:ser>
          <c:idx val="1"/>
          <c:order val="1"/>
          <c:tx>
            <c:strRef>
              <c:f>'Wind Capacity LUT'!$A$16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LUT'!$C$16:$CY$16</c:f>
              <c:numCache>
                <c:formatCode>General</c:formatCode>
                <c:ptCount val="101"/>
                <c:pt idx="0">
                  <c:v>341</c:v>
                </c:pt>
                <c:pt idx="1">
                  <c:v>383</c:v>
                </c:pt>
                <c:pt idx="2">
                  <c:v>449</c:v>
                </c:pt>
                <c:pt idx="3">
                  <c:v>547</c:v>
                </c:pt>
                <c:pt idx="4">
                  <c:v>763</c:v>
                </c:pt>
                <c:pt idx="5">
                  <c:v>1060</c:v>
                </c:pt>
                <c:pt idx="6">
                  <c:v>2070</c:v>
                </c:pt>
                <c:pt idx="7">
                  <c:v>4198.5</c:v>
                </c:pt>
                <c:pt idx="8">
                  <c:v>8386.2279999999992</c:v>
                </c:pt>
                <c:pt idx="9">
                  <c:v>17597.907999999999</c:v>
                </c:pt>
                <c:pt idx="10">
                  <c:v>29533.477999999999</c:v>
                </c:pt>
                <c:pt idx="11">
                  <c:v>46144.6</c:v>
                </c:pt>
                <c:pt idx="12">
                  <c:v>61305.873</c:v>
                </c:pt>
                <c:pt idx="13">
                  <c:v>76313.53</c:v>
                </c:pt>
                <c:pt idx="14">
                  <c:v>96379.13</c:v>
                </c:pt>
                <c:pt idx="15">
                  <c:v>130488.73</c:v>
                </c:pt>
                <c:pt idx="16">
                  <c:v>147036.89000000001</c:v>
                </c:pt>
                <c:pt idx="17">
                  <c:v>161586.47700000001</c:v>
                </c:pt>
                <c:pt idx="18">
                  <c:v>180076.87700000001</c:v>
                </c:pt>
                <c:pt idx="19">
                  <c:v>203651.91</c:v>
                </c:pt>
                <c:pt idx="20">
                  <c:v>273122.67</c:v>
                </c:pt>
                <c:pt idx="21">
                  <c:v>302583.43</c:v>
                </c:pt>
                <c:pt idx="22">
                  <c:v>335504.19</c:v>
                </c:pt>
                <c:pt idx="23">
                  <c:v>428569.01582725125</c:v>
                </c:pt>
                <c:pt idx="24">
                  <c:v>520327.30025898735</c:v>
                </c:pt>
                <c:pt idx="25">
                  <c:v>611540.460629081</c:v>
                </c:pt>
                <c:pt idx="26">
                  <c:v>780654.2984553579</c:v>
                </c:pt>
                <c:pt idx="27">
                  <c:v>948496.68640798749</c:v>
                </c:pt>
                <c:pt idx="28">
                  <c:v>1114825.9036249027</c:v>
                </c:pt>
                <c:pt idx="29">
                  <c:v>1279101.3362210414</c:v>
                </c:pt>
                <c:pt idx="30">
                  <c:v>1440483.4772883491</c:v>
                </c:pt>
                <c:pt idx="31">
                  <c:v>1577486.0925742809</c:v>
                </c:pt>
                <c:pt idx="32">
                  <c:v>1712005.8317862963</c:v>
                </c:pt>
                <c:pt idx="33">
                  <c:v>1843947.8746256582</c:v>
                </c:pt>
                <c:pt idx="34">
                  <c:v>1973231.5776056331</c:v>
                </c:pt>
                <c:pt idx="35">
                  <c:v>2099790.4740514746</c:v>
                </c:pt>
                <c:pt idx="36">
                  <c:v>2096777.3342670563</c:v>
                </c:pt>
                <c:pt idx="37">
                  <c:v>2093095.9207852613</c:v>
                </c:pt>
                <c:pt idx="38">
                  <c:v>2088790.9086407057</c:v>
                </c:pt>
                <c:pt idx="39">
                  <c:v>2083908.3997871894</c:v>
                </c:pt>
                <c:pt idx="40">
                  <c:v>2078495.9230977113</c:v>
                </c:pt>
                <c:pt idx="41">
                  <c:v>2036288.6918580232</c:v>
                </c:pt>
                <c:pt idx="42">
                  <c:v>1994343.3402651376</c:v>
                </c:pt>
                <c:pt idx="43">
                  <c:v>1952717.9081821886</c:v>
                </c:pt>
                <c:pt idx="44">
                  <c:v>1911468.0432594395</c:v>
                </c:pt>
                <c:pt idx="45">
                  <c:v>1870647.0009342788</c:v>
                </c:pt>
                <c:pt idx="46">
                  <c:v>1832409.0315177694</c:v>
                </c:pt>
                <c:pt idx="47">
                  <c:v>1794656.9835275784</c:v>
                </c:pt>
                <c:pt idx="48">
                  <c:v>1757437.4280670055</c:v>
                </c:pt>
                <c:pt idx="49">
                  <c:v>1720794.7763904517</c:v>
                </c:pt>
                <c:pt idx="50">
                  <c:v>1684771.2799034209</c:v>
                </c:pt>
                <c:pt idx="51">
                  <c:v>1669194.8882744776</c:v>
                </c:pt>
                <c:pt idx="52">
                  <c:v>1653572.658795258</c:v>
                </c:pt>
                <c:pt idx="53">
                  <c:v>1637904.2421082235</c:v>
                </c:pt>
                <c:pt idx="54">
                  <c:v>1622189.287867324</c:v>
                </c:pt>
                <c:pt idx="55">
                  <c:v>1606427.4447380041</c:v>
                </c:pt>
                <c:pt idx="56">
                  <c:v>1592352.7333688943</c:v>
                </c:pt>
                <c:pt idx="57">
                  <c:v>1578193.0723924995</c:v>
                </c:pt>
                <c:pt idx="58">
                  <c:v>1563948.0414161575</c:v>
                </c:pt>
                <c:pt idx="59">
                  <c:v>1549617.217726174</c:v>
                </c:pt>
                <c:pt idx="60">
                  <c:v>1535200.1762878397</c:v>
                </c:pt>
                <c:pt idx="61">
                  <c:v>1517999.4432061675</c:v>
                </c:pt>
                <c:pt idx="62">
                  <c:v>1500773.4118694044</c:v>
                </c:pt>
                <c:pt idx="63">
                  <c:v>1483521.7671351053</c:v>
                </c:pt>
                <c:pt idx="64">
                  <c:v>1466244.1937301594</c:v>
                </c:pt>
                <c:pt idx="65">
                  <c:v>1448940.3762507972</c:v>
                </c:pt>
                <c:pt idx="66">
                  <c:v>1429655.9687378728</c:v>
                </c:pt>
                <c:pt idx="67">
                  <c:v>1410392.4773331254</c:v>
                </c:pt>
                <c:pt idx="68">
                  <c:v>1391149.6823732788</c:v>
                </c:pt>
                <c:pt idx="69">
                  <c:v>1371927.3657479757</c:v>
                </c:pt>
                <c:pt idx="70">
                  <c:v>1352725.3108997832</c:v>
                </c:pt>
                <c:pt idx="71">
                  <c:v>1332055.8556971995</c:v>
                </c:pt>
                <c:pt idx="72">
                  <c:v>1311445.2564135976</c:v>
                </c:pt>
                <c:pt idx="73">
                  <c:v>1290893.384227749</c:v>
                </c:pt>
                <c:pt idx="74">
                  <c:v>1270400.1132366345</c:v>
                </c:pt>
                <c:pt idx="75">
                  <c:v>1249965.3204554445</c:v>
                </c:pt>
                <c:pt idx="76">
                  <c:v>1228919.7254248019</c:v>
                </c:pt>
                <c:pt idx="77">
                  <c:v>1207951.2991792597</c:v>
                </c:pt>
                <c:pt idx="78">
                  <c:v>1187059.9699596099</c:v>
                </c:pt>
                <c:pt idx="79">
                  <c:v>1166245.6695823073</c:v>
                </c:pt>
                <c:pt idx="80">
                  <c:v>1145508.3334394547</c:v>
                </c:pt>
                <c:pt idx="81">
                  <c:v>1124107.7046322927</c:v>
                </c:pt>
                <c:pt idx="82">
                  <c:v>1102806.6295438583</c:v>
                </c:pt>
                <c:pt idx="83">
                  <c:v>1081605.1077946983</c:v>
                </c:pt>
                <c:pt idx="84">
                  <c:v>1060503.1433637745</c:v>
                </c:pt>
                <c:pt idx="85">
                  <c:v>1039500.7445884576</c:v>
                </c:pt>
                <c:pt idx="86">
                  <c:v>1018309.3608101981</c:v>
                </c:pt>
                <c:pt idx="87">
                  <c:v>997227.23994184344</c:v>
                </c:pt>
                <c:pt idx="88">
                  <c:v>976254.4272316572</c:v>
                </c:pt>
                <c:pt idx="89">
                  <c:v>955390.9726169057</c:v>
                </c:pt>
                <c:pt idx="90">
                  <c:v>934636.93072386144</c:v>
                </c:pt>
                <c:pt idx="91">
                  <c:v>913903.9816136515</c:v>
                </c:pt>
                <c:pt idx="92">
                  <c:v>893283.82820482552</c:v>
                </c:pt>
                <c:pt idx="93">
                  <c:v>872776.54757517227</c:v>
                </c:pt>
                <c:pt idx="94">
                  <c:v>852382.22160202556</c:v>
                </c:pt>
                <c:pt idx="95">
                  <c:v>832100.93696227286</c:v>
                </c:pt>
                <c:pt idx="96">
                  <c:v>811910.37999334629</c:v>
                </c:pt>
                <c:pt idx="97">
                  <c:v>791833.97068853409</c:v>
                </c:pt>
                <c:pt idx="98">
                  <c:v>771871.81258144788</c:v>
                </c:pt>
                <c:pt idx="99">
                  <c:v>752024.0140361262</c:v>
                </c:pt>
                <c:pt idx="100">
                  <c:v>732290.68824703805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2-4120-BD2B-87763631B5B9}"/>
            </c:ext>
          </c:extLst>
        </c:ser>
        <c:ser>
          <c:idx val="2"/>
          <c:order val="2"/>
          <c:tx>
            <c:strRef>
              <c:f>'Wind Capacity LUT'!$A$18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LUT'!$C$18:$CY$18</c:f>
              <c:numCache>
                <c:formatCode>General</c:formatCode>
                <c:ptCount val="101"/>
                <c:pt idx="0">
                  <c:v>2377</c:v>
                </c:pt>
                <c:pt idx="1">
                  <c:v>3863.64</c:v>
                </c:pt>
                <c:pt idx="2">
                  <c:v>4416.6400000000003</c:v>
                </c:pt>
                <c:pt idx="3">
                  <c:v>5995.19</c:v>
                </c:pt>
                <c:pt idx="4">
                  <c:v>6455.8</c:v>
                </c:pt>
                <c:pt idx="5">
                  <c:v>8706.41</c:v>
                </c:pt>
                <c:pt idx="6">
                  <c:v>11328.79</c:v>
                </c:pt>
                <c:pt idx="7">
                  <c:v>16515.099999999999</c:v>
                </c:pt>
                <c:pt idx="8">
                  <c:v>24651.3</c:v>
                </c:pt>
                <c:pt idx="9">
                  <c:v>34295.800000000003</c:v>
                </c:pt>
                <c:pt idx="10">
                  <c:v>39349.695</c:v>
                </c:pt>
                <c:pt idx="11">
                  <c:v>45794.968000000001</c:v>
                </c:pt>
                <c:pt idx="12">
                  <c:v>59453.298999999999</c:v>
                </c:pt>
                <c:pt idx="13">
                  <c:v>60198.163999999997</c:v>
                </c:pt>
                <c:pt idx="14">
                  <c:v>64430.165999999997</c:v>
                </c:pt>
                <c:pt idx="15">
                  <c:v>72767.216</c:v>
                </c:pt>
                <c:pt idx="16">
                  <c:v>81473.062000000005</c:v>
                </c:pt>
                <c:pt idx="17">
                  <c:v>87801.48</c:v>
                </c:pt>
                <c:pt idx="18">
                  <c:v>94636.884999999995</c:v>
                </c:pt>
                <c:pt idx="19">
                  <c:v>103806.25599999999</c:v>
                </c:pt>
                <c:pt idx="20">
                  <c:v>118634.24000000001</c:v>
                </c:pt>
                <c:pt idx="21">
                  <c:v>132977.97700000001</c:v>
                </c:pt>
                <c:pt idx="22">
                  <c:v>140820.31200000001</c:v>
                </c:pt>
                <c:pt idx="23">
                  <c:v>166400.84689217122</c:v>
                </c:pt>
                <c:pt idx="24">
                  <c:v>191096.57066238439</c:v>
                </c:pt>
                <c:pt idx="25">
                  <c:v>213908.02917397348</c:v>
                </c:pt>
                <c:pt idx="26">
                  <c:v>335018.39733401866</c:v>
                </c:pt>
                <c:pt idx="27">
                  <c:v>450481.47388624342</c:v>
                </c:pt>
                <c:pt idx="28">
                  <c:v>560863.25884842116</c:v>
                </c:pt>
                <c:pt idx="29">
                  <c:v>668040.74553507206</c:v>
                </c:pt>
                <c:pt idx="30">
                  <c:v>775201.92055746296</c:v>
                </c:pt>
                <c:pt idx="31">
                  <c:v>869058.36801917234</c:v>
                </c:pt>
                <c:pt idx="32">
                  <c:v>961531.24185424577</c:v>
                </c:pt>
                <c:pt idx="33">
                  <c:v>1052748.5063723677</c:v>
                </c:pt>
                <c:pt idx="34">
                  <c:v>1142824.8962760651</c:v>
                </c:pt>
                <c:pt idx="35">
                  <c:v>1231861.9166607051</c:v>
                </c:pt>
                <c:pt idx="36">
                  <c:v>1231083.6915629243</c:v>
                </c:pt>
                <c:pt idx="37">
                  <c:v>1230667.2033377341</c:v>
                </c:pt>
                <c:pt idx="38">
                  <c:v>1230579.5458383295</c:v>
                </c:pt>
                <c:pt idx="39">
                  <c:v>1230786.6934590302</c:v>
                </c:pt>
                <c:pt idx="40">
                  <c:v>1231253.5011352787</c:v>
                </c:pt>
                <c:pt idx="41">
                  <c:v>1203249.7983484003</c:v>
                </c:pt>
                <c:pt idx="42">
                  <c:v>1175759.7396658384</c:v>
                </c:pt>
                <c:pt idx="43">
                  <c:v>1148728.3801179908</c:v>
                </c:pt>
                <c:pt idx="44">
                  <c:v>1122103.6932385052</c:v>
                </c:pt>
                <c:pt idx="45">
                  <c:v>1095836.5710642713</c:v>
                </c:pt>
                <c:pt idx="46">
                  <c:v>1083326.6106178164</c:v>
                </c:pt>
                <c:pt idx="47">
                  <c:v>1070943.6400868858</c:v>
                </c:pt>
                <c:pt idx="48">
                  <c:v>1058647.9326864227</c:v>
                </c:pt>
                <c:pt idx="49">
                  <c:v>1046400.7354898758</c:v>
                </c:pt>
                <c:pt idx="50">
                  <c:v>1034164.2694291964</c:v>
                </c:pt>
                <c:pt idx="51">
                  <c:v>1042854.5305660701</c:v>
                </c:pt>
                <c:pt idx="52">
                  <c:v>1051410.5009894862</c:v>
                </c:pt>
                <c:pt idx="53">
                  <c:v>1059835.0011185836</c:v>
                </c:pt>
                <c:pt idx="54">
                  <c:v>1068130.9524087829</c:v>
                </c:pt>
                <c:pt idx="55">
                  <c:v>1076301.3773517974</c:v>
                </c:pt>
                <c:pt idx="56">
                  <c:v>1087209.8366981456</c:v>
                </c:pt>
                <c:pt idx="57">
                  <c:v>1097967.7882136274</c:v>
                </c:pt>
                <c:pt idx="58">
                  <c:v>1108578.8419378209</c:v>
                </c:pt>
                <c:pt idx="59">
                  <c:v>1119046.7296736704</c:v>
                </c:pt>
                <c:pt idx="60">
                  <c:v>1129375.3049874997</c:v>
                </c:pt>
                <c:pt idx="61">
                  <c:v>1135396.2919503995</c:v>
                </c:pt>
                <c:pt idx="62">
                  <c:v>1141331.4293177712</c:v>
                </c:pt>
                <c:pt idx="63">
                  <c:v>1147184.3930124317</c:v>
                </c:pt>
                <c:pt idx="64">
                  <c:v>1152958.9496479551</c:v>
                </c:pt>
                <c:pt idx="65">
                  <c:v>1158658.9565286753</c:v>
                </c:pt>
                <c:pt idx="66">
                  <c:v>1161590.1633259023</c:v>
                </c:pt>
                <c:pt idx="67">
                  <c:v>1164483.6619375665</c:v>
                </c:pt>
                <c:pt idx="68">
                  <c:v>1167343.1435500025</c:v>
                </c:pt>
                <c:pt idx="69">
                  <c:v>1170172.3693934127</c:v>
                </c:pt>
                <c:pt idx="70">
                  <c:v>1172975.170741858</c:v>
                </c:pt>
                <c:pt idx="71">
                  <c:v>1174764.1414783522</c:v>
                </c:pt>
                <c:pt idx="72">
                  <c:v>1176544.8565120038</c:v>
                </c:pt>
                <c:pt idx="73">
                  <c:v>1178321.1627214085</c:v>
                </c:pt>
                <c:pt idx="74">
                  <c:v>1180096.9692395495</c:v>
                </c:pt>
                <c:pt idx="75">
                  <c:v>1181876.2474537904</c:v>
                </c:pt>
                <c:pt idx="76">
                  <c:v>1183305.0710015977</c:v>
                </c:pt>
                <c:pt idx="77">
                  <c:v>1184749.0555229797</c:v>
                </c:pt>
                <c:pt idx="78">
                  <c:v>1186212.2762806492</c:v>
                </c:pt>
                <c:pt idx="79">
                  <c:v>1187698.8679059478</c:v>
                </c:pt>
                <c:pt idx="80">
                  <c:v>1189213.02439884</c:v>
                </c:pt>
                <c:pt idx="81">
                  <c:v>1190231.5516663273</c:v>
                </c:pt>
                <c:pt idx="82">
                  <c:v>1191291.1455422668</c:v>
                </c:pt>
                <c:pt idx="83">
                  <c:v>1192396.0366479983</c:v>
                </c:pt>
                <c:pt idx="84">
                  <c:v>1193550.5106165048</c:v>
                </c:pt>
                <c:pt idx="85">
                  <c:v>1194758.9080924143</c:v>
                </c:pt>
                <c:pt idx="86">
                  <c:v>1195542.6718088731</c:v>
                </c:pt>
                <c:pt idx="87">
                  <c:v>1196393.3663894518</c:v>
                </c:pt>
                <c:pt idx="88">
                  <c:v>1197315.3496810531</c:v>
                </c:pt>
                <c:pt idx="89">
                  <c:v>1198313.030461051</c:v>
                </c:pt>
                <c:pt idx="90">
                  <c:v>1199390.868437293</c:v>
                </c:pt>
                <c:pt idx="91">
                  <c:v>1200074.6694687789</c:v>
                </c:pt>
                <c:pt idx="92">
                  <c:v>1200851.3913347551</c:v>
                </c:pt>
                <c:pt idx="93">
                  <c:v>1201725.4814484427</c:v>
                </c:pt>
                <c:pt idx="94">
                  <c:v>1202701.4340236066</c:v>
                </c:pt>
                <c:pt idx="95">
                  <c:v>1203783.7900745475</c:v>
                </c:pt>
                <c:pt idx="96">
                  <c:v>1204392.2587776296</c:v>
                </c:pt>
                <c:pt idx="97">
                  <c:v>1205120.2362968265</c:v>
                </c:pt>
                <c:pt idx="98">
                  <c:v>1205972.1793561801</c:v>
                </c:pt>
                <c:pt idx="99">
                  <c:v>1206952.58634129</c:v>
                </c:pt>
                <c:pt idx="100">
                  <c:v>1208065.9972993105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2-4120-BD2B-87763631B5B9}"/>
            </c:ext>
          </c:extLst>
        </c:ser>
        <c:ser>
          <c:idx val="3"/>
          <c:order val="3"/>
          <c:tx>
            <c:strRef>
              <c:f>'Wind Capacity LUT'!$A$20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'Wind Capacity LUT'!$C$1:$CY$1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LUT'!$C$20:$CY$20</c:f>
              <c:numCache>
                <c:formatCode>General</c:formatCode>
                <c:ptCount val="101"/>
                <c:pt idx="0">
                  <c:v>1938.3090000000011</c:v>
                </c:pt>
                <c:pt idx="1">
                  <c:v>2867.3529999999987</c:v>
                </c:pt>
                <c:pt idx="2">
                  <c:v>3248.8219999999992</c:v>
                </c:pt>
                <c:pt idx="3">
                  <c:v>4794.1510000000007</c:v>
                </c:pt>
                <c:pt idx="4">
                  <c:v>7163.6759999999986</c:v>
                </c:pt>
                <c:pt idx="5">
                  <c:v>9636.8160000000025</c:v>
                </c:pt>
                <c:pt idx="6">
                  <c:v>13836.829000000005</c:v>
                </c:pt>
                <c:pt idx="7">
                  <c:v>16968.981999999996</c:v>
                </c:pt>
                <c:pt idx="8">
                  <c:v>21763.174999999999</c:v>
                </c:pt>
                <c:pt idx="9">
                  <c:v>26387.395000000019</c:v>
                </c:pt>
                <c:pt idx="10">
                  <c:v>31759.742000000006</c:v>
                </c:pt>
                <c:pt idx="11">
                  <c:v>38786.101999999992</c:v>
                </c:pt>
                <c:pt idx="12">
                  <c:v>46085.257000000027</c:v>
                </c:pt>
                <c:pt idx="13">
                  <c:v>53685.240999999987</c:v>
                </c:pt>
                <c:pt idx="14">
                  <c:v>68050.850000000006</c:v>
                </c:pt>
                <c:pt idx="15">
                  <c:v>80125.109000000011</c:v>
                </c:pt>
                <c:pt idx="16">
                  <c:v>93474.185999999958</c:v>
                </c:pt>
                <c:pt idx="17">
                  <c:v>106711.82900000001</c:v>
                </c:pt>
                <c:pt idx="18">
                  <c:v>118832.10799999999</c:v>
                </c:pt>
                <c:pt idx="19">
                  <c:v>131887.70299999995</c:v>
                </c:pt>
                <c:pt idx="20">
                  <c:v>144848.30599999998</c:v>
                </c:pt>
                <c:pt idx="21">
                  <c:v>162536.54899999994</c:v>
                </c:pt>
                <c:pt idx="22">
                  <c:v>172469.72300000003</c:v>
                </c:pt>
                <c:pt idx="23">
                  <c:v>220731.02929156093</c:v>
                </c:pt>
                <c:pt idx="24">
                  <c:v>265654.93225521286</c:v>
                </c:pt>
                <c:pt idx="25">
                  <c:v>305629.11447973811</c:v>
                </c:pt>
                <c:pt idx="26">
                  <c:v>397700.75619507267</c:v>
                </c:pt>
                <c:pt idx="27">
                  <c:v>481706.70585411083</c:v>
                </c:pt>
                <c:pt idx="28">
                  <c:v>560049.40320731408</c:v>
                </c:pt>
                <c:pt idx="29">
                  <c:v>637160.30837231467</c:v>
                </c:pt>
                <c:pt idx="30">
                  <c:v>719499.90183391783</c:v>
                </c:pt>
                <c:pt idx="31">
                  <c:v>807641.4401053068</c:v>
                </c:pt>
                <c:pt idx="32">
                  <c:v>895288.19583730539</c:v>
                </c:pt>
                <c:pt idx="33">
                  <c:v>982530.879149043</c:v>
                </c:pt>
                <c:pt idx="34">
                  <c:v>1069449.6265691873</c:v>
                </c:pt>
                <c:pt idx="35">
                  <c:v>1156114.0010359453</c:v>
                </c:pt>
                <c:pt idx="36">
                  <c:v>1176066.9172031989</c:v>
                </c:pt>
                <c:pt idx="37">
                  <c:v>1196233.262296373</c:v>
                </c:pt>
                <c:pt idx="38">
                  <c:v>1216597.8306659386</c:v>
                </c:pt>
                <c:pt idx="39">
                  <c:v>1237142.6635835846</c:v>
                </c:pt>
                <c:pt idx="40">
                  <c:v>1257847.0492422327</c:v>
                </c:pt>
                <c:pt idx="41">
                  <c:v>1257956.63684291</c:v>
                </c:pt>
                <c:pt idx="42">
                  <c:v>1258246.2790515102</c:v>
                </c:pt>
                <c:pt idx="43">
                  <c:v>1258679.5282001242</c:v>
                </c:pt>
                <c:pt idx="44">
                  <c:v>1259219.6485006229</c:v>
                </c:pt>
                <c:pt idx="45">
                  <c:v>1259829.6160446713</c:v>
                </c:pt>
                <c:pt idx="46">
                  <c:v>1274287.0537563963</c:v>
                </c:pt>
                <c:pt idx="47">
                  <c:v>1288700.7583380062</c:v>
                </c:pt>
                <c:pt idx="48">
                  <c:v>1303031.6550541627</c:v>
                </c:pt>
                <c:pt idx="49">
                  <c:v>1317238.7259050573</c:v>
                </c:pt>
                <c:pt idx="50">
                  <c:v>1331279.0096264102</c:v>
                </c:pt>
                <c:pt idx="51">
                  <c:v>1371577.7081660274</c:v>
                </c:pt>
                <c:pt idx="52">
                  <c:v>1411742.1646543564</c:v>
                </c:pt>
                <c:pt idx="53">
                  <c:v>1451774.3796240983</c:v>
                </c:pt>
                <c:pt idx="54">
                  <c:v>1491676.5331448349</c:v>
                </c:pt>
                <c:pt idx="55">
                  <c:v>1531450.9848230281</c:v>
                </c:pt>
                <c:pt idx="56">
                  <c:v>1577268.7947792357</c:v>
                </c:pt>
                <c:pt idx="57">
                  <c:v>1622944.2248814069</c:v>
                </c:pt>
                <c:pt idx="58">
                  <c:v>1668480.3591969006</c:v>
                </c:pt>
                <c:pt idx="59">
                  <c:v>1713880.4876147793</c:v>
                </c:pt>
                <c:pt idx="60">
                  <c:v>1759148.1058457911</c:v>
                </c:pt>
                <c:pt idx="61">
                  <c:v>1794649.9339116777</c:v>
                </c:pt>
                <c:pt idx="62">
                  <c:v>1830057.0737101706</c:v>
                </c:pt>
                <c:pt idx="63">
                  <c:v>1865373.1905057307</c:v>
                </c:pt>
                <c:pt idx="64">
                  <c:v>1900602.1139903099</c:v>
                </c:pt>
                <c:pt idx="65">
                  <c:v>1935747.8382833647</c:v>
                </c:pt>
                <c:pt idx="66">
                  <c:v>1965637.2259912586</c:v>
                </c:pt>
                <c:pt idx="67">
                  <c:v>1995467.332572147</c:v>
                </c:pt>
                <c:pt idx="68">
                  <c:v>2025242.3188968326</c:v>
                </c:pt>
                <c:pt idx="69">
                  <c:v>2054966.4878533941</c:v>
                </c:pt>
                <c:pt idx="70">
                  <c:v>2084644.2843471847</c:v>
                </c:pt>
                <c:pt idx="71">
                  <c:v>2113083.8319825181</c:v>
                </c:pt>
                <c:pt idx="72">
                  <c:v>2141489.6369120902</c:v>
                </c:pt>
                <c:pt idx="73">
                  <c:v>2169866.4745199685</c:v>
                </c:pt>
                <c:pt idx="74">
                  <c:v>2198219.2569908076</c:v>
                </c:pt>
                <c:pt idx="75">
                  <c:v>2226553.0333098401</c:v>
                </c:pt>
                <c:pt idx="76">
                  <c:v>2254717.7665639841</c:v>
                </c:pt>
                <c:pt idx="77">
                  <c:v>2282874.3898286587</c:v>
                </c:pt>
                <c:pt idx="78">
                  <c:v>2311028.3474538103</c:v>
                </c:pt>
                <c:pt idx="79">
                  <c:v>2339185.2199086486</c:v>
                </c:pt>
                <c:pt idx="80">
                  <c:v>2367350.7237816472</c:v>
                </c:pt>
                <c:pt idx="81">
                  <c:v>2395351.0163015574</c:v>
                </c:pt>
                <c:pt idx="82">
                  <c:v>2423372.1710359636</c:v>
                </c:pt>
                <c:pt idx="83">
                  <c:v>2451420.2924444699</c:v>
                </c:pt>
                <c:pt idx="84">
                  <c:v>2479501.6203125343</c:v>
                </c:pt>
                <c:pt idx="85">
                  <c:v>2507622.5297514605</c:v>
                </c:pt>
                <c:pt idx="86">
                  <c:v>2535294.8551906184</c:v>
                </c:pt>
                <c:pt idx="87">
                  <c:v>2563020.7954786872</c:v>
                </c:pt>
                <c:pt idx="88">
                  <c:v>2590807.0667907735</c:v>
                </c:pt>
                <c:pt idx="89">
                  <c:v>2618660.5184326358</c:v>
                </c:pt>
                <c:pt idx="90">
                  <c:v>2646588.1328406623</c:v>
                </c:pt>
                <c:pt idx="91">
                  <c:v>2673433.580265135</c:v>
                </c:pt>
                <c:pt idx="92">
                  <c:v>2700369.0889380425</c:v>
                </c:pt>
                <c:pt idx="93">
                  <c:v>2727401.867965572</c:v>
                </c:pt>
                <c:pt idx="94">
                  <c:v>2754539.2544008992</c:v>
                </c:pt>
                <c:pt idx="95">
                  <c:v>2781788.7132441946</c:v>
                </c:pt>
                <c:pt idx="96">
                  <c:v>2807041.2687385688</c:v>
                </c:pt>
                <c:pt idx="97">
                  <c:v>2832422.9117645943</c:v>
                </c:pt>
                <c:pt idx="98">
                  <c:v>2857941.1406014776</c:v>
                </c:pt>
                <c:pt idx="99">
                  <c:v>2879718.3116164776</c:v>
                </c:pt>
                <c:pt idx="100">
                  <c:v>2901408.6905599711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2-4120-BD2B-87763631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2383"/>
        <c:axId val="385820111"/>
      </c:lineChart>
      <c:catAx>
        <c:axId val="1755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820111"/>
        <c:crosses val="autoZero"/>
        <c:auto val="1"/>
        <c:lblAlgn val="ctr"/>
        <c:lblOffset val="100"/>
        <c:noMultiLvlLbl val="0"/>
      </c:catAx>
      <c:valAx>
        <c:axId val="3858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11</xdr:row>
      <xdr:rowOff>92075</xdr:rowOff>
    </xdr:from>
    <xdr:to>
      <xdr:col>8</xdr:col>
      <xdr:colOff>384175</xdr:colOff>
      <xdr:row>28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74F3-DE4F-0404-A271-D2AC125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516467</xdr:colOff>
      <xdr:row>31</xdr:row>
      <xdr:rowOff>70911</xdr:rowOff>
    </xdr:from>
    <xdr:to>
      <xdr:col>14</xdr:col>
      <xdr:colOff>415924</xdr:colOff>
      <xdr:row>55</xdr:row>
      <xdr:rowOff>13759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3A01B-7B1D-4373-A9E9-D0488419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264582</xdr:colOff>
      <xdr:row>30</xdr:row>
      <xdr:rowOff>95248</xdr:rowOff>
    </xdr:from>
    <xdr:to>
      <xdr:col>26</xdr:col>
      <xdr:colOff>592665</xdr:colOff>
      <xdr:row>56</xdr:row>
      <xdr:rowOff>119590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69F5-3261-4FA4-AC9B-BC992460A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F0C8-217F-4125-BC2F-2C778A5A5C4A}">
  <dimension ref="A1:Y35"/>
  <sheetViews>
    <sheetView workbookViewId="0">
      <selection activeCell="C14" sqref="C14:Y15"/>
    </sheetView>
  </sheetViews>
  <sheetFormatPr defaultColWidth="8.7265625" defaultRowHeight="14.5" x14ac:dyDescent="0.35"/>
  <cols>
    <col min="1" max="1" width="40.7265625" style="10" customWidth="1"/>
    <col min="2" max="2" width="22" style="10" customWidth="1"/>
    <col min="3" max="10" width="11.54296875" style="10" customWidth="1"/>
    <col min="11" max="25" width="12.54296875" style="10" customWidth="1"/>
    <col min="26" max="16384" width="8.7265625" style="10"/>
  </cols>
  <sheetData>
    <row r="1" spans="1:25" ht="18.5" x14ac:dyDescent="0.45">
      <c r="A1" s="9" t="s">
        <v>0</v>
      </c>
    </row>
    <row r="3" spans="1:25" x14ac:dyDescent="0.35">
      <c r="B3" s="14" t="s">
        <v>154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</row>
    <row r="4" spans="1:25" x14ac:dyDescent="0.35">
      <c r="A4" s="11" t="s">
        <v>152</v>
      </c>
      <c r="B4" s="11" t="s">
        <v>26</v>
      </c>
      <c r="C4" s="12">
        <v>16897.294000000002</v>
      </c>
      <c r="D4" s="12">
        <v>23896.716</v>
      </c>
      <c r="E4" s="12">
        <v>30495.062999999998</v>
      </c>
      <c r="F4" s="12">
        <v>38160.167000000001</v>
      </c>
      <c r="G4" s="12">
        <v>47089.222999999998</v>
      </c>
      <c r="H4" s="12">
        <v>57722.565999999999</v>
      </c>
      <c r="I4" s="12">
        <v>72277.524000000005</v>
      </c>
      <c r="J4" s="12">
        <v>90449.574999999997</v>
      </c>
      <c r="K4" s="12">
        <v>114118.557</v>
      </c>
      <c r="L4" s="12">
        <v>148006.20000000001</v>
      </c>
      <c r="M4" s="12">
        <v>178034.84400000001</v>
      </c>
      <c r="N4" s="12">
        <v>216473.66</v>
      </c>
      <c r="O4" s="12">
        <v>262015.89</v>
      </c>
      <c r="P4" s="12">
        <v>292880.67</v>
      </c>
      <c r="Q4" s="12">
        <v>341048.85700000002</v>
      </c>
      <c r="R4" s="12">
        <v>404697.33100000001</v>
      </c>
      <c r="S4" s="12">
        <v>452666.42</v>
      </c>
      <c r="T4" s="12">
        <v>496245.10600000003</v>
      </c>
      <c r="U4" s="12">
        <v>540273.68299999996</v>
      </c>
      <c r="V4" s="12">
        <v>594487.30599999998</v>
      </c>
      <c r="W4" s="12">
        <v>699195.47</v>
      </c>
      <c r="X4" s="12">
        <v>771414.12399999995</v>
      </c>
      <c r="Y4" s="12">
        <v>836232.71200000006</v>
      </c>
    </row>
    <row r="5" spans="1:25" x14ac:dyDescent="0.35">
      <c r="B5" s="11" t="s">
        <v>27</v>
      </c>
      <c r="C5" s="12">
        <v>66.95</v>
      </c>
      <c r="D5" s="12">
        <v>75.95</v>
      </c>
      <c r="E5" s="12">
        <v>239.95</v>
      </c>
      <c r="F5" s="12">
        <v>510.55</v>
      </c>
      <c r="G5" s="12">
        <v>595.75</v>
      </c>
      <c r="H5" s="12">
        <v>685.75</v>
      </c>
      <c r="I5" s="12">
        <v>883.75</v>
      </c>
      <c r="J5" s="12">
        <v>1094.25</v>
      </c>
      <c r="K5" s="12">
        <v>1442.45</v>
      </c>
      <c r="L5" s="12">
        <v>2133.5500000000002</v>
      </c>
      <c r="M5" s="12">
        <v>3055.35</v>
      </c>
      <c r="N5" s="12">
        <v>3775.81</v>
      </c>
      <c r="O5" s="12">
        <v>5333.95</v>
      </c>
      <c r="P5" s="12">
        <v>7171.25</v>
      </c>
      <c r="Q5" s="12">
        <v>8491.77</v>
      </c>
      <c r="R5" s="12">
        <v>11724.07</v>
      </c>
      <c r="S5" s="12">
        <v>14346.75</v>
      </c>
      <c r="T5" s="12">
        <v>18837.2</v>
      </c>
      <c r="U5" s="12">
        <v>23590.400000000001</v>
      </c>
      <c r="V5" s="12">
        <v>28292.3</v>
      </c>
      <c r="W5" s="12">
        <v>34369.099000000002</v>
      </c>
      <c r="X5" s="12">
        <v>54248.898999999998</v>
      </c>
      <c r="Y5" s="12">
        <v>62623.199999999997</v>
      </c>
    </row>
    <row r="6" spans="1:25" x14ac:dyDescent="0.35">
      <c r="A6" s="11" t="s">
        <v>134</v>
      </c>
      <c r="B6" s="11" t="s">
        <v>26</v>
      </c>
      <c r="C6" s="12">
        <v>341</v>
      </c>
      <c r="D6" s="12">
        <v>383</v>
      </c>
      <c r="E6" s="12">
        <v>449</v>
      </c>
      <c r="F6" s="12">
        <v>547</v>
      </c>
      <c r="G6" s="12">
        <v>763</v>
      </c>
      <c r="H6" s="12">
        <v>1060</v>
      </c>
      <c r="I6" s="12">
        <v>2070</v>
      </c>
      <c r="J6" s="12">
        <v>4198.5</v>
      </c>
      <c r="K6" s="12">
        <v>8386.2279999999992</v>
      </c>
      <c r="L6" s="12">
        <v>17597.907999999999</v>
      </c>
      <c r="M6" s="12">
        <v>29533.477999999999</v>
      </c>
      <c r="N6" s="12">
        <v>46144.6</v>
      </c>
      <c r="O6" s="12">
        <v>61305.873</v>
      </c>
      <c r="P6" s="12">
        <v>76313.53</v>
      </c>
      <c r="Q6" s="12">
        <v>96379.13</v>
      </c>
      <c r="R6" s="12">
        <v>130488.73</v>
      </c>
      <c r="S6" s="12">
        <v>147036.89000000001</v>
      </c>
      <c r="T6" s="12">
        <v>161586.47700000001</v>
      </c>
      <c r="U6" s="12">
        <v>180076.87700000001</v>
      </c>
      <c r="V6" s="12">
        <v>203651.91</v>
      </c>
      <c r="W6" s="12">
        <v>273122.67</v>
      </c>
      <c r="X6" s="12">
        <v>302583.43</v>
      </c>
      <c r="Y6" s="12">
        <v>335504.19</v>
      </c>
    </row>
    <row r="7" spans="1:25" x14ac:dyDescent="0.35">
      <c r="B7" s="11" t="s">
        <v>27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1.5</v>
      </c>
      <c r="K7" s="12">
        <v>1.5</v>
      </c>
      <c r="L7" s="12">
        <v>1.5</v>
      </c>
      <c r="M7" s="12">
        <v>100</v>
      </c>
      <c r="N7" s="12">
        <v>210</v>
      </c>
      <c r="O7" s="12">
        <v>291</v>
      </c>
      <c r="P7" s="12">
        <v>417</v>
      </c>
      <c r="Q7" s="12">
        <v>440</v>
      </c>
      <c r="R7" s="12">
        <v>559</v>
      </c>
      <c r="S7" s="12">
        <v>1480</v>
      </c>
      <c r="T7" s="12">
        <v>2788</v>
      </c>
      <c r="U7" s="12">
        <v>4588</v>
      </c>
      <c r="V7" s="12">
        <v>5930</v>
      </c>
      <c r="W7" s="12">
        <v>8990</v>
      </c>
      <c r="X7" s="12">
        <v>26390</v>
      </c>
      <c r="Y7" s="12">
        <v>30460</v>
      </c>
    </row>
    <row r="8" spans="1:25" x14ac:dyDescent="0.35">
      <c r="A8" s="11" t="s">
        <v>25</v>
      </c>
      <c r="B8" s="11" t="s">
        <v>26</v>
      </c>
      <c r="C8" s="12">
        <v>12240.985000000001</v>
      </c>
      <c r="D8" s="12">
        <v>16782.723000000002</v>
      </c>
      <c r="E8" s="12">
        <v>22380.600999999999</v>
      </c>
      <c r="F8" s="12">
        <v>26823.826000000001</v>
      </c>
      <c r="G8" s="12">
        <v>32706.746999999999</v>
      </c>
      <c r="H8" s="12">
        <v>38319.339999999997</v>
      </c>
      <c r="I8" s="12">
        <v>45041.904999999999</v>
      </c>
      <c r="J8" s="12">
        <v>52766.993000000002</v>
      </c>
      <c r="K8" s="12">
        <v>59317.853999999999</v>
      </c>
      <c r="L8" s="12">
        <v>69725.096999999994</v>
      </c>
      <c r="M8" s="12">
        <v>77391.929000000004</v>
      </c>
      <c r="N8" s="12">
        <v>85747.99</v>
      </c>
      <c r="O8" s="12">
        <v>95171.460999999996</v>
      </c>
      <c r="P8" s="12">
        <v>102683.735</v>
      </c>
      <c r="Q8" s="12">
        <v>112188.711</v>
      </c>
      <c r="R8" s="12">
        <v>121316.276</v>
      </c>
      <c r="S8" s="12">
        <v>130682.28200000001</v>
      </c>
      <c r="T8" s="12">
        <v>140145.32</v>
      </c>
      <c r="U8" s="12">
        <v>146727.81299999999</v>
      </c>
      <c r="V8" s="12">
        <v>155141.43700000001</v>
      </c>
      <c r="W8" s="12">
        <v>162590.25399999999</v>
      </c>
      <c r="X8" s="12">
        <v>173316.16800000001</v>
      </c>
      <c r="Y8" s="12">
        <v>187438.48699999999</v>
      </c>
    </row>
    <row r="9" spans="1:25" x14ac:dyDescent="0.35">
      <c r="B9" s="11" t="s">
        <v>27</v>
      </c>
      <c r="C9" s="12">
        <v>62.95</v>
      </c>
      <c r="D9" s="12">
        <v>71.95</v>
      </c>
      <c r="E9" s="12">
        <v>235.95</v>
      </c>
      <c r="F9" s="12">
        <v>445.35</v>
      </c>
      <c r="G9" s="12">
        <v>470.55</v>
      </c>
      <c r="H9" s="12">
        <v>470.55</v>
      </c>
      <c r="I9" s="12">
        <v>578.54999999999995</v>
      </c>
      <c r="J9" s="12">
        <v>687.55</v>
      </c>
      <c r="K9" s="12">
        <v>833.55</v>
      </c>
      <c r="L9" s="12">
        <v>1167.55</v>
      </c>
      <c r="M9" s="12">
        <v>1586.85</v>
      </c>
      <c r="N9" s="12">
        <v>1700.31</v>
      </c>
      <c r="O9" s="12">
        <v>2015.35</v>
      </c>
      <c r="P9" s="12">
        <v>2985.25</v>
      </c>
      <c r="Q9" s="12">
        <v>3472.25</v>
      </c>
      <c r="R9" s="12">
        <v>5900.25</v>
      </c>
      <c r="S9" s="12">
        <v>7337.45</v>
      </c>
      <c r="T9" s="12">
        <v>8811.9</v>
      </c>
      <c r="U9" s="12">
        <v>10544.6</v>
      </c>
      <c r="V9" s="12">
        <v>12076.5</v>
      </c>
      <c r="W9" s="12">
        <v>14542.299000000001</v>
      </c>
      <c r="X9" s="12">
        <v>15137.099</v>
      </c>
      <c r="Y9" s="12">
        <v>16100.6</v>
      </c>
    </row>
    <row r="10" spans="1:25" x14ac:dyDescent="0.35">
      <c r="A10" s="16" t="s">
        <v>156</v>
      </c>
      <c r="B10" s="16" t="s">
        <v>26</v>
      </c>
      <c r="C10" s="17">
        <v>431</v>
      </c>
      <c r="D10" s="17">
        <v>490</v>
      </c>
      <c r="E10" s="17">
        <v>531</v>
      </c>
      <c r="F10" s="17">
        <v>678</v>
      </c>
      <c r="G10" s="17">
        <v>809</v>
      </c>
      <c r="H10" s="17">
        <v>1351</v>
      </c>
      <c r="I10" s="17">
        <v>1651</v>
      </c>
      <c r="J10" s="17">
        <v>2083</v>
      </c>
      <c r="K10" s="17">
        <v>2849.8</v>
      </c>
      <c r="L10" s="17">
        <v>3468</v>
      </c>
      <c r="M10" s="17">
        <v>4080</v>
      </c>
      <c r="N10" s="17">
        <v>4758</v>
      </c>
      <c r="O10" s="17">
        <v>6035</v>
      </c>
      <c r="P10" s="17">
        <v>7586</v>
      </c>
      <c r="Q10" s="17">
        <v>8573</v>
      </c>
      <c r="R10" s="17">
        <v>9212</v>
      </c>
      <c r="S10" s="17">
        <v>10833</v>
      </c>
      <c r="T10" s="17">
        <v>12597</v>
      </c>
      <c r="U10" s="17">
        <v>13425</v>
      </c>
      <c r="V10" s="17">
        <v>13999</v>
      </c>
      <c r="W10" s="17">
        <v>14075</v>
      </c>
      <c r="X10" s="17">
        <v>14492</v>
      </c>
      <c r="Y10" s="17">
        <v>14832</v>
      </c>
    </row>
    <row r="11" spans="1:25" x14ac:dyDescent="0.35">
      <c r="A11"/>
      <c r="B11" s="16" t="s">
        <v>27</v>
      </c>
      <c r="C11" s="17">
        <v>4</v>
      </c>
      <c r="D11" s="17">
        <v>4</v>
      </c>
      <c r="E11" s="17">
        <v>4</v>
      </c>
      <c r="F11" s="17">
        <v>64</v>
      </c>
      <c r="G11" s="17">
        <v>124</v>
      </c>
      <c r="H11" s="17">
        <v>214</v>
      </c>
      <c r="I11" s="17">
        <v>304</v>
      </c>
      <c r="J11" s="17">
        <v>394</v>
      </c>
      <c r="K11" s="17">
        <v>596.20000000000005</v>
      </c>
      <c r="L11" s="17">
        <v>951</v>
      </c>
      <c r="M11" s="17">
        <v>1341</v>
      </c>
      <c r="N11" s="17">
        <v>1838</v>
      </c>
      <c r="O11" s="17">
        <v>2995</v>
      </c>
      <c r="P11" s="17">
        <v>3696</v>
      </c>
      <c r="Q11" s="17">
        <v>4501</v>
      </c>
      <c r="R11" s="17">
        <v>5093</v>
      </c>
      <c r="S11" s="17">
        <v>5293</v>
      </c>
      <c r="T11" s="17">
        <v>6988</v>
      </c>
      <c r="U11" s="17">
        <v>8181</v>
      </c>
      <c r="V11" s="17">
        <v>9888</v>
      </c>
      <c r="W11" s="17">
        <v>10383</v>
      </c>
      <c r="X11" s="17">
        <v>11255</v>
      </c>
      <c r="Y11" s="17">
        <v>13928</v>
      </c>
    </row>
    <row r="12" spans="1:25" x14ac:dyDescent="0.35">
      <c r="A12" s="11" t="s">
        <v>153</v>
      </c>
      <c r="B12" s="11" t="s">
        <v>26</v>
      </c>
      <c r="C12" s="12">
        <v>2377</v>
      </c>
      <c r="D12" s="12">
        <v>3863.64</v>
      </c>
      <c r="E12" s="12">
        <v>4416.6400000000003</v>
      </c>
      <c r="F12" s="12">
        <v>5995.19</v>
      </c>
      <c r="G12" s="12">
        <v>6455.8</v>
      </c>
      <c r="H12" s="12">
        <v>8706.41</v>
      </c>
      <c r="I12" s="12">
        <v>11328.79</v>
      </c>
      <c r="J12" s="12">
        <v>16515.099999999999</v>
      </c>
      <c r="K12" s="12">
        <v>24651.3</v>
      </c>
      <c r="L12" s="12">
        <v>34295.800000000003</v>
      </c>
      <c r="M12" s="12">
        <v>39349.695</v>
      </c>
      <c r="N12" s="12">
        <v>45794.968000000001</v>
      </c>
      <c r="O12" s="12">
        <v>59453.298999999999</v>
      </c>
      <c r="P12" s="12">
        <v>60198.163999999997</v>
      </c>
      <c r="Q12" s="12">
        <v>64430.165999999997</v>
      </c>
      <c r="R12" s="12">
        <v>72767.216</v>
      </c>
      <c r="S12" s="12">
        <v>81473.062000000005</v>
      </c>
      <c r="T12" s="12">
        <v>87801.48</v>
      </c>
      <c r="U12" s="12">
        <v>94636.884999999995</v>
      </c>
      <c r="V12" s="12">
        <v>103806.25599999999</v>
      </c>
      <c r="W12" s="12">
        <v>118634.24000000001</v>
      </c>
      <c r="X12" s="12">
        <v>132977.97700000001</v>
      </c>
      <c r="Y12" s="12">
        <v>140820.31200000001</v>
      </c>
    </row>
    <row r="13" spans="1:25" x14ac:dyDescent="0.35">
      <c r="B13" s="11" t="s">
        <v>27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0.02</v>
      </c>
      <c r="R13" s="12">
        <v>0.02</v>
      </c>
      <c r="S13" s="12">
        <v>29.3</v>
      </c>
      <c r="T13" s="12">
        <v>29.3</v>
      </c>
      <c r="U13" s="12">
        <v>29.3</v>
      </c>
      <c r="V13" s="12">
        <v>29.3</v>
      </c>
      <c r="W13" s="12">
        <v>29.3</v>
      </c>
      <c r="X13" s="12">
        <v>41.3</v>
      </c>
      <c r="Y13" s="12">
        <v>41.3</v>
      </c>
    </row>
    <row r="14" spans="1:25" x14ac:dyDescent="0.35">
      <c r="A14" s="11" t="s">
        <v>136</v>
      </c>
      <c r="B14" s="11" t="s">
        <v>26</v>
      </c>
      <c r="C14" s="12">
        <f t="shared" ref="C14:Y14" si="0">C4-C6-C8-C12</f>
        <v>1938.3090000000011</v>
      </c>
      <c r="D14" s="12">
        <f t="shared" si="0"/>
        <v>2867.3529999999987</v>
      </c>
      <c r="E14" s="12">
        <f t="shared" si="0"/>
        <v>3248.8219999999992</v>
      </c>
      <c r="F14" s="12">
        <f t="shared" si="0"/>
        <v>4794.1510000000007</v>
      </c>
      <c r="G14" s="12">
        <f t="shared" si="0"/>
        <v>7163.6759999999986</v>
      </c>
      <c r="H14" s="12">
        <f t="shared" si="0"/>
        <v>9636.8160000000025</v>
      </c>
      <c r="I14" s="12">
        <f t="shared" si="0"/>
        <v>13836.829000000005</v>
      </c>
      <c r="J14" s="12">
        <f t="shared" si="0"/>
        <v>16968.981999999996</v>
      </c>
      <c r="K14" s="12">
        <f t="shared" si="0"/>
        <v>21763.174999999999</v>
      </c>
      <c r="L14" s="12">
        <f t="shared" si="0"/>
        <v>26387.395000000019</v>
      </c>
      <c r="M14" s="12">
        <f t="shared" si="0"/>
        <v>31759.742000000006</v>
      </c>
      <c r="N14" s="12">
        <f t="shared" si="0"/>
        <v>38786.101999999992</v>
      </c>
      <c r="O14" s="12">
        <f t="shared" si="0"/>
        <v>46085.257000000027</v>
      </c>
      <c r="P14" s="12">
        <f t="shared" si="0"/>
        <v>53685.240999999987</v>
      </c>
      <c r="Q14" s="12">
        <f t="shared" si="0"/>
        <v>68050.850000000006</v>
      </c>
      <c r="R14" s="12">
        <f t="shared" si="0"/>
        <v>80125.109000000011</v>
      </c>
      <c r="S14" s="12">
        <f t="shared" si="0"/>
        <v>93474.185999999958</v>
      </c>
      <c r="T14" s="12">
        <f t="shared" si="0"/>
        <v>106711.82900000001</v>
      </c>
      <c r="U14" s="12">
        <f t="shared" si="0"/>
        <v>118832.10799999999</v>
      </c>
      <c r="V14" s="12">
        <f t="shared" si="0"/>
        <v>131887.70299999995</v>
      </c>
      <c r="W14" s="12">
        <f t="shared" si="0"/>
        <v>144848.30599999998</v>
      </c>
      <c r="X14" s="12">
        <f t="shared" si="0"/>
        <v>162536.54899999994</v>
      </c>
      <c r="Y14" s="12">
        <f t="shared" si="0"/>
        <v>172469.72300000003</v>
      </c>
    </row>
    <row r="15" spans="1:25" x14ac:dyDescent="0.35">
      <c r="A15" s="13"/>
      <c r="B15" s="11" t="s">
        <v>27</v>
      </c>
      <c r="C15" s="12">
        <f t="shared" ref="C15:Y15" si="1">C5-C7-C9-C13</f>
        <v>4</v>
      </c>
      <c r="D15" s="12">
        <f t="shared" si="1"/>
        <v>4</v>
      </c>
      <c r="E15" s="12">
        <f t="shared" si="1"/>
        <v>4</v>
      </c>
      <c r="F15" s="12">
        <f t="shared" si="1"/>
        <v>65.199999999999989</v>
      </c>
      <c r="G15" s="12">
        <f t="shared" si="1"/>
        <v>125.19999999999999</v>
      </c>
      <c r="H15" s="12">
        <f t="shared" si="1"/>
        <v>215.2</v>
      </c>
      <c r="I15" s="12">
        <f t="shared" si="1"/>
        <v>305.20000000000005</v>
      </c>
      <c r="J15" s="12">
        <f t="shared" si="1"/>
        <v>405.20000000000005</v>
      </c>
      <c r="K15" s="12">
        <f t="shared" si="1"/>
        <v>607.40000000000009</v>
      </c>
      <c r="L15" s="12">
        <f t="shared" si="1"/>
        <v>964.50000000000023</v>
      </c>
      <c r="M15" s="12">
        <f t="shared" si="1"/>
        <v>1368.5</v>
      </c>
      <c r="N15" s="12">
        <f t="shared" si="1"/>
        <v>1865.5</v>
      </c>
      <c r="O15" s="12">
        <f t="shared" si="1"/>
        <v>3027.6</v>
      </c>
      <c r="P15" s="12">
        <f t="shared" si="1"/>
        <v>3769</v>
      </c>
      <c r="Q15" s="12">
        <f t="shared" si="1"/>
        <v>4579.5</v>
      </c>
      <c r="R15" s="12">
        <f t="shared" si="1"/>
        <v>5264.7999999999993</v>
      </c>
      <c r="S15" s="12">
        <f t="shared" si="1"/>
        <v>5500</v>
      </c>
      <c r="T15" s="12">
        <f t="shared" si="1"/>
        <v>7208.0000000000009</v>
      </c>
      <c r="U15" s="12">
        <f t="shared" si="1"/>
        <v>8428.5000000000018</v>
      </c>
      <c r="V15" s="12">
        <f t="shared" si="1"/>
        <v>10256.5</v>
      </c>
      <c r="W15" s="12">
        <f t="shared" si="1"/>
        <v>10807.500000000002</v>
      </c>
      <c r="X15" s="12">
        <f t="shared" si="1"/>
        <v>12680.499999999998</v>
      </c>
      <c r="Y15" s="12">
        <f t="shared" si="1"/>
        <v>16021.299999999997</v>
      </c>
    </row>
    <row r="16" spans="1:25" x14ac:dyDescent="0.35">
      <c r="A16" s="11" t="s">
        <v>133</v>
      </c>
      <c r="B16" s="11" t="s">
        <v>26</v>
      </c>
      <c r="C16" s="12">
        <f>C8+C10</f>
        <v>12671.985000000001</v>
      </c>
      <c r="D16" s="12">
        <f t="shared" ref="D16:Y16" si="2">D8+D10</f>
        <v>17272.723000000002</v>
      </c>
      <c r="E16" s="12">
        <f t="shared" si="2"/>
        <v>22911.600999999999</v>
      </c>
      <c r="F16" s="12">
        <f t="shared" si="2"/>
        <v>27501.826000000001</v>
      </c>
      <c r="G16" s="12">
        <f t="shared" si="2"/>
        <v>33515.747000000003</v>
      </c>
      <c r="H16" s="12">
        <f t="shared" si="2"/>
        <v>39670.339999999997</v>
      </c>
      <c r="I16" s="12">
        <f t="shared" si="2"/>
        <v>46692.904999999999</v>
      </c>
      <c r="J16" s="12">
        <f t="shared" si="2"/>
        <v>54849.993000000002</v>
      </c>
      <c r="K16" s="12">
        <f t="shared" si="2"/>
        <v>62167.654000000002</v>
      </c>
      <c r="L16" s="12">
        <f t="shared" si="2"/>
        <v>73193.096999999994</v>
      </c>
      <c r="M16" s="12">
        <f t="shared" si="2"/>
        <v>81471.929000000004</v>
      </c>
      <c r="N16" s="12">
        <f t="shared" si="2"/>
        <v>90505.99</v>
      </c>
      <c r="O16" s="12">
        <f t="shared" si="2"/>
        <v>101206.461</v>
      </c>
      <c r="P16" s="12">
        <f t="shared" si="2"/>
        <v>110269.735</v>
      </c>
      <c r="Q16" s="12">
        <f t="shared" si="2"/>
        <v>120761.711</v>
      </c>
      <c r="R16" s="12">
        <f t="shared" si="2"/>
        <v>130528.276</v>
      </c>
      <c r="S16" s="12">
        <f t="shared" si="2"/>
        <v>141515.28200000001</v>
      </c>
      <c r="T16" s="12">
        <f t="shared" si="2"/>
        <v>152742.32</v>
      </c>
      <c r="U16" s="12">
        <f t="shared" si="2"/>
        <v>160152.81299999999</v>
      </c>
      <c r="V16" s="12">
        <f t="shared" si="2"/>
        <v>169140.43700000001</v>
      </c>
      <c r="W16" s="12">
        <f t="shared" si="2"/>
        <v>176665.25399999999</v>
      </c>
      <c r="X16" s="12">
        <f t="shared" si="2"/>
        <v>187808.16800000001</v>
      </c>
      <c r="Y16" s="12">
        <f t="shared" si="2"/>
        <v>202270.48699999999</v>
      </c>
    </row>
    <row r="17" spans="1:25" x14ac:dyDescent="0.35">
      <c r="A17" s="13"/>
      <c r="B17" s="11" t="s">
        <v>27</v>
      </c>
      <c r="C17" s="12">
        <f>C9+C11</f>
        <v>66.95</v>
      </c>
      <c r="D17" s="12">
        <f t="shared" ref="D17:Y17" si="3">D9+D11</f>
        <v>75.95</v>
      </c>
      <c r="E17" s="12">
        <f t="shared" si="3"/>
        <v>239.95</v>
      </c>
      <c r="F17" s="12">
        <f t="shared" si="3"/>
        <v>509.35</v>
      </c>
      <c r="G17" s="12">
        <f t="shared" si="3"/>
        <v>594.54999999999995</v>
      </c>
      <c r="H17" s="12">
        <f t="shared" si="3"/>
        <v>684.55</v>
      </c>
      <c r="I17" s="12">
        <f t="shared" si="3"/>
        <v>882.55</v>
      </c>
      <c r="J17" s="12">
        <f t="shared" si="3"/>
        <v>1081.55</v>
      </c>
      <c r="K17" s="12">
        <f t="shared" si="3"/>
        <v>1429.75</v>
      </c>
      <c r="L17" s="12">
        <f t="shared" si="3"/>
        <v>2118.5500000000002</v>
      </c>
      <c r="M17" s="12">
        <f t="shared" si="3"/>
        <v>2927.85</v>
      </c>
      <c r="N17" s="12">
        <f t="shared" si="3"/>
        <v>3538.31</v>
      </c>
      <c r="O17" s="12">
        <f t="shared" si="3"/>
        <v>5010.3500000000004</v>
      </c>
      <c r="P17" s="12">
        <f t="shared" si="3"/>
        <v>6681.25</v>
      </c>
      <c r="Q17" s="12">
        <f t="shared" si="3"/>
        <v>7973.25</v>
      </c>
      <c r="R17" s="12">
        <f t="shared" si="3"/>
        <v>10993.25</v>
      </c>
      <c r="S17" s="12">
        <f t="shared" si="3"/>
        <v>12630.45</v>
      </c>
      <c r="T17" s="12">
        <f t="shared" si="3"/>
        <v>15799.9</v>
      </c>
      <c r="U17" s="12">
        <f t="shared" si="3"/>
        <v>18725.599999999999</v>
      </c>
      <c r="V17" s="12">
        <f t="shared" si="3"/>
        <v>21964.5</v>
      </c>
      <c r="W17" s="12">
        <f t="shared" si="3"/>
        <v>24925.298999999999</v>
      </c>
      <c r="X17" s="12">
        <f t="shared" si="3"/>
        <v>26392.099000000002</v>
      </c>
      <c r="Y17" s="12">
        <f t="shared" si="3"/>
        <v>30028.6</v>
      </c>
    </row>
    <row r="19" spans="1:25" x14ac:dyDescent="0.35">
      <c r="B19" s="14" t="s">
        <v>155</v>
      </c>
      <c r="C19" s="11" t="s">
        <v>1</v>
      </c>
      <c r="D19" s="11" t="s">
        <v>2</v>
      </c>
      <c r="E19" s="11" t="s">
        <v>3</v>
      </c>
      <c r="F19" s="11" t="s">
        <v>4</v>
      </c>
      <c r="G19" s="11" t="s">
        <v>5</v>
      </c>
      <c r="H19" s="11" t="s">
        <v>6</v>
      </c>
      <c r="I19" s="11" t="s">
        <v>7</v>
      </c>
      <c r="J19" s="11" t="s">
        <v>8</v>
      </c>
      <c r="K19" s="11" t="s">
        <v>9</v>
      </c>
      <c r="L19" s="11" t="s">
        <v>10</v>
      </c>
      <c r="M19" s="11" t="s">
        <v>11</v>
      </c>
      <c r="N19" s="11" t="s">
        <v>12</v>
      </c>
      <c r="O19" s="11" t="s">
        <v>13</v>
      </c>
      <c r="P19" s="11" t="s">
        <v>14</v>
      </c>
      <c r="Q19" s="11" t="s">
        <v>15</v>
      </c>
      <c r="R19" s="11" t="s">
        <v>16</v>
      </c>
      <c r="S19" s="11" t="s">
        <v>17</v>
      </c>
      <c r="T19" s="11" t="s">
        <v>18</v>
      </c>
      <c r="U19" s="11" t="s">
        <v>19</v>
      </c>
      <c r="V19" s="11" t="s">
        <v>20</v>
      </c>
      <c r="W19" s="11" t="s">
        <v>21</v>
      </c>
      <c r="X19" s="11" t="s">
        <v>22</v>
      </c>
      <c r="Y19" s="11" t="s">
        <v>23</v>
      </c>
    </row>
    <row r="20" spans="1:25" x14ac:dyDescent="0.35">
      <c r="A20" s="11" t="s">
        <v>134</v>
      </c>
      <c r="B20" s="11" t="s">
        <v>26</v>
      </c>
      <c r="C20" s="15">
        <f t="shared" ref="C20:Y20" si="4">C6/(C6+C7)</f>
        <v>1</v>
      </c>
      <c r="D20" s="15">
        <f t="shared" si="4"/>
        <v>1</v>
      </c>
      <c r="E20" s="15">
        <f t="shared" si="4"/>
        <v>1</v>
      </c>
      <c r="F20" s="15">
        <f t="shared" si="4"/>
        <v>1</v>
      </c>
      <c r="G20" s="15">
        <f t="shared" si="4"/>
        <v>1</v>
      </c>
      <c r="H20" s="15">
        <f t="shared" si="4"/>
        <v>1</v>
      </c>
      <c r="I20" s="15">
        <f t="shared" si="4"/>
        <v>1</v>
      </c>
      <c r="J20" s="15">
        <f t="shared" si="4"/>
        <v>0.99964285714285717</v>
      </c>
      <c r="K20" s="15">
        <f t="shared" si="4"/>
        <v>0.99982116730537762</v>
      </c>
      <c r="L20" s="15">
        <f t="shared" si="4"/>
        <v>0.99991476986044081</v>
      </c>
      <c r="M20" s="15">
        <f t="shared" si="4"/>
        <v>0.9966254382965104</v>
      </c>
      <c r="N20" s="15">
        <f t="shared" si="4"/>
        <v>0.99546970527196865</v>
      </c>
      <c r="O20" s="15">
        <f t="shared" si="4"/>
        <v>0.99527573420813098</v>
      </c>
      <c r="P20" s="15">
        <f t="shared" si="4"/>
        <v>0.99456539658985799</v>
      </c>
      <c r="Q20" s="15">
        <f t="shared" si="4"/>
        <v>0.99545544356781557</v>
      </c>
      <c r="R20" s="15">
        <f t="shared" si="4"/>
        <v>0.99573437861151814</v>
      </c>
      <c r="S20" s="15">
        <f t="shared" si="4"/>
        <v>0.99003480344895456</v>
      </c>
      <c r="T20" s="15">
        <f t="shared" si="4"/>
        <v>0.98303872930345504</v>
      </c>
      <c r="U20" s="15">
        <f t="shared" si="4"/>
        <v>0.97515499387574389</v>
      </c>
      <c r="V20" s="15">
        <f t="shared" si="4"/>
        <v>0.9717055732529587</v>
      </c>
      <c r="W20" s="15">
        <f t="shared" si="4"/>
        <v>0.96813329936581716</v>
      </c>
      <c r="X20" s="15">
        <f t="shared" si="4"/>
        <v>0.91978075554612415</v>
      </c>
      <c r="Y20" s="15">
        <f t="shared" si="4"/>
        <v>0.91676781271959973</v>
      </c>
    </row>
    <row r="21" spans="1:25" x14ac:dyDescent="0.35">
      <c r="B21" s="11" t="s">
        <v>27</v>
      </c>
      <c r="C21" s="15">
        <f t="shared" ref="C21:Y21" si="5">C7/(C7+C6)</f>
        <v>0</v>
      </c>
      <c r="D21" s="15">
        <f t="shared" si="5"/>
        <v>0</v>
      </c>
      <c r="E21" s="15">
        <f t="shared" si="5"/>
        <v>0</v>
      </c>
      <c r="F21" s="15">
        <f t="shared" si="5"/>
        <v>0</v>
      </c>
      <c r="G21" s="15">
        <f t="shared" si="5"/>
        <v>0</v>
      </c>
      <c r="H21" s="15">
        <f t="shared" si="5"/>
        <v>0</v>
      </c>
      <c r="I21" s="15">
        <f t="shared" si="5"/>
        <v>0</v>
      </c>
      <c r="J21" s="15">
        <f t="shared" si="5"/>
        <v>3.5714285714285714E-4</v>
      </c>
      <c r="K21" s="15">
        <f t="shared" si="5"/>
        <v>1.7883269462242937E-4</v>
      </c>
      <c r="L21" s="15">
        <f t="shared" si="5"/>
        <v>8.5230139559239716E-5</v>
      </c>
      <c r="M21" s="15">
        <f t="shared" si="5"/>
        <v>3.3745617034895464E-3</v>
      </c>
      <c r="N21" s="15">
        <f t="shared" si="5"/>
        <v>4.5302947280313069E-3</v>
      </c>
      <c r="O21" s="15">
        <f t="shared" si="5"/>
        <v>4.7242657918690123E-3</v>
      </c>
      <c r="P21" s="15">
        <f t="shared" si="5"/>
        <v>5.4346034101419608E-3</v>
      </c>
      <c r="Q21" s="15">
        <f t="shared" si="5"/>
        <v>4.5445564321844245E-3</v>
      </c>
      <c r="R21" s="15">
        <f t="shared" si="5"/>
        <v>4.2656213884818914E-3</v>
      </c>
      <c r="S21" s="15">
        <f t="shared" si="5"/>
        <v>9.9651965510454722E-3</v>
      </c>
      <c r="T21" s="15">
        <f t="shared" si="5"/>
        <v>1.6961270696544937E-2</v>
      </c>
      <c r="U21" s="15">
        <f t="shared" si="5"/>
        <v>2.4845006124256101E-2</v>
      </c>
      <c r="V21" s="15">
        <f t="shared" si="5"/>
        <v>2.8294426747041287E-2</v>
      </c>
      <c r="W21" s="15">
        <f t="shared" si="5"/>
        <v>3.1866700634182794E-2</v>
      </c>
      <c r="X21" s="15">
        <f t="shared" si="5"/>
        <v>8.0219244453875807E-2</v>
      </c>
      <c r="Y21" s="15">
        <f t="shared" si="5"/>
        <v>8.3232187280400299E-2</v>
      </c>
    </row>
    <row r="22" spans="1:25" x14ac:dyDescent="0.35">
      <c r="A22" s="11" t="s">
        <v>133</v>
      </c>
      <c r="B22" s="11" t="s">
        <v>26</v>
      </c>
      <c r="C22" s="15">
        <f>C16/(C16+C17)</f>
        <v>0.99474445862232586</v>
      </c>
      <c r="D22" s="15">
        <f t="shared" ref="D22:Y22" si="6">D16/(D16+D17)</f>
        <v>0.99562214354953826</v>
      </c>
      <c r="E22" s="15">
        <f t="shared" si="6"/>
        <v>0.98963568358767839</v>
      </c>
      <c r="F22" s="15">
        <f t="shared" si="6"/>
        <v>0.98181618651069846</v>
      </c>
      <c r="G22" s="15">
        <f t="shared" si="6"/>
        <v>0.98256977944226043</v>
      </c>
      <c r="H22" s="15">
        <f t="shared" si="6"/>
        <v>0.98303675217551079</v>
      </c>
      <c r="I22" s="15">
        <f t="shared" si="6"/>
        <v>0.98144946800824073</v>
      </c>
      <c r="J22" s="15">
        <f t="shared" si="6"/>
        <v>0.98066296865795388</v>
      </c>
      <c r="K22" s="15">
        <f t="shared" si="6"/>
        <v>0.97751873645660126</v>
      </c>
      <c r="L22" s="15">
        <f t="shared" si="6"/>
        <v>0.9718695569093051</v>
      </c>
      <c r="M22" s="15">
        <f t="shared" si="6"/>
        <v>0.96530974328736097</v>
      </c>
      <c r="N22" s="15">
        <f t="shared" si="6"/>
        <v>0.96237613550209855</v>
      </c>
      <c r="O22" s="15">
        <f t="shared" si="6"/>
        <v>0.95282903004873676</v>
      </c>
      <c r="P22" s="15">
        <f t="shared" si="6"/>
        <v>0.94287136615394906</v>
      </c>
      <c r="Q22" s="15">
        <f t="shared" si="6"/>
        <v>0.93806461012560527</v>
      </c>
      <c r="R22" s="15">
        <f t="shared" si="6"/>
        <v>0.92232100436791498</v>
      </c>
      <c r="S22" s="15">
        <f t="shared" si="6"/>
        <v>0.91806163014620468</v>
      </c>
      <c r="T22" s="15">
        <f t="shared" si="6"/>
        <v>0.90625553644659484</v>
      </c>
      <c r="U22" s="15">
        <f t="shared" si="6"/>
        <v>0.89531660256847201</v>
      </c>
      <c r="V22" s="15">
        <f t="shared" si="6"/>
        <v>0.88506576363330691</v>
      </c>
      <c r="W22" s="15">
        <f t="shared" si="6"/>
        <v>0.87635681023207468</v>
      </c>
      <c r="X22" s="15">
        <f t="shared" si="6"/>
        <v>0.87678773995179016</v>
      </c>
      <c r="Y22" s="15">
        <f t="shared" si="6"/>
        <v>0.87073302616983594</v>
      </c>
    </row>
    <row r="23" spans="1:25" x14ac:dyDescent="0.35">
      <c r="B23" s="11" t="s">
        <v>27</v>
      </c>
      <c r="C23" s="15">
        <f>C17/(C17+C16)</f>
        <v>5.255541377674036E-3</v>
      </c>
      <c r="D23" s="15">
        <f t="shared" ref="D23:Y23" si="7">D17/(D17+D16)</f>
        <v>4.377856450461657E-3</v>
      </c>
      <c r="E23" s="15">
        <f t="shared" si="7"/>
        <v>1.0364316412321576E-2</v>
      </c>
      <c r="F23" s="15">
        <f t="shared" si="7"/>
        <v>1.8183813489301558E-2</v>
      </c>
      <c r="G23" s="15">
        <f t="shared" si="7"/>
        <v>1.7430220557739497E-2</v>
      </c>
      <c r="H23" s="15">
        <f t="shared" si="7"/>
        <v>1.6963247824489176E-2</v>
      </c>
      <c r="I23" s="15">
        <f t="shared" si="7"/>
        <v>1.8550531991759194E-2</v>
      </c>
      <c r="J23" s="15">
        <f t="shared" si="7"/>
        <v>1.9337031342046111E-2</v>
      </c>
      <c r="K23" s="15">
        <f t="shared" si="7"/>
        <v>2.248126354339872E-2</v>
      </c>
      <c r="L23" s="15">
        <f t="shared" si="7"/>
        <v>2.8130443090694859E-2</v>
      </c>
      <c r="M23" s="15">
        <f t="shared" si="7"/>
        <v>3.469025671263902E-2</v>
      </c>
      <c r="N23" s="15">
        <f t="shared" si="7"/>
        <v>3.7623864497901519E-2</v>
      </c>
      <c r="O23" s="15">
        <f t="shared" si="7"/>
        <v>4.7170969951263179E-2</v>
      </c>
      <c r="P23" s="15">
        <f t="shared" si="7"/>
        <v>5.7128633846050977E-2</v>
      </c>
      <c r="Q23" s="15">
        <f t="shared" si="7"/>
        <v>6.1935389874394731E-2</v>
      </c>
      <c r="R23" s="15">
        <f t="shared" si="7"/>
        <v>7.7678995632084968E-2</v>
      </c>
      <c r="S23" s="15">
        <f t="shared" si="7"/>
        <v>8.193836985379524E-2</v>
      </c>
      <c r="T23" s="15">
        <f t="shared" si="7"/>
        <v>9.3744463553405197E-2</v>
      </c>
      <c r="U23" s="15">
        <f t="shared" si="7"/>
        <v>0.10468339743152796</v>
      </c>
      <c r="V23" s="15">
        <f t="shared" si="7"/>
        <v>0.11493423636669313</v>
      </c>
      <c r="W23" s="15">
        <f t="shared" si="7"/>
        <v>0.12364318976792529</v>
      </c>
      <c r="X23" s="15">
        <f t="shared" si="7"/>
        <v>0.12321226004820994</v>
      </c>
      <c r="Y23" s="15">
        <f t="shared" si="7"/>
        <v>0.12926697383016403</v>
      </c>
    </row>
    <row r="24" spans="1:25" x14ac:dyDescent="0.35">
      <c r="A24" s="11" t="s">
        <v>153</v>
      </c>
      <c r="B24" s="11" t="s">
        <v>26</v>
      </c>
      <c r="C24" s="15">
        <f t="shared" ref="C24:Y24" si="8">C12/(C12+C13)</f>
        <v>1</v>
      </c>
      <c r="D24" s="15">
        <f t="shared" si="8"/>
        <v>1</v>
      </c>
      <c r="E24" s="15">
        <f t="shared" si="8"/>
        <v>1</v>
      </c>
      <c r="F24" s="15">
        <f t="shared" si="8"/>
        <v>1</v>
      </c>
      <c r="G24" s="15">
        <f t="shared" si="8"/>
        <v>1</v>
      </c>
      <c r="H24" s="15">
        <f t="shared" si="8"/>
        <v>1</v>
      </c>
      <c r="I24" s="15">
        <f t="shared" si="8"/>
        <v>1</v>
      </c>
      <c r="J24" s="15">
        <f t="shared" si="8"/>
        <v>1</v>
      </c>
      <c r="K24" s="15">
        <f t="shared" si="8"/>
        <v>1</v>
      </c>
      <c r="L24" s="15">
        <f t="shared" si="8"/>
        <v>1</v>
      </c>
      <c r="M24" s="15">
        <f t="shared" si="8"/>
        <v>1</v>
      </c>
      <c r="N24" s="15">
        <f t="shared" si="8"/>
        <v>1</v>
      </c>
      <c r="O24" s="15">
        <f t="shared" si="8"/>
        <v>1</v>
      </c>
      <c r="P24" s="15">
        <f t="shared" si="8"/>
        <v>1</v>
      </c>
      <c r="Q24" s="15">
        <f t="shared" si="8"/>
        <v>0.99999968958649299</v>
      </c>
      <c r="R24" s="15">
        <f t="shared" si="8"/>
        <v>0.99999972515102808</v>
      </c>
      <c r="S24" s="15">
        <f t="shared" si="8"/>
        <v>0.99964050121639414</v>
      </c>
      <c r="T24" s="15">
        <f t="shared" si="8"/>
        <v>0.99966640396453266</v>
      </c>
      <c r="U24" s="15">
        <f t="shared" si="8"/>
        <v>0.99969049138295785</v>
      </c>
      <c r="V24" s="15">
        <f t="shared" si="8"/>
        <v>0.99971782305475398</v>
      </c>
      <c r="W24" s="15">
        <f t="shared" si="8"/>
        <v>0.99975308338180369</v>
      </c>
      <c r="X24" s="15">
        <f t="shared" si="8"/>
        <v>0.99968951868532563</v>
      </c>
      <c r="Y24" s="15">
        <f t="shared" si="8"/>
        <v>0.99970680443441196</v>
      </c>
    </row>
    <row r="25" spans="1:25" x14ac:dyDescent="0.35">
      <c r="B25" s="11" t="s">
        <v>27</v>
      </c>
      <c r="C25" s="15">
        <f t="shared" ref="C25:Y25" si="9">C13/(C13+C12)</f>
        <v>0</v>
      </c>
      <c r="D25" s="15">
        <f t="shared" si="9"/>
        <v>0</v>
      </c>
      <c r="E25" s="15">
        <f t="shared" si="9"/>
        <v>0</v>
      </c>
      <c r="F25" s="15">
        <f t="shared" si="9"/>
        <v>0</v>
      </c>
      <c r="G25" s="15">
        <f t="shared" si="9"/>
        <v>0</v>
      </c>
      <c r="H25" s="15">
        <f t="shared" si="9"/>
        <v>0</v>
      </c>
      <c r="I25" s="15">
        <f t="shared" si="9"/>
        <v>0</v>
      </c>
      <c r="J25" s="15">
        <f t="shared" si="9"/>
        <v>0</v>
      </c>
      <c r="K25" s="15">
        <f t="shared" si="9"/>
        <v>0</v>
      </c>
      <c r="L25" s="15">
        <f t="shared" si="9"/>
        <v>0</v>
      </c>
      <c r="M25" s="15">
        <f t="shared" si="9"/>
        <v>0</v>
      </c>
      <c r="N25" s="15">
        <f t="shared" si="9"/>
        <v>0</v>
      </c>
      <c r="O25" s="15">
        <f t="shared" si="9"/>
        <v>0</v>
      </c>
      <c r="P25" s="15">
        <f t="shared" si="9"/>
        <v>0</v>
      </c>
      <c r="Q25" s="15">
        <f t="shared" si="9"/>
        <v>3.104135071098507E-7</v>
      </c>
      <c r="R25" s="15">
        <f t="shared" si="9"/>
        <v>2.7484897186420546E-7</v>
      </c>
      <c r="S25" s="15">
        <f t="shared" si="9"/>
        <v>3.5949878360580517E-4</v>
      </c>
      <c r="T25" s="15">
        <f t="shared" si="9"/>
        <v>3.3359603546729292E-4</v>
      </c>
      <c r="U25" s="15">
        <f t="shared" si="9"/>
        <v>3.0950861704208318E-4</v>
      </c>
      <c r="V25" s="15">
        <f t="shared" si="9"/>
        <v>2.8217694524600032E-4</v>
      </c>
      <c r="W25" s="15">
        <f t="shared" si="9"/>
        <v>2.469166181962884E-4</v>
      </c>
      <c r="X25" s="15">
        <f t="shared" si="9"/>
        <v>3.1048131467441368E-4</v>
      </c>
      <c r="Y25" s="15">
        <f t="shared" si="9"/>
        <v>2.931955655881604E-4</v>
      </c>
    </row>
    <row r="26" spans="1:25" x14ac:dyDescent="0.35">
      <c r="A26" s="11" t="s">
        <v>136</v>
      </c>
      <c r="B26" s="11" t="s">
        <v>26</v>
      </c>
      <c r="C26" s="15">
        <f t="shared" ref="C26:Y26" si="10">C14/(C14+C15)</f>
        <v>0.99794059544593572</v>
      </c>
      <c r="D26" s="15">
        <f t="shared" si="10"/>
        <v>0.99860692851070554</v>
      </c>
      <c r="E26" s="15">
        <f t="shared" si="10"/>
        <v>0.99877029852847776</v>
      </c>
      <c r="F26" s="15">
        <f t="shared" si="10"/>
        <v>0.98658257038851493</v>
      </c>
      <c r="G26" s="15">
        <f t="shared" si="10"/>
        <v>0.98282314035799212</v>
      </c>
      <c r="H26" s="15">
        <f t="shared" si="10"/>
        <v>0.97815675492203824</v>
      </c>
      <c r="I26" s="15">
        <f t="shared" si="10"/>
        <v>0.97841893832914639</v>
      </c>
      <c r="J26" s="15">
        <f t="shared" si="10"/>
        <v>0.97667803871284409</v>
      </c>
      <c r="K26" s="15">
        <f t="shared" si="10"/>
        <v>0.97284826161151416</v>
      </c>
      <c r="L26" s="15">
        <f t="shared" si="10"/>
        <v>0.96473736097626872</v>
      </c>
      <c r="M26" s="15">
        <f t="shared" si="10"/>
        <v>0.95869083545091227</v>
      </c>
      <c r="N26" s="15">
        <f t="shared" si="10"/>
        <v>0.95411004958672974</v>
      </c>
      <c r="O26" s="15">
        <f t="shared" si="10"/>
        <v>0.93835422769235366</v>
      </c>
      <c r="P26" s="15">
        <f t="shared" si="10"/>
        <v>0.93439996883780951</v>
      </c>
      <c r="Q26" s="15">
        <f t="shared" si="10"/>
        <v>0.93694784618275972</v>
      </c>
      <c r="R26" s="15">
        <f t="shared" si="10"/>
        <v>0.93834400268537588</v>
      </c>
      <c r="S26" s="15">
        <f t="shared" si="10"/>
        <v>0.94442995469545965</v>
      </c>
      <c r="T26" s="15">
        <f t="shared" si="10"/>
        <v>0.93672743311438789</v>
      </c>
      <c r="U26" s="15">
        <f t="shared" si="10"/>
        <v>0.9337697647963461</v>
      </c>
      <c r="V26" s="15">
        <f t="shared" si="10"/>
        <v>0.92784440178682481</v>
      </c>
      <c r="W26" s="15">
        <f t="shared" si="10"/>
        <v>0.93056796095354133</v>
      </c>
      <c r="X26" s="15">
        <f t="shared" si="10"/>
        <v>0.92762975936205838</v>
      </c>
      <c r="Y26" s="15">
        <f t="shared" si="10"/>
        <v>0.91500231817405975</v>
      </c>
    </row>
    <row r="27" spans="1:25" x14ac:dyDescent="0.35">
      <c r="A27" s="13"/>
      <c r="B27" s="11" t="s">
        <v>27</v>
      </c>
      <c r="C27" s="15">
        <f t="shared" ref="C27:Y27" si="11">C15/(C15+C14)</f>
        <v>2.0594045540642597E-3</v>
      </c>
      <c r="D27" s="15">
        <f t="shared" si="11"/>
        <v>1.3930714892944204E-3</v>
      </c>
      <c r="E27" s="15">
        <f t="shared" si="11"/>
        <v>1.2297014715222663E-3</v>
      </c>
      <c r="F27" s="15">
        <f t="shared" si="11"/>
        <v>1.3417429611485151E-2</v>
      </c>
      <c r="G27" s="15">
        <f t="shared" si="11"/>
        <v>1.7176859642007904E-2</v>
      </c>
      <c r="H27" s="15">
        <f t="shared" si="11"/>
        <v>2.18432450779617E-2</v>
      </c>
      <c r="I27" s="15">
        <f t="shared" si="11"/>
        <v>2.158106167085359E-2</v>
      </c>
      <c r="J27" s="15">
        <f t="shared" si="11"/>
        <v>2.3321961287155857E-2</v>
      </c>
      <c r="K27" s="15">
        <f t="shared" si="11"/>
        <v>2.715173838848577E-2</v>
      </c>
      <c r="L27" s="15">
        <f t="shared" si="11"/>
        <v>3.5262639023731245E-2</v>
      </c>
      <c r="M27" s="15">
        <f t="shared" si="11"/>
        <v>4.130916454908775E-2</v>
      </c>
      <c r="N27" s="15">
        <f t="shared" si="11"/>
        <v>4.5889950413270313E-2</v>
      </c>
      <c r="O27" s="15">
        <f t="shared" si="11"/>
        <v>6.1645772307646417E-2</v>
      </c>
      <c r="P27" s="15">
        <f t="shared" si="11"/>
        <v>6.5600031162190459E-2</v>
      </c>
      <c r="Q27" s="15">
        <f t="shared" si="11"/>
        <v>6.3052153817240303E-2</v>
      </c>
      <c r="R27" s="15">
        <f t="shared" si="11"/>
        <v>6.1655997314624122E-2</v>
      </c>
      <c r="S27" s="15">
        <f t="shared" si="11"/>
        <v>5.5570045304540343E-2</v>
      </c>
      <c r="T27" s="15">
        <f t="shared" si="11"/>
        <v>6.3272566885612169E-2</v>
      </c>
      <c r="U27" s="15">
        <f t="shared" si="11"/>
        <v>6.6230235203653925E-2</v>
      </c>
      <c r="V27" s="15">
        <f t="shared" si="11"/>
        <v>7.2155598213175132E-2</v>
      </c>
      <c r="W27" s="15">
        <f t="shared" si="11"/>
        <v>6.9432039046458713E-2</v>
      </c>
      <c r="X27" s="15">
        <f t="shared" si="11"/>
        <v>7.2370240637941591E-2</v>
      </c>
      <c r="Y27" s="15">
        <f t="shared" si="11"/>
        <v>8.4997681825940308E-2</v>
      </c>
    </row>
    <row r="30" spans="1:25" x14ac:dyDescent="0.35">
      <c r="A30" s="10" t="s">
        <v>32</v>
      </c>
    </row>
    <row r="31" spans="1:25" x14ac:dyDescent="0.35">
      <c r="A31" s="10" t="s">
        <v>33</v>
      </c>
    </row>
    <row r="32" spans="1:25" x14ac:dyDescent="0.35">
      <c r="A32" s="10" t="s">
        <v>34</v>
      </c>
    </row>
    <row r="33" spans="1:1" x14ac:dyDescent="0.35">
      <c r="A33" s="10" t="s">
        <v>35</v>
      </c>
    </row>
    <row r="34" spans="1:1" x14ac:dyDescent="0.35">
      <c r="A34" s="10" t="s">
        <v>37</v>
      </c>
    </row>
    <row r="35" spans="1:1" x14ac:dyDescent="0.35">
      <c r="A35" s="10" t="s">
        <v>38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workbookViewId="0">
      <selection activeCell="B5" sqref="B5"/>
    </sheetView>
  </sheetViews>
  <sheetFormatPr defaultRowHeight="12.5" x14ac:dyDescent="0.25"/>
  <cols>
    <col min="1" max="1" width="20.81640625" customWidth="1"/>
  </cols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12240.985000000001</v>
      </c>
      <c r="E5" s="1">
        <v>16782.723000000002</v>
      </c>
      <c r="F5" s="1">
        <v>22380.600999999999</v>
      </c>
      <c r="G5" s="1">
        <v>26823.826000000001</v>
      </c>
      <c r="H5" s="1">
        <v>32706.746999999999</v>
      </c>
      <c r="I5" s="1">
        <v>38319.339999999997</v>
      </c>
      <c r="J5" s="1">
        <v>45041.904999999999</v>
      </c>
      <c r="K5" s="1">
        <v>52766.993000000002</v>
      </c>
      <c r="L5" s="1">
        <v>59317.853999999999</v>
      </c>
      <c r="M5" s="1">
        <v>69725.096999999994</v>
      </c>
      <c r="N5" s="1">
        <v>77391.929000000004</v>
      </c>
      <c r="O5" s="1">
        <v>85747.99</v>
      </c>
      <c r="P5" s="1">
        <v>95171.460999999996</v>
      </c>
      <c r="Q5" s="1">
        <v>102683.735</v>
      </c>
      <c r="R5" s="1">
        <v>112188.711</v>
      </c>
      <c r="S5" s="1">
        <v>121316.276</v>
      </c>
      <c r="T5" s="1">
        <v>130682.28200000001</v>
      </c>
      <c r="U5" s="1">
        <v>140145.32</v>
      </c>
      <c r="V5" s="1">
        <v>146727.81299999999</v>
      </c>
      <c r="W5" s="1">
        <v>155141.43700000001</v>
      </c>
      <c r="X5" s="1">
        <v>162590.25399999999</v>
      </c>
      <c r="Y5" s="1">
        <v>173316.16800000001</v>
      </c>
      <c r="Z5" s="1">
        <v>187438.48699999999</v>
      </c>
    </row>
    <row r="6" spans="1:26" x14ac:dyDescent="0.25">
      <c r="C6" t="s">
        <v>27</v>
      </c>
      <c r="D6" s="1">
        <v>62.95</v>
      </c>
      <c r="E6" s="1">
        <v>71.95</v>
      </c>
      <c r="F6" s="1">
        <v>235.95</v>
      </c>
      <c r="G6" s="1">
        <v>445.35</v>
      </c>
      <c r="H6" s="1">
        <v>470.55</v>
      </c>
      <c r="I6" s="1">
        <v>470.55</v>
      </c>
      <c r="J6" s="1">
        <v>578.54999999999995</v>
      </c>
      <c r="K6" s="1">
        <v>687.55</v>
      </c>
      <c r="L6" s="1">
        <v>833.55</v>
      </c>
      <c r="M6" s="1">
        <v>1167.55</v>
      </c>
      <c r="N6" s="1">
        <v>1586.85</v>
      </c>
      <c r="O6" s="1">
        <v>1700.31</v>
      </c>
      <c r="P6" s="1">
        <v>2015.35</v>
      </c>
      <c r="Q6" s="1">
        <v>2985.25</v>
      </c>
      <c r="R6" s="1">
        <v>3472.25</v>
      </c>
      <c r="S6" s="1">
        <v>5900.25</v>
      </c>
      <c r="T6" s="1">
        <v>7337.45</v>
      </c>
      <c r="U6" s="1">
        <v>8811.9</v>
      </c>
      <c r="V6" s="1">
        <v>10544.6</v>
      </c>
      <c r="W6" s="1">
        <v>12076.5</v>
      </c>
      <c r="X6" s="1">
        <v>14542.299000000001</v>
      </c>
      <c r="Y6" s="1">
        <v>15137.099</v>
      </c>
      <c r="Z6" s="1">
        <v>16100.6</v>
      </c>
    </row>
    <row r="7" spans="1:26" x14ac:dyDescent="0.25">
      <c r="A7" t="s">
        <v>28</v>
      </c>
      <c r="C7" t="s">
        <v>26</v>
      </c>
      <c r="D7">
        <f>D5/(D5+D6)</f>
        <v>0.99488375060498935</v>
      </c>
      <c r="E7">
        <f t="shared" ref="E7:Z7" si="0">E5/(E5+E6)</f>
        <v>0.99573115420275427</v>
      </c>
      <c r="F7">
        <f t="shared" si="0"/>
        <v>0.98956737479556456</v>
      </c>
      <c r="G7">
        <f t="shared" si="0"/>
        <v>0.98366837340446234</v>
      </c>
      <c r="H7">
        <f t="shared" si="0"/>
        <v>0.98581710860893823</v>
      </c>
      <c r="I7">
        <f t="shared" si="0"/>
        <v>0.98786926181022938</v>
      </c>
      <c r="J7">
        <f t="shared" si="0"/>
        <v>0.98731818873792465</v>
      </c>
      <c r="K7">
        <f t="shared" si="0"/>
        <v>0.98713766947740988</v>
      </c>
      <c r="L7">
        <f t="shared" si="0"/>
        <v>0.98614246809600647</v>
      </c>
      <c r="M7">
        <f t="shared" si="0"/>
        <v>0.98353073203769636</v>
      </c>
      <c r="N7">
        <f t="shared" si="0"/>
        <v>0.97990789399263811</v>
      </c>
      <c r="O7">
        <f t="shared" si="0"/>
        <v>0.98055639732276101</v>
      </c>
      <c r="P7">
        <f t="shared" si="0"/>
        <v>0.97926313273104515</v>
      </c>
      <c r="Q7">
        <f t="shared" si="0"/>
        <v>0.97174904254072281</v>
      </c>
      <c r="R7">
        <f t="shared" si="0"/>
        <v>0.96997906666191369</v>
      </c>
      <c r="S7">
        <f t="shared" si="0"/>
        <v>0.95362041249263485</v>
      </c>
      <c r="T7">
        <f t="shared" si="0"/>
        <v>0.94683767390593099</v>
      </c>
      <c r="U7">
        <f t="shared" si="0"/>
        <v>0.94084274666243106</v>
      </c>
      <c r="V7">
        <f t="shared" si="0"/>
        <v>0.93295327642744308</v>
      </c>
      <c r="W7">
        <f t="shared" si="0"/>
        <v>0.9277798768681137</v>
      </c>
      <c r="X7">
        <f t="shared" si="0"/>
        <v>0.9179016010682125</v>
      </c>
      <c r="Y7">
        <f t="shared" si="0"/>
        <v>0.91967717386401171</v>
      </c>
      <c r="Z7">
        <f t="shared" si="0"/>
        <v>0.92089676613318006</v>
      </c>
    </row>
    <row r="8" spans="1:26" x14ac:dyDescent="0.25">
      <c r="A8" t="s">
        <v>28</v>
      </c>
      <c r="C8" t="s">
        <v>27</v>
      </c>
      <c r="D8">
        <f>D6/(D6+D5)</f>
        <v>5.1162493950106204E-3</v>
      </c>
      <c r="E8">
        <f t="shared" ref="E8:Z8" si="1">E6/(E6+E5)</f>
        <v>4.2688457972456656E-3</v>
      </c>
      <c r="F8">
        <f t="shared" si="1"/>
        <v>1.0432625204435459E-2</v>
      </c>
      <c r="G8">
        <f t="shared" si="1"/>
        <v>1.633162659553776E-2</v>
      </c>
      <c r="H8">
        <f t="shared" si="1"/>
        <v>1.4182891391061787E-2</v>
      </c>
      <c r="I8">
        <f t="shared" si="1"/>
        <v>1.2130738189770583E-2</v>
      </c>
      <c r="J8">
        <f t="shared" si="1"/>
        <v>1.2681811262075311E-2</v>
      </c>
      <c r="K8">
        <f t="shared" si="1"/>
        <v>1.2862330522590004E-2</v>
      </c>
      <c r="L8">
        <f t="shared" si="1"/>
        <v>1.3857531903993461E-2</v>
      </c>
      <c r="M8">
        <f t="shared" si="1"/>
        <v>1.6469267962303621E-2</v>
      </c>
      <c r="N8">
        <f t="shared" si="1"/>
        <v>2.0092106007361797E-2</v>
      </c>
      <c r="O8">
        <f t="shared" si="1"/>
        <v>1.9443602677239009E-2</v>
      </c>
      <c r="P8">
        <f t="shared" si="1"/>
        <v>2.0736867268954837E-2</v>
      </c>
      <c r="Q8">
        <f t="shared" si="1"/>
        <v>2.8250957459277196E-2</v>
      </c>
      <c r="R8">
        <f t="shared" si="1"/>
        <v>3.0020933338086305E-2</v>
      </c>
      <c r="S8">
        <f t="shared" si="1"/>
        <v>4.6379587507365198E-2</v>
      </c>
      <c r="T8">
        <f t="shared" si="1"/>
        <v>5.3162326094068915E-2</v>
      </c>
      <c r="U8">
        <f t="shared" si="1"/>
        <v>5.9157253337569E-2</v>
      </c>
      <c r="V8">
        <f t="shared" si="1"/>
        <v>6.7046723572556879E-2</v>
      </c>
      <c r="W8">
        <f t="shared" si="1"/>
        <v>7.2220123131886263E-2</v>
      </c>
      <c r="X8">
        <f t="shared" si="1"/>
        <v>8.2098398931787553E-2</v>
      </c>
      <c r="Y8">
        <f t="shared" si="1"/>
        <v>8.0322826135988401E-2</v>
      </c>
      <c r="Z8">
        <f t="shared" si="1"/>
        <v>7.9103233866819889E-2</v>
      </c>
    </row>
    <row r="9" spans="1:26" x14ac:dyDescent="0.25">
      <c r="A9" t="s">
        <v>29</v>
      </c>
    </row>
    <row r="10" spans="1:26" x14ac:dyDescent="0.25">
      <c r="A10" t="s">
        <v>28</v>
      </c>
    </row>
    <row r="11" spans="1:26" x14ac:dyDescent="0.25">
      <c r="A11" t="s">
        <v>30</v>
      </c>
      <c r="B11" t="s">
        <v>31</v>
      </c>
    </row>
    <row r="12" spans="1:26" x14ac:dyDescent="0.25">
      <c r="A12" t="s">
        <v>28</v>
      </c>
    </row>
    <row r="13" spans="1:26" x14ac:dyDescent="0.25">
      <c r="A13" t="s">
        <v>32</v>
      </c>
      <c r="B13" t="s">
        <v>33</v>
      </c>
    </row>
    <row r="14" spans="1:26" x14ac:dyDescent="0.25">
      <c r="A14" t="s">
        <v>28</v>
      </c>
    </row>
    <row r="15" spans="1:26" x14ac:dyDescent="0.25">
      <c r="A15" t="s">
        <v>34</v>
      </c>
      <c r="B15" t="s">
        <v>35</v>
      </c>
    </row>
    <row r="16" spans="1:26" x14ac:dyDescent="0.25">
      <c r="A16" t="s">
        <v>28</v>
      </c>
    </row>
    <row r="17" spans="1:7" x14ac:dyDescent="0.25">
      <c r="A17" t="s">
        <v>36</v>
      </c>
    </row>
    <row r="18" spans="1:7" x14ac:dyDescent="0.25">
      <c r="A18" t="s">
        <v>28</v>
      </c>
    </row>
    <row r="19" spans="1:7" x14ac:dyDescent="0.25">
      <c r="A19" t="s">
        <v>37</v>
      </c>
      <c r="B19" t="s">
        <v>38</v>
      </c>
    </row>
    <row r="20" spans="1:7" x14ac:dyDescent="0.25">
      <c r="A20" t="s">
        <v>28</v>
      </c>
    </row>
    <row r="21" spans="1:7" x14ac:dyDescent="0.25">
      <c r="A21" t="s">
        <v>39</v>
      </c>
      <c r="B21" t="s">
        <v>40</v>
      </c>
    </row>
    <row r="26" spans="1:7" ht="14.5" x14ac:dyDescent="0.35">
      <c r="A26" s="3" t="s">
        <v>119</v>
      </c>
    </row>
    <row r="27" spans="1:7" x14ac:dyDescent="0.25">
      <c r="B27">
        <v>2030</v>
      </c>
      <c r="C27">
        <v>2040</v>
      </c>
      <c r="F27">
        <v>2030</v>
      </c>
      <c r="G27">
        <v>2040</v>
      </c>
    </row>
    <row r="28" spans="1:7" x14ac:dyDescent="0.25">
      <c r="A28" s="4" t="s">
        <v>24</v>
      </c>
      <c r="B28">
        <v>290</v>
      </c>
      <c r="C28">
        <v>325</v>
      </c>
      <c r="E28" t="s">
        <v>26</v>
      </c>
      <c r="F28">
        <f>B28*B31</f>
        <v>260.26426038553143</v>
      </c>
      <c r="G28">
        <f>C28*C31</f>
        <v>282.42743635130728</v>
      </c>
    </row>
    <row r="29" spans="1:7" x14ac:dyDescent="0.25">
      <c r="E29" t="s">
        <v>27</v>
      </c>
      <c r="F29">
        <f>B28*B32</f>
        <v>29.735739614468585</v>
      </c>
      <c r="G29">
        <f>C28*C32</f>
        <v>42.572563648692721</v>
      </c>
    </row>
    <row r="30" spans="1:7" x14ac:dyDescent="0.25">
      <c r="B30" s="1" t="s">
        <v>48</v>
      </c>
      <c r="C30" s="1" t="s">
        <v>58</v>
      </c>
    </row>
    <row r="31" spans="1:7" x14ac:dyDescent="0.25">
      <c r="B31">
        <v>0.89746296684666005</v>
      </c>
      <c r="C31">
        <v>0.86900749646556086</v>
      </c>
    </row>
    <row r="32" spans="1:7" x14ac:dyDescent="0.25">
      <c r="B32">
        <v>0.10253703315333995</v>
      </c>
      <c r="C32">
        <v>0.13099250353443914</v>
      </c>
    </row>
    <row r="36" spans="1:3" x14ac:dyDescent="0.25">
      <c r="B36" t="s">
        <v>127</v>
      </c>
    </row>
    <row r="37" spans="1:3" x14ac:dyDescent="0.25">
      <c r="A37" t="s">
        <v>128</v>
      </c>
      <c r="B37" s="4" t="s">
        <v>131</v>
      </c>
      <c r="C37" s="4" t="s">
        <v>132</v>
      </c>
    </row>
    <row r="38" spans="1:3" x14ac:dyDescent="0.25">
      <c r="A38" t="s">
        <v>129</v>
      </c>
      <c r="B38" t="s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DF2-8FC7-4D40-8010-78BF3DAC2264}">
  <dimension ref="A1:V59"/>
  <sheetViews>
    <sheetView workbookViewId="0">
      <selection sqref="A1:S9"/>
    </sheetView>
  </sheetViews>
  <sheetFormatPr defaultRowHeight="12.5" x14ac:dyDescent="0.25"/>
  <cols>
    <col min="1" max="1" width="13.81640625" customWidth="1"/>
  </cols>
  <sheetData>
    <row r="1" spans="1:22" ht="14.5" x14ac:dyDescent="0.35">
      <c r="B1" s="6">
        <v>2020</v>
      </c>
      <c r="C1" s="5">
        <v>2025</v>
      </c>
      <c r="D1" s="5">
        <v>2030</v>
      </c>
      <c r="E1" s="5">
        <v>2035</v>
      </c>
      <c r="F1" s="5">
        <v>2040</v>
      </c>
      <c r="G1" s="5">
        <v>2045</v>
      </c>
      <c r="H1" s="5">
        <v>2050</v>
      </c>
      <c r="I1" s="5">
        <v>2055</v>
      </c>
      <c r="J1" s="5">
        <v>2060</v>
      </c>
      <c r="K1" s="5">
        <v>2065</v>
      </c>
      <c r="L1" s="5">
        <v>2070</v>
      </c>
      <c r="M1" s="5">
        <v>2075</v>
      </c>
      <c r="N1" s="5">
        <v>2080</v>
      </c>
      <c r="O1" s="5">
        <v>2085</v>
      </c>
      <c r="P1" s="5">
        <v>2090</v>
      </c>
      <c r="Q1" s="5">
        <v>2095</v>
      </c>
      <c r="R1" s="5">
        <v>2100</v>
      </c>
      <c r="S1" t="s">
        <v>149</v>
      </c>
      <c r="U1" t="s">
        <v>148</v>
      </c>
    </row>
    <row r="2" spans="1:22" ht="14.5" x14ac:dyDescent="0.35">
      <c r="A2" s="4" t="s">
        <v>133</v>
      </c>
      <c r="B2" s="8">
        <v>0.18561971684208814</v>
      </c>
      <c r="C2" s="7">
        <v>0.3226480734462529</v>
      </c>
      <c r="D2" s="7">
        <v>0.9601641507258597</v>
      </c>
      <c r="E2" s="7">
        <v>1.5312573020636231</v>
      </c>
      <c r="F2" s="7">
        <v>1.6024663352357709</v>
      </c>
      <c r="G2" s="7">
        <v>1.5177799961658693</v>
      </c>
      <c r="H2" s="7">
        <v>1.526560023646703</v>
      </c>
      <c r="I2" s="7">
        <v>1.5957385187401687</v>
      </c>
      <c r="J2" s="7">
        <v>1.6843552516490969</v>
      </c>
      <c r="K2" s="7">
        <v>1.7629895970128029</v>
      </c>
      <c r="L2" s="7">
        <v>1.8317768894280915</v>
      </c>
      <c r="M2" s="7">
        <v>1.8931590963206726</v>
      </c>
      <c r="N2" s="7">
        <v>1.9493768146860571</v>
      </c>
      <c r="O2" s="7">
        <v>2.0005548152582109</v>
      </c>
      <c r="P2" s="7">
        <v>2.0464419313468238</v>
      </c>
      <c r="Q2" s="7">
        <v>2.0863623732501568</v>
      </c>
      <c r="R2" s="7">
        <v>2.1181279144654548</v>
      </c>
      <c r="S2" t="s">
        <v>150</v>
      </c>
      <c r="U2" s="4" t="s">
        <v>120</v>
      </c>
      <c r="V2" s="4" t="s">
        <v>120</v>
      </c>
    </row>
    <row r="3" spans="1:22" x14ac:dyDescent="0.25">
      <c r="A3" s="4" t="s">
        <v>133</v>
      </c>
      <c r="B3">
        <f>B2*10^6</f>
        <v>185619.71684208815</v>
      </c>
      <c r="C3">
        <f t="shared" ref="C3:R3" si="0">C2*10^6</f>
        <v>322648.07344625291</v>
      </c>
      <c r="D3">
        <f t="shared" si="0"/>
        <v>960164.15072585968</v>
      </c>
      <c r="E3">
        <f t="shared" si="0"/>
        <v>1531257.302063623</v>
      </c>
      <c r="F3">
        <f t="shared" si="0"/>
        <v>1602466.3352357708</v>
      </c>
      <c r="G3">
        <f t="shared" si="0"/>
        <v>1517779.9961658693</v>
      </c>
      <c r="H3">
        <f t="shared" si="0"/>
        <v>1526560.023646703</v>
      </c>
      <c r="I3">
        <f t="shared" si="0"/>
        <v>1595738.5187401688</v>
      </c>
      <c r="J3">
        <f t="shared" si="0"/>
        <v>1684355.2516490968</v>
      </c>
      <c r="K3">
        <f t="shared" si="0"/>
        <v>1762989.597012803</v>
      </c>
      <c r="L3">
        <f t="shared" si="0"/>
        <v>1831776.8894280915</v>
      </c>
      <c r="M3">
        <f t="shared" si="0"/>
        <v>1893159.0963206727</v>
      </c>
      <c r="N3">
        <f t="shared" si="0"/>
        <v>1949376.8146860572</v>
      </c>
      <c r="O3">
        <f t="shared" si="0"/>
        <v>2000554.815258211</v>
      </c>
      <c r="P3">
        <f t="shared" si="0"/>
        <v>2046441.9313468239</v>
      </c>
      <c r="Q3">
        <f t="shared" si="0"/>
        <v>2086362.3732501569</v>
      </c>
      <c r="R3">
        <f t="shared" si="0"/>
        <v>2118127.9144654549</v>
      </c>
      <c r="S3" t="s">
        <v>151</v>
      </c>
      <c r="T3" s="4"/>
      <c r="U3" s="4"/>
    </row>
    <row r="4" spans="1:22" x14ac:dyDescent="0.25">
      <c r="A4" s="4" t="s">
        <v>134</v>
      </c>
      <c r="B4">
        <v>0.43378482950807123</v>
      </c>
      <c r="C4">
        <v>0.68076106838956241</v>
      </c>
      <c r="D4">
        <v>1.643824577528642</v>
      </c>
      <c r="E4">
        <v>2.484943352800983</v>
      </c>
      <c r="F4">
        <v>2.5696033258862805</v>
      </c>
      <c r="G4">
        <v>2.4276718985775307</v>
      </c>
      <c r="H4">
        <v>2.2995267653528528</v>
      </c>
      <c r="I4">
        <v>2.3088723245603249</v>
      </c>
      <c r="J4">
        <v>2.3308157752282823</v>
      </c>
      <c r="K4">
        <v>2.3320510991785821</v>
      </c>
      <c r="L4">
        <v>2.3173694430346248</v>
      </c>
      <c r="M4">
        <v>2.2897800812485634</v>
      </c>
      <c r="N4">
        <v>2.2559750736701405</v>
      </c>
      <c r="O4">
        <v>2.214769692412808</v>
      </c>
      <c r="P4">
        <v>2.1704388222661293</v>
      </c>
      <c r="Q4">
        <v>2.1250628767630273</v>
      </c>
      <c r="R4">
        <v>2.0793949797639701</v>
      </c>
      <c r="S4" t="s">
        <v>150</v>
      </c>
    </row>
    <row r="5" spans="1:22" x14ac:dyDescent="0.25">
      <c r="A5" s="4" t="s">
        <v>134</v>
      </c>
      <c r="B5">
        <f>B4*10^6</f>
        <v>433784.82950807124</v>
      </c>
      <c r="C5">
        <f t="shared" ref="C5:R5" si="1">C4*10^6</f>
        <v>680761.06838956242</v>
      </c>
      <c r="D5">
        <f t="shared" si="1"/>
        <v>1643824.577528642</v>
      </c>
      <c r="E5">
        <f t="shared" si="1"/>
        <v>2484943.352800983</v>
      </c>
      <c r="F5">
        <f t="shared" si="1"/>
        <v>2569603.3258862803</v>
      </c>
      <c r="G5">
        <f t="shared" si="1"/>
        <v>2427671.8985775309</v>
      </c>
      <c r="H5">
        <f t="shared" si="1"/>
        <v>2299526.7653528526</v>
      </c>
      <c r="I5">
        <f t="shared" si="1"/>
        <v>2308872.3245603247</v>
      </c>
      <c r="J5">
        <f t="shared" si="1"/>
        <v>2330815.7752282824</v>
      </c>
      <c r="K5">
        <f t="shared" si="1"/>
        <v>2332051.099178582</v>
      </c>
      <c r="L5">
        <f t="shared" si="1"/>
        <v>2317369.4430346247</v>
      </c>
      <c r="M5">
        <f t="shared" si="1"/>
        <v>2289780.0812485632</v>
      </c>
      <c r="N5">
        <f t="shared" si="1"/>
        <v>2255975.0736701405</v>
      </c>
      <c r="O5">
        <f t="shared" si="1"/>
        <v>2214769.6924128081</v>
      </c>
      <c r="P5">
        <f t="shared" si="1"/>
        <v>2170438.8222661293</v>
      </c>
      <c r="Q5">
        <f t="shared" si="1"/>
        <v>2125062.8767630272</v>
      </c>
      <c r="R5">
        <f t="shared" si="1"/>
        <v>2079394.9797639702</v>
      </c>
      <c r="S5" t="s">
        <v>151</v>
      </c>
    </row>
    <row r="6" spans="1:22" x14ac:dyDescent="0.25">
      <c r="A6" s="4" t="s">
        <v>135</v>
      </c>
      <c r="B6">
        <v>9.3781656585250547E-2</v>
      </c>
      <c r="C6">
        <v>0.21764662624139136</v>
      </c>
      <c r="D6">
        <v>0.8642065535027067</v>
      </c>
      <c r="E6">
        <v>1.4330124241119639</v>
      </c>
      <c r="F6">
        <v>1.4811434664612324</v>
      </c>
      <c r="G6">
        <v>1.3556626596562169</v>
      </c>
      <c r="H6">
        <v>1.3137916934666349</v>
      </c>
      <c r="I6">
        <v>1.4053229036137813</v>
      </c>
      <c r="J6">
        <v>1.5156312800563527</v>
      </c>
      <c r="K6">
        <v>1.5977902248280103</v>
      </c>
      <c r="L6">
        <v>1.6612446489874999</v>
      </c>
      <c r="M6">
        <v>1.7176423984712865</v>
      </c>
      <c r="N6">
        <v>1.7714258696856562</v>
      </c>
      <c r="O6">
        <v>1.8212622463572403</v>
      </c>
      <c r="P6">
        <v>1.8674013876513915</v>
      </c>
      <c r="Q6">
        <v>1.9097991235489924</v>
      </c>
      <c r="R6">
        <v>1.9475413345311712</v>
      </c>
      <c r="S6" t="s">
        <v>150</v>
      </c>
    </row>
    <row r="7" spans="1:22" x14ac:dyDescent="0.25">
      <c r="A7" s="4" t="s">
        <v>135</v>
      </c>
      <c r="B7">
        <f>B6*10^6</f>
        <v>93781.656585250545</v>
      </c>
      <c r="C7">
        <f t="shared" ref="C7:R7" si="2">C6*10^6</f>
        <v>217646.62624139135</v>
      </c>
      <c r="D7">
        <f t="shared" si="2"/>
        <v>864206.55350270669</v>
      </c>
      <c r="E7">
        <f t="shared" si="2"/>
        <v>1433012.4241119639</v>
      </c>
      <c r="F7">
        <f t="shared" si="2"/>
        <v>1481143.4664612324</v>
      </c>
      <c r="G7">
        <f t="shared" si="2"/>
        <v>1355662.6596562169</v>
      </c>
      <c r="H7">
        <f t="shared" si="2"/>
        <v>1313791.693466635</v>
      </c>
      <c r="I7">
        <f t="shared" si="2"/>
        <v>1405322.9036137813</v>
      </c>
      <c r="J7">
        <f t="shared" si="2"/>
        <v>1515631.2800563527</v>
      </c>
      <c r="K7">
        <f t="shared" si="2"/>
        <v>1597790.2248280102</v>
      </c>
      <c r="L7">
        <f t="shared" si="2"/>
        <v>1661244.6489875</v>
      </c>
      <c r="M7">
        <f t="shared" si="2"/>
        <v>1717642.3984712865</v>
      </c>
      <c r="N7">
        <f t="shared" si="2"/>
        <v>1771425.8696856562</v>
      </c>
      <c r="O7">
        <f t="shared" si="2"/>
        <v>1821262.2463572402</v>
      </c>
      <c r="P7">
        <f t="shared" si="2"/>
        <v>1867401.3876513916</v>
      </c>
      <c r="Q7">
        <f t="shared" si="2"/>
        <v>1909799.1235489924</v>
      </c>
      <c r="R7">
        <f t="shared" si="2"/>
        <v>1947541.3345311712</v>
      </c>
      <c r="S7" t="s">
        <v>151</v>
      </c>
    </row>
    <row r="8" spans="1:22" x14ac:dyDescent="0.25">
      <c r="A8" s="4" t="s">
        <v>136</v>
      </c>
      <c r="B8">
        <v>0.19861095667996015</v>
      </c>
      <c r="C8">
        <v>0.34961547803645554</v>
      </c>
      <c r="D8">
        <v>0.95530817068606644</v>
      </c>
      <c r="E8">
        <v>1.5663591102449925</v>
      </c>
      <c r="F8">
        <v>1.7254603518988849</v>
      </c>
      <c r="G8">
        <v>1.7421109048881485</v>
      </c>
      <c r="H8">
        <v>1.8544127370011951</v>
      </c>
      <c r="I8">
        <v>2.1507543720321278</v>
      </c>
      <c r="J8">
        <v>2.490481434481207</v>
      </c>
      <c r="K8">
        <v>2.7618836866963905</v>
      </c>
      <c r="L8">
        <v>2.9962958645209889</v>
      </c>
      <c r="M8">
        <v>3.2220974262053863</v>
      </c>
      <c r="N8">
        <v>3.4467744177552482</v>
      </c>
      <c r="O8">
        <v>3.6701417945611885</v>
      </c>
      <c r="P8">
        <v>3.889885783138912</v>
      </c>
      <c r="Q8">
        <v>4.1010737137830837</v>
      </c>
      <c r="R8">
        <v>4.2966526905413058</v>
      </c>
      <c r="S8" t="s">
        <v>150</v>
      </c>
    </row>
    <row r="9" spans="1:22" x14ac:dyDescent="0.25">
      <c r="A9" s="4" t="s">
        <v>136</v>
      </c>
      <c r="B9">
        <f>B8*10^6</f>
        <v>198610.95667996016</v>
      </c>
      <c r="C9">
        <f t="shared" ref="C9:R9" si="3">C8*10^6</f>
        <v>349615.47803645552</v>
      </c>
      <c r="D9">
        <f t="shared" si="3"/>
        <v>955308.17068606638</v>
      </c>
      <c r="E9">
        <f t="shared" si="3"/>
        <v>1566359.1102449924</v>
      </c>
      <c r="F9">
        <f t="shared" si="3"/>
        <v>1725460.3518988849</v>
      </c>
      <c r="G9">
        <f t="shared" si="3"/>
        <v>1742110.9048881484</v>
      </c>
      <c r="H9">
        <f t="shared" si="3"/>
        <v>1854412.7370011951</v>
      </c>
      <c r="I9">
        <f t="shared" si="3"/>
        <v>2150754.3720321278</v>
      </c>
      <c r="J9">
        <f t="shared" si="3"/>
        <v>2490481.4344812068</v>
      </c>
      <c r="K9">
        <f t="shared" si="3"/>
        <v>2761883.6866963906</v>
      </c>
      <c r="L9">
        <f t="shared" si="3"/>
        <v>2996295.8645209889</v>
      </c>
      <c r="M9">
        <f t="shared" si="3"/>
        <v>3222097.4262053864</v>
      </c>
      <c r="N9">
        <f t="shared" si="3"/>
        <v>3446774.417755248</v>
      </c>
      <c r="O9">
        <f t="shared" si="3"/>
        <v>3670141.7945611887</v>
      </c>
      <c r="P9">
        <f t="shared" si="3"/>
        <v>3889885.7831389122</v>
      </c>
      <c r="Q9">
        <f t="shared" si="3"/>
        <v>4101073.7137830839</v>
      </c>
      <c r="R9">
        <f t="shared" si="3"/>
        <v>4296652.6905413056</v>
      </c>
      <c r="S9" t="s">
        <v>151</v>
      </c>
      <c r="T9" s="4" t="s">
        <v>121</v>
      </c>
      <c r="U9">
        <v>2020</v>
      </c>
    </row>
    <row r="10" spans="1:22" x14ac:dyDescent="0.25">
      <c r="U10">
        <f>SUM(U11:U12)</f>
        <v>177132.55299999999</v>
      </c>
      <c r="V10">
        <f>U10/1000000</f>
        <v>0.177132553</v>
      </c>
    </row>
    <row r="11" spans="1:22" x14ac:dyDescent="0.25">
      <c r="U11">
        <v>162590.25399999999</v>
      </c>
    </row>
    <row r="12" spans="1:22" x14ac:dyDescent="0.25">
      <c r="U12">
        <v>14542.299000000001</v>
      </c>
    </row>
    <row r="42" spans="1:18" x14ac:dyDescent="0.25">
      <c r="A42" t="s">
        <v>137</v>
      </c>
    </row>
    <row r="43" spans="1:18" x14ac:dyDescent="0.25">
      <c r="B43">
        <v>2020</v>
      </c>
      <c r="C43">
        <v>2025</v>
      </c>
      <c r="D43">
        <v>2030</v>
      </c>
      <c r="E43">
        <v>2035</v>
      </c>
      <c r="F43">
        <v>2040</v>
      </c>
      <c r="G43">
        <v>2045</v>
      </c>
      <c r="H43">
        <v>2050</v>
      </c>
      <c r="I43">
        <v>2055</v>
      </c>
      <c r="J43">
        <v>2060</v>
      </c>
      <c r="K43">
        <v>2065</v>
      </c>
      <c r="L43">
        <v>2070</v>
      </c>
      <c r="M43">
        <v>2075</v>
      </c>
      <c r="N43">
        <v>2080</v>
      </c>
      <c r="O43">
        <v>2085</v>
      </c>
      <c r="P43">
        <v>2090</v>
      </c>
      <c r="Q43">
        <v>2095</v>
      </c>
      <c r="R43">
        <v>2100</v>
      </c>
    </row>
    <row r="44" spans="1:18" x14ac:dyDescent="0.25">
      <c r="A44" t="s">
        <v>138</v>
      </c>
      <c r="B44">
        <v>0.18561971684208814</v>
      </c>
      <c r="C44">
        <v>0.3226480734462529</v>
      </c>
      <c r="D44">
        <v>0.9601641507258597</v>
      </c>
      <c r="E44">
        <v>1.5312573020636231</v>
      </c>
      <c r="F44">
        <v>1.6024663352357709</v>
      </c>
      <c r="G44">
        <v>1.5177799961658693</v>
      </c>
      <c r="H44">
        <v>1.526560023646703</v>
      </c>
      <c r="I44">
        <v>1.5957385187401687</v>
      </c>
      <c r="J44">
        <v>1.6843552516490969</v>
      </c>
      <c r="K44">
        <v>1.7629895970128029</v>
      </c>
      <c r="L44">
        <v>1.8317768894280915</v>
      </c>
      <c r="M44">
        <v>1.8931590963206726</v>
      </c>
      <c r="N44">
        <v>1.9493768146860571</v>
      </c>
      <c r="O44">
        <v>2.0005548152582109</v>
      </c>
      <c r="P44">
        <v>2.0464419313468238</v>
      </c>
      <c r="Q44">
        <v>2.0863623732501568</v>
      </c>
      <c r="R44">
        <v>2.1181279144654548</v>
      </c>
    </row>
    <row r="45" spans="1:18" x14ac:dyDescent="0.25">
      <c r="A45" t="s">
        <v>139</v>
      </c>
      <c r="B45">
        <v>2.7573468923887453E-2</v>
      </c>
      <c r="C45">
        <v>8.5318571512434188E-2</v>
      </c>
      <c r="D45">
        <v>0.40845369588959762</v>
      </c>
      <c r="E45">
        <v>0.72926444845635108</v>
      </c>
      <c r="F45">
        <v>0.78153944258473418</v>
      </c>
      <c r="G45">
        <v>0.74794942786216456</v>
      </c>
      <c r="H45">
        <v>0.76805330589942378</v>
      </c>
      <c r="I45">
        <v>0.8823338912519616</v>
      </c>
      <c r="J45">
        <v>1.0152585370221578</v>
      </c>
      <c r="K45">
        <v>1.0887244660374924</v>
      </c>
      <c r="L45">
        <v>1.1271559242301152</v>
      </c>
      <c r="M45">
        <v>1.1519574255817686</v>
      </c>
      <c r="N45">
        <v>1.1712708916251293</v>
      </c>
      <c r="O45">
        <v>1.1882561161133802</v>
      </c>
      <c r="P45">
        <v>1.2041678312256969</v>
      </c>
      <c r="Q45">
        <v>1.2185819599642962</v>
      </c>
      <c r="R45">
        <v>1.2296497010441623</v>
      </c>
    </row>
    <row r="46" spans="1:18" x14ac:dyDescent="0.25">
      <c r="A46" t="s">
        <v>140</v>
      </c>
      <c r="B46">
        <v>3.4592450989192863E-2</v>
      </c>
      <c r="C46">
        <v>5.6027379934204147E-2</v>
      </c>
      <c r="D46">
        <v>0.13422488023102966</v>
      </c>
      <c r="E46">
        <v>0.22156435320482043</v>
      </c>
      <c r="F46">
        <v>0.25105344365210253</v>
      </c>
      <c r="G46">
        <v>0.25211225854197605</v>
      </c>
      <c r="H46">
        <v>0.26192340762650357</v>
      </c>
      <c r="I46">
        <v>0.29377057729564643</v>
      </c>
      <c r="J46">
        <v>0.32932324407916425</v>
      </c>
      <c r="K46">
        <v>0.36009065406906765</v>
      </c>
      <c r="L46">
        <v>0.38743609250693334</v>
      </c>
      <c r="M46">
        <v>0.41313248960152277</v>
      </c>
      <c r="N46">
        <v>0.43792543233953479</v>
      </c>
      <c r="O46">
        <v>0.46165208088639975</v>
      </c>
      <c r="P46">
        <v>0.4840115918742377</v>
      </c>
      <c r="Q46">
        <v>0.50457786617267852</v>
      </c>
      <c r="R46">
        <v>0.52270000369725889</v>
      </c>
    </row>
    <row r="47" spans="1:18" x14ac:dyDescent="0.25">
      <c r="A47" t="s">
        <v>141</v>
      </c>
      <c r="B47">
        <v>2.81694556097974E-2</v>
      </c>
      <c r="C47">
        <v>4.4287876502354204E-2</v>
      </c>
      <c r="D47">
        <v>7.8656365826515265E-2</v>
      </c>
      <c r="E47">
        <v>0.11506005041263427</v>
      </c>
      <c r="F47">
        <v>0.1376819861131181</v>
      </c>
      <c r="G47">
        <v>0.1607307498078682</v>
      </c>
      <c r="H47">
        <v>0.19826739631327975</v>
      </c>
      <c r="I47">
        <v>0.25960254240883868</v>
      </c>
      <c r="J47">
        <v>0.33272091083676614</v>
      </c>
      <c r="K47">
        <v>0.41138395494353969</v>
      </c>
      <c r="L47">
        <v>0.49767739747423734</v>
      </c>
      <c r="M47">
        <v>0.59335926477201006</v>
      </c>
      <c r="N47">
        <v>0.69713179905825262</v>
      </c>
      <c r="O47">
        <v>0.80682378500607232</v>
      </c>
      <c r="P47">
        <v>0.91986687806034939</v>
      </c>
      <c r="Q47">
        <v>1.0330316671625637</v>
      </c>
      <c r="R47">
        <v>1.1429714813258385</v>
      </c>
    </row>
    <row r="48" spans="1:18" x14ac:dyDescent="0.25">
      <c r="A48" t="s">
        <v>142</v>
      </c>
      <c r="B48">
        <v>2.3343113461909253E-2</v>
      </c>
      <c r="C48">
        <v>4.4087388561020492E-2</v>
      </c>
      <c r="D48">
        <v>0.12334729784924475</v>
      </c>
      <c r="E48">
        <v>0.21035052332310222</v>
      </c>
      <c r="F48">
        <v>0.2509768918023807</v>
      </c>
      <c r="G48">
        <v>0.27352679090903265</v>
      </c>
      <c r="H48">
        <v>0.30128322305509414</v>
      </c>
      <c r="I48">
        <v>0.34709068688353978</v>
      </c>
      <c r="J48">
        <v>0.39876538840624148</v>
      </c>
      <c r="K48">
        <v>0.45192551337706638</v>
      </c>
      <c r="L48">
        <v>0.50582453537889005</v>
      </c>
      <c r="M48">
        <v>0.55985896379696998</v>
      </c>
      <c r="N48">
        <v>0.6130712127207707</v>
      </c>
      <c r="O48">
        <v>0.66450510555162423</v>
      </c>
      <c r="P48">
        <v>0.71354158099923737</v>
      </c>
      <c r="Q48">
        <v>0.75942789093226859</v>
      </c>
      <c r="R48">
        <v>0.80118540131717408</v>
      </c>
    </row>
    <row r="49" spans="1:18" x14ac:dyDescent="0.25">
      <c r="A49" t="s">
        <v>143</v>
      </c>
      <c r="B49">
        <v>0.43378482950807123</v>
      </c>
      <c r="C49">
        <v>0.68076106838956241</v>
      </c>
      <c r="D49">
        <v>1.643824577528642</v>
      </c>
      <c r="E49">
        <v>2.484943352800983</v>
      </c>
      <c r="F49">
        <v>2.5696033258862805</v>
      </c>
      <c r="G49">
        <v>2.4276718985775307</v>
      </c>
      <c r="H49">
        <v>2.2995267653528528</v>
      </c>
      <c r="I49">
        <v>2.3088723245603249</v>
      </c>
      <c r="J49">
        <v>2.3308157752282823</v>
      </c>
      <c r="K49">
        <v>2.3320510991785821</v>
      </c>
      <c r="L49">
        <v>2.3173694430346248</v>
      </c>
      <c r="M49">
        <v>2.2897800812485634</v>
      </c>
      <c r="N49">
        <v>2.2559750736701405</v>
      </c>
      <c r="O49">
        <v>2.214769692412808</v>
      </c>
      <c r="P49">
        <v>2.1704388222661293</v>
      </c>
      <c r="Q49">
        <v>2.1250628767630273</v>
      </c>
      <c r="R49">
        <v>2.0793949797639701</v>
      </c>
    </row>
    <row r="50" spans="1:18" x14ac:dyDescent="0.25">
      <c r="A50" t="s">
        <v>144</v>
      </c>
      <c r="B50">
        <v>2.6302944545990498E-2</v>
      </c>
      <c r="C50">
        <v>3.9586470861958864E-2</v>
      </c>
      <c r="D50">
        <v>6.8720980973991458E-2</v>
      </c>
      <c r="E50">
        <v>9.5477734441813455E-2</v>
      </c>
      <c r="F50">
        <v>0.10303496260891758</v>
      </c>
      <c r="G50">
        <v>0.10528530858276981</v>
      </c>
      <c r="H50">
        <v>0.11083052233607096</v>
      </c>
      <c r="I50">
        <v>0.12426722449775122</v>
      </c>
      <c r="J50">
        <v>0.13873063199107225</v>
      </c>
      <c r="K50">
        <v>0.15076951835770891</v>
      </c>
      <c r="L50">
        <v>0.16096177442920093</v>
      </c>
      <c r="M50">
        <v>0.17007288126894443</v>
      </c>
      <c r="N50">
        <v>0.1782845340329775</v>
      </c>
      <c r="O50">
        <v>0.18554622483330394</v>
      </c>
      <c r="P50">
        <v>0.19183769460156708</v>
      </c>
      <c r="Q50">
        <v>0.19713401123310778</v>
      </c>
      <c r="R50">
        <v>0.20138081116659712</v>
      </c>
    </row>
    <row r="51" spans="1:18" x14ac:dyDescent="0.25">
      <c r="A51" t="s">
        <v>145</v>
      </c>
      <c r="B51">
        <v>9.3781656585250547E-2</v>
      </c>
      <c r="C51">
        <v>0.21764662624139136</v>
      </c>
      <c r="D51">
        <v>0.8642065535027067</v>
      </c>
      <c r="E51">
        <v>1.4330124241119639</v>
      </c>
      <c r="F51">
        <v>1.4811434664612324</v>
      </c>
      <c r="G51">
        <v>1.3556626596562169</v>
      </c>
      <c r="H51">
        <v>1.3137916934666349</v>
      </c>
      <c r="I51">
        <v>1.4053229036137813</v>
      </c>
      <c r="J51">
        <v>1.5156312800563527</v>
      </c>
      <c r="K51">
        <v>1.5977902248280103</v>
      </c>
      <c r="L51">
        <v>1.6612446489874999</v>
      </c>
      <c r="M51">
        <v>1.7176423984712865</v>
      </c>
      <c r="N51">
        <v>1.7714258696856562</v>
      </c>
      <c r="O51">
        <v>1.8212622463572403</v>
      </c>
      <c r="P51">
        <v>1.8674013876513915</v>
      </c>
      <c r="Q51">
        <v>1.9097991235489924</v>
      </c>
      <c r="R51">
        <v>1.9475413345311712</v>
      </c>
    </row>
    <row r="52" spans="1:18" x14ac:dyDescent="0.25">
      <c r="A52" t="s">
        <v>146</v>
      </c>
      <c r="B52">
        <v>5.862952314918269E-2</v>
      </c>
      <c r="C52">
        <v>8.0307790664483694E-2</v>
      </c>
      <c r="D52">
        <v>0.14190494991568764</v>
      </c>
      <c r="E52">
        <v>0.19464200040627122</v>
      </c>
      <c r="F52">
        <v>0.20117362513763162</v>
      </c>
      <c r="G52">
        <v>0.2025063691843369</v>
      </c>
      <c r="H52">
        <v>0.21405488177082288</v>
      </c>
      <c r="I52">
        <v>0.2436894496943901</v>
      </c>
      <c r="J52">
        <v>0.27568272214580519</v>
      </c>
      <c r="K52">
        <v>0.29898957991151581</v>
      </c>
      <c r="L52">
        <v>0.31724014050161164</v>
      </c>
      <c r="M52">
        <v>0.33371640118417073</v>
      </c>
      <c r="N52">
        <v>0.34909054797858324</v>
      </c>
      <c r="O52">
        <v>0.36335848217040789</v>
      </c>
      <c r="P52">
        <v>0.37646020637782346</v>
      </c>
      <c r="Q52">
        <v>0.38832031831816927</v>
      </c>
      <c r="R52">
        <v>0.39876529199027544</v>
      </c>
    </row>
    <row r="53" spans="1:18" x14ac:dyDescent="0.25">
      <c r="A53" t="s">
        <v>147</v>
      </c>
      <c r="B53">
        <v>0.91179715961537</v>
      </c>
      <c r="C53">
        <v>1.5706712461136623</v>
      </c>
      <c r="D53">
        <v>4.423503452443275</v>
      </c>
      <c r="E53">
        <v>7.0155721892215626</v>
      </c>
      <c r="F53">
        <v>7.3786734794821687</v>
      </c>
      <c r="G53">
        <v>7.0432254592877657</v>
      </c>
      <c r="H53">
        <v>6.994291219467387</v>
      </c>
      <c r="I53">
        <v>7.4606881189464023</v>
      </c>
      <c r="J53">
        <v>8.0212837414149405</v>
      </c>
      <c r="K53">
        <v>8.4547146077157862</v>
      </c>
      <c r="L53">
        <v>8.8066868459712051</v>
      </c>
      <c r="M53">
        <v>9.1226790022459099</v>
      </c>
      <c r="N53">
        <v>9.4235521757971021</v>
      </c>
      <c r="O53">
        <v>9.7067285485894477</v>
      </c>
      <c r="P53">
        <v>9.9741679244032557</v>
      </c>
      <c r="Q53">
        <v>10.22229808734526</v>
      </c>
      <c r="R53">
        <v>10.441716919301902</v>
      </c>
    </row>
    <row r="56" spans="1:18" x14ac:dyDescent="0.25">
      <c r="A56" s="4" t="s">
        <v>133</v>
      </c>
      <c r="B56">
        <f>B44</f>
        <v>0.18561971684208814</v>
      </c>
      <c r="C56">
        <f t="shared" ref="C56:R56" si="4">C44</f>
        <v>0.3226480734462529</v>
      </c>
      <c r="D56">
        <f t="shared" si="4"/>
        <v>0.9601641507258597</v>
      </c>
      <c r="E56">
        <f t="shared" si="4"/>
        <v>1.5312573020636231</v>
      </c>
      <c r="F56">
        <f t="shared" si="4"/>
        <v>1.6024663352357709</v>
      </c>
      <c r="G56">
        <f t="shared" si="4"/>
        <v>1.5177799961658693</v>
      </c>
      <c r="H56">
        <f t="shared" si="4"/>
        <v>1.526560023646703</v>
      </c>
      <c r="I56">
        <f t="shared" si="4"/>
        <v>1.5957385187401687</v>
      </c>
      <c r="J56">
        <f t="shared" si="4"/>
        <v>1.6843552516490969</v>
      </c>
      <c r="K56">
        <f t="shared" si="4"/>
        <v>1.7629895970128029</v>
      </c>
      <c r="L56">
        <f t="shared" si="4"/>
        <v>1.8317768894280915</v>
      </c>
      <c r="M56">
        <f t="shared" si="4"/>
        <v>1.8931590963206726</v>
      </c>
      <c r="N56">
        <f t="shared" si="4"/>
        <v>1.9493768146860571</v>
      </c>
      <c r="O56">
        <f t="shared" si="4"/>
        <v>2.0005548152582109</v>
      </c>
      <c r="P56">
        <f t="shared" si="4"/>
        <v>2.0464419313468238</v>
      </c>
      <c r="Q56">
        <f t="shared" si="4"/>
        <v>2.0863623732501568</v>
      </c>
      <c r="R56">
        <f t="shared" si="4"/>
        <v>2.1181279144654548</v>
      </c>
    </row>
    <row r="57" spans="1:18" x14ac:dyDescent="0.25">
      <c r="A57" s="4" t="s">
        <v>134</v>
      </c>
      <c r="B57">
        <f>B49</f>
        <v>0.43378482950807123</v>
      </c>
      <c r="C57">
        <f t="shared" ref="C57:R57" si="5">C49</f>
        <v>0.68076106838956241</v>
      </c>
      <c r="D57">
        <f t="shared" si="5"/>
        <v>1.643824577528642</v>
      </c>
      <c r="E57">
        <f t="shared" si="5"/>
        <v>2.484943352800983</v>
      </c>
      <c r="F57">
        <f t="shared" si="5"/>
        <v>2.5696033258862805</v>
      </c>
      <c r="G57">
        <f t="shared" si="5"/>
        <v>2.4276718985775307</v>
      </c>
      <c r="H57">
        <f t="shared" si="5"/>
        <v>2.2995267653528528</v>
      </c>
      <c r="I57">
        <f t="shared" si="5"/>
        <v>2.3088723245603249</v>
      </c>
      <c r="J57">
        <f t="shared" si="5"/>
        <v>2.3308157752282823</v>
      </c>
      <c r="K57">
        <f t="shared" si="5"/>
        <v>2.3320510991785821</v>
      </c>
      <c r="L57">
        <f t="shared" si="5"/>
        <v>2.3173694430346248</v>
      </c>
      <c r="M57">
        <f t="shared" si="5"/>
        <v>2.2897800812485634</v>
      </c>
      <c r="N57">
        <f t="shared" si="5"/>
        <v>2.2559750736701405</v>
      </c>
      <c r="O57">
        <f t="shared" si="5"/>
        <v>2.214769692412808</v>
      </c>
      <c r="P57">
        <f t="shared" si="5"/>
        <v>2.1704388222661293</v>
      </c>
      <c r="Q57">
        <f t="shared" si="5"/>
        <v>2.1250628767630273</v>
      </c>
      <c r="R57">
        <f t="shared" si="5"/>
        <v>2.0793949797639701</v>
      </c>
    </row>
    <row r="58" spans="1:18" x14ac:dyDescent="0.25">
      <c r="A58" s="4" t="s">
        <v>135</v>
      </c>
      <c r="B58">
        <f>B51</f>
        <v>9.3781656585250547E-2</v>
      </c>
      <c r="C58">
        <f t="shared" ref="C58:R58" si="6">C51</f>
        <v>0.21764662624139136</v>
      </c>
      <c r="D58">
        <f t="shared" si="6"/>
        <v>0.8642065535027067</v>
      </c>
      <c r="E58">
        <f t="shared" si="6"/>
        <v>1.4330124241119639</v>
      </c>
      <c r="F58">
        <f t="shared" si="6"/>
        <v>1.4811434664612324</v>
      </c>
      <c r="G58">
        <f t="shared" si="6"/>
        <v>1.3556626596562169</v>
      </c>
      <c r="H58">
        <f t="shared" si="6"/>
        <v>1.3137916934666349</v>
      </c>
      <c r="I58">
        <f t="shared" si="6"/>
        <v>1.4053229036137813</v>
      </c>
      <c r="J58">
        <f t="shared" si="6"/>
        <v>1.5156312800563527</v>
      </c>
      <c r="K58">
        <f t="shared" si="6"/>
        <v>1.5977902248280103</v>
      </c>
      <c r="L58">
        <f t="shared" si="6"/>
        <v>1.6612446489874999</v>
      </c>
      <c r="M58">
        <f t="shared" si="6"/>
        <v>1.7176423984712865</v>
      </c>
      <c r="N58">
        <f t="shared" si="6"/>
        <v>1.7714258696856562</v>
      </c>
      <c r="O58">
        <f t="shared" si="6"/>
        <v>1.8212622463572403</v>
      </c>
      <c r="P58">
        <f t="shared" si="6"/>
        <v>1.8674013876513915</v>
      </c>
      <c r="Q58">
        <f t="shared" si="6"/>
        <v>1.9097991235489924</v>
      </c>
      <c r="R58">
        <f t="shared" si="6"/>
        <v>1.9475413345311712</v>
      </c>
    </row>
    <row r="59" spans="1:18" x14ac:dyDescent="0.25">
      <c r="A59" s="4" t="s">
        <v>136</v>
      </c>
      <c r="B59">
        <f>B45+B46+B47+B48+B50+B52</f>
        <v>0.19861095667996015</v>
      </c>
      <c r="C59">
        <f t="shared" ref="C59:R59" si="7">C45+C46+C47+C48+C50+C52</f>
        <v>0.34961547803645554</v>
      </c>
      <c r="D59">
        <f t="shared" si="7"/>
        <v>0.95530817068606644</v>
      </c>
      <c r="E59">
        <f t="shared" si="7"/>
        <v>1.5663591102449925</v>
      </c>
      <c r="F59">
        <f t="shared" si="7"/>
        <v>1.7254603518988849</v>
      </c>
      <c r="G59">
        <f t="shared" si="7"/>
        <v>1.7421109048881485</v>
      </c>
      <c r="H59">
        <f t="shared" si="7"/>
        <v>1.8544127370011951</v>
      </c>
      <c r="I59">
        <f t="shared" si="7"/>
        <v>2.1507543720321278</v>
      </c>
      <c r="J59">
        <f t="shared" si="7"/>
        <v>2.490481434481207</v>
      </c>
      <c r="K59">
        <f t="shared" si="7"/>
        <v>2.7618836866963905</v>
      </c>
      <c r="L59">
        <f t="shared" si="7"/>
        <v>2.9962958645209889</v>
      </c>
      <c r="M59">
        <f t="shared" si="7"/>
        <v>3.2220974262053863</v>
      </c>
      <c r="N59">
        <f t="shared" si="7"/>
        <v>3.4467744177552482</v>
      </c>
      <c r="O59">
        <f t="shared" si="7"/>
        <v>3.6701417945611885</v>
      </c>
      <c r="P59">
        <f t="shared" si="7"/>
        <v>3.889885783138912</v>
      </c>
      <c r="Q59">
        <f t="shared" si="7"/>
        <v>4.1010737137830837</v>
      </c>
      <c r="R59">
        <f t="shared" si="7"/>
        <v>4.2966526905413058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02B-808A-4F67-9A17-F408F09D1CE9}">
  <dimension ref="A1:CY30"/>
  <sheetViews>
    <sheetView topLeftCell="CD1" workbookViewId="0">
      <selection activeCell="C2" sqref="C2:CY9"/>
    </sheetView>
  </sheetViews>
  <sheetFormatPr defaultRowHeight="12.5" x14ac:dyDescent="0.25"/>
  <cols>
    <col min="3" max="15" width="9.453125" bestFit="1" customWidth="1"/>
    <col min="16" max="16" width="12.54296875" bestFit="1" customWidth="1"/>
    <col min="17" max="25" width="9.453125" bestFit="1" customWidth="1"/>
    <col min="26" max="26" width="12" bestFit="1" customWidth="1"/>
    <col min="35" max="35" width="12.54296875" bestFit="1" customWidth="1"/>
  </cols>
  <sheetData>
    <row r="1" spans="1:103" ht="13" x14ac:dyDescent="0.3"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2" t="s">
        <v>68</v>
      </c>
      <c r="BB1" s="2" t="s">
        <v>69</v>
      </c>
      <c r="BC1" s="2" t="s">
        <v>70</v>
      </c>
      <c r="BD1" s="2" t="s">
        <v>71</v>
      </c>
      <c r="BE1" s="2" t="s">
        <v>72</v>
      </c>
      <c r="BF1" s="2" t="s">
        <v>73</v>
      </c>
      <c r="BG1" s="2" t="s">
        <v>74</v>
      </c>
      <c r="BH1" s="2" t="s">
        <v>75</v>
      </c>
      <c r="BI1" s="2" t="s">
        <v>76</v>
      </c>
      <c r="BJ1" s="2" t="s">
        <v>77</v>
      </c>
      <c r="BK1" s="2" t="s">
        <v>78</v>
      </c>
      <c r="BL1" s="2" t="s">
        <v>79</v>
      </c>
      <c r="BM1" s="2" t="s">
        <v>80</v>
      </c>
      <c r="BN1" s="2" t="s">
        <v>81</v>
      </c>
      <c r="BO1" s="2" t="s">
        <v>82</v>
      </c>
      <c r="BP1" s="2" t="s">
        <v>83</v>
      </c>
      <c r="BQ1" s="2" t="s">
        <v>84</v>
      </c>
      <c r="BR1" s="2" t="s">
        <v>85</v>
      </c>
      <c r="BS1" s="2" t="s">
        <v>86</v>
      </c>
      <c r="BT1" s="2" t="s">
        <v>87</v>
      </c>
      <c r="BU1" s="2" t="s">
        <v>88</v>
      </c>
      <c r="BV1" s="2" t="s">
        <v>89</v>
      </c>
      <c r="BW1" s="2" t="s">
        <v>90</v>
      </c>
      <c r="BX1" s="2" t="s">
        <v>91</v>
      </c>
      <c r="BY1" s="2" t="s">
        <v>92</v>
      </c>
      <c r="BZ1" s="2" t="s">
        <v>93</v>
      </c>
      <c r="CA1" s="2" t="s">
        <v>94</v>
      </c>
      <c r="CB1" s="2" t="s">
        <v>95</v>
      </c>
      <c r="CC1" s="2" t="s">
        <v>96</v>
      </c>
      <c r="CD1" s="2" t="s">
        <v>97</v>
      </c>
      <c r="CE1" s="2" t="s">
        <v>98</v>
      </c>
      <c r="CF1" s="2" t="s">
        <v>99</v>
      </c>
      <c r="CG1" s="2" t="s">
        <v>100</v>
      </c>
      <c r="CH1" s="2" t="s">
        <v>101</v>
      </c>
      <c r="CI1" s="2" t="s">
        <v>102</v>
      </c>
      <c r="CJ1" s="2" t="s">
        <v>103</v>
      </c>
      <c r="CK1" s="2" t="s">
        <v>104</v>
      </c>
      <c r="CL1" s="2" t="s">
        <v>105</v>
      </c>
      <c r="CM1" s="2" t="s">
        <v>106</v>
      </c>
      <c r="CN1" s="2" t="s">
        <v>107</v>
      </c>
      <c r="CO1" s="2" t="s">
        <v>108</v>
      </c>
      <c r="CP1" s="2" t="s">
        <v>109</v>
      </c>
      <c r="CQ1" s="2" t="s">
        <v>110</v>
      </c>
      <c r="CR1" s="2" t="s">
        <v>111</v>
      </c>
      <c r="CS1" s="2" t="s">
        <v>112</v>
      </c>
      <c r="CT1" s="2" t="s">
        <v>113</v>
      </c>
      <c r="CU1" s="2" t="s">
        <v>114</v>
      </c>
      <c r="CV1" s="2" t="s">
        <v>115</v>
      </c>
      <c r="CW1" s="2" t="s">
        <v>116</v>
      </c>
      <c r="CX1" s="2" t="s">
        <v>117</v>
      </c>
      <c r="CY1" s="2" t="s">
        <v>118</v>
      </c>
    </row>
    <row r="2" spans="1:103" x14ac:dyDescent="0.25">
      <c r="A2" s="4" t="s">
        <v>133</v>
      </c>
      <c r="B2" t="s">
        <v>26</v>
      </c>
      <c r="C2" s="18">
        <v>0.99474445862232586</v>
      </c>
      <c r="D2" s="18">
        <v>0.99562214354953826</v>
      </c>
      <c r="E2" s="18">
        <v>0.98963568358767839</v>
      </c>
      <c r="F2" s="18">
        <v>0.98181618651069846</v>
      </c>
      <c r="G2" s="18">
        <v>0.98256977944226043</v>
      </c>
      <c r="H2" s="18">
        <v>0.98303675217551079</v>
      </c>
      <c r="I2" s="18">
        <v>0.98144946800824073</v>
      </c>
      <c r="J2" s="18">
        <v>0.98066296865795388</v>
      </c>
      <c r="K2" s="18">
        <v>0.97751873645660126</v>
      </c>
      <c r="L2" s="18">
        <v>0.9718695569093051</v>
      </c>
      <c r="M2" s="18">
        <v>0.96530974328736097</v>
      </c>
      <c r="N2" s="18">
        <v>0.96237613550209855</v>
      </c>
      <c r="O2" s="18">
        <v>0.95282903004873676</v>
      </c>
      <c r="P2" s="18">
        <v>0.94287136615394906</v>
      </c>
      <c r="Q2" s="18">
        <v>0.93806461012560527</v>
      </c>
      <c r="R2" s="18">
        <v>0.92232100436791498</v>
      </c>
      <c r="S2" s="18">
        <v>0.91806163014620468</v>
      </c>
      <c r="T2" s="18">
        <v>0.90625553644659484</v>
      </c>
      <c r="U2" s="18">
        <v>0.89531660256847201</v>
      </c>
      <c r="V2" s="18">
        <v>0.88506576363330691</v>
      </c>
      <c r="W2" s="18">
        <v>0.87635681023207468</v>
      </c>
      <c r="X2" s="18">
        <v>0.87678773995179016</v>
      </c>
      <c r="Y2" s="18">
        <v>0.87073302616983594</v>
      </c>
      <c r="Z2" s="18">
        <v>0.86285163307670887</v>
      </c>
      <c r="AA2" s="18">
        <v>0.85497023998358179</v>
      </c>
      <c r="AB2" s="18">
        <v>0.84708884689045472</v>
      </c>
      <c r="AC2" s="18">
        <v>0.83920745379732764</v>
      </c>
      <c r="AD2" s="18">
        <v>0.83132606070420056</v>
      </c>
      <c r="AE2" s="18">
        <v>0.82344466761107349</v>
      </c>
      <c r="AF2" s="18">
        <v>0.81556327451794641</v>
      </c>
      <c r="AG2" s="18">
        <v>0.80768188142481934</v>
      </c>
      <c r="AH2" s="18">
        <v>0.79980048833169226</v>
      </c>
      <c r="AI2" s="18">
        <v>0.79191909523856518</v>
      </c>
      <c r="AJ2" s="18">
        <v>0.78403770214543811</v>
      </c>
      <c r="AK2" s="18">
        <v>0.77615630905231103</v>
      </c>
      <c r="AL2" s="18">
        <v>0.76827491595918396</v>
      </c>
      <c r="AM2" s="18">
        <v>0.76039352286605688</v>
      </c>
      <c r="AN2" s="18">
        <v>0.75251212977292981</v>
      </c>
      <c r="AO2" s="18">
        <v>0.74463073667980273</v>
      </c>
      <c r="AP2" s="18">
        <v>0.73674934358667565</v>
      </c>
      <c r="AQ2" s="18">
        <v>0.72886795049354858</v>
      </c>
      <c r="AR2" s="18">
        <v>0.7209865574004215</v>
      </c>
      <c r="AS2" s="18">
        <v>0.71310516430729443</v>
      </c>
      <c r="AT2" s="18">
        <v>0.70522377121416735</v>
      </c>
      <c r="AU2" s="18">
        <v>0.69734237812104027</v>
      </c>
      <c r="AV2" s="18">
        <v>0.6894609850279132</v>
      </c>
      <c r="AW2" s="18">
        <v>0.68157959193478612</v>
      </c>
      <c r="AX2" s="18">
        <v>0.67369819884165905</v>
      </c>
      <c r="AY2" s="18">
        <v>0.66581680574853197</v>
      </c>
      <c r="AZ2" s="18">
        <v>0.65793541265540489</v>
      </c>
      <c r="BA2" s="18">
        <v>0.65005401956227782</v>
      </c>
      <c r="BB2" s="18">
        <v>0.64217262646915074</v>
      </c>
      <c r="BC2" s="18">
        <v>0.63429123337602367</v>
      </c>
      <c r="BD2" s="18">
        <v>0.62640984028289659</v>
      </c>
      <c r="BE2" s="18">
        <v>0.61852844718976951</v>
      </c>
      <c r="BF2" s="18">
        <v>0.61064705409664244</v>
      </c>
      <c r="BG2" s="18">
        <v>0.60276566100351536</v>
      </c>
      <c r="BH2" s="18">
        <v>0.59488426791038829</v>
      </c>
      <c r="BI2" s="18">
        <v>0.58700287481726121</v>
      </c>
      <c r="BJ2" s="18">
        <v>0.57912148172413414</v>
      </c>
      <c r="BK2" s="18">
        <v>0.57124008863100706</v>
      </c>
      <c r="BL2" s="18">
        <v>0.56335869553787998</v>
      </c>
      <c r="BM2" s="18">
        <v>0.55547730244475291</v>
      </c>
      <c r="BN2" s="18">
        <v>0.54759590935162583</v>
      </c>
      <c r="BO2" s="18">
        <v>0.53971451625849876</v>
      </c>
      <c r="BP2" s="18">
        <v>0.53183312316537168</v>
      </c>
      <c r="BQ2" s="18">
        <v>0.5239517300722446</v>
      </c>
      <c r="BR2" s="18">
        <v>0.51607033697911753</v>
      </c>
      <c r="BS2" s="18">
        <v>0.50818894388599045</v>
      </c>
      <c r="BT2" s="18">
        <v>0.50030755079286338</v>
      </c>
      <c r="BU2" s="18">
        <v>0.4924261576997363</v>
      </c>
      <c r="BV2" s="18">
        <v>0.48454476460660922</v>
      </c>
      <c r="BW2" s="18">
        <v>0.47666337151348215</v>
      </c>
      <c r="BX2" s="18">
        <v>0.46878197842035507</v>
      </c>
      <c r="BY2" s="18">
        <v>0.460900585327228</v>
      </c>
      <c r="BZ2" s="18">
        <v>0.45301919223410092</v>
      </c>
      <c r="CA2" s="18">
        <v>0.44513779914097384</v>
      </c>
      <c r="CB2" s="18">
        <v>0.43725640604784677</v>
      </c>
      <c r="CC2" s="18">
        <v>0.42937501295471969</v>
      </c>
      <c r="CD2" s="18">
        <v>0.42149361986159262</v>
      </c>
      <c r="CE2" s="18">
        <v>0.41361222676846554</v>
      </c>
      <c r="CF2" s="18">
        <v>0.40573083367533846</v>
      </c>
      <c r="CG2" s="18">
        <v>0.39784944058221139</v>
      </c>
      <c r="CH2" s="18">
        <v>0.38996804748908431</v>
      </c>
      <c r="CI2" s="18">
        <v>0.38208665439595724</v>
      </c>
      <c r="CJ2" s="18">
        <v>0.37420526130283016</v>
      </c>
      <c r="CK2" s="18">
        <v>0.36632386820970309</v>
      </c>
      <c r="CL2" s="18">
        <v>0.35844247511657601</v>
      </c>
      <c r="CM2" s="18">
        <v>0.35056108202344893</v>
      </c>
      <c r="CN2" s="18">
        <v>0.34267968893032186</v>
      </c>
      <c r="CO2" s="18">
        <v>0.33479829583719478</v>
      </c>
      <c r="CP2" s="18">
        <v>0.32691690274406771</v>
      </c>
      <c r="CQ2" s="18">
        <v>0.31903550965094063</v>
      </c>
      <c r="CR2" s="18">
        <v>0.31115411655781355</v>
      </c>
      <c r="CS2" s="18">
        <v>0.30327272346468648</v>
      </c>
      <c r="CT2" s="18">
        <v>0.2953913303715594</v>
      </c>
      <c r="CU2" s="18">
        <v>0.28750993727843233</v>
      </c>
      <c r="CV2" s="18">
        <v>0.27962854418530525</v>
      </c>
      <c r="CW2" s="18">
        <v>0.27174715109217817</v>
      </c>
      <c r="CX2" s="18">
        <v>0.2638657579990511</v>
      </c>
      <c r="CY2" s="18">
        <v>0.25598436490592402</v>
      </c>
    </row>
    <row r="3" spans="1:103" x14ac:dyDescent="0.25">
      <c r="A3" s="4"/>
      <c r="B3" t="s">
        <v>27</v>
      </c>
      <c r="C3" s="18">
        <v>5.255541377674036E-3</v>
      </c>
      <c r="D3" s="18">
        <v>4.377856450461657E-3</v>
      </c>
      <c r="E3" s="18">
        <v>1.0364316412321576E-2</v>
      </c>
      <c r="F3" s="18">
        <v>1.8183813489301558E-2</v>
      </c>
      <c r="G3" s="18">
        <v>1.7430220557739497E-2</v>
      </c>
      <c r="H3" s="18">
        <v>1.6963247824489176E-2</v>
      </c>
      <c r="I3" s="18">
        <v>1.8550531991759194E-2</v>
      </c>
      <c r="J3" s="18">
        <v>1.9337031342046111E-2</v>
      </c>
      <c r="K3" s="18">
        <v>2.248126354339872E-2</v>
      </c>
      <c r="L3" s="18">
        <v>2.8130443090694859E-2</v>
      </c>
      <c r="M3" s="18">
        <v>3.469025671263902E-2</v>
      </c>
      <c r="N3" s="18">
        <v>3.7623864497901519E-2</v>
      </c>
      <c r="O3" s="18">
        <v>4.7170969951263179E-2</v>
      </c>
      <c r="P3" s="18">
        <v>5.7128633846050977E-2</v>
      </c>
      <c r="Q3" s="18">
        <v>6.1935389874394731E-2</v>
      </c>
      <c r="R3" s="18">
        <v>7.7678995632084968E-2</v>
      </c>
      <c r="S3" s="18">
        <v>8.193836985379524E-2</v>
      </c>
      <c r="T3" s="18">
        <v>9.3744463553405197E-2</v>
      </c>
      <c r="U3" s="18">
        <v>0.10468339743152796</v>
      </c>
      <c r="V3" s="18">
        <v>0.11493423636669313</v>
      </c>
      <c r="W3" s="18">
        <v>0.12364318976792529</v>
      </c>
      <c r="X3" s="18">
        <v>0.12321226004820994</v>
      </c>
      <c r="Y3" s="18">
        <v>0.12926697383016403</v>
      </c>
      <c r="Z3" s="18">
        <v>0.1371483669232911</v>
      </c>
      <c r="AA3" s="18">
        <v>0.14502976001641818</v>
      </c>
      <c r="AB3" s="18">
        <v>0.15291115310954526</v>
      </c>
      <c r="AC3" s="18">
        <v>0.16079254620267233</v>
      </c>
      <c r="AD3" s="18">
        <v>0.16867393929579941</v>
      </c>
      <c r="AE3" s="18">
        <v>0.17655533238892648</v>
      </c>
      <c r="AF3" s="18">
        <v>0.18443672548205356</v>
      </c>
      <c r="AG3" s="18">
        <v>0.19231811857518064</v>
      </c>
      <c r="AH3" s="18">
        <v>0.20019951166830771</v>
      </c>
      <c r="AI3" s="18">
        <v>0.20808090476143479</v>
      </c>
      <c r="AJ3" s="18">
        <v>0.21596229785456186</v>
      </c>
      <c r="AK3" s="18">
        <v>0.22384369094768894</v>
      </c>
      <c r="AL3" s="18">
        <v>0.23172508404081602</v>
      </c>
      <c r="AM3" s="18">
        <v>0.23960647713394309</v>
      </c>
      <c r="AN3" s="18">
        <v>0.24748787022707017</v>
      </c>
      <c r="AO3" s="18">
        <v>0.25536926332019727</v>
      </c>
      <c r="AP3" s="18">
        <v>0.26325065641332435</v>
      </c>
      <c r="AQ3" s="18">
        <v>0.27113204950645142</v>
      </c>
      <c r="AR3" s="18">
        <v>0.2790134425995785</v>
      </c>
      <c r="AS3" s="18">
        <v>0.28689483569270557</v>
      </c>
      <c r="AT3" s="18">
        <v>0.29477622878583265</v>
      </c>
      <c r="AU3" s="18">
        <v>0.30265762187895973</v>
      </c>
      <c r="AV3" s="18">
        <v>0.3105390149720868</v>
      </c>
      <c r="AW3" s="18">
        <v>0.31842040806521388</v>
      </c>
      <c r="AX3" s="18">
        <v>0.32630180115834095</v>
      </c>
      <c r="AY3" s="18">
        <v>0.33418319425146803</v>
      </c>
      <c r="AZ3" s="18">
        <v>0.34206458734459511</v>
      </c>
      <c r="BA3" s="18">
        <v>0.34994598043772218</v>
      </c>
      <c r="BB3" s="18">
        <v>0.35782737353084926</v>
      </c>
      <c r="BC3" s="18">
        <v>0.36570876662397633</v>
      </c>
      <c r="BD3" s="18">
        <v>0.37359015971710341</v>
      </c>
      <c r="BE3" s="18">
        <v>0.38147155281023049</v>
      </c>
      <c r="BF3" s="18">
        <v>0.38935294590335756</v>
      </c>
      <c r="BG3" s="18">
        <v>0.39723433899648464</v>
      </c>
      <c r="BH3" s="18">
        <v>0.40511573208961171</v>
      </c>
      <c r="BI3" s="18">
        <v>0.41299712518273879</v>
      </c>
      <c r="BJ3" s="18">
        <v>0.42087851827586586</v>
      </c>
      <c r="BK3" s="18">
        <v>0.42875991136899294</v>
      </c>
      <c r="BL3" s="18">
        <v>0.43664130446212002</v>
      </c>
      <c r="BM3" s="18">
        <v>0.44452269755524709</v>
      </c>
      <c r="BN3" s="18">
        <v>0.45240409064837417</v>
      </c>
      <c r="BO3" s="18">
        <v>0.46028548374150124</v>
      </c>
      <c r="BP3" s="18">
        <v>0.46816687683462832</v>
      </c>
      <c r="BQ3" s="18">
        <v>0.4760482699277554</v>
      </c>
      <c r="BR3" s="18">
        <v>0.48392966302088247</v>
      </c>
      <c r="BS3" s="18">
        <v>0.49181105611400955</v>
      </c>
      <c r="BT3" s="18">
        <v>0.49969244920713662</v>
      </c>
      <c r="BU3" s="18">
        <v>0.5075738423002637</v>
      </c>
      <c r="BV3" s="18">
        <v>0.51545523539339078</v>
      </c>
      <c r="BW3" s="18">
        <v>0.52333662848651785</v>
      </c>
      <c r="BX3" s="18">
        <v>0.53121802157964493</v>
      </c>
      <c r="BY3" s="18">
        <v>0.539099414672772</v>
      </c>
      <c r="BZ3" s="18">
        <v>0.54698080776589908</v>
      </c>
      <c r="CA3" s="18">
        <v>0.55486220085902616</v>
      </c>
      <c r="CB3" s="18">
        <v>0.56274359395215323</v>
      </c>
      <c r="CC3" s="18">
        <v>0.57062498704528031</v>
      </c>
      <c r="CD3" s="18">
        <v>0.57850638013840738</v>
      </c>
      <c r="CE3" s="18">
        <v>0.58638777323153446</v>
      </c>
      <c r="CF3" s="18">
        <v>0.59426916632466154</v>
      </c>
      <c r="CG3" s="18">
        <v>0.60215055941778861</v>
      </c>
      <c r="CH3" s="18">
        <v>0.61003195251091569</v>
      </c>
      <c r="CI3" s="18">
        <v>0.61791334560404276</v>
      </c>
      <c r="CJ3" s="18">
        <v>0.62579473869716984</v>
      </c>
      <c r="CK3" s="18">
        <v>0.63367613179029691</v>
      </c>
      <c r="CL3" s="18">
        <v>0.64155752488342399</v>
      </c>
      <c r="CM3" s="18">
        <v>0.64943891797655107</v>
      </c>
      <c r="CN3" s="18">
        <v>0.65732031106967814</v>
      </c>
      <c r="CO3" s="18">
        <v>0.66520170416280522</v>
      </c>
      <c r="CP3" s="18">
        <v>0.67308309725593229</v>
      </c>
      <c r="CQ3" s="18">
        <v>0.68096449034905937</v>
      </c>
      <c r="CR3" s="18">
        <v>0.68884588344218645</v>
      </c>
      <c r="CS3" s="18">
        <v>0.69672727653531352</v>
      </c>
      <c r="CT3" s="18">
        <v>0.7046086696284406</v>
      </c>
      <c r="CU3" s="18">
        <v>0.71249006272156767</v>
      </c>
      <c r="CV3" s="18">
        <v>0.72037145581469475</v>
      </c>
      <c r="CW3" s="18">
        <v>0.72825284890782183</v>
      </c>
      <c r="CX3" s="18">
        <v>0.7361342420009489</v>
      </c>
      <c r="CY3" s="18">
        <v>0.74401563509407598</v>
      </c>
    </row>
    <row r="4" spans="1:103" x14ac:dyDescent="0.25">
      <c r="A4" s="4" t="s">
        <v>134</v>
      </c>
      <c r="B4" t="s">
        <v>26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0.99964285714285717</v>
      </c>
      <c r="K4" s="18">
        <v>0.99982116730537762</v>
      </c>
      <c r="L4" s="18">
        <v>0.99991476986044081</v>
      </c>
      <c r="M4" s="18">
        <v>0.9966254382965104</v>
      </c>
      <c r="N4" s="18">
        <v>0.99546970527196865</v>
      </c>
      <c r="O4" s="18">
        <v>0.99527573420813098</v>
      </c>
      <c r="P4" s="18">
        <v>0.99456539658985799</v>
      </c>
      <c r="Q4" s="18">
        <v>0.99545544356781557</v>
      </c>
      <c r="R4" s="18">
        <v>0.99573437861151814</v>
      </c>
      <c r="S4" s="18">
        <v>0.99003480344895456</v>
      </c>
      <c r="T4" s="18">
        <v>0.98303872930345504</v>
      </c>
      <c r="U4" s="18">
        <v>0.97515499387574389</v>
      </c>
      <c r="V4" s="18">
        <v>0.9717055732529587</v>
      </c>
      <c r="W4" s="18">
        <v>0.96813329936581716</v>
      </c>
      <c r="X4" s="18">
        <v>0.91978075554612415</v>
      </c>
      <c r="Y4" s="18">
        <v>0.91676781271959973</v>
      </c>
      <c r="Z4" s="18">
        <v>0.9101130105881905</v>
      </c>
      <c r="AA4" s="18">
        <v>0.90345820845678126</v>
      </c>
      <c r="AB4" s="18">
        <v>0.89680340632537203</v>
      </c>
      <c r="AC4" s="18">
        <v>0.8901486041939628</v>
      </c>
      <c r="AD4" s="18">
        <v>0.88349380206255357</v>
      </c>
      <c r="AE4" s="18">
        <v>0.87683899993114434</v>
      </c>
      <c r="AF4" s="18">
        <v>0.8701841977997351</v>
      </c>
      <c r="AG4" s="21">
        <v>0.86352939566832587</v>
      </c>
      <c r="AH4" s="18">
        <v>0.85687459353691664</v>
      </c>
      <c r="AI4" s="18">
        <v>0.85021979140550741</v>
      </c>
      <c r="AJ4" s="18">
        <v>0.84356498927409818</v>
      </c>
      <c r="AK4" s="18">
        <v>0.83691018714268894</v>
      </c>
      <c r="AL4" s="18">
        <v>0.83025538501127971</v>
      </c>
      <c r="AM4" s="18">
        <v>0.82360058287987048</v>
      </c>
      <c r="AN4" s="18">
        <v>0.81694578074846125</v>
      </c>
      <c r="AO4" s="18">
        <v>0.81029097861705202</v>
      </c>
      <c r="AP4" s="18">
        <v>0.80363617648564278</v>
      </c>
      <c r="AQ4" s="21">
        <v>0.79698137435423355</v>
      </c>
      <c r="AR4" s="18">
        <v>0.79032657222282432</v>
      </c>
      <c r="AS4" s="18">
        <v>0.78367177009141509</v>
      </c>
      <c r="AT4" s="18">
        <v>0.77701696796000586</v>
      </c>
      <c r="AU4" s="18">
        <v>0.77036216582859662</v>
      </c>
      <c r="AV4" s="18">
        <v>0.76370736369718739</v>
      </c>
      <c r="AW4" s="18">
        <v>0.75705256156577816</v>
      </c>
      <c r="AX4" s="18">
        <v>0.75039775943436893</v>
      </c>
      <c r="AY4" s="18">
        <v>0.7437429573029597</v>
      </c>
      <c r="AZ4" s="18">
        <v>0.73708815517155046</v>
      </c>
      <c r="BA4" s="18">
        <v>0.73043335304014123</v>
      </c>
      <c r="BB4" s="18">
        <v>0.723778550908732</v>
      </c>
      <c r="BC4" s="18">
        <v>0.71712374877732277</v>
      </c>
      <c r="BD4" s="18">
        <v>0.71046894664591353</v>
      </c>
      <c r="BE4" s="18">
        <v>0.7038141445145043</v>
      </c>
      <c r="BF4" s="18">
        <v>0.69715934238309507</v>
      </c>
      <c r="BG4" s="18">
        <v>0.69050454025168584</v>
      </c>
      <c r="BH4" s="18">
        <v>0.68384973812027661</v>
      </c>
      <c r="BI4" s="18">
        <v>0.67719493598886737</v>
      </c>
      <c r="BJ4" s="18">
        <v>0.67054013385745814</v>
      </c>
      <c r="BK4" s="18">
        <v>0.66388533172604891</v>
      </c>
      <c r="BL4" s="18">
        <v>0.65723052959463968</v>
      </c>
      <c r="BM4" s="18">
        <v>0.65057572746323045</v>
      </c>
      <c r="BN4" s="18">
        <v>0.64392092533182121</v>
      </c>
      <c r="BO4" s="18">
        <v>0.63726612320041198</v>
      </c>
      <c r="BP4" s="18">
        <v>0.63061132106900275</v>
      </c>
      <c r="BQ4" s="18">
        <v>0.62395651893759352</v>
      </c>
      <c r="BR4" s="18">
        <v>0.61730171680618429</v>
      </c>
      <c r="BS4" s="18">
        <v>0.61064691467477505</v>
      </c>
      <c r="BT4" s="18">
        <v>0.60399211254336582</v>
      </c>
      <c r="BU4" s="18">
        <v>0.59733731041195659</v>
      </c>
      <c r="BV4" s="18">
        <v>0.59068250828054736</v>
      </c>
      <c r="BW4" s="18">
        <v>0.58402770614913813</v>
      </c>
      <c r="BX4" s="18">
        <v>0.57737290401772889</v>
      </c>
      <c r="BY4" s="18">
        <v>0.57071810188631966</v>
      </c>
      <c r="BZ4" s="18">
        <v>0.56406329975491043</v>
      </c>
      <c r="CA4" s="18">
        <v>0.5574084976235012</v>
      </c>
      <c r="CB4" s="18">
        <v>0.55075369549209197</v>
      </c>
      <c r="CC4" s="18">
        <v>0.54409889336068273</v>
      </c>
      <c r="CD4" s="18">
        <v>0.5374440912292735</v>
      </c>
      <c r="CE4" s="18">
        <v>0.53078928909786427</v>
      </c>
      <c r="CF4" s="18">
        <v>0.52413448696645504</v>
      </c>
      <c r="CG4" s="18">
        <v>0.51747968483504581</v>
      </c>
      <c r="CH4" s="18">
        <v>0.51082488270363657</v>
      </c>
      <c r="CI4" s="18">
        <v>0.50417008057222734</v>
      </c>
      <c r="CJ4" s="18">
        <v>0.49751527844081811</v>
      </c>
      <c r="CK4" s="18">
        <v>0.49086047630940888</v>
      </c>
      <c r="CL4" s="18">
        <v>0.48420567417799965</v>
      </c>
      <c r="CM4" s="18">
        <v>0.47755087204659041</v>
      </c>
      <c r="CN4" s="18">
        <v>0.47089606991518118</v>
      </c>
      <c r="CO4" s="18">
        <v>0.46424126778377195</v>
      </c>
      <c r="CP4" s="18">
        <v>0.45758646565236272</v>
      </c>
      <c r="CQ4" s="18">
        <v>0.45093166352095349</v>
      </c>
      <c r="CR4" s="18">
        <v>0.44427686138954425</v>
      </c>
      <c r="CS4" s="18">
        <v>0.43762205925813502</v>
      </c>
      <c r="CT4" s="18">
        <v>0.43096725712672579</v>
      </c>
      <c r="CU4" s="18">
        <v>0.42431245499531656</v>
      </c>
      <c r="CV4" s="18">
        <v>0.41765765286390732</v>
      </c>
      <c r="CW4" s="18">
        <v>0.41100285073249809</v>
      </c>
      <c r="CX4" s="18">
        <v>0.40434804860108886</v>
      </c>
      <c r="CY4" s="18">
        <v>0.39769324646967963</v>
      </c>
    </row>
    <row r="5" spans="1:103" x14ac:dyDescent="0.25">
      <c r="A5" s="4"/>
      <c r="B5" t="s">
        <v>27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3.5714285714285714E-4</v>
      </c>
      <c r="K5" s="18">
        <v>1.7883269462242937E-4</v>
      </c>
      <c r="L5" s="18">
        <v>8.5230139559239716E-5</v>
      </c>
      <c r="M5" s="18">
        <v>3.3745617034895464E-3</v>
      </c>
      <c r="N5" s="18">
        <v>4.5302947280313069E-3</v>
      </c>
      <c r="O5" s="18">
        <v>4.7242657918690123E-3</v>
      </c>
      <c r="P5" s="18">
        <v>5.4346034101419608E-3</v>
      </c>
      <c r="Q5" s="18">
        <v>4.5445564321844245E-3</v>
      </c>
      <c r="R5" s="18">
        <v>4.2656213884818914E-3</v>
      </c>
      <c r="S5" s="18">
        <v>9.9651965510454722E-3</v>
      </c>
      <c r="T5" s="18">
        <v>1.6961270696544937E-2</v>
      </c>
      <c r="U5" s="18">
        <v>2.4845006124256101E-2</v>
      </c>
      <c r="V5" s="18">
        <v>2.8294426747041287E-2</v>
      </c>
      <c r="W5" s="18">
        <v>3.1866700634182794E-2</v>
      </c>
      <c r="X5" s="18">
        <v>8.0219244453875807E-2</v>
      </c>
      <c r="Y5" s="18">
        <v>8.3232187280400299E-2</v>
      </c>
      <c r="Z5" s="18">
        <v>8.9886989411809531E-2</v>
      </c>
      <c r="AA5" s="18">
        <v>9.6541791543218763E-2</v>
      </c>
      <c r="AB5" s="18">
        <v>0.103196593674628</v>
      </c>
      <c r="AC5" s="18">
        <v>0.10985139580603723</v>
      </c>
      <c r="AD5" s="18">
        <v>0.11650619793744646</v>
      </c>
      <c r="AE5" s="18">
        <v>0.12316100006885569</v>
      </c>
      <c r="AF5" s="18">
        <v>0.12981580220026492</v>
      </c>
      <c r="AG5" s="21">
        <v>0.13647060433167416</v>
      </c>
      <c r="AH5" s="18">
        <v>0.14312540646308339</v>
      </c>
      <c r="AI5" s="18">
        <v>0.14978020859449262</v>
      </c>
      <c r="AJ5" s="18">
        <v>0.15643501072590185</v>
      </c>
      <c r="AK5" s="18">
        <v>0.16308981285731108</v>
      </c>
      <c r="AL5" s="18">
        <v>0.16974461498872032</v>
      </c>
      <c r="AM5" s="18">
        <v>0.17639941712012955</v>
      </c>
      <c r="AN5" s="18">
        <v>0.18305421925153878</v>
      </c>
      <c r="AO5" s="18">
        <v>0.18970902138294801</v>
      </c>
      <c r="AP5" s="18">
        <v>0.19636382351435724</v>
      </c>
      <c r="AQ5" s="21">
        <v>0.20301862564576648</v>
      </c>
      <c r="AR5" s="18">
        <v>0.20967342777717571</v>
      </c>
      <c r="AS5" s="18">
        <v>0.21632822990858494</v>
      </c>
      <c r="AT5" s="18">
        <v>0.22298303203999417</v>
      </c>
      <c r="AU5" s="18">
        <v>0.2296378341714034</v>
      </c>
      <c r="AV5" s="18">
        <v>0.23629263630281264</v>
      </c>
      <c r="AW5" s="18">
        <v>0.24294743843422187</v>
      </c>
      <c r="AX5" s="18">
        <v>0.2496022405656311</v>
      </c>
      <c r="AY5" s="18">
        <v>0.2562570426970403</v>
      </c>
      <c r="AZ5" s="18">
        <v>0.26291184482844954</v>
      </c>
      <c r="BA5" s="18">
        <v>0.26956664695985877</v>
      </c>
      <c r="BB5" s="18">
        <v>0.276221449091268</v>
      </c>
      <c r="BC5" s="18">
        <v>0.28287625122267723</v>
      </c>
      <c r="BD5" s="18">
        <v>0.28953105335408647</v>
      </c>
      <c r="BE5" s="18">
        <v>0.2961858554854957</v>
      </c>
      <c r="BF5" s="18">
        <v>0.30284065761690493</v>
      </c>
      <c r="BG5" s="18">
        <v>0.30949545974831416</v>
      </c>
      <c r="BH5" s="18">
        <v>0.31615026187972339</v>
      </c>
      <c r="BI5" s="18">
        <v>0.32280506401113263</v>
      </c>
      <c r="BJ5" s="18">
        <v>0.32945986614254186</v>
      </c>
      <c r="BK5" s="18">
        <v>0.33611466827395109</v>
      </c>
      <c r="BL5" s="18">
        <v>0.34276947040536032</v>
      </c>
      <c r="BM5" s="18">
        <v>0.34942427253676955</v>
      </c>
      <c r="BN5" s="18">
        <v>0.35607907466817879</v>
      </c>
      <c r="BO5" s="18">
        <v>0.36273387679958802</v>
      </c>
      <c r="BP5" s="18">
        <v>0.36938867893099725</v>
      </c>
      <c r="BQ5" s="18">
        <v>0.37604348106240648</v>
      </c>
      <c r="BR5" s="18">
        <v>0.38269828319381571</v>
      </c>
      <c r="BS5" s="18">
        <v>0.38935308532522495</v>
      </c>
      <c r="BT5" s="18">
        <v>0.39600788745663418</v>
      </c>
      <c r="BU5" s="18">
        <v>0.40266268958804341</v>
      </c>
      <c r="BV5" s="18">
        <v>0.40931749171945264</v>
      </c>
      <c r="BW5" s="18">
        <v>0.41597229385086187</v>
      </c>
      <c r="BX5" s="18">
        <v>0.42262709598227111</v>
      </c>
      <c r="BY5" s="18">
        <v>0.42928189811368034</v>
      </c>
      <c r="BZ5" s="18">
        <v>0.43593670024508957</v>
      </c>
      <c r="CA5" s="18">
        <v>0.4425915023764988</v>
      </c>
      <c r="CB5" s="18">
        <v>0.44924630450790803</v>
      </c>
      <c r="CC5" s="18">
        <v>0.45590110663931727</v>
      </c>
      <c r="CD5" s="18">
        <v>0.4625559087707265</v>
      </c>
      <c r="CE5" s="18">
        <v>0.46921071090213573</v>
      </c>
      <c r="CF5" s="18">
        <v>0.47586551303354496</v>
      </c>
      <c r="CG5" s="18">
        <v>0.48252031516495419</v>
      </c>
      <c r="CH5" s="18">
        <v>0.48917511729636343</v>
      </c>
      <c r="CI5" s="18">
        <v>0.49582991942777266</v>
      </c>
      <c r="CJ5" s="18">
        <v>0.50248472155918189</v>
      </c>
      <c r="CK5" s="18">
        <v>0.50913952369059112</v>
      </c>
      <c r="CL5" s="18">
        <v>0.51579432582200035</v>
      </c>
      <c r="CM5" s="18">
        <v>0.52244912795340959</v>
      </c>
      <c r="CN5" s="18">
        <v>0.52910393008481882</v>
      </c>
      <c r="CO5" s="18">
        <v>0.53575873221622805</v>
      </c>
      <c r="CP5" s="18">
        <v>0.54241353434763728</v>
      </c>
      <c r="CQ5" s="18">
        <v>0.54906833647904651</v>
      </c>
      <c r="CR5" s="18">
        <v>0.55572313861045575</v>
      </c>
      <c r="CS5" s="18">
        <v>0.56237794074186498</v>
      </c>
      <c r="CT5" s="18">
        <v>0.56903274287327421</v>
      </c>
      <c r="CU5" s="18">
        <v>0.57568754500468344</v>
      </c>
      <c r="CV5" s="18">
        <v>0.58234234713609268</v>
      </c>
      <c r="CW5" s="18">
        <v>0.58899714926750191</v>
      </c>
      <c r="CX5" s="18">
        <v>0.59565195139891114</v>
      </c>
      <c r="CY5" s="18">
        <v>0.60230675353032037</v>
      </c>
    </row>
    <row r="6" spans="1:103" x14ac:dyDescent="0.25">
      <c r="A6" s="4" t="s">
        <v>135</v>
      </c>
      <c r="B6" t="s">
        <v>26</v>
      </c>
      <c r="C6" s="22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0.99999968958649299</v>
      </c>
      <c r="R6" s="18">
        <v>0.99999972515102808</v>
      </c>
      <c r="S6" s="18">
        <v>0.99964050121639414</v>
      </c>
      <c r="T6" s="18">
        <v>0.99966640396453266</v>
      </c>
      <c r="U6" s="18">
        <v>0.99969049138295785</v>
      </c>
      <c r="V6" s="18">
        <v>0.99971782305475398</v>
      </c>
      <c r="W6" s="18">
        <v>0.99975308338180369</v>
      </c>
      <c r="X6" s="18">
        <v>0.99968951868532563</v>
      </c>
      <c r="Y6" s="18">
        <v>0.99970680443441196</v>
      </c>
      <c r="Z6" s="18">
        <v>0.99966495861775251</v>
      </c>
      <c r="AA6" s="18">
        <v>0.99962311280109306</v>
      </c>
      <c r="AB6" s="18">
        <v>0.99958126698443361</v>
      </c>
      <c r="AC6" s="18">
        <v>0.99953942116777417</v>
      </c>
      <c r="AD6" s="18">
        <v>0.99949757535111472</v>
      </c>
      <c r="AE6" s="18">
        <v>0.99945572953445527</v>
      </c>
      <c r="AF6" s="18">
        <v>0.99941388371779583</v>
      </c>
      <c r="AG6" s="18">
        <v>0.99937203790113638</v>
      </c>
      <c r="AH6" s="18">
        <v>0.99933019208447693</v>
      </c>
      <c r="AI6" s="18">
        <v>0.99928834626781748</v>
      </c>
      <c r="AJ6" s="18">
        <v>0.99924650045115804</v>
      </c>
      <c r="AK6" s="18">
        <v>0.99920465463449859</v>
      </c>
      <c r="AL6" s="18">
        <v>0.99916280881783914</v>
      </c>
      <c r="AM6" s="18">
        <v>0.9991209630011797</v>
      </c>
      <c r="AN6" s="18">
        <v>0.99907911718452025</v>
      </c>
      <c r="AO6" s="18">
        <v>0.9990372713678608</v>
      </c>
      <c r="AP6" s="18">
        <v>0.99899542555120135</v>
      </c>
      <c r="AQ6" s="18">
        <v>0.99895357973454191</v>
      </c>
      <c r="AR6" s="18">
        <v>0.99891173391788246</v>
      </c>
      <c r="AS6" s="18">
        <v>0.99886988810122301</v>
      </c>
      <c r="AT6" s="18">
        <v>0.99882804228456357</v>
      </c>
      <c r="AU6" s="18">
        <v>0.99878619646790412</v>
      </c>
      <c r="AV6" s="18">
        <v>0.99874435065124467</v>
      </c>
      <c r="AW6" s="18">
        <v>0.99870250483458523</v>
      </c>
      <c r="AX6" s="18">
        <v>0.99866065901792578</v>
      </c>
      <c r="AY6" s="18">
        <v>0.99861881320126633</v>
      </c>
      <c r="AZ6" s="18">
        <v>0.99857696738460688</v>
      </c>
      <c r="BA6" s="18">
        <v>0.99853512156794744</v>
      </c>
      <c r="BB6" s="18">
        <v>0.99849327575128799</v>
      </c>
      <c r="BC6" s="18">
        <v>0.99845142993462854</v>
      </c>
      <c r="BD6" s="18">
        <v>0.9984095841179691</v>
      </c>
      <c r="BE6" s="18">
        <v>0.99836773830130965</v>
      </c>
      <c r="BF6" s="18">
        <v>0.9983258924846502</v>
      </c>
      <c r="BG6" s="18">
        <v>0.99828404666799075</v>
      </c>
      <c r="BH6" s="18">
        <v>0.99824220085133131</v>
      </c>
      <c r="BI6" s="18">
        <v>0.99820035503467186</v>
      </c>
      <c r="BJ6" s="18">
        <v>0.99815850921801241</v>
      </c>
      <c r="BK6" s="18">
        <v>0.99811666340135297</v>
      </c>
      <c r="BL6" s="18">
        <v>0.99807481758469352</v>
      </c>
      <c r="BM6" s="18">
        <v>0.99803297176803407</v>
      </c>
      <c r="BN6" s="18">
        <v>0.99799112595137462</v>
      </c>
      <c r="BO6" s="18">
        <v>0.99794928013471518</v>
      </c>
      <c r="BP6" s="18">
        <v>0.99790743431805573</v>
      </c>
      <c r="BQ6" s="18">
        <v>0.99786558850139628</v>
      </c>
      <c r="BR6" s="18">
        <v>0.99782374268473684</v>
      </c>
      <c r="BS6" s="18">
        <v>0.99778189686807739</v>
      </c>
      <c r="BT6" s="18">
        <v>0.99774005105141794</v>
      </c>
      <c r="BU6" s="18">
        <v>0.9976982052347585</v>
      </c>
      <c r="BV6" s="18">
        <v>0.99765635941809905</v>
      </c>
      <c r="BW6" s="18">
        <v>0.9976145136014396</v>
      </c>
      <c r="BX6" s="18">
        <v>0.99757266778478015</v>
      </c>
      <c r="BY6" s="18">
        <v>0.99753082196812071</v>
      </c>
      <c r="BZ6" s="18">
        <v>0.99748897615146126</v>
      </c>
      <c r="CA6" s="18">
        <v>0.99744713033480181</v>
      </c>
      <c r="CB6" s="18">
        <v>0.99740528451814237</v>
      </c>
      <c r="CC6" s="18">
        <v>0.99736343870148292</v>
      </c>
      <c r="CD6" s="18">
        <v>0.99732159288482347</v>
      </c>
      <c r="CE6" s="18">
        <v>0.99727974706816402</v>
      </c>
      <c r="CF6" s="18">
        <v>0.99723790125150458</v>
      </c>
      <c r="CG6" s="18">
        <v>0.99719605543484513</v>
      </c>
      <c r="CH6" s="18">
        <v>0.99715420961818568</v>
      </c>
      <c r="CI6" s="18">
        <v>0.99711236380152624</v>
      </c>
      <c r="CJ6" s="18">
        <v>0.99707051798486679</v>
      </c>
      <c r="CK6" s="18">
        <v>0.99702867216820734</v>
      </c>
      <c r="CL6" s="18">
        <v>0.99698682635154789</v>
      </c>
      <c r="CM6" s="18">
        <v>0.99694498053488845</v>
      </c>
      <c r="CN6" s="18">
        <v>0.996903134718229</v>
      </c>
      <c r="CO6" s="18">
        <v>0.99686128890156955</v>
      </c>
      <c r="CP6" s="18">
        <v>0.99681944308491011</v>
      </c>
      <c r="CQ6" s="18">
        <v>0.99677759726825066</v>
      </c>
      <c r="CR6" s="18">
        <v>0.99673575145159121</v>
      </c>
      <c r="CS6" s="18">
        <v>0.99669390563493176</v>
      </c>
      <c r="CT6" s="18">
        <v>0.99665205981827232</v>
      </c>
      <c r="CU6" s="18">
        <v>0.99661021400161287</v>
      </c>
      <c r="CV6" s="18">
        <v>0.99656836818495342</v>
      </c>
      <c r="CW6" s="18">
        <v>0.99652652236829398</v>
      </c>
      <c r="CX6" s="18">
        <v>0.99648467655163453</v>
      </c>
      <c r="CY6" s="18">
        <v>0.99644283073497508</v>
      </c>
    </row>
    <row r="7" spans="1:103" x14ac:dyDescent="0.25">
      <c r="A7" s="4"/>
      <c r="B7" t="s">
        <v>27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3.104135071098507E-7</v>
      </c>
      <c r="R7" s="18">
        <v>2.7484897186420546E-7</v>
      </c>
      <c r="S7" s="18">
        <v>3.5949878360580517E-4</v>
      </c>
      <c r="T7" s="18">
        <v>3.3359603546729292E-4</v>
      </c>
      <c r="U7" s="18">
        <v>3.0950861704208318E-4</v>
      </c>
      <c r="V7" s="18">
        <v>2.8217694524600032E-4</v>
      </c>
      <c r="W7" s="18">
        <v>2.469166181962884E-4</v>
      </c>
      <c r="X7" s="18">
        <v>3.1048131467441368E-4</v>
      </c>
      <c r="Y7" s="18">
        <v>2.931955655881604E-4</v>
      </c>
      <c r="Z7" s="18">
        <v>3.3504138224763129E-4</v>
      </c>
      <c r="AA7" s="18">
        <v>3.7688719890710217E-4</v>
      </c>
      <c r="AB7" s="18">
        <v>4.1873301556657306E-4</v>
      </c>
      <c r="AC7" s="18">
        <v>4.6057883222604395E-4</v>
      </c>
      <c r="AD7" s="18">
        <v>5.0242464888551478E-4</v>
      </c>
      <c r="AE7" s="18">
        <v>5.4427046554498572E-4</v>
      </c>
      <c r="AF7" s="18">
        <v>5.8611628220445666E-4</v>
      </c>
      <c r="AG7" s="18">
        <v>6.279620988639276E-4</v>
      </c>
      <c r="AH7" s="18">
        <v>6.6980791552339854E-4</v>
      </c>
      <c r="AI7" s="18">
        <v>7.1165373218286948E-4</v>
      </c>
      <c r="AJ7" s="18">
        <v>7.5349954884234042E-4</v>
      </c>
      <c r="AK7" s="18">
        <v>7.9534536550181136E-4</v>
      </c>
      <c r="AL7" s="18">
        <v>8.371911821612823E-4</v>
      </c>
      <c r="AM7" s="18">
        <v>8.7903699882075324E-4</v>
      </c>
      <c r="AN7" s="18">
        <v>9.2088281548022418E-4</v>
      </c>
      <c r="AO7" s="18">
        <v>9.6272863213969512E-4</v>
      </c>
      <c r="AP7" s="18">
        <v>1.0045744487991661E-3</v>
      </c>
      <c r="AQ7" s="18">
        <v>1.046420265458637E-3</v>
      </c>
      <c r="AR7" s="18">
        <v>1.0882660821181079E-3</v>
      </c>
      <c r="AS7" s="18">
        <v>1.1301118987775789E-3</v>
      </c>
      <c r="AT7" s="18">
        <v>1.1719577154370498E-3</v>
      </c>
      <c r="AU7" s="18">
        <v>1.2138035320965208E-3</v>
      </c>
      <c r="AV7" s="18">
        <v>1.2556493487559917E-3</v>
      </c>
      <c r="AW7" s="18">
        <v>1.2974951654154626E-3</v>
      </c>
      <c r="AX7" s="18">
        <v>1.3393409820749336E-3</v>
      </c>
      <c r="AY7" s="18">
        <v>1.3811867987344045E-3</v>
      </c>
      <c r="AZ7" s="18">
        <v>1.4230326153938755E-3</v>
      </c>
      <c r="BA7" s="18">
        <v>1.4648784320533464E-3</v>
      </c>
      <c r="BB7" s="18">
        <v>1.5067242487128174E-3</v>
      </c>
      <c r="BC7" s="18">
        <v>1.5485700653722883E-3</v>
      </c>
      <c r="BD7" s="18">
        <v>1.5904158820317592E-3</v>
      </c>
      <c r="BE7" s="18">
        <v>1.6322616986912302E-3</v>
      </c>
      <c r="BF7" s="18">
        <v>1.6741075153507011E-3</v>
      </c>
      <c r="BG7" s="18">
        <v>1.7159533320101721E-3</v>
      </c>
      <c r="BH7" s="18">
        <v>1.757799148669643E-3</v>
      </c>
      <c r="BI7" s="18">
        <v>1.7996449653291139E-3</v>
      </c>
      <c r="BJ7" s="18">
        <v>1.8414907819885849E-3</v>
      </c>
      <c r="BK7" s="18">
        <v>1.8833365986480558E-3</v>
      </c>
      <c r="BL7" s="18">
        <v>1.9251824153075268E-3</v>
      </c>
      <c r="BM7" s="18">
        <v>1.9670282319669977E-3</v>
      </c>
      <c r="BN7" s="18">
        <v>2.0088740486264686E-3</v>
      </c>
      <c r="BO7" s="18">
        <v>2.0507198652859396E-3</v>
      </c>
      <c r="BP7" s="18">
        <v>2.0925656819454105E-3</v>
      </c>
      <c r="BQ7" s="18">
        <v>2.1344114986048815E-3</v>
      </c>
      <c r="BR7" s="18">
        <v>2.1762573152643524E-3</v>
      </c>
      <c r="BS7" s="18">
        <v>2.2181031319238233E-3</v>
      </c>
      <c r="BT7" s="18">
        <v>2.2599489485832943E-3</v>
      </c>
      <c r="BU7" s="18">
        <v>2.3017947652427652E-3</v>
      </c>
      <c r="BV7" s="18">
        <v>2.3436405819022362E-3</v>
      </c>
      <c r="BW7" s="18">
        <v>2.3854863985617071E-3</v>
      </c>
      <c r="BX7" s="18">
        <v>2.427332215221178E-3</v>
      </c>
      <c r="BY7" s="18">
        <v>2.469178031880649E-3</v>
      </c>
      <c r="BZ7" s="18">
        <v>2.5110238485401199E-3</v>
      </c>
      <c r="CA7" s="18">
        <v>2.5528696651995909E-3</v>
      </c>
      <c r="CB7" s="18">
        <v>2.5947154818590618E-3</v>
      </c>
      <c r="CC7" s="18">
        <v>2.6365612985185327E-3</v>
      </c>
      <c r="CD7" s="18">
        <v>2.6784071151780037E-3</v>
      </c>
      <c r="CE7" s="18">
        <v>2.7202529318374746E-3</v>
      </c>
      <c r="CF7" s="18">
        <v>2.7620987484969456E-3</v>
      </c>
      <c r="CG7" s="18">
        <v>2.8039445651564165E-3</v>
      </c>
      <c r="CH7" s="18">
        <v>2.8457903818158875E-3</v>
      </c>
      <c r="CI7" s="18">
        <v>2.8876361984753584E-3</v>
      </c>
      <c r="CJ7" s="18">
        <v>2.9294820151348293E-3</v>
      </c>
      <c r="CK7" s="18">
        <v>2.9713278317943003E-3</v>
      </c>
      <c r="CL7" s="18">
        <v>3.0131736484537712E-3</v>
      </c>
      <c r="CM7" s="18">
        <v>3.0550194651132422E-3</v>
      </c>
      <c r="CN7" s="18">
        <v>3.0968652817727131E-3</v>
      </c>
      <c r="CO7" s="18">
        <v>3.138711098432184E-3</v>
      </c>
      <c r="CP7" s="18">
        <v>3.180556915091655E-3</v>
      </c>
      <c r="CQ7" s="18">
        <v>3.2224027317511259E-3</v>
      </c>
      <c r="CR7" s="18">
        <v>3.2642485484105969E-3</v>
      </c>
      <c r="CS7" s="18">
        <v>3.3060943650700678E-3</v>
      </c>
      <c r="CT7" s="18">
        <v>3.3479401817295387E-3</v>
      </c>
      <c r="CU7" s="18">
        <v>3.3897859983890097E-3</v>
      </c>
      <c r="CV7" s="18">
        <v>3.4316318150484806E-3</v>
      </c>
      <c r="CW7" s="18">
        <v>3.4734776317079516E-3</v>
      </c>
      <c r="CX7" s="18">
        <v>3.5153234483674225E-3</v>
      </c>
      <c r="CY7" s="18">
        <v>3.5571692650268934E-3</v>
      </c>
    </row>
    <row r="8" spans="1:103" x14ac:dyDescent="0.25">
      <c r="A8" s="4" t="s">
        <v>136</v>
      </c>
      <c r="B8" t="s">
        <v>26</v>
      </c>
      <c r="C8" s="18">
        <v>0.99794059544593572</v>
      </c>
      <c r="D8" s="18">
        <v>0.99860692851070554</v>
      </c>
      <c r="E8" s="18">
        <v>0.99877029852847776</v>
      </c>
      <c r="F8" s="18">
        <v>0.98658257038851493</v>
      </c>
      <c r="G8" s="18">
        <v>0.98282314035799212</v>
      </c>
      <c r="H8" s="18">
        <v>0.97815675492203824</v>
      </c>
      <c r="I8" s="18">
        <v>0.97841893832914639</v>
      </c>
      <c r="J8" s="18">
        <v>0.97667803871284409</v>
      </c>
      <c r="K8" s="18">
        <v>0.97284826161151416</v>
      </c>
      <c r="L8" s="18">
        <v>0.96473736097626872</v>
      </c>
      <c r="M8" s="18">
        <v>0.95869083545091227</v>
      </c>
      <c r="N8" s="18">
        <v>0.95411004958672974</v>
      </c>
      <c r="O8" s="18">
        <v>0.93835422769235366</v>
      </c>
      <c r="P8" s="18">
        <v>0.93439996883780951</v>
      </c>
      <c r="Q8" s="18">
        <v>0.93694784618275972</v>
      </c>
      <c r="R8" s="18">
        <v>0.93834400268537588</v>
      </c>
      <c r="S8" s="18">
        <v>0.94442995469545965</v>
      </c>
      <c r="T8" s="18">
        <v>0.93672743311438789</v>
      </c>
      <c r="U8" s="18">
        <v>0.9337697647963461</v>
      </c>
      <c r="V8" s="18">
        <v>0.92784440178682481</v>
      </c>
      <c r="W8" s="18">
        <v>0.93056796095354133</v>
      </c>
      <c r="X8" s="18">
        <v>0.92762975936205838</v>
      </c>
      <c r="Y8" s="18">
        <v>0.91500231817405975</v>
      </c>
      <c r="Z8" s="18">
        <v>0.91136160840098868</v>
      </c>
      <c r="AA8" s="18">
        <v>0.90772089862791761</v>
      </c>
      <c r="AB8" s="18">
        <v>0.90408018885484653</v>
      </c>
      <c r="AC8" s="18">
        <v>0.90043947908177546</v>
      </c>
      <c r="AD8" s="18">
        <v>0.89679876930870439</v>
      </c>
      <c r="AE8" s="18">
        <v>0.89315805953563332</v>
      </c>
      <c r="AF8" s="18">
        <v>0.88951734976256225</v>
      </c>
      <c r="AG8" s="18">
        <v>0.88587663998949118</v>
      </c>
      <c r="AH8" s="18">
        <v>0.88223593021642011</v>
      </c>
      <c r="AI8" s="18">
        <v>0.87859522044334903</v>
      </c>
      <c r="AJ8" s="18">
        <v>0.87495451067027796</v>
      </c>
      <c r="AK8" s="18">
        <v>0.87131380089720689</v>
      </c>
      <c r="AL8" s="18">
        <v>0.86767309112413582</v>
      </c>
      <c r="AM8" s="18">
        <v>0.86403238135106475</v>
      </c>
      <c r="AN8" s="18">
        <v>0.86039167157799368</v>
      </c>
      <c r="AO8" s="18">
        <v>0.85675096180492261</v>
      </c>
      <c r="AP8" s="18">
        <v>0.85311025203185153</v>
      </c>
      <c r="AQ8" s="18">
        <v>0.84946954225878046</v>
      </c>
      <c r="AR8" s="18">
        <v>0.84582883248570939</v>
      </c>
      <c r="AS8" s="18">
        <v>0.84218812271263832</v>
      </c>
      <c r="AT8" s="18">
        <v>0.83854741293956725</v>
      </c>
      <c r="AU8" s="18">
        <v>0.83490670316649618</v>
      </c>
      <c r="AV8" s="18">
        <v>0.83126599339342511</v>
      </c>
      <c r="AW8" s="18">
        <v>0.82762528362035404</v>
      </c>
      <c r="AX8" s="18">
        <v>0.82398457384728296</v>
      </c>
      <c r="AY8" s="18">
        <v>0.82034386407421189</v>
      </c>
      <c r="AZ8" s="18">
        <v>0.81670315430114082</v>
      </c>
      <c r="BA8" s="18">
        <v>0.81306244452806975</v>
      </c>
      <c r="BB8" s="18">
        <v>0.80942173475499868</v>
      </c>
      <c r="BC8" s="18">
        <v>0.80578102498192761</v>
      </c>
      <c r="BD8" s="18">
        <v>0.80214031520885654</v>
      </c>
      <c r="BE8" s="18">
        <v>0.79849960543578546</v>
      </c>
      <c r="BF8" s="18">
        <v>0.79485889566271439</v>
      </c>
      <c r="BG8" s="18">
        <v>0.79121818588964332</v>
      </c>
      <c r="BH8" s="18">
        <v>0.78757747611657225</v>
      </c>
      <c r="BI8" s="18">
        <v>0.78393676634350118</v>
      </c>
      <c r="BJ8" s="18">
        <v>0.78029605657043011</v>
      </c>
      <c r="BK8" s="18">
        <v>0.77665534679735904</v>
      </c>
      <c r="BL8" s="18">
        <v>0.77301463702428796</v>
      </c>
      <c r="BM8" s="18">
        <v>0.76937392725121689</v>
      </c>
      <c r="BN8" s="18">
        <v>0.76573321747814582</v>
      </c>
      <c r="BO8" s="18">
        <v>0.76209250770507475</v>
      </c>
      <c r="BP8" s="18">
        <v>0.75845179793200368</v>
      </c>
      <c r="BQ8" s="18">
        <v>0.75481108815893261</v>
      </c>
      <c r="BR8" s="18">
        <v>0.75117037838586154</v>
      </c>
      <c r="BS8" s="18">
        <v>0.74752966861279047</v>
      </c>
      <c r="BT8" s="18">
        <v>0.74388895883971939</v>
      </c>
      <c r="BU8" s="18">
        <v>0.74024824906664832</v>
      </c>
      <c r="BV8" s="18">
        <v>0.73660753929357725</v>
      </c>
      <c r="BW8" s="18">
        <v>0.73296682952050618</v>
      </c>
      <c r="BX8" s="18">
        <v>0.72932611974743511</v>
      </c>
      <c r="BY8" s="18">
        <v>0.72568540997436404</v>
      </c>
      <c r="BZ8" s="18">
        <v>0.72204470020129297</v>
      </c>
      <c r="CA8" s="18">
        <v>0.71840399042822189</v>
      </c>
      <c r="CB8" s="18">
        <v>0.71476328065515082</v>
      </c>
      <c r="CC8" s="18">
        <v>0.71112257088207975</v>
      </c>
      <c r="CD8" s="18">
        <v>0.70748186110900868</v>
      </c>
      <c r="CE8" s="18">
        <v>0.70384115133593761</v>
      </c>
      <c r="CF8" s="18">
        <v>0.70020044156286654</v>
      </c>
      <c r="CG8" s="18">
        <v>0.69655973178979547</v>
      </c>
      <c r="CH8" s="18">
        <v>0.6929190220167244</v>
      </c>
      <c r="CI8" s="18">
        <v>0.68927831224365332</v>
      </c>
      <c r="CJ8" s="18">
        <v>0.68563760247058225</v>
      </c>
      <c r="CK8" s="18">
        <v>0.68199689269751118</v>
      </c>
      <c r="CL8" s="18">
        <v>0.67835618292444011</v>
      </c>
      <c r="CM8" s="18">
        <v>0.67471547315136904</v>
      </c>
      <c r="CN8" s="18">
        <v>0.67107476337829797</v>
      </c>
      <c r="CO8" s="18">
        <v>0.6674340536052269</v>
      </c>
      <c r="CP8" s="18">
        <v>0.66379334383215582</v>
      </c>
      <c r="CQ8" s="18">
        <v>0.66015263405908475</v>
      </c>
      <c r="CR8" s="18">
        <v>0.65651192428601368</v>
      </c>
      <c r="CS8" s="18">
        <v>0.65287121451294261</v>
      </c>
      <c r="CT8" s="18">
        <v>0.64923050473987154</v>
      </c>
      <c r="CU8" s="18">
        <v>0.64558979496680047</v>
      </c>
      <c r="CV8" s="18">
        <v>0.6419490851937294</v>
      </c>
      <c r="CW8" s="18">
        <v>0.63830837542065832</v>
      </c>
      <c r="CX8" s="18">
        <v>0.63466766564758725</v>
      </c>
      <c r="CY8" s="18">
        <v>0.63102695587451618</v>
      </c>
    </row>
    <row r="9" spans="1:103" x14ac:dyDescent="0.25">
      <c r="A9" s="4"/>
      <c r="B9" t="s">
        <v>27</v>
      </c>
      <c r="C9" s="18">
        <v>2.0594045540642597E-3</v>
      </c>
      <c r="D9" s="18">
        <v>1.3930714892944204E-3</v>
      </c>
      <c r="E9" s="18">
        <v>1.2297014715222663E-3</v>
      </c>
      <c r="F9" s="18">
        <v>1.3417429611485151E-2</v>
      </c>
      <c r="G9" s="18">
        <v>1.7176859642007904E-2</v>
      </c>
      <c r="H9" s="18">
        <v>2.18432450779617E-2</v>
      </c>
      <c r="I9" s="18">
        <v>2.158106167085359E-2</v>
      </c>
      <c r="J9" s="18">
        <v>2.3321961287155857E-2</v>
      </c>
      <c r="K9" s="18">
        <v>2.715173838848577E-2</v>
      </c>
      <c r="L9" s="18">
        <v>3.5262639023731245E-2</v>
      </c>
      <c r="M9" s="18">
        <v>4.130916454908775E-2</v>
      </c>
      <c r="N9" s="18">
        <v>4.5889950413270313E-2</v>
      </c>
      <c r="O9" s="18">
        <v>6.1645772307646417E-2</v>
      </c>
      <c r="P9" s="18">
        <v>6.5600031162190459E-2</v>
      </c>
      <c r="Q9" s="18">
        <v>6.3052153817240303E-2</v>
      </c>
      <c r="R9" s="18">
        <v>6.1655997314624122E-2</v>
      </c>
      <c r="S9" s="18">
        <v>5.5570045304540343E-2</v>
      </c>
      <c r="T9" s="18">
        <v>6.3272566885612169E-2</v>
      </c>
      <c r="U9" s="18">
        <v>6.6230235203653925E-2</v>
      </c>
      <c r="V9" s="18">
        <v>7.2155598213175132E-2</v>
      </c>
      <c r="W9" s="18">
        <v>6.9432039046458713E-2</v>
      </c>
      <c r="X9" s="18">
        <v>7.2370240637941591E-2</v>
      </c>
      <c r="Y9" s="18">
        <v>8.4997681825940308E-2</v>
      </c>
      <c r="Z9" s="18">
        <v>8.8638391599011351E-2</v>
      </c>
      <c r="AA9" s="18">
        <v>9.2279101372082395E-2</v>
      </c>
      <c r="AB9" s="18">
        <v>9.5919811145153439E-2</v>
      </c>
      <c r="AC9" s="18">
        <v>9.9560520918224482E-2</v>
      </c>
      <c r="AD9" s="18">
        <v>0.10320123069129553</v>
      </c>
      <c r="AE9" s="18">
        <v>0.10684194046436657</v>
      </c>
      <c r="AF9" s="18">
        <v>0.11048265023743761</v>
      </c>
      <c r="AG9" s="18">
        <v>0.11412336001050866</v>
      </c>
      <c r="AH9" s="18">
        <v>0.1177640697835797</v>
      </c>
      <c r="AI9" s="18">
        <v>0.12140477955665074</v>
      </c>
      <c r="AJ9" s="18">
        <v>0.12504548932972179</v>
      </c>
      <c r="AK9" s="18">
        <v>0.12868619910279283</v>
      </c>
      <c r="AL9" s="18">
        <v>0.13232690887586387</v>
      </c>
      <c r="AM9" s="18">
        <v>0.13596761864893492</v>
      </c>
      <c r="AN9" s="18">
        <v>0.13960832842200596</v>
      </c>
      <c r="AO9" s="18">
        <v>0.14324903819507701</v>
      </c>
      <c r="AP9" s="18">
        <v>0.14688974796814805</v>
      </c>
      <c r="AQ9" s="18">
        <v>0.15053045774121909</v>
      </c>
      <c r="AR9" s="18">
        <v>0.15417116751429014</v>
      </c>
      <c r="AS9" s="18">
        <v>0.15781187728736118</v>
      </c>
      <c r="AT9" s="18">
        <v>0.16145258706043222</v>
      </c>
      <c r="AU9" s="18">
        <v>0.16509329683350327</v>
      </c>
      <c r="AV9" s="18">
        <v>0.16873400660657431</v>
      </c>
      <c r="AW9" s="18">
        <v>0.17237471637964535</v>
      </c>
      <c r="AX9" s="18">
        <v>0.1760154261527164</v>
      </c>
      <c r="AY9" s="18">
        <v>0.17965613592578744</v>
      </c>
      <c r="AZ9" s="18">
        <v>0.18329684569885848</v>
      </c>
      <c r="BA9" s="18">
        <v>0.18693755547192953</v>
      </c>
      <c r="BB9" s="18">
        <v>0.19057826524500057</v>
      </c>
      <c r="BC9" s="18">
        <v>0.19421897501807162</v>
      </c>
      <c r="BD9" s="18">
        <v>0.19785968479114266</v>
      </c>
      <c r="BE9" s="18">
        <v>0.2015003945642137</v>
      </c>
      <c r="BF9" s="18">
        <v>0.20514110433728475</v>
      </c>
      <c r="BG9" s="18">
        <v>0.20878181411035579</v>
      </c>
      <c r="BH9" s="18">
        <v>0.21242252388342683</v>
      </c>
      <c r="BI9" s="18">
        <v>0.21606323365649788</v>
      </c>
      <c r="BJ9" s="18">
        <v>0.21970394342956892</v>
      </c>
      <c r="BK9" s="18">
        <v>0.22334465320263996</v>
      </c>
      <c r="BL9" s="18">
        <v>0.22698536297571101</v>
      </c>
      <c r="BM9" s="18">
        <v>0.23062607274878205</v>
      </c>
      <c r="BN9" s="18">
        <v>0.2342667825218531</v>
      </c>
      <c r="BO9" s="18">
        <v>0.23790749229492414</v>
      </c>
      <c r="BP9" s="18">
        <v>0.24154820206799518</v>
      </c>
      <c r="BQ9" s="18">
        <v>0.24518891184106623</v>
      </c>
      <c r="BR9" s="18">
        <v>0.24882962161413727</v>
      </c>
      <c r="BS9" s="18">
        <v>0.25247033138720831</v>
      </c>
      <c r="BT9" s="18">
        <v>0.25611104116027938</v>
      </c>
      <c r="BU9" s="18">
        <v>0.25975175093335046</v>
      </c>
      <c r="BV9" s="18">
        <v>0.26339246070642153</v>
      </c>
      <c r="BW9" s="18">
        <v>0.2670331704794926</v>
      </c>
      <c r="BX9" s="18">
        <v>0.27067388025256367</v>
      </c>
      <c r="BY9" s="18">
        <v>0.27431459002563474</v>
      </c>
      <c r="BZ9" s="18">
        <v>0.27795529979870581</v>
      </c>
      <c r="CA9" s="18">
        <v>0.28159600957177688</v>
      </c>
      <c r="CB9" s="18">
        <v>0.28523671934484796</v>
      </c>
      <c r="CC9" s="18">
        <v>0.28887742911791903</v>
      </c>
      <c r="CD9" s="18">
        <v>0.2925181388909901</v>
      </c>
      <c r="CE9" s="18">
        <v>0.29615884866406117</v>
      </c>
      <c r="CF9" s="18">
        <v>0.29979955843713224</v>
      </c>
      <c r="CG9" s="18">
        <v>0.30344026821020331</v>
      </c>
      <c r="CH9" s="18">
        <v>0.30708097798327438</v>
      </c>
      <c r="CI9" s="18">
        <v>0.31072168775634545</v>
      </c>
      <c r="CJ9" s="18">
        <v>0.31436239752941653</v>
      </c>
      <c r="CK9" s="18">
        <v>0.3180031073024876</v>
      </c>
      <c r="CL9" s="18">
        <v>0.32164381707555867</v>
      </c>
      <c r="CM9" s="18">
        <v>0.32528452684862974</v>
      </c>
      <c r="CN9" s="18">
        <v>0.32892523662170081</v>
      </c>
      <c r="CO9" s="18">
        <v>0.33256594639477188</v>
      </c>
      <c r="CP9" s="18">
        <v>0.33620665616784295</v>
      </c>
      <c r="CQ9" s="18">
        <v>0.33984736594091403</v>
      </c>
      <c r="CR9" s="18">
        <v>0.3434880757139851</v>
      </c>
      <c r="CS9" s="18">
        <v>0.34712878548705617</v>
      </c>
      <c r="CT9" s="18">
        <v>0.35076949526012724</v>
      </c>
      <c r="CU9" s="18">
        <v>0.35441020503319831</v>
      </c>
      <c r="CV9" s="18">
        <v>0.35805091480626938</v>
      </c>
      <c r="CW9" s="18">
        <v>0.36169162457934045</v>
      </c>
      <c r="CX9" s="18">
        <v>0.36533233435241153</v>
      </c>
      <c r="CY9" s="18">
        <v>0.3689730441254826</v>
      </c>
    </row>
    <row r="14" spans="1:103" x14ac:dyDescent="0.25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103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103" x14ac:dyDescent="0.25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3:25" x14ac:dyDescent="0.25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3:25" x14ac:dyDescent="0.2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3:25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3:25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3" spans="3:25" x14ac:dyDescent="0.25">
      <c r="P23" s="19"/>
    </row>
    <row r="24" spans="3:25" x14ac:dyDescent="0.25">
      <c r="P24" s="19"/>
    </row>
    <row r="25" spans="3:25" x14ac:dyDescent="0.25">
      <c r="P25" s="19"/>
    </row>
    <row r="26" spans="3:25" x14ac:dyDescent="0.25">
      <c r="P26" s="19"/>
    </row>
    <row r="27" spans="3:25" x14ac:dyDescent="0.25">
      <c r="P27" s="19"/>
    </row>
    <row r="28" spans="3:25" x14ac:dyDescent="0.25">
      <c r="P28" s="19"/>
    </row>
    <row r="29" spans="3:25" x14ac:dyDescent="0.25">
      <c r="P29" s="19"/>
    </row>
    <row r="30" spans="3:25" x14ac:dyDescent="0.25">
      <c r="P3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AB11-7B95-4D6C-9E12-BB0450DE51D2}">
  <dimension ref="A1:CY35"/>
  <sheetViews>
    <sheetView tabSelected="1" topLeftCell="J1" zoomScale="60" workbookViewId="0">
      <selection activeCell="AM33" sqref="AM33"/>
    </sheetView>
  </sheetViews>
  <sheetFormatPr defaultRowHeight="12.5" x14ac:dyDescent="0.25"/>
  <cols>
    <col min="2" max="2" width="20.81640625" bestFit="1" customWidth="1"/>
    <col min="3" max="3" width="10" bestFit="1" customWidth="1"/>
    <col min="26" max="26" width="12" bestFit="1" customWidth="1"/>
    <col min="29" max="29" width="12" bestFit="1" customWidth="1"/>
    <col min="34" max="34" width="12" bestFit="1" customWidth="1"/>
    <col min="39" max="39" width="12" bestFit="1" customWidth="1"/>
    <col min="44" max="44" width="12" bestFit="1" customWidth="1"/>
    <col min="49" max="49" width="12" bestFit="1" customWidth="1"/>
    <col min="54" max="54" width="12" bestFit="1" customWidth="1"/>
    <col min="59" max="59" width="12" bestFit="1" customWidth="1"/>
    <col min="64" max="64" width="12" bestFit="1" customWidth="1"/>
    <col min="69" max="69" width="12" bestFit="1" customWidth="1"/>
    <col min="74" max="74" width="12" bestFit="1" customWidth="1"/>
    <col min="79" max="79" width="11" bestFit="1" customWidth="1"/>
    <col min="84" max="84" width="12" bestFit="1" customWidth="1"/>
    <col min="89" max="89" width="12" bestFit="1" customWidth="1"/>
    <col min="94" max="94" width="11" bestFit="1" customWidth="1"/>
    <col min="99" max="99" width="12" bestFit="1" customWidth="1"/>
  </cols>
  <sheetData>
    <row r="1" spans="1:103" s="2" customFormat="1" ht="13" x14ac:dyDescent="0.3"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  <c r="X1" s="2">
        <v>2021</v>
      </c>
      <c r="Y1" s="2">
        <v>2022</v>
      </c>
      <c r="Z1" s="2">
        <v>2023</v>
      </c>
      <c r="AA1" s="2">
        <v>2024</v>
      </c>
      <c r="AB1" s="2">
        <v>2025</v>
      </c>
      <c r="AC1" s="2">
        <v>2026</v>
      </c>
      <c r="AD1" s="2">
        <v>2027</v>
      </c>
      <c r="AE1" s="2">
        <v>2028</v>
      </c>
      <c r="AF1" s="2">
        <v>2029</v>
      </c>
      <c r="AG1" s="2">
        <v>2030</v>
      </c>
      <c r="AH1" s="2">
        <v>2031</v>
      </c>
      <c r="AI1" s="2">
        <v>2032</v>
      </c>
      <c r="AJ1" s="2">
        <v>2033</v>
      </c>
      <c r="AK1" s="2">
        <v>2034</v>
      </c>
      <c r="AL1" s="2">
        <v>2035</v>
      </c>
      <c r="AM1" s="2">
        <v>2036</v>
      </c>
      <c r="AN1" s="2">
        <v>2037</v>
      </c>
      <c r="AO1" s="2">
        <v>2038</v>
      </c>
      <c r="AP1" s="2">
        <v>2039</v>
      </c>
      <c r="AQ1" s="2">
        <v>2040</v>
      </c>
      <c r="AR1" s="2">
        <v>2041</v>
      </c>
      <c r="AS1" s="2">
        <v>2042</v>
      </c>
      <c r="AT1" s="2">
        <v>2043</v>
      </c>
      <c r="AU1" s="2">
        <v>2044</v>
      </c>
      <c r="AV1" s="2">
        <v>2045</v>
      </c>
      <c r="AW1" s="2">
        <v>2046</v>
      </c>
      <c r="AX1" s="2">
        <v>2047</v>
      </c>
      <c r="AY1" s="2">
        <v>2048</v>
      </c>
      <c r="AZ1" s="2">
        <v>2049</v>
      </c>
      <c r="BA1" s="2">
        <v>2050</v>
      </c>
      <c r="BB1" s="2">
        <v>2051</v>
      </c>
      <c r="BC1" s="2">
        <v>2052</v>
      </c>
      <c r="BD1" s="2">
        <v>2053</v>
      </c>
      <c r="BE1" s="2">
        <v>2054</v>
      </c>
      <c r="BF1" s="2">
        <v>2055</v>
      </c>
      <c r="BG1" s="2">
        <v>2056</v>
      </c>
      <c r="BH1" s="2">
        <v>2057</v>
      </c>
      <c r="BI1" s="2">
        <v>2058</v>
      </c>
      <c r="BJ1" s="2">
        <v>2059</v>
      </c>
      <c r="BK1" s="2">
        <v>2060</v>
      </c>
      <c r="BL1" s="2">
        <v>2061</v>
      </c>
      <c r="BM1" s="2">
        <v>2062</v>
      </c>
      <c r="BN1" s="2">
        <v>2063</v>
      </c>
      <c r="BO1" s="2">
        <v>2064</v>
      </c>
      <c r="BP1" s="2">
        <v>2065</v>
      </c>
      <c r="BQ1" s="2">
        <v>2066</v>
      </c>
      <c r="BR1" s="2">
        <v>2067</v>
      </c>
      <c r="BS1" s="2">
        <v>2068</v>
      </c>
      <c r="BT1" s="2">
        <v>2069</v>
      </c>
      <c r="BU1" s="2">
        <v>2070</v>
      </c>
      <c r="BV1" s="2">
        <v>2071</v>
      </c>
      <c r="BW1" s="2">
        <v>2072</v>
      </c>
      <c r="BX1" s="2">
        <v>2073</v>
      </c>
      <c r="BY1" s="2">
        <v>2074</v>
      </c>
      <c r="BZ1" s="2">
        <v>2075</v>
      </c>
      <c r="CA1" s="2">
        <v>2076</v>
      </c>
      <c r="CB1" s="2">
        <v>2077</v>
      </c>
      <c r="CC1" s="2">
        <v>2078</v>
      </c>
      <c r="CD1" s="2">
        <v>2079</v>
      </c>
      <c r="CE1" s="2">
        <v>2080</v>
      </c>
      <c r="CF1" s="2">
        <v>2081</v>
      </c>
      <c r="CG1" s="2">
        <v>2082</v>
      </c>
      <c r="CH1" s="2">
        <v>2083</v>
      </c>
      <c r="CI1" s="2">
        <v>2084</v>
      </c>
      <c r="CJ1" s="2">
        <v>2085</v>
      </c>
      <c r="CK1" s="2">
        <v>2086</v>
      </c>
      <c r="CL1" s="2">
        <v>2087</v>
      </c>
      <c r="CM1" s="2">
        <v>2088</v>
      </c>
      <c r="CN1" s="2">
        <v>2089</v>
      </c>
      <c r="CO1" s="2">
        <v>2090</v>
      </c>
      <c r="CP1" s="2">
        <v>2091</v>
      </c>
      <c r="CQ1" s="2">
        <v>2092</v>
      </c>
      <c r="CR1" s="2">
        <v>2093</v>
      </c>
      <c r="CS1" s="2">
        <v>2094</v>
      </c>
      <c r="CT1" s="2">
        <v>2095</v>
      </c>
      <c r="CU1" s="2">
        <v>2096</v>
      </c>
      <c r="CV1" s="2">
        <v>2097</v>
      </c>
      <c r="CW1" s="2">
        <v>2098</v>
      </c>
      <c r="CX1" s="2">
        <v>2099</v>
      </c>
      <c r="CY1" s="2">
        <v>2100</v>
      </c>
    </row>
    <row r="2" spans="1:103" x14ac:dyDescent="0.25">
      <c r="A2" s="4" t="s">
        <v>133</v>
      </c>
      <c r="B2" s="4" t="s">
        <v>122</v>
      </c>
      <c r="C2">
        <f>C14+C15</f>
        <v>12738.935000000001</v>
      </c>
      <c r="D2">
        <f t="shared" ref="D2:Y2" si="0">D14+D15</f>
        <v>17348.673000000003</v>
      </c>
      <c r="E2">
        <f t="shared" si="0"/>
        <v>23151.550999999999</v>
      </c>
      <c r="F2">
        <f t="shared" si="0"/>
        <v>28011.175999999999</v>
      </c>
      <c r="G2">
        <f t="shared" si="0"/>
        <v>34110.297000000006</v>
      </c>
      <c r="H2">
        <f t="shared" si="0"/>
        <v>40354.89</v>
      </c>
      <c r="I2">
        <f t="shared" si="0"/>
        <v>47575.455000000002</v>
      </c>
      <c r="J2">
        <f t="shared" si="0"/>
        <v>55931.543000000005</v>
      </c>
      <c r="K2">
        <f t="shared" si="0"/>
        <v>63597.404000000002</v>
      </c>
      <c r="L2">
        <f t="shared" si="0"/>
        <v>75311.646999999997</v>
      </c>
      <c r="M2">
        <f t="shared" si="0"/>
        <v>84399.77900000001</v>
      </c>
      <c r="N2">
        <f t="shared" si="0"/>
        <v>94044.3</v>
      </c>
      <c r="O2">
        <f t="shared" si="0"/>
        <v>106216.811</v>
      </c>
      <c r="P2">
        <f t="shared" si="0"/>
        <v>116950.985</v>
      </c>
      <c r="Q2">
        <f t="shared" si="0"/>
        <v>128734.961</v>
      </c>
      <c r="R2">
        <f t="shared" si="0"/>
        <v>141521.52600000001</v>
      </c>
      <c r="S2">
        <f t="shared" si="0"/>
        <v>154145.73200000002</v>
      </c>
      <c r="T2">
        <f t="shared" si="0"/>
        <v>168542.22</v>
      </c>
      <c r="U2">
        <f t="shared" si="0"/>
        <v>178878.413</v>
      </c>
      <c r="V2">
        <f t="shared" si="0"/>
        <v>191104.93700000001</v>
      </c>
      <c r="W2">
        <f t="shared" si="0"/>
        <v>201590.55299999999</v>
      </c>
      <c r="X2">
        <f t="shared" si="0"/>
        <v>214200.26699999999</v>
      </c>
      <c r="Y2">
        <f t="shared" si="0"/>
        <v>232299.087</v>
      </c>
      <c r="Z2">
        <f>Y2+($AB2-$Y2)/3</f>
        <v>262415.41581541765</v>
      </c>
      <c r="AA2">
        <f>Z2+($AB2-$Y2)/3</f>
        <v>292531.74463083531</v>
      </c>
      <c r="AB2">
        <v>322648.07344625291</v>
      </c>
      <c r="AC2">
        <f>AB2+($AG2-$AB2)/5</f>
        <v>450151.28890217427</v>
      </c>
      <c r="AD2">
        <f t="shared" ref="AD2:AF2" si="1">AC2+($AG2-$AB2)/5</f>
        <v>577654.50435809558</v>
      </c>
      <c r="AE2">
        <f t="shared" si="1"/>
        <v>705157.71981401695</v>
      </c>
      <c r="AF2">
        <f t="shared" si="1"/>
        <v>832660.93526993832</v>
      </c>
      <c r="AG2">
        <v>960164.15072585968</v>
      </c>
      <c r="AH2">
        <f>AG2+($AL2-$AG2)/5</f>
        <v>1074382.7809934122</v>
      </c>
      <c r="AI2">
        <f t="shared" ref="AI2:AK2" si="2">AH2+($AL2-$AG2)/5</f>
        <v>1188601.4112609648</v>
      </c>
      <c r="AJ2">
        <f t="shared" si="2"/>
        <v>1302820.0415285174</v>
      </c>
      <c r="AK2">
        <f t="shared" si="2"/>
        <v>1417038.6717960699</v>
      </c>
      <c r="AL2">
        <v>1531257.302063623</v>
      </c>
      <c r="AM2">
        <f>AL2+($AQ2-$AL2)/5</f>
        <v>1545499.1086980526</v>
      </c>
      <c r="AN2">
        <f t="shared" ref="AN2:AP2" si="3">AM2+($AQ2-$AL2)/5</f>
        <v>1559740.9153324822</v>
      </c>
      <c r="AO2">
        <f t="shared" si="3"/>
        <v>1573982.7219669118</v>
      </c>
      <c r="AP2">
        <f t="shared" si="3"/>
        <v>1588224.5286013414</v>
      </c>
      <c r="AQ2">
        <v>1602466.3352357708</v>
      </c>
      <c r="AR2">
        <f>AQ2+($AV2-$AQ2)/5</f>
        <v>1585529.0674217904</v>
      </c>
      <c r="AS2">
        <f t="shared" ref="AS2:AU2" si="4">AR2+($AV2-$AQ2)/5</f>
        <v>1568591.7996078101</v>
      </c>
      <c r="AT2">
        <f t="shared" si="4"/>
        <v>1551654.5317938298</v>
      </c>
      <c r="AU2">
        <f t="shared" si="4"/>
        <v>1534717.2639798494</v>
      </c>
      <c r="AV2">
        <v>1517779.9961658693</v>
      </c>
      <c r="AW2">
        <f>AV2+($BA2-$AV2)/5</f>
        <v>1519536.0016620359</v>
      </c>
      <c r="AX2">
        <f t="shared" ref="AX2:AZ2" si="5">AW2+($BA2-$AV2)/5</f>
        <v>1521292.0071582026</v>
      </c>
      <c r="AY2">
        <f t="shared" si="5"/>
        <v>1523048.0126543692</v>
      </c>
      <c r="AZ2">
        <f t="shared" si="5"/>
        <v>1524804.0181505359</v>
      </c>
      <c r="BA2">
        <v>1526560.023646703</v>
      </c>
      <c r="BB2">
        <f>BA2+($BF2-$BA2)/5</f>
        <v>1540395.7226653961</v>
      </c>
      <c r="BC2">
        <f t="shared" ref="BC2:BE2" si="6">BB2+($BF2-$BA2)/5</f>
        <v>1554231.4216840891</v>
      </c>
      <c r="BD2">
        <f t="shared" si="6"/>
        <v>1568067.1207027822</v>
      </c>
      <c r="BE2">
        <f t="shared" si="6"/>
        <v>1581902.8197214752</v>
      </c>
      <c r="BF2">
        <v>1595738.5187401688</v>
      </c>
      <c r="BG2">
        <f>BF2+($BK2-$BF2)/5</f>
        <v>1613461.8653219545</v>
      </c>
      <c r="BH2">
        <f t="shared" ref="BH2:BJ2" si="7">BG2+($BK2-$BF2)/5</f>
        <v>1631185.2119037402</v>
      </c>
      <c r="BI2">
        <f t="shared" si="7"/>
        <v>1648908.5584855259</v>
      </c>
      <c r="BJ2">
        <f t="shared" si="7"/>
        <v>1666631.9050673116</v>
      </c>
      <c r="BK2">
        <v>1684355.2516490968</v>
      </c>
      <c r="BL2">
        <f>BK2+($BP2-$BK2)/5</f>
        <v>1700082.120721838</v>
      </c>
      <c r="BM2">
        <f t="shared" ref="BM2:BO2" si="8">BL2+($BP2-$BK2)/5</f>
        <v>1715808.9897945791</v>
      </c>
      <c r="BN2">
        <f t="shared" si="8"/>
        <v>1731535.8588673202</v>
      </c>
      <c r="BO2">
        <f t="shared" si="8"/>
        <v>1747262.7279400614</v>
      </c>
      <c r="BP2">
        <v>1762989.597012803</v>
      </c>
      <c r="BQ2">
        <f>BP2+($BU2-$BP2)/5</f>
        <v>1776747.0554958608</v>
      </c>
      <c r="BR2">
        <f t="shared" ref="BR2:BT2" si="9">BQ2+($BU2-$BP2)/5</f>
        <v>1790504.5139789185</v>
      </c>
      <c r="BS2">
        <f t="shared" si="9"/>
        <v>1804261.9724619763</v>
      </c>
      <c r="BT2">
        <f t="shared" si="9"/>
        <v>1818019.4309450341</v>
      </c>
      <c r="BU2">
        <v>1831776.8894280915</v>
      </c>
      <c r="BV2">
        <f>BU2+($BZ2-$BU2)/5</f>
        <v>1844053.3308066076</v>
      </c>
      <c r="BW2">
        <f t="shared" ref="BW2:BY2" si="10">BV2+($BZ2-$BU2)/5</f>
        <v>1856329.7721851238</v>
      </c>
      <c r="BX2">
        <f t="shared" si="10"/>
        <v>1868606.2135636399</v>
      </c>
      <c r="BY2">
        <f t="shared" si="10"/>
        <v>1880882.654942156</v>
      </c>
      <c r="BZ2">
        <v>1893159.0963206727</v>
      </c>
      <c r="CA2">
        <f>BZ2+($CE2-$BZ2)/5</f>
        <v>1904402.6399937496</v>
      </c>
      <c r="CB2">
        <f t="shared" ref="CB2:CD2" si="11">CA2+($CE2-$BZ2)/5</f>
        <v>1915646.1836668265</v>
      </c>
      <c r="CC2">
        <f t="shared" si="11"/>
        <v>1926889.7273399034</v>
      </c>
      <c r="CD2">
        <f t="shared" si="11"/>
        <v>1938133.2710129803</v>
      </c>
      <c r="CE2">
        <v>1949376.8146860572</v>
      </c>
      <c r="CF2">
        <f>CE2+($CJ2-$CE2)/5</f>
        <v>1959612.4148004879</v>
      </c>
      <c r="CG2">
        <f t="shared" ref="CG2:CI2" si="12">CF2+($CJ2-$CE2)/5</f>
        <v>1969848.0149149187</v>
      </c>
      <c r="CH2">
        <f t="shared" si="12"/>
        <v>1980083.6150293495</v>
      </c>
      <c r="CI2">
        <f t="shared" si="12"/>
        <v>1990319.2151437802</v>
      </c>
      <c r="CJ2">
        <v>2000554.815258211</v>
      </c>
      <c r="CK2">
        <f>CJ2+($CO2-$CJ2)/5</f>
        <v>2009732.2384759337</v>
      </c>
      <c r="CL2">
        <f t="shared" ref="CL2:CN2" si="13">CK2+($CO2-$CJ2)/5</f>
        <v>2018909.6616936564</v>
      </c>
      <c r="CM2">
        <f t="shared" si="13"/>
        <v>2028087.084911379</v>
      </c>
      <c r="CN2">
        <f t="shared" si="13"/>
        <v>2037264.5081291017</v>
      </c>
      <c r="CO2">
        <v>2046441.9313468239</v>
      </c>
      <c r="CP2">
        <f>CO2+($CT2-$CO2)/5</f>
        <v>2054426.0197274906</v>
      </c>
      <c r="CQ2">
        <f t="shared" ref="CQ2:CS2" si="14">CP2+($CT2-$CO2)/5</f>
        <v>2062410.1081081573</v>
      </c>
      <c r="CR2">
        <f t="shared" si="14"/>
        <v>2070394.196488824</v>
      </c>
      <c r="CS2">
        <f t="shared" si="14"/>
        <v>2078378.2848694907</v>
      </c>
      <c r="CT2">
        <v>2086362.3732501569</v>
      </c>
      <c r="CU2">
        <f>CT2+($CY2-$CT2)/5</f>
        <v>2092715.4814932165</v>
      </c>
      <c r="CV2">
        <f t="shared" ref="CV2:CX2" si="15">CU2+($CY2-$CT2)/5</f>
        <v>2099068.5897362763</v>
      </c>
      <c r="CW2">
        <f t="shared" si="15"/>
        <v>2105421.6979793357</v>
      </c>
      <c r="CX2">
        <f t="shared" si="15"/>
        <v>2111774.806222395</v>
      </c>
      <c r="CY2">
        <v>2118127.9144654549</v>
      </c>
    </row>
    <row r="3" spans="1:103" x14ac:dyDescent="0.25">
      <c r="A3" s="4" t="s">
        <v>134</v>
      </c>
      <c r="B3" s="4" t="s">
        <v>122</v>
      </c>
      <c r="C3">
        <f>C16+C17</f>
        <v>341</v>
      </c>
      <c r="D3">
        <f t="shared" ref="D3:Y3" si="16">D16+D17</f>
        <v>383</v>
      </c>
      <c r="E3">
        <f t="shared" si="16"/>
        <v>449</v>
      </c>
      <c r="F3">
        <f t="shared" si="16"/>
        <v>547</v>
      </c>
      <c r="G3">
        <f t="shared" si="16"/>
        <v>763</v>
      </c>
      <c r="H3">
        <f t="shared" si="16"/>
        <v>1060</v>
      </c>
      <c r="I3">
        <f t="shared" si="16"/>
        <v>2070</v>
      </c>
      <c r="J3">
        <f t="shared" si="16"/>
        <v>4200</v>
      </c>
      <c r="K3">
        <f t="shared" si="16"/>
        <v>8387.7279999999992</v>
      </c>
      <c r="L3">
        <f t="shared" si="16"/>
        <v>17599.407999999999</v>
      </c>
      <c r="M3">
        <f t="shared" si="16"/>
        <v>29633.477999999999</v>
      </c>
      <c r="N3">
        <f t="shared" si="16"/>
        <v>46354.6</v>
      </c>
      <c r="O3">
        <f t="shared" si="16"/>
        <v>61596.873</v>
      </c>
      <c r="P3">
        <f t="shared" si="16"/>
        <v>76730.53</v>
      </c>
      <c r="Q3">
        <f t="shared" si="16"/>
        <v>96819.13</v>
      </c>
      <c r="R3">
        <f t="shared" si="16"/>
        <v>131047.73</v>
      </c>
      <c r="S3">
        <f t="shared" si="16"/>
        <v>148516.89000000001</v>
      </c>
      <c r="T3">
        <f t="shared" si="16"/>
        <v>164374.47700000001</v>
      </c>
      <c r="U3">
        <f t="shared" si="16"/>
        <v>184664.87700000001</v>
      </c>
      <c r="V3">
        <f t="shared" si="16"/>
        <v>209581.91</v>
      </c>
      <c r="W3">
        <f t="shared" si="16"/>
        <v>282112.67</v>
      </c>
      <c r="X3">
        <f t="shared" si="16"/>
        <v>328973.43</v>
      </c>
      <c r="Y3">
        <f t="shared" si="16"/>
        <v>365964.19</v>
      </c>
      <c r="Z3">
        <f t="shared" ref="Z3:AA3" si="17">Y3+($AB3-$Y3)/3</f>
        <v>470896.48279652081</v>
      </c>
      <c r="AA3">
        <f t="shared" si="17"/>
        <v>575828.77559304168</v>
      </c>
      <c r="AB3">
        <v>680761.06838956242</v>
      </c>
      <c r="AC3">
        <f t="shared" ref="AC3:AF3" si="18">AB3+($AG3-$AB3)/5</f>
        <v>873373.77021737839</v>
      </c>
      <c r="AD3">
        <f t="shared" si="18"/>
        <v>1065986.4720451944</v>
      </c>
      <c r="AE3">
        <f t="shared" si="18"/>
        <v>1258599.1738730103</v>
      </c>
      <c r="AF3">
        <f t="shared" si="18"/>
        <v>1451211.8757008263</v>
      </c>
      <c r="AG3">
        <v>1643824.577528642</v>
      </c>
      <c r="AH3">
        <f t="shared" ref="AH3:AK3" si="19">AG3+($AL3-$AG3)/5</f>
        <v>1812048.3325831103</v>
      </c>
      <c r="AI3">
        <f t="shared" si="19"/>
        <v>1980272.0876375786</v>
      </c>
      <c r="AJ3">
        <f t="shared" si="19"/>
        <v>2148495.8426920469</v>
      </c>
      <c r="AK3">
        <f t="shared" si="19"/>
        <v>2316719.5977465152</v>
      </c>
      <c r="AL3">
        <v>2484943.352800983</v>
      </c>
      <c r="AM3">
        <f t="shared" ref="AM3:AP3" si="20">AL3+($AQ3-$AL3)/5</f>
        <v>2501875.3474180424</v>
      </c>
      <c r="AN3">
        <f t="shared" si="20"/>
        <v>2518807.3420351017</v>
      </c>
      <c r="AO3">
        <f t="shared" si="20"/>
        <v>2535739.3366521611</v>
      </c>
      <c r="AP3">
        <f t="shared" si="20"/>
        <v>2552671.3312692204</v>
      </c>
      <c r="AQ3">
        <v>2569603.3258862803</v>
      </c>
      <c r="AR3">
        <f t="shared" ref="AR3:AU3" si="21">AQ3+($AV3-$AQ3)/5</f>
        <v>2541217.0404245304</v>
      </c>
      <c r="AS3">
        <f t="shared" si="21"/>
        <v>2512830.7549627805</v>
      </c>
      <c r="AT3">
        <f t="shared" si="21"/>
        <v>2484444.4695010306</v>
      </c>
      <c r="AU3">
        <f t="shared" si="21"/>
        <v>2456058.1840392807</v>
      </c>
      <c r="AV3">
        <v>2427671.8985775309</v>
      </c>
      <c r="AW3">
        <f t="shared" ref="AW3:AZ3" si="22">AV3+($BA3-$AV3)/5</f>
        <v>2402042.871932595</v>
      </c>
      <c r="AX3">
        <f t="shared" si="22"/>
        <v>2376413.8452876592</v>
      </c>
      <c r="AY3">
        <f t="shared" si="22"/>
        <v>2350784.8186427234</v>
      </c>
      <c r="AZ3">
        <f t="shared" si="22"/>
        <v>2325155.7919977875</v>
      </c>
      <c r="BA3">
        <v>2299526.7653528526</v>
      </c>
      <c r="BB3">
        <f t="shared" ref="BB3:BE3" si="23">BA3+($BF3-$BA3)/5</f>
        <v>2301395.8771943469</v>
      </c>
      <c r="BC3">
        <f t="shared" si="23"/>
        <v>2303264.9890358411</v>
      </c>
      <c r="BD3">
        <f t="shared" si="23"/>
        <v>2305134.1008773353</v>
      </c>
      <c r="BE3">
        <f t="shared" si="23"/>
        <v>2307003.2127188295</v>
      </c>
      <c r="BF3">
        <v>2308872.3245603247</v>
      </c>
      <c r="BG3">
        <f t="shared" ref="BG3:BJ3" si="24">BF3+($BK3-$BF3)/5</f>
        <v>2313261.0146939163</v>
      </c>
      <c r="BH3">
        <f t="shared" si="24"/>
        <v>2317649.704827508</v>
      </c>
      <c r="BI3">
        <f t="shared" si="24"/>
        <v>2322038.3949610996</v>
      </c>
      <c r="BJ3">
        <f t="shared" si="24"/>
        <v>2326427.0850946913</v>
      </c>
      <c r="BK3">
        <v>2330815.7752282824</v>
      </c>
      <c r="BL3">
        <f t="shared" ref="BL3:BO3" si="25">BK3+($BP3-$BK3)/5</f>
        <v>2331062.8400183422</v>
      </c>
      <c r="BM3">
        <f t="shared" si="25"/>
        <v>2331309.9048084021</v>
      </c>
      <c r="BN3">
        <f t="shared" si="25"/>
        <v>2331556.9695984619</v>
      </c>
      <c r="BO3">
        <f t="shared" si="25"/>
        <v>2331804.0343885217</v>
      </c>
      <c r="BP3">
        <v>2332051.099178582</v>
      </c>
      <c r="BQ3">
        <f t="shared" ref="BQ3:BT3" si="26">BP3+($BU3-$BP3)/5</f>
        <v>2329114.7679497907</v>
      </c>
      <c r="BR3">
        <f t="shared" si="26"/>
        <v>2326178.4367209994</v>
      </c>
      <c r="BS3">
        <f t="shared" si="26"/>
        <v>2323242.1054922082</v>
      </c>
      <c r="BT3">
        <f t="shared" si="26"/>
        <v>2320305.7742634169</v>
      </c>
      <c r="BU3">
        <v>2317369.4430346247</v>
      </c>
      <c r="BV3">
        <f t="shared" ref="BV3:BY3" si="27">BU3+($BZ3-$BU3)/5</f>
        <v>2311851.5706774122</v>
      </c>
      <c r="BW3">
        <f t="shared" si="27"/>
        <v>2306333.6983201997</v>
      </c>
      <c r="BX3">
        <f t="shared" si="27"/>
        <v>2300815.8259629873</v>
      </c>
      <c r="BY3">
        <f t="shared" si="27"/>
        <v>2295297.9536057748</v>
      </c>
      <c r="BZ3">
        <v>2289780.0812485632</v>
      </c>
      <c r="CA3">
        <f t="shared" ref="CA3:CD3" si="28">BZ3+($CE3-$BZ3)/5</f>
        <v>2283019.0797328786</v>
      </c>
      <c r="CB3">
        <f t="shared" si="28"/>
        <v>2276258.0782171939</v>
      </c>
      <c r="CC3">
        <f t="shared" si="28"/>
        <v>2269497.0767015093</v>
      </c>
      <c r="CD3">
        <f t="shared" si="28"/>
        <v>2262736.0751858247</v>
      </c>
      <c r="CE3">
        <v>2255975.0736701405</v>
      </c>
      <c r="CF3">
        <f t="shared" ref="CF3:CI3" si="29">CE3+($CJ3-$CE3)/5</f>
        <v>2247733.9974186742</v>
      </c>
      <c r="CG3">
        <f t="shared" si="29"/>
        <v>2239492.9211672079</v>
      </c>
      <c r="CH3">
        <f t="shared" si="29"/>
        <v>2231251.8449157416</v>
      </c>
      <c r="CI3">
        <f t="shared" si="29"/>
        <v>2223010.7686642753</v>
      </c>
      <c r="CJ3">
        <v>2214769.6924128081</v>
      </c>
      <c r="CK3">
        <f t="shared" ref="CK3:CN3" si="30">CJ3+($CO3-$CJ3)/5</f>
        <v>2205903.5183834722</v>
      </c>
      <c r="CL3">
        <f t="shared" si="30"/>
        <v>2197037.3443541364</v>
      </c>
      <c r="CM3">
        <f t="shared" si="30"/>
        <v>2188171.1703248005</v>
      </c>
      <c r="CN3">
        <f t="shared" si="30"/>
        <v>2179304.9962954647</v>
      </c>
      <c r="CO3">
        <v>2170438.8222661293</v>
      </c>
      <c r="CP3">
        <f t="shared" ref="CP3:CS3" si="31">CO3+($CT3-$CO3)/5</f>
        <v>2161363.633165509</v>
      </c>
      <c r="CQ3">
        <f t="shared" si="31"/>
        <v>2152288.4440648886</v>
      </c>
      <c r="CR3">
        <f t="shared" si="31"/>
        <v>2143213.2549642683</v>
      </c>
      <c r="CS3">
        <f t="shared" si="31"/>
        <v>2134138.065863648</v>
      </c>
      <c r="CT3">
        <v>2125062.8767630272</v>
      </c>
      <c r="CU3">
        <f t="shared" ref="CU3:CX3" si="32">CT3+($CY3-$CT3)/5</f>
        <v>2115929.2973632156</v>
      </c>
      <c r="CV3">
        <f t="shared" si="32"/>
        <v>2106795.717963404</v>
      </c>
      <c r="CW3">
        <f t="shared" si="32"/>
        <v>2097662.1385635925</v>
      </c>
      <c r="CX3">
        <f t="shared" si="32"/>
        <v>2088528.5591637811</v>
      </c>
      <c r="CY3">
        <v>2079394.9797639702</v>
      </c>
    </row>
    <row r="4" spans="1:103" x14ac:dyDescent="0.25">
      <c r="A4" s="4" t="s">
        <v>135</v>
      </c>
      <c r="B4" s="4" t="s">
        <v>122</v>
      </c>
      <c r="C4">
        <f>C18+C19</f>
        <v>2377</v>
      </c>
      <c r="D4">
        <f t="shared" ref="D4:Y4" si="33">D18+D19</f>
        <v>3863.64</v>
      </c>
      <c r="E4">
        <f t="shared" si="33"/>
        <v>4416.6400000000003</v>
      </c>
      <c r="F4">
        <f t="shared" si="33"/>
        <v>5995.19</v>
      </c>
      <c r="G4">
        <f t="shared" si="33"/>
        <v>6455.8</v>
      </c>
      <c r="H4">
        <f t="shared" si="33"/>
        <v>8706.41</v>
      </c>
      <c r="I4">
        <f t="shared" si="33"/>
        <v>11328.79</v>
      </c>
      <c r="J4">
        <f t="shared" si="33"/>
        <v>16515.099999999999</v>
      </c>
      <c r="K4">
        <f t="shared" si="33"/>
        <v>24651.3</v>
      </c>
      <c r="L4">
        <f t="shared" si="33"/>
        <v>34295.800000000003</v>
      </c>
      <c r="M4">
        <f t="shared" si="33"/>
        <v>39349.695</v>
      </c>
      <c r="N4">
        <f t="shared" si="33"/>
        <v>45794.968000000001</v>
      </c>
      <c r="O4">
        <f t="shared" si="33"/>
        <v>59453.298999999999</v>
      </c>
      <c r="P4">
        <f t="shared" si="33"/>
        <v>60198.163999999997</v>
      </c>
      <c r="Q4">
        <f t="shared" si="33"/>
        <v>64430.185999999994</v>
      </c>
      <c r="R4">
        <f t="shared" si="33"/>
        <v>72767.236000000004</v>
      </c>
      <c r="S4">
        <f t="shared" si="33"/>
        <v>81502.362000000008</v>
      </c>
      <c r="T4">
        <f t="shared" si="33"/>
        <v>87830.78</v>
      </c>
      <c r="U4">
        <f t="shared" si="33"/>
        <v>94666.184999999998</v>
      </c>
      <c r="V4">
        <f t="shared" si="33"/>
        <v>103835.556</v>
      </c>
      <c r="W4">
        <f t="shared" si="33"/>
        <v>118663.54000000001</v>
      </c>
      <c r="X4">
        <f t="shared" si="33"/>
        <v>133019.277</v>
      </c>
      <c r="Y4">
        <f t="shared" si="33"/>
        <v>140861.61199999999</v>
      </c>
      <c r="Z4">
        <f t="shared" ref="Z4:AA4" si="34">Y4+($AB4-$Y4)/3</f>
        <v>166456.61674713044</v>
      </c>
      <c r="AA4">
        <f t="shared" si="34"/>
        <v>192051.62149426088</v>
      </c>
      <c r="AB4">
        <v>217646.62624139135</v>
      </c>
      <c r="AC4">
        <f t="shared" ref="AC4:AF4" si="35">AB4+($AG4-$AB4)/5</f>
        <v>346958.61169365444</v>
      </c>
      <c r="AD4">
        <f t="shared" si="35"/>
        <v>476270.59714591748</v>
      </c>
      <c r="AE4">
        <f t="shared" si="35"/>
        <v>605582.58259818051</v>
      </c>
      <c r="AF4">
        <f t="shared" si="35"/>
        <v>734894.56805044354</v>
      </c>
      <c r="AG4">
        <v>864206.55350270669</v>
      </c>
      <c r="AH4">
        <f t="shared" ref="AH4:AK4" si="36">AG4+($AL4-$AG4)/5</f>
        <v>977967.72762455815</v>
      </c>
      <c r="AI4">
        <f t="shared" si="36"/>
        <v>1091728.9017464095</v>
      </c>
      <c r="AJ4">
        <f t="shared" si="36"/>
        <v>1205490.075868261</v>
      </c>
      <c r="AK4">
        <f t="shared" si="36"/>
        <v>1319251.2499901126</v>
      </c>
      <c r="AL4">
        <v>1433012.4241119639</v>
      </c>
      <c r="AM4">
        <f t="shared" ref="AM4:AP4" si="37">AL4+($AQ4-$AL4)/5</f>
        <v>1442638.6325818177</v>
      </c>
      <c r="AN4">
        <f t="shared" si="37"/>
        <v>1452264.8410516714</v>
      </c>
      <c r="AO4">
        <f t="shared" si="37"/>
        <v>1461891.0495215252</v>
      </c>
      <c r="AP4">
        <f t="shared" si="37"/>
        <v>1471517.2579913789</v>
      </c>
      <c r="AQ4">
        <v>1481143.4664612324</v>
      </c>
      <c r="AR4">
        <f t="shared" ref="AR4:AU4" si="38">AQ4+($AV4-$AQ4)/5</f>
        <v>1456047.3051002293</v>
      </c>
      <c r="AS4">
        <f t="shared" si="38"/>
        <v>1430951.1437392263</v>
      </c>
      <c r="AT4">
        <f t="shared" si="38"/>
        <v>1405854.9823782232</v>
      </c>
      <c r="AU4">
        <f t="shared" si="38"/>
        <v>1380758.8210172202</v>
      </c>
      <c r="AV4">
        <v>1355662.6596562169</v>
      </c>
      <c r="AW4">
        <f t="shared" ref="AW4:AZ4" si="39">AV4+($BA4-$AV4)/5</f>
        <v>1347288.4664183005</v>
      </c>
      <c r="AX4">
        <f t="shared" si="39"/>
        <v>1338914.2731803842</v>
      </c>
      <c r="AY4">
        <f t="shared" si="39"/>
        <v>1330540.0799424679</v>
      </c>
      <c r="AZ4">
        <f t="shared" si="39"/>
        <v>1322165.8867045515</v>
      </c>
      <c r="BA4">
        <v>1313791.693466635</v>
      </c>
      <c r="BB4">
        <f t="shared" ref="BB4:BE4" si="40">BA4+($BF4-$BA4)/5</f>
        <v>1332097.9354960641</v>
      </c>
      <c r="BC4">
        <f t="shared" si="40"/>
        <v>1350404.1775254933</v>
      </c>
      <c r="BD4">
        <f t="shared" si="40"/>
        <v>1368710.4195549225</v>
      </c>
      <c r="BE4">
        <f t="shared" si="40"/>
        <v>1387016.6615843517</v>
      </c>
      <c r="BF4">
        <v>1405322.9036137813</v>
      </c>
      <c r="BG4">
        <f t="shared" ref="BG4:BJ4" si="41">BF4+($BK4-$BF4)/5</f>
        <v>1427384.5789022956</v>
      </c>
      <c r="BH4">
        <f t="shared" si="41"/>
        <v>1449446.2541908098</v>
      </c>
      <c r="BI4">
        <f t="shared" si="41"/>
        <v>1471507.929479324</v>
      </c>
      <c r="BJ4">
        <f t="shared" si="41"/>
        <v>1493569.6047678383</v>
      </c>
      <c r="BK4">
        <v>1515631.2800563527</v>
      </c>
      <c r="BL4">
        <f t="shared" ref="BL4:BO4" si="42">BK4+($BP4-$BK4)/5</f>
        <v>1532063.0690106843</v>
      </c>
      <c r="BM4">
        <f t="shared" si="42"/>
        <v>1548494.8579650158</v>
      </c>
      <c r="BN4">
        <f t="shared" si="42"/>
        <v>1564926.6469193473</v>
      </c>
      <c r="BO4">
        <f t="shared" si="42"/>
        <v>1581358.4358736789</v>
      </c>
      <c r="BP4">
        <v>1597790.2248280102</v>
      </c>
      <c r="BQ4">
        <f t="shared" ref="BQ4:BT4" si="43">BP4+($BU4-$BP4)/5</f>
        <v>1610481.1096599081</v>
      </c>
      <c r="BR4">
        <f t="shared" si="43"/>
        <v>1623171.994491806</v>
      </c>
      <c r="BS4">
        <f t="shared" si="43"/>
        <v>1635862.8793237039</v>
      </c>
      <c r="BT4">
        <f t="shared" si="43"/>
        <v>1648553.7641556018</v>
      </c>
      <c r="BU4">
        <v>1661244.6489875</v>
      </c>
      <c r="BV4">
        <f t="shared" ref="BV4:BY4" si="44">BU4+($BZ4-$BU4)/5</f>
        <v>1672524.1988842573</v>
      </c>
      <c r="BW4">
        <f t="shared" si="44"/>
        <v>1683803.7487810147</v>
      </c>
      <c r="BX4">
        <f t="shared" si="44"/>
        <v>1695083.2986777721</v>
      </c>
      <c r="BY4">
        <f t="shared" si="44"/>
        <v>1706362.8485745294</v>
      </c>
      <c r="BZ4">
        <v>1717642.3984712865</v>
      </c>
      <c r="CA4">
        <f t="shared" ref="CA4:CD4" si="45">BZ4+($CE4-$BZ4)/5</f>
        <v>1728399.0927141604</v>
      </c>
      <c r="CB4">
        <f t="shared" si="45"/>
        <v>1739155.7869570344</v>
      </c>
      <c r="CC4">
        <f t="shared" si="45"/>
        <v>1749912.4811999083</v>
      </c>
      <c r="CD4">
        <f t="shared" si="45"/>
        <v>1760669.1754427822</v>
      </c>
      <c r="CE4">
        <v>1771425.8696856562</v>
      </c>
      <c r="CF4">
        <f t="shared" ref="CF4:CI4" si="46">CE4+($CJ4-$CE4)/5</f>
        <v>1781393.1450199729</v>
      </c>
      <c r="CG4">
        <f t="shared" si="46"/>
        <v>1791360.4203542897</v>
      </c>
      <c r="CH4">
        <f t="shared" si="46"/>
        <v>1801327.6956886065</v>
      </c>
      <c r="CI4">
        <f t="shared" si="46"/>
        <v>1811294.9710229232</v>
      </c>
      <c r="CJ4">
        <v>1821262.2463572402</v>
      </c>
      <c r="CK4">
        <f t="shared" ref="CK4:CN4" si="47">CJ4+($CO4-$CJ4)/5</f>
        <v>1830490.0746160706</v>
      </c>
      <c r="CL4">
        <f t="shared" si="47"/>
        <v>1839717.902874901</v>
      </c>
      <c r="CM4">
        <f t="shared" si="47"/>
        <v>1848945.7311337313</v>
      </c>
      <c r="CN4">
        <f t="shared" si="47"/>
        <v>1858173.5593925617</v>
      </c>
      <c r="CO4">
        <v>1867401.3876513916</v>
      </c>
      <c r="CP4">
        <f t="shared" ref="CP4:CS5" si="48">CO4+($CT4-$CO4)/5</f>
        <v>1875880.9348309117</v>
      </c>
      <c r="CQ4">
        <f t="shared" si="48"/>
        <v>1884360.4820104318</v>
      </c>
      <c r="CR4">
        <f t="shared" si="48"/>
        <v>1892840.029189952</v>
      </c>
      <c r="CS4">
        <f t="shared" si="48"/>
        <v>1901319.5763694721</v>
      </c>
      <c r="CT4">
        <v>1909799.1235489924</v>
      </c>
      <c r="CU4">
        <f t="shared" ref="CU4:CX4" si="49">CT4+($CY4-$CT4)/5</f>
        <v>1917347.5657454282</v>
      </c>
      <c r="CV4">
        <f t="shared" si="49"/>
        <v>1924896.007941864</v>
      </c>
      <c r="CW4">
        <f t="shared" si="49"/>
        <v>1932444.4501382997</v>
      </c>
      <c r="CX4">
        <f t="shared" si="49"/>
        <v>1939992.8923347355</v>
      </c>
      <c r="CY4">
        <v>1947541.3345311712</v>
      </c>
    </row>
    <row r="5" spans="1:103" x14ac:dyDescent="0.25">
      <c r="A5" s="4" t="s">
        <v>136</v>
      </c>
      <c r="B5" s="4" t="s">
        <v>122</v>
      </c>
      <c r="C5">
        <f>C20+C21</f>
        <v>1942.3090000000011</v>
      </c>
      <c r="D5">
        <f t="shared" ref="D5:Y5" si="50">D20+D21</f>
        <v>2871.3529999999987</v>
      </c>
      <c r="E5">
        <f t="shared" si="50"/>
        <v>3252.8219999999992</v>
      </c>
      <c r="F5">
        <f t="shared" si="50"/>
        <v>4859.3510000000006</v>
      </c>
      <c r="G5">
        <f t="shared" si="50"/>
        <v>7288.8759999999984</v>
      </c>
      <c r="H5">
        <f t="shared" si="50"/>
        <v>9852.0160000000033</v>
      </c>
      <c r="I5">
        <f t="shared" si="50"/>
        <v>14142.029000000006</v>
      </c>
      <c r="J5">
        <f t="shared" si="50"/>
        <v>17374.181999999997</v>
      </c>
      <c r="K5">
        <f t="shared" si="50"/>
        <v>22370.575000000001</v>
      </c>
      <c r="L5">
        <f t="shared" si="50"/>
        <v>27351.895000000019</v>
      </c>
      <c r="M5">
        <f t="shared" si="50"/>
        <v>33128.242000000006</v>
      </c>
      <c r="N5">
        <f t="shared" si="50"/>
        <v>40651.601999999992</v>
      </c>
      <c r="O5">
        <f t="shared" si="50"/>
        <v>49112.857000000025</v>
      </c>
      <c r="P5">
        <f t="shared" si="50"/>
        <v>57454.240999999987</v>
      </c>
      <c r="Q5">
        <f t="shared" si="50"/>
        <v>72630.350000000006</v>
      </c>
      <c r="R5">
        <f t="shared" si="50"/>
        <v>85389.909000000014</v>
      </c>
      <c r="S5">
        <f t="shared" si="50"/>
        <v>98974.185999999958</v>
      </c>
      <c r="T5">
        <f t="shared" si="50"/>
        <v>113919.82900000001</v>
      </c>
      <c r="U5">
        <f t="shared" si="50"/>
        <v>127260.60799999999</v>
      </c>
      <c r="V5">
        <f t="shared" si="50"/>
        <v>142144.20299999995</v>
      </c>
      <c r="W5">
        <f t="shared" si="50"/>
        <v>155655.80599999998</v>
      </c>
      <c r="X5">
        <f t="shared" si="50"/>
        <v>175217.04899999994</v>
      </c>
      <c r="Y5">
        <f t="shared" si="50"/>
        <v>188491.02300000002</v>
      </c>
      <c r="Z5">
        <f t="shared" ref="Z5:AA5" si="51">Y5+($AB5-$Y5)/3</f>
        <v>242199.17467881853</v>
      </c>
      <c r="AA5">
        <f t="shared" si="51"/>
        <v>295907.32635763701</v>
      </c>
      <c r="AB5">
        <v>349615.47803645552</v>
      </c>
      <c r="AC5">
        <f t="shared" ref="AC5:AF5" si="52">AB5+($AG5-$AB5)/5</f>
        <v>470754.01656637772</v>
      </c>
      <c r="AD5">
        <f t="shared" si="52"/>
        <v>591892.55509629985</v>
      </c>
      <c r="AE5">
        <f t="shared" si="52"/>
        <v>713031.09362622199</v>
      </c>
      <c r="AF5">
        <f t="shared" si="52"/>
        <v>834169.63215614413</v>
      </c>
      <c r="AG5">
        <v>955308.17068606638</v>
      </c>
      <c r="AH5">
        <f t="shared" ref="AH5:AK5" si="53">AG5+($AL5-$AG5)/5</f>
        <v>1077518.3585978516</v>
      </c>
      <c r="AI5">
        <f t="shared" si="53"/>
        <v>1199728.5465096368</v>
      </c>
      <c r="AJ5">
        <f t="shared" si="53"/>
        <v>1321938.734421422</v>
      </c>
      <c r="AK5">
        <f t="shared" si="53"/>
        <v>1444148.9223332072</v>
      </c>
      <c r="AL5">
        <v>1566359.1102449924</v>
      </c>
      <c r="AM5">
        <f t="shared" ref="AM5:AP5" si="54">AL5+($AQ5-$AL5)/5</f>
        <v>1598179.3585757709</v>
      </c>
      <c r="AN5">
        <f t="shared" si="54"/>
        <v>1629999.6069065493</v>
      </c>
      <c r="AO5">
        <f t="shared" si="54"/>
        <v>1661819.8552373277</v>
      </c>
      <c r="AP5">
        <f t="shared" si="54"/>
        <v>1693640.1035681062</v>
      </c>
      <c r="AQ5">
        <v>1725460.3518988849</v>
      </c>
      <c r="AR5">
        <f t="shared" ref="AR5:AU5" si="55">AQ5+($AV5-$AQ5)/5</f>
        <v>1728790.4624967375</v>
      </c>
      <c r="AS5">
        <f t="shared" si="55"/>
        <v>1732120.5730945901</v>
      </c>
      <c r="AT5">
        <f t="shared" si="55"/>
        <v>1735450.6836924427</v>
      </c>
      <c r="AU5">
        <f t="shared" si="55"/>
        <v>1738780.7942902953</v>
      </c>
      <c r="AV5">
        <v>1742110.9048881484</v>
      </c>
      <c r="AW5">
        <f t="shared" ref="AW5:AZ5" si="56">AV5+($BA5-$AV5)/5</f>
        <v>1764571.2713107578</v>
      </c>
      <c r="AX5">
        <f t="shared" si="56"/>
        <v>1787031.6377333673</v>
      </c>
      <c r="AY5">
        <f t="shared" si="56"/>
        <v>1809492.0041559767</v>
      </c>
      <c r="AZ5">
        <f t="shared" si="56"/>
        <v>1831952.3705785861</v>
      </c>
      <c r="BA5">
        <v>1854412.7370011951</v>
      </c>
      <c r="BB5">
        <f t="shared" ref="BB5:BE5" si="57">BA5+($BF5-$BA5)/5</f>
        <v>1913681.0640073817</v>
      </c>
      <c r="BC5">
        <f t="shared" si="57"/>
        <v>1972949.3910135683</v>
      </c>
      <c r="BD5">
        <f t="shared" si="57"/>
        <v>2032217.7180197549</v>
      </c>
      <c r="BE5">
        <f t="shared" si="57"/>
        <v>2091486.0450259415</v>
      </c>
      <c r="BF5">
        <v>2150754.3720321278</v>
      </c>
      <c r="BG5">
        <f t="shared" ref="BG5:BJ5" si="58">BF5+($BK5-$BF5)/5</f>
        <v>2218699.7845219434</v>
      </c>
      <c r="BH5">
        <f t="shared" si="58"/>
        <v>2286645.197011759</v>
      </c>
      <c r="BI5">
        <f t="shared" si="58"/>
        <v>2354590.6095015747</v>
      </c>
      <c r="BJ5">
        <f t="shared" si="58"/>
        <v>2422536.0219913903</v>
      </c>
      <c r="BK5">
        <v>2490481.4344812068</v>
      </c>
      <c r="BL5">
        <f t="shared" ref="BL5:BO5" si="59">BK5+($BP5-$BK5)/5</f>
        <v>2544761.8849242437</v>
      </c>
      <c r="BM5">
        <f t="shared" si="59"/>
        <v>2599042.3353672805</v>
      </c>
      <c r="BN5">
        <f t="shared" si="59"/>
        <v>2653322.7858103174</v>
      </c>
      <c r="BO5">
        <f t="shared" si="59"/>
        <v>2707603.2362533542</v>
      </c>
      <c r="BP5">
        <v>2761883.6866963906</v>
      </c>
      <c r="BQ5">
        <f t="shared" ref="BQ5:BT5" si="60">BP5+($BU5-$BP5)/5</f>
        <v>2808766.1222613105</v>
      </c>
      <c r="BR5">
        <f t="shared" si="60"/>
        <v>2855648.5578262303</v>
      </c>
      <c r="BS5">
        <f t="shared" si="60"/>
        <v>2902530.9933911501</v>
      </c>
      <c r="BT5">
        <f t="shared" si="60"/>
        <v>2949413.42895607</v>
      </c>
      <c r="BU5">
        <v>2996295.8645209889</v>
      </c>
      <c r="BV5">
        <f t="shared" ref="BV5:BY5" si="61">BU5+($BZ5-$BU5)/5</f>
        <v>3041456.1768578682</v>
      </c>
      <c r="BW5">
        <f t="shared" si="61"/>
        <v>3086616.4891947475</v>
      </c>
      <c r="BX5">
        <f t="shared" si="61"/>
        <v>3131776.8015316268</v>
      </c>
      <c r="BY5">
        <f t="shared" si="61"/>
        <v>3176937.1138685062</v>
      </c>
      <c r="BZ5">
        <v>3222097.4262053864</v>
      </c>
      <c r="CA5">
        <f t="shared" ref="CA5:CD5" si="62">BZ5+($CE5-$BZ5)/5</f>
        <v>3267032.8245153585</v>
      </c>
      <c r="CB5">
        <f t="shared" si="62"/>
        <v>3311968.2228253307</v>
      </c>
      <c r="CC5">
        <f t="shared" si="62"/>
        <v>3356903.6211353028</v>
      </c>
      <c r="CD5">
        <f t="shared" si="62"/>
        <v>3401839.019445275</v>
      </c>
      <c r="CE5">
        <v>3446774.417755248</v>
      </c>
      <c r="CF5">
        <f t="shared" ref="CF5:CI5" si="63">CE5+($CJ5-$CE5)/5</f>
        <v>3491447.893116436</v>
      </c>
      <c r="CG5">
        <f t="shared" si="63"/>
        <v>3536121.3684776239</v>
      </c>
      <c r="CH5">
        <f t="shared" si="63"/>
        <v>3580794.8438388119</v>
      </c>
      <c r="CI5">
        <f t="shared" si="63"/>
        <v>3625468.3191999998</v>
      </c>
      <c r="CJ5">
        <v>3670141.7945611887</v>
      </c>
      <c r="CK5">
        <f t="shared" ref="CK5:CN5" si="64">CJ5+($CO5-$CJ5)/5</f>
        <v>3714090.5922767334</v>
      </c>
      <c r="CL5">
        <f t="shared" si="64"/>
        <v>3758039.3899922781</v>
      </c>
      <c r="CM5">
        <f t="shared" si="64"/>
        <v>3801988.1877078228</v>
      </c>
      <c r="CN5">
        <f t="shared" si="64"/>
        <v>3845936.9854233675</v>
      </c>
      <c r="CO5">
        <v>3889885.7831389122</v>
      </c>
      <c r="CP5">
        <f>CO5+($CT5-$CO5)/5</f>
        <v>3932123.3692677463</v>
      </c>
      <c r="CQ5">
        <f t="shared" si="48"/>
        <v>3974360.9553965805</v>
      </c>
      <c r="CR5">
        <f t="shared" si="48"/>
        <v>4016598.5415254147</v>
      </c>
      <c r="CS5">
        <f t="shared" si="48"/>
        <v>4058836.1276542488</v>
      </c>
      <c r="CT5">
        <v>4101073.7137830839</v>
      </c>
      <c r="CU5">
        <f t="shared" ref="CU5:CX5" si="65">CT5+($CY5-$CT5)/5</f>
        <v>4140189.5091347285</v>
      </c>
      <c r="CV5">
        <f t="shared" si="65"/>
        <v>4179305.304486373</v>
      </c>
      <c r="CW5">
        <f t="shared" si="65"/>
        <v>4218421.0998380175</v>
      </c>
      <c r="CX5">
        <f t="shared" si="65"/>
        <v>4257536.8951896615</v>
      </c>
      <c r="CY5">
        <v>4296652.6905413056</v>
      </c>
    </row>
    <row r="6" spans="1:103" x14ac:dyDescent="0.25">
      <c r="A6" s="4" t="s">
        <v>133</v>
      </c>
      <c r="B6" s="4" t="s">
        <v>123</v>
      </c>
      <c r="C6" s="20">
        <v>0.99474445862232586</v>
      </c>
      <c r="D6" s="20">
        <v>0.99562214354953826</v>
      </c>
      <c r="E6" s="20">
        <v>0.98963568358767839</v>
      </c>
      <c r="F6" s="20">
        <v>0.98181618651069846</v>
      </c>
      <c r="G6" s="20">
        <v>0.98256977944226043</v>
      </c>
      <c r="H6" s="20">
        <v>0.98303675217551079</v>
      </c>
      <c r="I6" s="20">
        <v>0.98144946800824073</v>
      </c>
      <c r="J6" s="20">
        <v>0.98066296865795388</v>
      </c>
      <c r="K6" s="20">
        <v>0.97751873645660126</v>
      </c>
      <c r="L6" s="20">
        <v>0.9718695569093051</v>
      </c>
      <c r="M6" s="20">
        <v>0.96530974328736097</v>
      </c>
      <c r="N6" s="20">
        <v>0.96237613550209855</v>
      </c>
      <c r="O6" s="20">
        <v>0.95282903004873676</v>
      </c>
      <c r="P6" s="20">
        <v>0.94287136615394906</v>
      </c>
      <c r="Q6" s="20">
        <v>0.93806461012560527</v>
      </c>
      <c r="R6" s="20">
        <v>0.92232100436791498</v>
      </c>
      <c r="S6" s="20">
        <v>0.91806163014620468</v>
      </c>
      <c r="T6" s="20">
        <v>0.90625553644659484</v>
      </c>
      <c r="U6" s="20">
        <v>0.89531660256847201</v>
      </c>
      <c r="V6" s="20">
        <v>0.88506576363330691</v>
      </c>
      <c r="W6" s="20">
        <v>0.87635681023207468</v>
      </c>
      <c r="X6" s="20">
        <v>0.87678773995179016</v>
      </c>
      <c r="Y6" s="20">
        <v>0.87073302616983594</v>
      </c>
      <c r="Z6" s="20">
        <v>0.86285163300000001</v>
      </c>
      <c r="AA6" s="20">
        <v>0.84954659715024095</v>
      </c>
      <c r="AB6" s="20">
        <v>0.83023032159510801</v>
      </c>
      <c r="AC6" s="20">
        <v>0.80711908209920602</v>
      </c>
      <c r="AD6" s="20">
        <v>0.78242915442714001</v>
      </c>
      <c r="AE6" s="20">
        <v>0.758376814343515</v>
      </c>
      <c r="AF6" s="20">
        <v>0.73717833761293305</v>
      </c>
      <c r="AG6" s="20">
        <v>0.72104999999999997</v>
      </c>
      <c r="AH6" s="20">
        <v>0.70853279036165406</v>
      </c>
      <c r="AI6" s="20">
        <v>0.69666458314595103</v>
      </c>
      <c r="AJ6" s="20">
        <v>0.68540698250417798</v>
      </c>
      <c r="AK6" s="20">
        <v>0.67472159258761699</v>
      </c>
      <c r="AL6" s="20">
        <v>0.66457001754755507</v>
      </c>
      <c r="AM6" s="20">
        <v>0.65491386153527498</v>
      </c>
      <c r="AN6" s="20">
        <v>0.64571472870206303</v>
      </c>
      <c r="AO6" s="20">
        <v>0.63693422319920301</v>
      </c>
      <c r="AP6" s="20">
        <v>0.62853394917798</v>
      </c>
      <c r="AQ6" s="20">
        <v>0.620475510789679</v>
      </c>
      <c r="AR6" s="20">
        <v>0.61272051218558499</v>
      </c>
      <c r="AS6" s="20">
        <v>0.60523055751698096</v>
      </c>
      <c r="AT6" s="20">
        <v>0.59796725093515302</v>
      </c>
      <c r="AU6" s="20">
        <v>0.59089219659138603</v>
      </c>
      <c r="AV6" s="20">
        <v>0.583966998636964</v>
      </c>
      <c r="AW6" s="20">
        <v>0.57715326122317301</v>
      </c>
      <c r="AX6" s="20">
        <v>0.57041258850129606</v>
      </c>
      <c r="AY6" s="20">
        <v>0.56370658462261802</v>
      </c>
      <c r="AZ6" s="20">
        <v>0.556996853738425</v>
      </c>
      <c r="BA6" s="20">
        <v>0.55024499999999998</v>
      </c>
      <c r="BB6" s="20">
        <v>0.54347207544439702</v>
      </c>
      <c r="BC6" s="20">
        <v>0.53672606751229701</v>
      </c>
      <c r="BD6" s="20">
        <v>0.53000898346043701</v>
      </c>
      <c r="BE6" s="20">
        <v>0.52332283054554996</v>
      </c>
      <c r="BF6" s="20">
        <v>0.51666961602437</v>
      </c>
      <c r="BG6" s="20">
        <v>0.51005134715362999</v>
      </c>
      <c r="BH6" s="20">
        <v>0.50347003119006595</v>
      </c>
      <c r="BI6" s="20">
        <v>0.49692767539041005</v>
      </c>
      <c r="BJ6" s="20">
        <v>0.49042628701139701</v>
      </c>
      <c r="BK6" s="20">
        <v>0.48396787330976199</v>
      </c>
      <c r="BL6" s="20">
        <v>0.47755444154223703</v>
      </c>
      <c r="BM6" s="20">
        <v>0.47118799896555796</v>
      </c>
      <c r="BN6" s="20">
        <v>0.46487055283645695</v>
      </c>
      <c r="BO6" s="20">
        <v>0.45860411041167004</v>
      </c>
      <c r="BP6" s="20">
        <v>0.45239067894792995</v>
      </c>
      <c r="BQ6" s="20">
        <v>0.44623226570197005</v>
      </c>
      <c r="BR6" s="20">
        <v>0.44013087793052597</v>
      </c>
      <c r="BS6" s="20">
        <v>0.43408852289033095</v>
      </c>
      <c r="BT6" s="20">
        <v>0.42810720783811995</v>
      </c>
      <c r="BU6" s="20">
        <v>0.42218894003062502</v>
      </c>
      <c r="BV6" s="20">
        <v>0.41633572672458097</v>
      </c>
      <c r="BW6" s="20">
        <v>0.41054957517672297</v>
      </c>
      <c r="BX6" s="20">
        <v>0.40483249264378396</v>
      </c>
      <c r="BY6" s="20">
        <v>0.39918648638249898</v>
      </c>
      <c r="BZ6" s="20">
        <v>0.39361356364959998</v>
      </c>
      <c r="CA6" s="20">
        <v>0.38811573170182301</v>
      </c>
      <c r="CB6" s="20">
        <v>0.38269499779590099</v>
      </c>
      <c r="CC6" s="20">
        <v>0.37735336918856799</v>
      </c>
      <c r="CD6" s="20">
        <v>0.37209285313655904</v>
      </c>
      <c r="CE6" s="20">
        <v>0.36691545689660698</v>
      </c>
      <c r="CF6" s="20">
        <v>0.36182318772544697</v>
      </c>
      <c r="CG6" s="20">
        <v>0.35681805287981105</v>
      </c>
      <c r="CH6" s="20">
        <v>0.35190205961643595</v>
      </c>
      <c r="CI6" s="20">
        <v>0.34707721519205303</v>
      </c>
      <c r="CJ6" s="20">
        <v>0.34234552686339903</v>
      </c>
      <c r="CK6" s="20">
        <v>0.33770900188720498</v>
      </c>
      <c r="CL6" s="20">
        <v>0.33316964752020695</v>
      </c>
      <c r="CM6" s="20">
        <v>0.32872947101913896</v>
      </c>
      <c r="CN6" s="20">
        <v>0.32439047964073398</v>
      </c>
      <c r="CO6" s="20">
        <v>0.32015468064172703</v>
      </c>
      <c r="CP6" s="20">
        <v>0.31602408127885095</v>
      </c>
      <c r="CQ6" s="20">
        <v>0.31200068880884002</v>
      </c>
      <c r="CR6" s="20">
        <v>0.30808651048842906</v>
      </c>
      <c r="CS6" s="20">
        <v>0.30428355357435199</v>
      </c>
      <c r="CT6" s="20">
        <v>0.300593825323343</v>
      </c>
      <c r="CU6" s="20">
        <v>0.29701933299213501</v>
      </c>
      <c r="CV6" s="20">
        <v>0.29356208383746296</v>
      </c>
      <c r="CW6" s="20">
        <v>0.29022408511606002</v>
      </c>
      <c r="CX6" s="20">
        <v>0.287007344084661</v>
      </c>
      <c r="CY6" s="20">
        <v>0.28391386799999996</v>
      </c>
    </row>
    <row r="7" spans="1:103" x14ac:dyDescent="0.25">
      <c r="A7" s="4" t="s">
        <v>133</v>
      </c>
      <c r="B7" s="4" t="s">
        <v>124</v>
      </c>
      <c r="C7" s="20">
        <v>5.255541377674036E-3</v>
      </c>
      <c r="D7" s="20">
        <v>4.377856450461657E-3</v>
      </c>
      <c r="E7" s="20">
        <v>1.0364316412321576E-2</v>
      </c>
      <c r="F7" s="20">
        <v>1.8183813489301558E-2</v>
      </c>
      <c r="G7" s="20">
        <v>1.7430220557739497E-2</v>
      </c>
      <c r="H7" s="20">
        <v>1.6963247824489176E-2</v>
      </c>
      <c r="I7" s="20">
        <v>1.8550531991759194E-2</v>
      </c>
      <c r="J7" s="20">
        <v>1.9337031342046111E-2</v>
      </c>
      <c r="K7" s="20">
        <v>2.248126354339872E-2</v>
      </c>
      <c r="L7" s="20">
        <v>2.8130443090694859E-2</v>
      </c>
      <c r="M7" s="20">
        <v>3.469025671263902E-2</v>
      </c>
      <c r="N7" s="20">
        <v>3.7623864497901519E-2</v>
      </c>
      <c r="O7" s="20">
        <v>4.7170969951263179E-2</v>
      </c>
      <c r="P7" s="20">
        <v>5.7128633846050977E-2</v>
      </c>
      <c r="Q7" s="20">
        <v>6.1935389874394731E-2</v>
      </c>
      <c r="R7" s="20">
        <v>7.7678995632084968E-2</v>
      </c>
      <c r="S7" s="20">
        <v>8.193836985379524E-2</v>
      </c>
      <c r="T7" s="20">
        <v>9.3744463553405197E-2</v>
      </c>
      <c r="U7" s="20">
        <v>0.10468339743152796</v>
      </c>
      <c r="V7" s="20">
        <v>0.11493423636669313</v>
      </c>
      <c r="W7" s="20">
        <v>0.12364318976792529</v>
      </c>
      <c r="X7" s="20">
        <v>0.12321226004820994</v>
      </c>
      <c r="Y7" s="20">
        <v>0.12926697383016403</v>
      </c>
      <c r="Z7" s="20">
        <v>0.13714836699999999</v>
      </c>
      <c r="AA7" s="20">
        <v>0.150453402849759</v>
      </c>
      <c r="AB7" s="20">
        <v>0.16976967840489199</v>
      </c>
      <c r="AC7" s="20">
        <v>0.19288091790079401</v>
      </c>
      <c r="AD7" s="20">
        <v>0.21757084557285999</v>
      </c>
      <c r="AE7" s="20">
        <v>0.241623185656485</v>
      </c>
      <c r="AF7" s="20">
        <v>0.262821662387067</v>
      </c>
      <c r="AG7" s="20">
        <v>0.27894999999999998</v>
      </c>
      <c r="AH7" s="20">
        <v>0.29146720963834599</v>
      </c>
      <c r="AI7" s="20">
        <v>0.30333541685404902</v>
      </c>
      <c r="AJ7" s="20">
        <v>0.31459301749582202</v>
      </c>
      <c r="AK7" s="20">
        <v>0.32527840741238301</v>
      </c>
      <c r="AL7" s="20">
        <v>0.33542998245244499</v>
      </c>
      <c r="AM7" s="20">
        <v>0.34508613846472502</v>
      </c>
      <c r="AN7" s="20">
        <v>0.35428527129793702</v>
      </c>
      <c r="AO7" s="20">
        <v>0.36306577680079699</v>
      </c>
      <c r="AP7" s="20">
        <v>0.37146605082202</v>
      </c>
      <c r="AQ7" s="20">
        <v>0.379524489210321</v>
      </c>
      <c r="AR7" s="20">
        <v>0.38727948781441501</v>
      </c>
      <c r="AS7" s="20">
        <v>0.39476944248301898</v>
      </c>
      <c r="AT7" s="20">
        <v>0.40203274906484698</v>
      </c>
      <c r="AU7" s="20">
        <v>0.40910780340861402</v>
      </c>
      <c r="AV7" s="20">
        <v>0.416033001363036</v>
      </c>
      <c r="AW7" s="20">
        <v>0.42284673877682699</v>
      </c>
      <c r="AX7" s="20">
        <v>0.429587411498704</v>
      </c>
      <c r="AY7" s="20">
        <v>0.43629341537738198</v>
      </c>
      <c r="AZ7" s="20">
        <v>0.443003146261575</v>
      </c>
      <c r="BA7" s="20">
        <v>0.44975500000000002</v>
      </c>
      <c r="BB7" s="20">
        <v>0.45652792455560298</v>
      </c>
      <c r="BC7" s="20">
        <v>0.46327393248770299</v>
      </c>
      <c r="BD7" s="20">
        <v>0.46999101653956299</v>
      </c>
      <c r="BE7" s="20">
        <v>0.47667716945444999</v>
      </c>
      <c r="BF7" s="20">
        <v>0.48333038397563</v>
      </c>
      <c r="BG7" s="20">
        <v>0.48994865284637001</v>
      </c>
      <c r="BH7" s="20">
        <v>0.496529968809934</v>
      </c>
      <c r="BI7" s="20">
        <v>0.50307232460958995</v>
      </c>
      <c r="BJ7" s="20">
        <v>0.50957371298860299</v>
      </c>
      <c r="BK7" s="20">
        <v>0.51603212669023801</v>
      </c>
      <c r="BL7" s="20">
        <v>0.52244555845776297</v>
      </c>
      <c r="BM7" s="20">
        <v>0.52881200103444204</v>
      </c>
      <c r="BN7" s="20">
        <v>0.53512944716354305</v>
      </c>
      <c r="BO7" s="20">
        <v>0.54139588958832996</v>
      </c>
      <c r="BP7" s="20">
        <v>0.54760932105207005</v>
      </c>
      <c r="BQ7" s="20">
        <v>0.55376773429802995</v>
      </c>
      <c r="BR7" s="20">
        <v>0.55986912206947403</v>
      </c>
      <c r="BS7" s="20">
        <v>0.56591147710966905</v>
      </c>
      <c r="BT7" s="20">
        <v>0.57189279216188005</v>
      </c>
      <c r="BU7" s="20">
        <v>0.57781105996937498</v>
      </c>
      <c r="BV7" s="20">
        <v>0.58366427327541903</v>
      </c>
      <c r="BW7" s="20">
        <v>0.58945042482327703</v>
      </c>
      <c r="BX7" s="20">
        <v>0.59516750735621604</v>
      </c>
      <c r="BY7" s="20">
        <v>0.60081351361750102</v>
      </c>
      <c r="BZ7" s="20">
        <v>0.60638643635040002</v>
      </c>
      <c r="CA7" s="20">
        <v>0.61188426829817699</v>
      </c>
      <c r="CB7" s="20">
        <v>0.61730500220409901</v>
      </c>
      <c r="CC7" s="20">
        <v>0.62264663081143201</v>
      </c>
      <c r="CD7" s="20">
        <v>0.62790714686344096</v>
      </c>
      <c r="CE7" s="20">
        <v>0.63308454310339302</v>
      </c>
      <c r="CF7" s="20">
        <v>0.63817681227455303</v>
      </c>
      <c r="CG7" s="20">
        <v>0.64318194712018895</v>
      </c>
      <c r="CH7" s="20">
        <v>0.64809794038356405</v>
      </c>
      <c r="CI7" s="20">
        <v>0.65292278480794697</v>
      </c>
      <c r="CJ7" s="20">
        <v>0.65765447313660097</v>
      </c>
      <c r="CK7" s="20">
        <v>0.66229099811279502</v>
      </c>
      <c r="CL7" s="20">
        <v>0.66683035247979305</v>
      </c>
      <c r="CM7" s="20">
        <v>0.67127052898086104</v>
      </c>
      <c r="CN7" s="20">
        <v>0.67560952035926602</v>
      </c>
      <c r="CO7" s="20">
        <v>0.67984531935827297</v>
      </c>
      <c r="CP7" s="20">
        <v>0.68397591872114905</v>
      </c>
      <c r="CQ7" s="20">
        <v>0.68799931119115998</v>
      </c>
      <c r="CR7" s="20">
        <v>0.69191348951157094</v>
      </c>
      <c r="CS7" s="20">
        <v>0.69571644642564801</v>
      </c>
      <c r="CT7" s="20">
        <v>0.699406174676657</v>
      </c>
      <c r="CU7" s="20">
        <v>0.70298066700786499</v>
      </c>
      <c r="CV7" s="20">
        <v>0.70643791616253704</v>
      </c>
      <c r="CW7" s="20">
        <v>0.70977591488393998</v>
      </c>
      <c r="CX7" s="20">
        <v>0.712992655915339</v>
      </c>
      <c r="CY7" s="20">
        <v>0.71608613200000004</v>
      </c>
    </row>
    <row r="8" spans="1:103" x14ac:dyDescent="0.25">
      <c r="A8" s="4" t="s">
        <v>134</v>
      </c>
      <c r="B8" s="4" t="s">
        <v>123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0.99964285714285717</v>
      </c>
      <c r="K8" s="20">
        <v>0.99982116730537762</v>
      </c>
      <c r="L8" s="20">
        <v>0.99991476986044081</v>
      </c>
      <c r="M8" s="20">
        <v>0.9966254382965104</v>
      </c>
      <c r="N8" s="20">
        <v>0.99546970527196865</v>
      </c>
      <c r="O8" s="20">
        <v>0.99527573420813098</v>
      </c>
      <c r="P8" s="20">
        <v>0.99456539658985799</v>
      </c>
      <c r="Q8" s="20">
        <v>0.99545544356781557</v>
      </c>
      <c r="R8" s="20">
        <v>0.99573437861151814</v>
      </c>
      <c r="S8" s="20">
        <v>0.99003480344895456</v>
      </c>
      <c r="T8" s="20">
        <v>0.98303872930345504</v>
      </c>
      <c r="U8" s="20">
        <v>0.97515499387574389</v>
      </c>
      <c r="V8" s="20">
        <v>0.9717055732529587</v>
      </c>
      <c r="W8" s="20">
        <v>0.96813329936581716</v>
      </c>
      <c r="X8" s="20">
        <v>0.91978075554612415</v>
      </c>
      <c r="Y8" s="20">
        <v>0.91676781271959973</v>
      </c>
      <c r="Z8" s="20">
        <v>0.91011301099999997</v>
      </c>
      <c r="AA8" s="20">
        <v>0.90361462002850801</v>
      </c>
      <c r="AB8" s="20">
        <v>0.89831879204809306</v>
      </c>
      <c r="AC8" s="20">
        <v>0.89383758142983494</v>
      </c>
      <c r="AD8" s="20">
        <v>0.88978304254481599</v>
      </c>
      <c r="AE8" s="20">
        <v>0.88576722976411704</v>
      </c>
      <c r="AF8" s="20">
        <v>0.88140219745881798</v>
      </c>
      <c r="AG8" s="20">
        <v>0.87629999999999997</v>
      </c>
      <c r="AH8" s="20">
        <v>0.870554092961496</v>
      </c>
      <c r="AI8" s="20">
        <v>0.86453060792705605</v>
      </c>
      <c r="AJ8" s="20">
        <v>0.85825061328264296</v>
      </c>
      <c r="AK8" s="20">
        <v>0.851735177414222</v>
      </c>
      <c r="AL8" s="20">
        <v>0.845005368707753</v>
      </c>
      <c r="AM8" s="20">
        <v>0.83808225554920202</v>
      </c>
      <c r="AN8" s="20">
        <v>0.83098690632452998</v>
      </c>
      <c r="AO8" s="20">
        <v>0.82374038941970107</v>
      </c>
      <c r="AP8" s="20">
        <v>0.81636377322067699</v>
      </c>
      <c r="AQ8" s="20">
        <v>0.80887812611342202</v>
      </c>
      <c r="AR8" s="20">
        <v>0.801304516483899</v>
      </c>
      <c r="AS8" s="20">
        <v>0.79366401271806997</v>
      </c>
      <c r="AT8" s="20">
        <v>0.78597768320189798</v>
      </c>
      <c r="AU8" s="20">
        <v>0.77826659632134698</v>
      </c>
      <c r="AV8" s="20">
        <v>0.77055182046238002</v>
      </c>
      <c r="AW8" s="20">
        <v>0.76285442401095893</v>
      </c>
      <c r="AX8" s="20">
        <v>0.75519547535304798</v>
      </c>
      <c r="AY8" s="20">
        <v>0.74759604287460901</v>
      </c>
      <c r="AZ8" s="20">
        <v>0.74007719496160496</v>
      </c>
      <c r="BA8" s="20">
        <v>0.73265999999999998</v>
      </c>
      <c r="BB8" s="20">
        <v>0.725296723095467</v>
      </c>
      <c r="BC8" s="20">
        <v>0.71792549561891805</v>
      </c>
      <c r="BD8" s="20">
        <v>0.71054618535417802</v>
      </c>
      <c r="BE8" s="20">
        <v>0.70315866008507</v>
      </c>
      <c r="BF8" s="20">
        <v>0.69576278759541799</v>
      </c>
      <c r="BG8" s="20">
        <v>0.68835843566904598</v>
      </c>
      <c r="BH8" s="20">
        <v>0.68094547208977696</v>
      </c>
      <c r="BI8" s="20">
        <v>0.67352376464143604</v>
      </c>
      <c r="BJ8" s="20">
        <v>0.66609318110784499</v>
      </c>
      <c r="BK8" s="20">
        <v>0.65865358927282902</v>
      </c>
      <c r="BL8" s="20">
        <v>0.65120485692021202</v>
      </c>
      <c r="BM8" s="20">
        <v>0.64374685183381697</v>
      </c>
      <c r="BN8" s="20">
        <v>0.63627944179746798</v>
      </c>
      <c r="BO8" s="20">
        <v>0.62880249459498794</v>
      </c>
      <c r="BP8" s="20">
        <v>0.62131587801020194</v>
      </c>
      <c r="BQ8" s="20">
        <v>0.61381945982693298</v>
      </c>
      <c r="BR8" s="20">
        <v>0.60631310782900494</v>
      </c>
      <c r="BS8" s="20">
        <v>0.59879668980024192</v>
      </c>
      <c r="BT8" s="20">
        <v>0.59127007352446692</v>
      </c>
      <c r="BU8" s="20">
        <v>0.58373312678550393</v>
      </c>
      <c r="BV8" s="20">
        <v>0.57618571736717694</v>
      </c>
      <c r="BW8" s="20">
        <v>0.56862771305330995</v>
      </c>
      <c r="BX8" s="20">
        <v>0.56105898162772605</v>
      </c>
      <c r="BY8" s="20">
        <v>0.55347939087424902</v>
      </c>
      <c r="BZ8" s="20">
        <v>0.54588880857670308</v>
      </c>
      <c r="CA8" s="20">
        <v>0.53828710251891099</v>
      </c>
      <c r="CB8" s="20">
        <v>0.53067414048469796</v>
      </c>
      <c r="CC8" s="20">
        <v>0.523049790257886</v>
      </c>
      <c r="CD8" s="20">
        <v>0.51541391962230099</v>
      </c>
      <c r="CE8" s="20">
        <v>0.50776639636176502</v>
      </c>
      <c r="CF8" s="20">
        <v>0.50010708826010197</v>
      </c>
      <c r="CG8" s="20">
        <v>0.49243586310113596</v>
      </c>
      <c r="CH8" s="20">
        <v>0.48475258866869098</v>
      </c>
      <c r="CI8" s="20">
        <v>0.47705713274659101</v>
      </c>
      <c r="CJ8" s="20">
        <v>0.46934936311865805</v>
      </c>
      <c r="CK8" s="20">
        <v>0.46162914756871798</v>
      </c>
      <c r="CL8" s="20">
        <v>0.45389635388059302</v>
      </c>
      <c r="CM8" s="20">
        <v>0.44615084983810804</v>
      </c>
      <c r="CN8" s="20">
        <v>0.43839250322508605</v>
      </c>
      <c r="CO8" s="20">
        <v>0.43062118182535003</v>
      </c>
      <c r="CP8" s="20">
        <v>0.42283675342272597</v>
      </c>
      <c r="CQ8" s="20">
        <v>0.41503908580103599</v>
      </c>
      <c r="CR8" s="20">
        <v>0.40722804674410396</v>
      </c>
      <c r="CS8" s="20">
        <v>0.39940350403575298</v>
      </c>
      <c r="CT8" s="20">
        <v>0.39156532545980904</v>
      </c>
      <c r="CU8" s="20">
        <v>0.38371337880009304</v>
      </c>
      <c r="CV8" s="20">
        <v>0.37584753184043096</v>
      </c>
      <c r="CW8" s="20">
        <v>0.36796765236464601</v>
      </c>
      <c r="CX8" s="20">
        <v>0.36007360815656098</v>
      </c>
      <c r="CY8" s="20">
        <v>0.35216526699999995</v>
      </c>
    </row>
    <row r="9" spans="1:103" x14ac:dyDescent="0.25">
      <c r="A9" s="4" t="s">
        <v>134</v>
      </c>
      <c r="B9" s="4" t="s">
        <v>124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3.5714285714285714E-4</v>
      </c>
      <c r="K9" s="20">
        <v>1.7883269462242937E-4</v>
      </c>
      <c r="L9" s="20">
        <v>8.5230139559239716E-5</v>
      </c>
      <c r="M9" s="20">
        <v>3.3745617034895464E-3</v>
      </c>
      <c r="N9" s="20">
        <v>4.5302947280313069E-3</v>
      </c>
      <c r="O9" s="20">
        <v>4.7242657918690123E-3</v>
      </c>
      <c r="P9" s="20">
        <v>5.4346034101419608E-3</v>
      </c>
      <c r="Q9" s="20">
        <v>4.5445564321844245E-3</v>
      </c>
      <c r="R9" s="20">
        <v>4.2656213884818914E-3</v>
      </c>
      <c r="S9" s="20">
        <v>9.9651965510454722E-3</v>
      </c>
      <c r="T9" s="20">
        <v>1.6961270696544937E-2</v>
      </c>
      <c r="U9" s="20">
        <v>2.4845006124256101E-2</v>
      </c>
      <c r="V9" s="20">
        <v>2.8294426747041287E-2</v>
      </c>
      <c r="W9" s="20">
        <v>3.1866700634182794E-2</v>
      </c>
      <c r="X9" s="20">
        <v>8.0219244453875807E-2</v>
      </c>
      <c r="Y9" s="20">
        <v>8.3232187280400299E-2</v>
      </c>
      <c r="Z9" s="20">
        <v>8.9886989E-2</v>
      </c>
      <c r="AA9" s="20">
        <v>9.6385379971492005E-2</v>
      </c>
      <c r="AB9" s="20">
        <v>0.10168120795190699</v>
      </c>
      <c r="AC9" s="20">
        <v>0.10616241857016501</v>
      </c>
      <c r="AD9" s="20">
        <v>0.11021695745518401</v>
      </c>
      <c r="AE9" s="20">
        <v>0.114232770235883</v>
      </c>
      <c r="AF9" s="20">
        <v>0.118597802541182</v>
      </c>
      <c r="AG9" s="20">
        <v>0.1237</v>
      </c>
      <c r="AH9" s="20">
        <v>0.129445907038504</v>
      </c>
      <c r="AI9" s="20">
        <v>0.13546939207294401</v>
      </c>
      <c r="AJ9" s="20">
        <v>0.14174938671735701</v>
      </c>
      <c r="AK9" s="20">
        <v>0.148264822585778</v>
      </c>
      <c r="AL9" s="20">
        <v>0.154994631292247</v>
      </c>
      <c r="AM9" s="20">
        <v>0.16191774445079801</v>
      </c>
      <c r="AN9" s="20">
        <v>0.16901309367546999</v>
      </c>
      <c r="AO9" s="20">
        <v>0.17625961058029899</v>
      </c>
      <c r="AP9" s="20">
        <v>0.18363622677932301</v>
      </c>
      <c r="AQ9" s="20">
        <v>0.191121873886578</v>
      </c>
      <c r="AR9" s="20">
        <v>0.198695483516101</v>
      </c>
      <c r="AS9" s="20">
        <v>0.20633598728193001</v>
      </c>
      <c r="AT9" s="20">
        <v>0.21402231679810199</v>
      </c>
      <c r="AU9" s="20">
        <v>0.22173340367865299</v>
      </c>
      <c r="AV9" s="20">
        <v>0.22944817953762001</v>
      </c>
      <c r="AW9" s="20">
        <v>0.23714557598904101</v>
      </c>
      <c r="AX9" s="20">
        <v>0.24480452464695199</v>
      </c>
      <c r="AY9" s="20">
        <v>0.25240395712539099</v>
      </c>
      <c r="AZ9" s="20">
        <v>0.25992280503839499</v>
      </c>
      <c r="BA9" s="20">
        <v>0.26734000000000002</v>
      </c>
      <c r="BB9" s="20">
        <v>0.274703276904533</v>
      </c>
      <c r="BC9" s="20">
        <v>0.282074504381082</v>
      </c>
      <c r="BD9" s="20">
        <v>0.28945381464582198</v>
      </c>
      <c r="BE9" s="20">
        <v>0.29684133991493</v>
      </c>
      <c r="BF9" s="20">
        <v>0.30423721240458201</v>
      </c>
      <c r="BG9" s="20">
        <v>0.31164156433095402</v>
      </c>
      <c r="BH9" s="20">
        <v>0.31905452791022298</v>
      </c>
      <c r="BI9" s="20">
        <v>0.32647623535856402</v>
      </c>
      <c r="BJ9" s="20">
        <v>0.33390681889215501</v>
      </c>
      <c r="BK9" s="20">
        <v>0.34134641072717098</v>
      </c>
      <c r="BL9" s="20">
        <v>0.34879514307978798</v>
      </c>
      <c r="BM9" s="20">
        <v>0.35625314816618298</v>
      </c>
      <c r="BN9" s="20">
        <v>0.36372055820253202</v>
      </c>
      <c r="BO9" s="20">
        <v>0.37119750540501201</v>
      </c>
      <c r="BP9" s="20">
        <v>0.37868412198979801</v>
      </c>
      <c r="BQ9" s="20">
        <v>0.38618054017306702</v>
      </c>
      <c r="BR9" s="20">
        <v>0.39368689217099501</v>
      </c>
      <c r="BS9" s="20">
        <v>0.40120331019975802</v>
      </c>
      <c r="BT9" s="20">
        <v>0.40872992647553302</v>
      </c>
      <c r="BU9" s="20">
        <v>0.41626687321449601</v>
      </c>
      <c r="BV9" s="20">
        <v>0.423814282632823</v>
      </c>
      <c r="BW9" s="20">
        <v>0.43137228694669</v>
      </c>
      <c r="BX9" s="20">
        <v>0.43894101837227401</v>
      </c>
      <c r="BY9" s="20">
        <v>0.44652060912575098</v>
      </c>
      <c r="BZ9" s="20">
        <v>0.45411119142329698</v>
      </c>
      <c r="CA9" s="20">
        <v>0.46171289748108901</v>
      </c>
      <c r="CB9" s="20">
        <v>0.46932585951530198</v>
      </c>
      <c r="CC9" s="20">
        <v>0.476950209742114</v>
      </c>
      <c r="CD9" s="20">
        <v>0.48458608037769901</v>
      </c>
      <c r="CE9" s="20">
        <v>0.49223360363823498</v>
      </c>
      <c r="CF9" s="20">
        <v>0.49989291173989803</v>
      </c>
      <c r="CG9" s="20">
        <v>0.50756413689886404</v>
      </c>
      <c r="CH9" s="20">
        <v>0.51524741133130902</v>
      </c>
      <c r="CI9" s="20">
        <v>0.52294286725340899</v>
      </c>
      <c r="CJ9" s="20">
        <v>0.53065063688134195</v>
      </c>
      <c r="CK9" s="20">
        <v>0.53837085243128202</v>
      </c>
      <c r="CL9" s="20">
        <v>0.54610364611940698</v>
      </c>
      <c r="CM9" s="20">
        <v>0.55384915016189196</v>
      </c>
      <c r="CN9" s="20">
        <v>0.56160749677491395</v>
      </c>
      <c r="CO9" s="20">
        <v>0.56937881817464997</v>
      </c>
      <c r="CP9" s="20">
        <v>0.57716324657727403</v>
      </c>
      <c r="CQ9" s="20">
        <v>0.58496091419896401</v>
      </c>
      <c r="CR9" s="20">
        <v>0.59277195325589604</v>
      </c>
      <c r="CS9" s="20">
        <v>0.60059649596424702</v>
      </c>
      <c r="CT9" s="20">
        <v>0.60843467454019096</v>
      </c>
      <c r="CU9" s="20">
        <v>0.61628662119990696</v>
      </c>
      <c r="CV9" s="20">
        <v>0.62415246815956904</v>
      </c>
      <c r="CW9" s="20">
        <v>0.63203234763535399</v>
      </c>
      <c r="CX9" s="20">
        <v>0.63992639184343902</v>
      </c>
      <c r="CY9" s="20">
        <v>0.64783473300000005</v>
      </c>
    </row>
    <row r="10" spans="1:103" x14ac:dyDescent="0.25">
      <c r="A10" s="4" t="s">
        <v>135</v>
      </c>
      <c r="B10" s="4" t="s">
        <v>123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0.99999968958649299</v>
      </c>
      <c r="R10" s="20">
        <v>0.99999972515102808</v>
      </c>
      <c r="S10" s="20">
        <v>0.99964050121639414</v>
      </c>
      <c r="T10" s="20">
        <v>0.99966640396453266</v>
      </c>
      <c r="U10" s="20">
        <v>0.99969049138295785</v>
      </c>
      <c r="V10" s="20">
        <v>0.99971782305475398</v>
      </c>
      <c r="W10" s="20">
        <v>0.99975308338180369</v>
      </c>
      <c r="X10" s="20">
        <v>0.99968951868532563</v>
      </c>
      <c r="Y10" s="20">
        <v>0.99970680443441196</v>
      </c>
      <c r="Z10" s="20">
        <v>0.9996649586177524</v>
      </c>
      <c r="AA10" s="20">
        <v>0.99502711393715038</v>
      </c>
      <c r="AB10" s="20">
        <v>0.98282262798196829</v>
      </c>
      <c r="AC10" s="20">
        <v>0.96558605563542454</v>
      </c>
      <c r="AD10" s="20">
        <v>0.94585195178073755</v>
      </c>
      <c r="AE10" s="20">
        <v>0.92615487130112562</v>
      </c>
      <c r="AF10" s="20">
        <v>0.90902936907980703</v>
      </c>
      <c r="AG10" s="20">
        <v>0.89700999999999997</v>
      </c>
      <c r="AH10" s="20">
        <v>0.88863706180783497</v>
      </c>
      <c r="AI10" s="20">
        <v>0.88074176685815497</v>
      </c>
      <c r="AJ10" s="20">
        <v>0.87329504194725094</v>
      </c>
      <c r="AK10" s="20">
        <v>0.86626781387141394</v>
      </c>
      <c r="AL10" s="20">
        <v>0.85963100942693393</v>
      </c>
      <c r="AM10" s="20">
        <v>0.8533555554101</v>
      </c>
      <c r="AN10" s="20">
        <v>0.84741237861720498</v>
      </c>
      <c r="AO10" s="20">
        <v>0.84177240584453705</v>
      </c>
      <c r="AP10" s="20">
        <v>0.83640656388838697</v>
      </c>
      <c r="AQ10" s="20">
        <v>0.83128577954504701</v>
      </c>
      <c r="AR10" s="20">
        <v>0.82638097961080503</v>
      </c>
      <c r="AS10" s="20">
        <v>0.821663090881953</v>
      </c>
      <c r="AT10" s="20">
        <v>0.81710304015477997</v>
      </c>
      <c r="AU10" s="20">
        <v>0.81267175422557802</v>
      </c>
      <c r="AV10" s="20">
        <v>0.80834015989063601</v>
      </c>
      <c r="AW10" s="20">
        <v>0.804079183946246</v>
      </c>
      <c r="AX10" s="20">
        <v>0.79985975318869706</v>
      </c>
      <c r="AY10" s="20">
        <v>0.79565279441427905</v>
      </c>
      <c r="AZ10" s="20">
        <v>0.79142923441928303</v>
      </c>
      <c r="BA10" s="20">
        <v>0.78715999999999997</v>
      </c>
      <c r="BB10" s="20">
        <v>0.78286626138919602</v>
      </c>
      <c r="BC10" s="20">
        <v>0.77858949082645101</v>
      </c>
      <c r="BD10" s="20">
        <v>0.77433106811828101</v>
      </c>
      <c r="BE10" s="20">
        <v>0.77009237307119704</v>
      </c>
      <c r="BF10" s="20">
        <v>0.76587478549171406</v>
      </c>
      <c r="BG10" s="20">
        <v>0.76167968518634599</v>
      </c>
      <c r="BH10" s="20">
        <v>0.75750845196160499</v>
      </c>
      <c r="BI10" s="20">
        <v>0.75336246562400699</v>
      </c>
      <c r="BJ10" s="20">
        <v>0.74924310598006305</v>
      </c>
      <c r="BK10" s="20">
        <v>0.74515175283628898</v>
      </c>
      <c r="BL10" s="20">
        <v>0.74108978599919606</v>
      </c>
      <c r="BM10" s="20">
        <v>0.73705858527529999</v>
      </c>
      <c r="BN10" s="20">
        <v>0.73305953047111405</v>
      </c>
      <c r="BO10" s="20">
        <v>0.72909400139315106</v>
      </c>
      <c r="BP10" s="20">
        <v>0.72516337784792495</v>
      </c>
      <c r="BQ10" s="20">
        <v>0.72126903964194899</v>
      </c>
      <c r="BR10" s="20">
        <v>0.71741236658173801</v>
      </c>
      <c r="BS10" s="20">
        <v>0.71359473847380395</v>
      </c>
      <c r="BT10" s="20">
        <v>0.70981753512466206</v>
      </c>
      <c r="BU10" s="20">
        <v>0.70608213634082495</v>
      </c>
      <c r="BV10" s="20">
        <v>0.702389921928806</v>
      </c>
      <c r="BW10" s="20">
        <v>0.69874227169511904</v>
      </c>
      <c r="BX10" s="20">
        <v>0.695140565446278</v>
      </c>
      <c r="BY10" s="20">
        <v>0.69158618298879704</v>
      </c>
      <c r="BZ10" s="20">
        <v>0.68808050412918798</v>
      </c>
      <c r="CA10" s="20">
        <v>0.68462490867396597</v>
      </c>
      <c r="CB10" s="20">
        <v>0.68122077642964407</v>
      </c>
      <c r="CC10" s="20">
        <v>0.67786948720273599</v>
      </c>
      <c r="CD10" s="20">
        <v>0.67457242079975599</v>
      </c>
      <c r="CE10" s="20">
        <v>0.67133095702721601</v>
      </c>
      <c r="CF10" s="20">
        <v>0.66814647569163199</v>
      </c>
      <c r="CG10" s="20">
        <v>0.66502035659951497</v>
      </c>
      <c r="CH10" s="20">
        <v>0.66195397955738</v>
      </c>
      <c r="CI10" s="20">
        <v>0.65894872437174101</v>
      </c>
      <c r="CJ10" s="20">
        <v>0.65600597084911105</v>
      </c>
      <c r="CK10" s="20">
        <v>0.65312709879600295</v>
      </c>
      <c r="CL10" s="20">
        <v>0.65031348801893207</v>
      </c>
      <c r="CM10" s="20">
        <v>0.64756651832441103</v>
      </c>
      <c r="CN10" s="20">
        <v>0.64488756951895299</v>
      </c>
      <c r="CO10" s="20">
        <v>0.64227802140907297</v>
      </c>
      <c r="CP10" s="20">
        <v>0.63973925380128205</v>
      </c>
      <c r="CQ10" s="20">
        <v>0.63727264650209703</v>
      </c>
      <c r="CR10" s="20">
        <v>0.63487957931802907</v>
      </c>
      <c r="CS10" s="20">
        <v>0.63256143205559301</v>
      </c>
      <c r="CT10" s="20">
        <v>0.63031958452130199</v>
      </c>
      <c r="CU10" s="20">
        <v>0.62815541652167006</v>
      </c>
      <c r="CV10" s="20">
        <v>0.62607030786320994</v>
      </c>
      <c r="CW10" s="20">
        <v>0.624065638352436</v>
      </c>
      <c r="CX10" s="20">
        <v>0.62214278779586207</v>
      </c>
      <c r="CY10" s="20">
        <v>0.62030313599999998</v>
      </c>
    </row>
    <row r="11" spans="1:103" x14ac:dyDescent="0.25">
      <c r="A11" s="4" t="s">
        <v>135</v>
      </c>
      <c r="B11" s="4" t="s">
        <v>124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3.104135071098507E-7</v>
      </c>
      <c r="R11" s="20">
        <v>2.7484897186420546E-7</v>
      </c>
      <c r="S11" s="20">
        <v>3.5949878360580517E-4</v>
      </c>
      <c r="T11" s="20">
        <v>3.3359603546729292E-4</v>
      </c>
      <c r="U11" s="20">
        <v>3.0950861704208318E-4</v>
      </c>
      <c r="V11" s="20">
        <v>2.8217694524600032E-4</v>
      </c>
      <c r="W11" s="20">
        <v>2.469166181962884E-4</v>
      </c>
      <c r="X11" s="20">
        <v>3.1048131467441368E-4</v>
      </c>
      <c r="Y11" s="20">
        <v>2.931955655881604E-4</v>
      </c>
      <c r="Z11" s="20">
        <v>3.3504138224763102E-4</v>
      </c>
      <c r="AA11" s="20">
        <v>4.9728860628496597E-3</v>
      </c>
      <c r="AB11" s="20">
        <v>1.7177372018031701E-2</v>
      </c>
      <c r="AC11" s="20">
        <v>3.44139443645754E-2</v>
      </c>
      <c r="AD11" s="20">
        <v>5.4148048219262397E-2</v>
      </c>
      <c r="AE11" s="20">
        <v>7.3845128698874399E-2</v>
      </c>
      <c r="AF11" s="20">
        <v>9.0970630920193002E-2</v>
      </c>
      <c r="AG11" s="20">
        <v>0.10299</v>
      </c>
      <c r="AH11" s="20">
        <v>0.111362938192165</v>
      </c>
      <c r="AI11" s="20">
        <v>0.119258233141845</v>
      </c>
      <c r="AJ11" s="20">
        <v>0.12670495805274901</v>
      </c>
      <c r="AK11" s="20">
        <v>0.13373218612858601</v>
      </c>
      <c r="AL11" s="20">
        <v>0.14036899057306601</v>
      </c>
      <c r="AM11" s="20">
        <v>0.1466444445899</v>
      </c>
      <c r="AN11" s="20">
        <v>0.152587621382795</v>
      </c>
      <c r="AO11" s="20">
        <v>0.158227594155463</v>
      </c>
      <c r="AP11" s="20">
        <v>0.16359343611161301</v>
      </c>
      <c r="AQ11" s="20">
        <v>0.16871422045495299</v>
      </c>
      <c r="AR11" s="20">
        <v>0.17361902038919499</v>
      </c>
      <c r="AS11" s="20">
        <v>0.178336909118047</v>
      </c>
      <c r="AT11" s="20">
        <v>0.18289695984522</v>
      </c>
      <c r="AU11" s="20">
        <v>0.187328245774422</v>
      </c>
      <c r="AV11" s="20">
        <v>0.19165984010936399</v>
      </c>
      <c r="AW11" s="20">
        <v>0.195920816053754</v>
      </c>
      <c r="AX11" s="20">
        <v>0.20014024681130299</v>
      </c>
      <c r="AY11" s="20">
        <v>0.204347205585721</v>
      </c>
      <c r="AZ11" s="20">
        <v>0.20857076558071699</v>
      </c>
      <c r="BA11" s="20">
        <v>0.21284</v>
      </c>
      <c r="BB11" s="20">
        <v>0.21713373861080401</v>
      </c>
      <c r="BC11" s="20">
        <v>0.22141050917354901</v>
      </c>
      <c r="BD11" s="20">
        <v>0.22566893188171899</v>
      </c>
      <c r="BE11" s="20">
        <v>0.22990762692880301</v>
      </c>
      <c r="BF11" s="20">
        <v>0.23412521450828599</v>
      </c>
      <c r="BG11" s="20">
        <v>0.23832031481365401</v>
      </c>
      <c r="BH11" s="20">
        <v>0.24249154803839501</v>
      </c>
      <c r="BI11" s="20">
        <v>0.24663753437599301</v>
      </c>
      <c r="BJ11" s="20">
        <v>0.250756894019937</v>
      </c>
      <c r="BK11" s="20">
        <v>0.25484824716371102</v>
      </c>
      <c r="BL11" s="20">
        <v>0.258910214000804</v>
      </c>
      <c r="BM11" s="20">
        <v>0.26294141472470001</v>
      </c>
      <c r="BN11" s="20">
        <v>0.266940469528886</v>
      </c>
      <c r="BO11" s="20">
        <v>0.270905998606849</v>
      </c>
      <c r="BP11" s="20">
        <v>0.27483662215207499</v>
      </c>
      <c r="BQ11" s="20">
        <v>0.27873096035805101</v>
      </c>
      <c r="BR11" s="20">
        <v>0.28258763341826199</v>
      </c>
      <c r="BS11" s="20">
        <v>0.286405261526196</v>
      </c>
      <c r="BT11" s="20">
        <v>0.290182464875338</v>
      </c>
      <c r="BU11" s="20">
        <v>0.29391786365917499</v>
      </c>
      <c r="BV11" s="20">
        <v>0.297610078071194</v>
      </c>
      <c r="BW11" s="20">
        <v>0.30125772830488101</v>
      </c>
      <c r="BX11" s="20">
        <v>0.304859434553722</v>
      </c>
      <c r="BY11" s="20">
        <v>0.30841381701120302</v>
      </c>
      <c r="BZ11" s="20">
        <v>0.31191949587081202</v>
      </c>
      <c r="CA11" s="20">
        <v>0.31537509132603397</v>
      </c>
      <c r="CB11" s="20">
        <v>0.31877922357035599</v>
      </c>
      <c r="CC11" s="20">
        <v>0.32213051279726401</v>
      </c>
      <c r="CD11" s="20">
        <v>0.32542757920024401</v>
      </c>
      <c r="CE11" s="20">
        <v>0.32866904297278399</v>
      </c>
      <c r="CF11" s="20">
        <v>0.33185352430836801</v>
      </c>
      <c r="CG11" s="20">
        <v>0.33497964340048503</v>
      </c>
      <c r="CH11" s="20">
        <v>0.33804602044262</v>
      </c>
      <c r="CI11" s="20">
        <v>0.34105127562825899</v>
      </c>
      <c r="CJ11" s="20">
        <v>0.343994029150889</v>
      </c>
      <c r="CK11" s="20">
        <v>0.346872901203997</v>
      </c>
      <c r="CL11" s="20">
        <v>0.34968651198106798</v>
      </c>
      <c r="CM11" s="20">
        <v>0.35243348167558902</v>
      </c>
      <c r="CN11" s="20">
        <v>0.35511243048104701</v>
      </c>
      <c r="CO11" s="20">
        <v>0.35772197859092703</v>
      </c>
      <c r="CP11" s="20">
        <v>0.36026074619871801</v>
      </c>
      <c r="CQ11" s="20">
        <v>0.36272735349790303</v>
      </c>
      <c r="CR11" s="20">
        <v>0.36512042068197098</v>
      </c>
      <c r="CS11" s="20">
        <v>0.36743856794440699</v>
      </c>
      <c r="CT11" s="20">
        <v>0.36968041547869801</v>
      </c>
      <c r="CU11" s="20">
        <v>0.37184458347832999</v>
      </c>
      <c r="CV11" s="20">
        <v>0.37392969213679</v>
      </c>
      <c r="CW11" s="20">
        <v>0.375934361647564</v>
      </c>
      <c r="CX11" s="20">
        <v>0.37785721220413798</v>
      </c>
      <c r="CY11" s="20">
        <v>0.37969686400000002</v>
      </c>
    </row>
    <row r="12" spans="1:103" x14ac:dyDescent="0.25">
      <c r="A12" s="4" t="s">
        <v>136</v>
      </c>
      <c r="B12" s="4" t="s">
        <v>123</v>
      </c>
      <c r="C12" s="20">
        <v>0.99794059544593572</v>
      </c>
      <c r="D12" s="20">
        <v>0.99860692851070554</v>
      </c>
      <c r="E12" s="20">
        <v>0.99877029852847776</v>
      </c>
      <c r="F12" s="20">
        <v>0.98658257038851493</v>
      </c>
      <c r="G12" s="20">
        <v>0.98282314035799212</v>
      </c>
      <c r="H12" s="20">
        <v>0.97815675492203824</v>
      </c>
      <c r="I12" s="20">
        <v>0.97841893832914639</v>
      </c>
      <c r="J12" s="20">
        <v>0.97667803871284409</v>
      </c>
      <c r="K12" s="20">
        <v>0.97284826161151416</v>
      </c>
      <c r="L12" s="20">
        <v>0.96473736097626872</v>
      </c>
      <c r="M12" s="20">
        <v>0.95869083545091227</v>
      </c>
      <c r="N12" s="20">
        <v>0.95411004958672974</v>
      </c>
      <c r="O12" s="20">
        <v>0.93835422769235366</v>
      </c>
      <c r="P12" s="20">
        <v>0.93439996883780951</v>
      </c>
      <c r="Q12" s="20">
        <v>0.93694784618275972</v>
      </c>
      <c r="R12" s="20">
        <v>0.93834400268537588</v>
      </c>
      <c r="S12" s="20">
        <v>0.94442995469545965</v>
      </c>
      <c r="T12" s="20">
        <v>0.93672743311438789</v>
      </c>
      <c r="U12" s="20">
        <v>0.9337697647963461</v>
      </c>
      <c r="V12" s="20">
        <v>0.92784440178682481</v>
      </c>
      <c r="W12" s="20">
        <v>0.93056796095354133</v>
      </c>
      <c r="X12" s="20">
        <v>0.92762975936205838</v>
      </c>
      <c r="Y12" s="20">
        <v>0.91500231817405975</v>
      </c>
      <c r="Z12" s="20">
        <v>0.91136160799999999</v>
      </c>
      <c r="AA12" s="20">
        <v>0.897763957132103</v>
      </c>
      <c r="AB12" s="20">
        <v>0.87418645248843696</v>
      </c>
      <c r="AC12" s="20">
        <v>0.84481649056518604</v>
      </c>
      <c r="AD12" s="20">
        <v>0.81384146785853395</v>
      </c>
      <c r="AE12" s="20">
        <v>0.78544878086466396</v>
      </c>
      <c r="AF12" s="20">
        <v>0.76382582607975802</v>
      </c>
      <c r="AG12" s="20">
        <v>0.75316000000000005</v>
      </c>
      <c r="AH12" s="20">
        <v>0.74953844977293094</v>
      </c>
      <c r="AI12" s="20">
        <v>0.74624230492969601</v>
      </c>
      <c r="AJ12" s="20">
        <v>0.74324993554188501</v>
      </c>
      <c r="AK12" s="20">
        <v>0.74053971168108801</v>
      </c>
      <c r="AL12" s="20">
        <v>0.73809000341889597</v>
      </c>
      <c r="AM12" s="20">
        <v>0.73587918082690007</v>
      </c>
      <c r="AN12" s="20">
        <v>0.73388561397668806</v>
      </c>
      <c r="AO12" s="20">
        <v>0.732087672939853</v>
      </c>
      <c r="AP12" s="20">
        <v>0.73046372778798307</v>
      </c>
      <c r="AQ12" s="20">
        <v>0.72899214859267003</v>
      </c>
      <c r="AR12" s="20">
        <v>0.72765130542550294</v>
      </c>
      <c r="AS12" s="20">
        <v>0.72641956835807298</v>
      </c>
      <c r="AT12" s="20">
        <v>0.725275307461971</v>
      </c>
      <c r="AU12" s="20">
        <v>0.72419689280878496</v>
      </c>
      <c r="AV12" s="20">
        <v>0.72316269447010795</v>
      </c>
      <c r="AW12" s="20">
        <v>0.72215108251752902</v>
      </c>
      <c r="AX12" s="20">
        <v>0.72114042702263892</v>
      </c>
      <c r="AY12" s="20">
        <v>0.72010909805702705</v>
      </c>
      <c r="AZ12" s="20">
        <v>0.71903546569228394</v>
      </c>
      <c r="BA12" s="20">
        <v>0.71789789999999998</v>
      </c>
      <c r="BB12" s="20">
        <v>0.71672220306859702</v>
      </c>
      <c r="BC12" s="20">
        <v>0.71554910180899201</v>
      </c>
      <c r="BD12" s="20">
        <v>0.71437935352652304</v>
      </c>
      <c r="BE12" s="20">
        <v>0.71321371552652801</v>
      </c>
      <c r="BF12" s="20">
        <v>0.71205294511434403</v>
      </c>
      <c r="BG12" s="20">
        <v>0.71089779959530897</v>
      </c>
      <c r="BH12" s="20">
        <v>0.70974903627476094</v>
      </c>
      <c r="BI12" s="20">
        <v>0.70860741245803593</v>
      </c>
      <c r="BJ12" s="20">
        <v>0.70747368545047395</v>
      </c>
      <c r="BK12" s="20">
        <v>0.70634861255741099</v>
      </c>
      <c r="BL12" s="20">
        <v>0.70523295108418504</v>
      </c>
      <c r="BM12" s="20">
        <v>0.70412745833613299</v>
      </c>
      <c r="BN12" s="20">
        <v>0.70303289161859395</v>
      </c>
      <c r="BO12" s="20">
        <v>0.70195000823690401</v>
      </c>
      <c r="BP12" s="20">
        <v>0.70087956549640107</v>
      </c>
      <c r="BQ12" s="20">
        <v>0.69982232070242401</v>
      </c>
      <c r="BR12" s="20">
        <v>0.69877903116030904</v>
      </c>
      <c r="BS12" s="20">
        <v>0.69775045417539405</v>
      </c>
      <c r="BT12" s="20">
        <v>0.69673734705301693</v>
      </c>
      <c r="BU12" s="20">
        <v>0.695740467098516</v>
      </c>
      <c r="BV12" s="20">
        <v>0.69476057161722693</v>
      </c>
      <c r="BW12" s="20">
        <v>0.69379841791448893</v>
      </c>
      <c r="BX12" s="20">
        <v>0.692854763295639</v>
      </c>
      <c r="BY12" s="20">
        <v>0.69193036506601502</v>
      </c>
      <c r="BZ12" s="20">
        <v>0.69102598053095399</v>
      </c>
      <c r="CA12" s="20">
        <v>0.69014236699579401</v>
      </c>
      <c r="CB12" s="20">
        <v>0.68928028176587208</v>
      </c>
      <c r="CC12" s="20">
        <v>0.68844048214652698</v>
      </c>
      <c r="CD12" s="20">
        <v>0.68762372544309602</v>
      </c>
      <c r="CE12" s="20">
        <v>0.68683076896091499</v>
      </c>
      <c r="CF12" s="20">
        <v>0.686062370005324</v>
      </c>
      <c r="CG12" s="20">
        <v>0.68531928588166002</v>
      </c>
      <c r="CH12" s="20">
        <v>0.68460227389525907</v>
      </c>
      <c r="CI12" s="20">
        <v>0.68391209135146003</v>
      </c>
      <c r="CJ12" s="20">
        <v>0.68324949555560099</v>
      </c>
      <c r="CK12" s="20">
        <v>0.68261524381301797</v>
      </c>
      <c r="CL12" s="20">
        <v>0.68201009342905095</v>
      </c>
      <c r="CM12" s="20">
        <v>0.68143480170903503</v>
      </c>
      <c r="CN12" s="20">
        <v>0.680890125958309</v>
      </c>
      <c r="CO12" s="20">
        <v>0.68037682348221007</v>
      </c>
      <c r="CP12" s="20">
        <v>0.67989565158607701</v>
      </c>
      <c r="CQ12" s="20">
        <v>0.67944736757524504</v>
      </c>
      <c r="CR12" s="20">
        <v>0.67903272875505394</v>
      </c>
      <c r="CS12" s="20">
        <v>0.67865249243084103</v>
      </c>
      <c r="CT12" s="20">
        <v>0.67830741590794297</v>
      </c>
      <c r="CU12" s="20">
        <v>0.67799825649169898</v>
      </c>
      <c r="CV12" s="20">
        <v>0.67772577148744406</v>
      </c>
      <c r="CW12" s="20">
        <v>0.67749071820051798</v>
      </c>
      <c r="CX12" s="20">
        <v>0.67638129334125097</v>
      </c>
      <c r="CY12" s="20">
        <v>0.67527186848198395</v>
      </c>
    </row>
    <row r="13" spans="1:103" x14ac:dyDescent="0.25">
      <c r="A13" s="4" t="s">
        <v>136</v>
      </c>
      <c r="B13" s="4" t="s">
        <v>124</v>
      </c>
      <c r="C13" s="20">
        <v>2.0594045540642597E-3</v>
      </c>
      <c r="D13" s="20">
        <v>1.3930714892944204E-3</v>
      </c>
      <c r="E13" s="20">
        <v>1.2297014715222663E-3</v>
      </c>
      <c r="F13" s="20">
        <v>1.3417429611485151E-2</v>
      </c>
      <c r="G13" s="20">
        <v>1.7176859642007904E-2</v>
      </c>
      <c r="H13" s="20">
        <v>2.18432450779617E-2</v>
      </c>
      <c r="I13" s="20">
        <v>2.158106167085359E-2</v>
      </c>
      <c r="J13" s="20">
        <v>2.3321961287155857E-2</v>
      </c>
      <c r="K13" s="20">
        <v>2.715173838848577E-2</v>
      </c>
      <c r="L13" s="20">
        <v>3.5262639023731245E-2</v>
      </c>
      <c r="M13" s="20">
        <v>4.130916454908775E-2</v>
      </c>
      <c r="N13" s="20">
        <v>4.5889950413270313E-2</v>
      </c>
      <c r="O13" s="20">
        <v>6.1645772307646417E-2</v>
      </c>
      <c r="P13" s="20">
        <v>6.5600031162190459E-2</v>
      </c>
      <c r="Q13" s="20">
        <v>6.3052153817240303E-2</v>
      </c>
      <c r="R13" s="20">
        <v>6.1655997314624122E-2</v>
      </c>
      <c r="S13" s="20">
        <v>5.5570045304540343E-2</v>
      </c>
      <c r="T13" s="20">
        <v>6.3272566885612169E-2</v>
      </c>
      <c r="U13" s="20">
        <v>6.6230235203653925E-2</v>
      </c>
      <c r="V13" s="20">
        <v>7.2155598213175132E-2</v>
      </c>
      <c r="W13" s="20">
        <v>6.9432039046458713E-2</v>
      </c>
      <c r="X13" s="20">
        <v>7.2370240637941591E-2</v>
      </c>
      <c r="Y13" s="20">
        <v>8.4997681825940308E-2</v>
      </c>
      <c r="Z13" s="20">
        <v>8.8638391999999996E-2</v>
      </c>
      <c r="AA13" s="20">
        <v>0.102236042867897</v>
      </c>
      <c r="AB13" s="20">
        <v>0.12581354751156301</v>
      </c>
      <c r="AC13" s="20">
        <v>0.15518350943481399</v>
      </c>
      <c r="AD13" s="20">
        <v>0.18615853214146599</v>
      </c>
      <c r="AE13" s="20">
        <v>0.21455121913533601</v>
      </c>
      <c r="AF13" s="20">
        <v>0.23617417392024201</v>
      </c>
      <c r="AG13" s="20">
        <v>0.24684</v>
      </c>
      <c r="AH13" s="20">
        <v>0.25046155022706901</v>
      </c>
      <c r="AI13" s="20">
        <v>0.25375769507030399</v>
      </c>
      <c r="AJ13" s="20">
        <v>0.25675006445811499</v>
      </c>
      <c r="AK13" s="20">
        <v>0.25946028831891199</v>
      </c>
      <c r="AL13" s="20">
        <v>0.26190999658110398</v>
      </c>
      <c r="AM13" s="20">
        <v>0.26412081917309999</v>
      </c>
      <c r="AN13" s="20">
        <v>0.266114386023312</v>
      </c>
      <c r="AO13" s="20">
        <v>0.267912327060147</v>
      </c>
      <c r="AP13" s="20">
        <v>0.26953627221201698</v>
      </c>
      <c r="AQ13" s="20">
        <v>0.27100785140733002</v>
      </c>
      <c r="AR13" s="20">
        <v>0.27234869457449701</v>
      </c>
      <c r="AS13" s="20">
        <v>0.27358043164192702</v>
      </c>
      <c r="AT13" s="20">
        <v>0.274724692538029</v>
      </c>
      <c r="AU13" s="20">
        <v>0.27580310719121498</v>
      </c>
      <c r="AV13" s="20">
        <v>0.276837305529892</v>
      </c>
      <c r="AW13" s="20">
        <v>0.27784891748247098</v>
      </c>
      <c r="AX13" s="20">
        <v>0.27885957297736103</v>
      </c>
      <c r="AY13" s="20">
        <v>0.279890901942973</v>
      </c>
      <c r="AZ13" s="20">
        <v>0.28096453430771601</v>
      </c>
      <c r="BA13" s="20">
        <v>0.28210210000000002</v>
      </c>
      <c r="BB13" s="20">
        <v>0.28327779693140298</v>
      </c>
      <c r="BC13" s="20">
        <v>0.28445089819100799</v>
      </c>
      <c r="BD13" s="20">
        <v>0.28562064647347701</v>
      </c>
      <c r="BE13" s="20">
        <v>0.28678628447347199</v>
      </c>
      <c r="BF13" s="20">
        <v>0.28794705488565597</v>
      </c>
      <c r="BG13" s="20">
        <v>0.28910220040469098</v>
      </c>
      <c r="BH13" s="20">
        <v>0.29025096372523901</v>
      </c>
      <c r="BI13" s="20">
        <v>0.29139258754196401</v>
      </c>
      <c r="BJ13" s="20">
        <v>0.29252631454952599</v>
      </c>
      <c r="BK13" s="20">
        <v>0.29365138744258901</v>
      </c>
      <c r="BL13" s="20">
        <v>0.29476704891581501</v>
      </c>
      <c r="BM13" s="20">
        <v>0.29587254166386701</v>
      </c>
      <c r="BN13" s="20">
        <v>0.296967108381406</v>
      </c>
      <c r="BO13" s="20">
        <v>0.29804999176309599</v>
      </c>
      <c r="BP13" s="20">
        <v>0.29912043450359899</v>
      </c>
      <c r="BQ13" s="20">
        <v>0.30017767929757599</v>
      </c>
      <c r="BR13" s="20">
        <v>0.30122096883969102</v>
      </c>
      <c r="BS13" s="20">
        <v>0.302249545824606</v>
      </c>
      <c r="BT13" s="20">
        <v>0.30326265294698301</v>
      </c>
      <c r="BU13" s="20">
        <v>0.304259532901484</v>
      </c>
      <c r="BV13" s="20">
        <v>0.30523942838277301</v>
      </c>
      <c r="BW13" s="20">
        <v>0.30620158208551101</v>
      </c>
      <c r="BX13" s="20">
        <v>0.307145236704361</v>
      </c>
      <c r="BY13" s="20">
        <v>0.30806963493398498</v>
      </c>
      <c r="BZ13" s="20">
        <v>0.30897401946904601</v>
      </c>
      <c r="CA13" s="20">
        <v>0.30985763300420599</v>
      </c>
      <c r="CB13" s="20">
        <v>0.31071971823412797</v>
      </c>
      <c r="CC13" s="20">
        <v>0.31155951785347302</v>
      </c>
      <c r="CD13" s="20">
        <v>0.31237627455690398</v>
      </c>
      <c r="CE13" s="20">
        <v>0.31316923103908501</v>
      </c>
      <c r="CF13" s="20">
        <v>0.313937629994676</v>
      </c>
      <c r="CG13" s="20">
        <v>0.31468071411833998</v>
      </c>
      <c r="CH13" s="20">
        <v>0.31539772610474098</v>
      </c>
      <c r="CI13" s="20">
        <v>0.31608790864853997</v>
      </c>
      <c r="CJ13" s="20">
        <v>0.31675050444439901</v>
      </c>
      <c r="CK13" s="20">
        <v>0.31738475618698198</v>
      </c>
      <c r="CL13" s="20">
        <v>0.317989906570949</v>
      </c>
      <c r="CM13" s="20">
        <v>0.31856519829096502</v>
      </c>
      <c r="CN13" s="20">
        <v>0.319109874041691</v>
      </c>
      <c r="CO13" s="20">
        <v>0.31962317651778999</v>
      </c>
      <c r="CP13" s="20">
        <v>0.32010434841392299</v>
      </c>
      <c r="CQ13" s="20">
        <v>0.32055263242475501</v>
      </c>
      <c r="CR13" s="20">
        <v>0.32096727124494601</v>
      </c>
      <c r="CS13" s="20">
        <v>0.32134750756915897</v>
      </c>
      <c r="CT13" s="20">
        <v>0.32169258409205698</v>
      </c>
      <c r="CU13" s="20">
        <v>0.32200174350830102</v>
      </c>
      <c r="CV13" s="20">
        <v>0.32227422851255599</v>
      </c>
      <c r="CW13" s="20">
        <v>0.32250928179948202</v>
      </c>
      <c r="CX13" s="20">
        <v>0.32361870665874903</v>
      </c>
      <c r="CY13" s="20">
        <v>0.32472813151801605</v>
      </c>
    </row>
    <row r="14" spans="1:103" x14ac:dyDescent="0.25">
      <c r="A14" s="4" t="s">
        <v>133</v>
      </c>
      <c r="B14" s="4" t="s">
        <v>125</v>
      </c>
      <c r="C14" s="1">
        <v>12671.985000000001</v>
      </c>
      <c r="D14" s="1">
        <v>17272.723000000002</v>
      </c>
      <c r="E14" s="1">
        <v>22911.600999999999</v>
      </c>
      <c r="F14" s="1">
        <v>27501.826000000001</v>
      </c>
      <c r="G14" s="1">
        <v>33515.747000000003</v>
      </c>
      <c r="H14" s="1">
        <v>39670.339999999997</v>
      </c>
      <c r="I14" s="1">
        <v>46692.904999999999</v>
      </c>
      <c r="J14" s="1">
        <v>54849.993000000002</v>
      </c>
      <c r="K14" s="1">
        <v>62167.654000000002</v>
      </c>
      <c r="L14" s="1">
        <v>73193.096999999994</v>
      </c>
      <c r="M14" s="1">
        <v>81471.929000000004</v>
      </c>
      <c r="N14" s="1">
        <v>90505.99</v>
      </c>
      <c r="O14" s="1">
        <v>101206.461</v>
      </c>
      <c r="P14" s="1">
        <v>110269.735</v>
      </c>
      <c r="Q14" s="1">
        <v>120761.711</v>
      </c>
      <c r="R14" s="1">
        <v>130528.276</v>
      </c>
      <c r="S14" s="1">
        <v>141515.28200000001</v>
      </c>
      <c r="T14" s="1">
        <v>152742.32</v>
      </c>
      <c r="U14" s="1">
        <v>160152.81299999999</v>
      </c>
      <c r="V14" s="1">
        <v>169140.43700000001</v>
      </c>
      <c r="W14" s="1">
        <v>176665.25399999999</v>
      </c>
      <c r="X14" s="1">
        <v>187808.16800000001</v>
      </c>
      <c r="Y14" s="1">
        <v>202270.48699999999</v>
      </c>
      <c r="Z14" s="1">
        <f t="shared" ref="Z14:BE14" si="66">Z2*Z6</f>
        <v>226425.57006070716</v>
      </c>
      <c r="AA14" s="1">
        <f t="shared" si="66"/>
        <v>248519.34820954941</v>
      </c>
      <c r="AB14" s="1">
        <f t="shared" si="66"/>
        <v>267872.21377932461</v>
      </c>
      <c r="AC14" s="1">
        <f t="shared" si="66"/>
        <v>363325.69510449743</v>
      </c>
      <c r="AD14" s="1">
        <f t="shared" si="66"/>
        <v>451973.72539593338</v>
      </c>
      <c r="AE14" s="1">
        <f t="shared" si="66"/>
        <v>534775.26516229112</v>
      </c>
      <c r="AF14" s="1">
        <f t="shared" si="66"/>
        <v>613819.60405752319</v>
      </c>
      <c r="AG14" s="1">
        <f t="shared" si="66"/>
        <v>692326.36088088108</v>
      </c>
      <c r="AH14" s="1">
        <f t="shared" si="66"/>
        <v>761235.42973377625</v>
      </c>
      <c r="AI14" s="1">
        <f t="shared" si="66"/>
        <v>828056.50670280913</v>
      </c>
      <c r="AJ14" s="1">
        <f t="shared" si="66"/>
        <v>892961.95341002895</v>
      </c>
      <c r="AK14" s="1">
        <f t="shared" si="66"/>
        <v>956106.5893924858</v>
      </c>
      <c r="AL14" s="1">
        <f t="shared" si="66"/>
        <v>1017627.6921022438</v>
      </c>
      <c r="AM14" s="1">
        <f t="shared" si="66"/>
        <v>1012168.7892767673</v>
      </c>
      <c r="AN14" s="1">
        <f t="shared" si="66"/>
        <v>1007147.6819894213</v>
      </c>
      <c r="AO14" s="1">
        <f t="shared" si="66"/>
        <v>1002523.4623449621</v>
      </c>
      <c r="AP14" s="1">
        <f t="shared" si="66"/>
        <v>998253.03514313675</v>
      </c>
      <c r="AQ14" s="1">
        <f t="shared" si="66"/>
        <v>994291.11787867988</v>
      </c>
      <c r="AR14" s="1">
        <f t="shared" si="66"/>
        <v>971486.18227581237</v>
      </c>
      <c r="AS14" s="1">
        <f t="shared" si="66"/>
        <v>949359.6893931994</v>
      </c>
      <c r="AT14" s="1">
        <f t="shared" si="66"/>
        <v>927838.59477782832</v>
      </c>
      <c r="AU14" s="1">
        <f t="shared" si="66"/>
        <v>906852.45525977528</v>
      </c>
      <c r="AV14" s="1">
        <f t="shared" si="66"/>
        <v>886333.42895220546</v>
      </c>
      <c r="AW14" s="1">
        <f t="shared" si="66"/>
        <v>877005.15890526492</v>
      </c>
      <c r="AX14" s="1">
        <f t="shared" si="66"/>
        <v>867764.1116694425</v>
      </c>
      <c r="AY14" s="1">
        <f t="shared" si="66"/>
        <v>858552.1934296604</v>
      </c>
      <c r="AZ14" s="1">
        <f t="shared" si="66"/>
        <v>849311.04067755677</v>
      </c>
      <c r="BA14" s="1">
        <f t="shared" si="66"/>
        <v>839982.02021148009</v>
      </c>
      <c r="BB14" s="1">
        <f t="shared" si="66"/>
        <v>837162.06040263455</v>
      </c>
      <c r="BC14" s="1">
        <f t="shared" si="66"/>
        <v>834196.51896454778</v>
      </c>
      <c r="BD14" s="1">
        <f t="shared" si="66"/>
        <v>831089.66064141598</v>
      </c>
      <c r="BE14" s="1">
        <f t="shared" si="66"/>
        <v>827845.86126462929</v>
      </c>
      <c r="BF14" s="1">
        <f t="shared" ref="BF14:CK14" si="67">BF2*BF6</f>
        <v>824469.60775277996</v>
      </c>
      <c r="BG14" s="1">
        <f t="shared" si="67"/>
        <v>822948.39798847155</v>
      </c>
      <c r="BH14" s="1">
        <f t="shared" si="67"/>
        <v>821252.86951395043</v>
      </c>
      <c r="BI14" s="1">
        <f t="shared" si="67"/>
        <v>819388.29689956433</v>
      </c>
      <c r="BJ14" s="1">
        <f t="shared" si="67"/>
        <v>817360.09701689275</v>
      </c>
      <c r="BK14" s="1">
        <f t="shared" si="67"/>
        <v>815173.82903874235</v>
      </c>
      <c r="BL14" s="1">
        <f t="shared" si="67"/>
        <v>811881.76773725927</v>
      </c>
      <c r="BM14" s="1">
        <f t="shared" si="67"/>
        <v>808468.60450842325</v>
      </c>
      <c r="BN14" s="1">
        <f t="shared" si="67"/>
        <v>804940.03196780046</v>
      </c>
      <c r="BO14" s="1">
        <f t="shared" si="67"/>
        <v>801301.86900241964</v>
      </c>
      <c r="BP14" s="1">
        <f t="shared" si="67"/>
        <v>797560.06077075936</v>
      </c>
      <c r="BQ14" s="1">
        <f t="shared" si="67"/>
        <v>792841.86415322183</v>
      </c>
      <c r="BR14" s="1">
        <f t="shared" si="67"/>
        <v>788056.32367611118</v>
      </c>
      <c r="BS14" s="1">
        <f t="shared" si="67"/>
        <v>783209.41453321429</v>
      </c>
      <c r="BT14" s="1">
        <f t="shared" si="67"/>
        <v>778307.22237732634</v>
      </c>
      <c r="BU14" s="1">
        <f t="shared" si="67"/>
        <v>773355.94332024129</v>
      </c>
      <c r="BV14" s="1">
        <f t="shared" si="67"/>
        <v>767745.28360025305</v>
      </c>
      <c r="BW14" s="1">
        <f t="shared" si="67"/>
        <v>762115.3993585055</v>
      </c>
      <c r="BX14" s="1">
        <f t="shared" si="67"/>
        <v>756472.5112066312</v>
      </c>
      <c r="BY14" s="1">
        <f t="shared" si="67"/>
        <v>750822.93832414551</v>
      </c>
      <c r="BZ14" s="1">
        <f t="shared" si="67"/>
        <v>745173.09845843632</v>
      </c>
      <c r="CA14" s="1">
        <f t="shared" si="67"/>
        <v>739128.62407605757</v>
      </c>
      <c r="CB14" s="1">
        <f t="shared" si="67"/>
        <v>733108.21203610231</v>
      </c>
      <c r="CC14" s="1">
        <f t="shared" si="67"/>
        <v>727118.33066655369</v>
      </c>
      <c r="CD14" s="1">
        <f t="shared" si="67"/>
        <v>721165.53857011162</v>
      </c>
      <c r="CE14" s="1">
        <f t="shared" si="67"/>
        <v>715256.484624187</v>
      </c>
      <c r="CF14" s="1">
        <f t="shared" si="67"/>
        <v>709033.21062947344</v>
      </c>
      <c r="CG14" s="1">
        <f t="shared" si="67"/>
        <v>702877.3331511023</v>
      </c>
      <c r="CH14" s="1">
        <f t="shared" si="67"/>
        <v>696795.50234158617</v>
      </c>
      <c r="CI14" s="1">
        <f t="shared" si="67"/>
        <v>690794.45053533593</v>
      </c>
      <c r="CJ14" s="1">
        <f t="shared" si="67"/>
        <v>684880.99224868219</v>
      </c>
      <c r="CK14" s="1">
        <f t="shared" si="67"/>
        <v>678704.66831624578</v>
      </c>
      <c r="CL14" s="1">
        <f t="shared" ref="CL14:CY14" si="68">CL2*CL6</f>
        <v>672639.42036161572</v>
      </c>
      <c r="CM14" s="1">
        <f t="shared" si="68"/>
        <v>666691.9946036652</v>
      </c>
      <c r="CN14" s="1">
        <f t="shared" si="68"/>
        <v>660869.21094704326</v>
      </c>
      <c r="CO14" s="1">
        <f t="shared" si="68"/>
        <v>655177.96298218146</v>
      </c>
      <c r="CP14" s="1">
        <f t="shared" si="68"/>
        <v>649248.09543974674</v>
      </c>
      <c r="CQ14" s="1">
        <f t="shared" si="68"/>
        <v>643473.37433605932</v>
      </c>
      <c r="CR14" s="1">
        <f t="shared" si="68"/>
        <v>637860.52333173668</v>
      </c>
      <c r="CS14" s="1">
        <f t="shared" si="68"/>
        <v>632416.33019185544</v>
      </c>
      <c r="CT14" s="1">
        <f t="shared" si="68"/>
        <v>627147.64678595297</v>
      </c>
      <c r="CU14" s="1">
        <f t="shared" si="68"/>
        <v>621576.95645542978</v>
      </c>
      <c r="CV14" s="1">
        <f t="shared" si="68"/>
        <v>616206.94932074589</v>
      </c>
      <c r="CW14" s="1">
        <f t="shared" si="68"/>
        <v>611044.08607955428</v>
      </c>
      <c r="CX14" s="1">
        <f t="shared" si="68"/>
        <v>606094.87843878928</v>
      </c>
      <c r="CY14" s="1">
        <f t="shared" si="68"/>
        <v>601365.88911466033</v>
      </c>
    </row>
    <row r="15" spans="1:103" x14ac:dyDescent="0.25">
      <c r="A15" s="4" t="s">
        <v>133</v>
      </c>
      <c r="B15" s="4" t="s">
        <v>126</v>
      </c>
      <c r="C15">
        <v>66.95</v>
      </c>
      <c r="D15">
        <v>75.95</v>
      </c>
      <c r="E15">
        <v>239.95</v>
      </c>
      <c r="F15">
        <v>509.35</v>
      </c>
      <c r="G15">
        <v>594.54999999999995</v>
      </c>
      <c r="H15">
        <v>684.55</v>
      </c>
      <c r="I15">
        <v>882.55</v>
      </c>
      <c r="J15">
        <v>1081.55</v>
      </c>
      <c r="K15">
        <v>1429.75</v>
      </c>
      <c r="L15">
        <v>2118.5500000000002</v>
      </c>
      <c r="M15">
        <v>2927.85</v>
      </c>
      <c r="N15">
        <v>3538.31</v>
      </c>
      <c r="O15">
        <v>5010.3500000000004</v>
      </c>
      <c r="P15">
        <v>6681.25</v>
      </c>
      <c r="Q15">
        <v>7973.25</v>
      </c>
      <c r="R15">
        <v>10993.25</v>
      </c>
      <c r="S15">
        <v>12630.45</v>
      </c>
      <c r="T15">
        <v>15799.9</v>
      </c>
      <c r="U15">
        <v>18725.599999999999</v>
      </c>
      <c r="V15">
        <v>21964.5</v>
      </c>
      <c r="W15">
        <v>24925.298999999999</v>
      </c>
      <c r="X15">
        <v>26392.099000000002</v>
      </c>
      <c r="Y15">
        <v>30028.6</v>
      </c>
      <c r="Z15">
        <f t="shared" ref="Z15:BE15" si="69">Z2*Z7</f>
        <v>35989.845754710506</v>
      </c>
      <c r="AA15">
        <f t="shared" si="69"/>
        <v>44012.396421285892</v>
      </c>
      <c r="AB15">
        <f t="shared" si="69"/>
        <v>54775.859666928329</v>
      </c>
      <c r="AC15">
        <f t="shared" si="69"/>
        <v>86825.593797676876</v>
      </c>
      <c r="AD15">
        <f t="shared" si="69"/>
        <v>125680.77896216219</v>
      </c>
      <c r="AE15">
        <f t="shared" si="69"/>
        <v>170382.45465172586</v>
      </c>
      <c r="AF15">
        <f t="shared" si="69"/>
        <v>218841.33121241519</v>
      </c>
      <c r="AG15">
        <f t="shared" si="69"/>
        <v>267837.78984497854</v>
      </c>
      <c r="AH15">
        <f t="shared" si="69"/>
        <v>313147.35125963605</v>
      </c>
      <c r="AI15">
        <f t="shared" si="69"/>
        <v>360544.90455815574</v>
      </c>
      <c r="AJ15">
        <f t="shared" si="69"/>
        <v>409858.08811848843</v>
      </c>
      <c r="AK15">
        <f t="shared" si="69"/>
        <v>460932.08240358415</v>
      </c>
      <c r="AL15">
        <f t="shared" si="69"/>
        <v>513629.60996137932</v>
      </c>
      <c r="AM15">
        <f t="shared" si="69"/>
        <v>533330.3194212853</v>
      </c>
      <c r="AN15">
        <f t="shared" si="69"/>
        <v>552593.23334306106</v>
      </c>
      <c r="AO15">
        <f t="shared" si="69"/>
        <v>571459.25962194975</v>
      </c>
      <c r="AP15">
        <f t="shared" si="69"/>
        <v>589971.49345820467</v>
      </c>
      <c r="AQ15">
        <f t="shared" si="69"/>
        <v>608175.21735709091</v>
      </c>
      <c r="AR15">
        <f t="shared" si="69"/>
        <v>614042.88514597807</v>
      </c>
      <c r="AS15">
        <f t="shared" si="69"/>
        <v>619232.11021461058</v>
      </c>
      <c r="AT15">
        <f t="shared" si="69"/>
        <v>623815.93701600144</v>
      </c>
      <c r="AU15">
        <f t="shared" si="69"/>
        <v>627864.80872007424</v>
      </c>
      <c r="AV15">
        <f t="shared" si="69"/>
        <v>631446.56721366383</v>
      </c>
      <c r="AW15">
        <f t="shared" si="69"/>
        <v>642530.84275677102</v>
      </c>
      <c r="AX15">
        <f t="shared" si="69"/>
        <v>653527.89548876008</v>
      </c>
      <c r="AY15">
        <f t="shared" si="69"/>
        <v>664495.81922470883</v>
      </c>
      <c r="AZ15">
        <f t="shared" si="69"/>
        <v>675492.97747297911</v>
      </c>
      <c r="BA15">
        <f t="shared" si="69"/>
        <v>686578.0034352229</v>
      </c>
      <c r="BB15">
        <f t="shared" si="69"/>
        <v>703233.6622627615</v>
      </c>
      <c r="BC15">
        <f t="shared" si="69"/>
        <v>720034.90271954134</v>
      </c>
      <c r="BD15">
        <f t="shared" si="69"/>
        <v>736977.4600613662</v>
      </c>
      <c r="BE15">
        <f t="shared" si="69"/>
        <v>754056.95845684595</v>
      </c>
      <c r="BF15">
        <f t="shared" ref="BF15:CK15" si="70">BF2*BF7</f>
        <v>771268.91098738881</v>
      </c>
      <c r="BG15">
        <f t="shared" si="70"/>
        <v>790513.46733348293</v>
      </c>
      <c r="BH15">
        <f t="shared" si="70"/>
        <v>809932.34238978964</v>
      </c>
      <c r="BI15">
        <f t="shared" si="70"/>
        <v>829520.26158596156</v>
      </c>
      <c r="BJ15">
        <f t="shared" si="70"/>
        <v>849271.80805041885</v>
      </c>
      <c r="BK15">
        <f t="shared" si="70"/>
        <v>869181.42261035449</v>
      </c>
      <c r="BL15">
        <f t="shared" si="70"/>
        <v>888200.3529845787</v>
      </c>
      <c r="BM15">
        <f t="shared" si="70"/>
        <v>907340.38528615586</v>
      </c>
      <c r="BN15">
        <f t="shared" si="70"/>
        <v>926595.82689951977</v>
      </c>
      <c r="BO15">
        <f t="shared" si="70"/>
        <v>945960.85893764172</v>
      </c>
      <c r="BP15">
        <f t="shared" si="70"/>
        <v>965429.5362420436</v>
      </c>
      <c r="BQ15">
        <f t="shared" si="70"/>
        <v>983905.19134263892</v>
      </c>
      <c r="BR15">
        <f t="shared" si="70"/>
        <v>1002448.1903028074</v>
      </c>
      <c r="BS15">
        <f t="shared" si="70"/>
        <v>1021052.557928762</v>
      </c>
      <c r="BT15">
        <f t="shared" si="70"/>
        <v>1039712.2085677078</v>
      </c>
      <c r="BU15">
        <f t="shared" si="70"/>
        <v>1058420.9461078502</v>
      </c>
      <c r="BV15">
        <f t="shared" si="70"/>
        <v>1076308.0472063546</v>
      </c>
      <c r="BW15">
        <f t="shared" si="70"/>
        <v>1094214.3728266184</v>
      </c>
      <c r="BX15">
        <f t="shared" si="70"/>
        <v>1112133.7023570086</v>
      </c>
      <c r="BY15">
        <f t="shared" si="70"/>
        <v>1130059.7166180105</v>
      </c>
      <c r="BZ15">
        <f t="shared" si="70"/>
        <v>1147985.9978622363</v>
      </c>
      <c r="CA15">
        <f t="shared" si="70"/>
        <v>1165274.0159176921</v>
      </c>
      <c r="CB15">
        <f t="shared" si="70"/>
        <v>1182537.9716307241</v>
      </c>
      <c r="CC15">
        <f t="shared" si="70"/>
        <v>1199771.3966733497</v>
      </c>
      <c r="CD15">
        <f t="shared" si="70"/>
        <v>1216967.7324428686</v>
      </c>
      <c r="CE15">
        <f t="shared" si="70"/>
        <v>1234120.3300618702</v>
      </c>
      <c r="CF15">
        <f t="shared" si="70"/>
        <v>1250579.2041710145</v>
      </c>
      <c r="CG15">
        <f t="shared" si="70"/>
        <v>1266970.6817638164</v>
      </c>
      <c r="CH15">
        <f t="shared" si="70"/>
        <v>1283288.1126877633</v>
      </c>
      <c r="CI15">
        <f t="shared" si="70"/>
        <v>1299524.7646084444</v>
      </c>
      <c r="CJ15">
        <f t="shared" si="70"/>
        <v>1315673.8230095289</v>
      </c>
      <c r="CK15">
        <f t="shared" si="70"/>
        <v>1331027.5701596879</v>
      </c>
      <c r="CL15">
        <f t="shared" ref="CL15:CY15" si="71">CL2*CL7</f>
        <v>1346270.2413320406</v>
      </c>
      <c r="CM15">
        <f t="shared" si="71"/>
        <v>1361395.090307714</v>
      </c>
      <c r="CN15">
        <f t="shared" si="71"/>
        <v>1376395.2971820584</v>
      </c>
      <c r="CO15">
        <f t="shared" si="71"/>
        <v>1391263.9683646425</v>
      </c>
      <c r="CP15">
        <f t="shared" si="71"/>
        <v>1405177.9242877439</v>
      </c>
      <c r="CQ15">
        <f t="shared" si="71"/>
        <v>1418936.7337720981</v>
      </c>
      <c r="CR15">
        <f t="shared" si="71"/>
        <v>1432533.6731570873</v>
      </c>
      <c r="CS15">
        <f t="shared" si="71"/>
        <v>1445961.9546776351</v>
      </c>
      <c r="CT15">
        <f t="shared" si="71"/>
        <v>1459214.7264642038</v>
      </c>
      <c r="CU15">
        <f t="shared" si="71"/>
        <v>1471138.5250377867</v>
      </c>
      <c r="CV15">
        <f t="shared" si="71"/>
        <v>1482861.6404155304</v>
      </c>
      <c r="CW15">
        <f t="shared" si="71"/>
        <v>1494377.6118997813</v>
      </c>
      <c r="CX15">
        <f t="shared" si="71"/>
        <v>1505679.9277836059</v>
      </c>
      <c r="CY15">
        <f t="shared" si="71"/>
        <v>1516762.0253507944</v>
      </c>
    </row>
    <row r="16" spans="1:103" x14ac:dyDescent="0.25">
      <c r="A16" s="4" t="s">
        <v>134</v>
      </c>
      <c r="B16" s="4" t="s">
        <v>125</v>
      </c>
      <c r="C16">
        <v>341</v>
      </c>
      <c r="D16">
        <v>383</v>
      </c>
      <c r="E16">
        <v>449</v>
      </c>
      <c r="F16">
        <v>547</v>
      </c>
      <c r="G16">
        <v>763</v>
      </c>
      <c r="H16">
        <v>1060</v>
      </c>
      <c r="I16">
        <v>2070</v>
      </c>
      <c r="J16">
        <v>4198.5</v>
      </c>
      <c r="K16">
        <v>8386.2279999999992</v>
      </c>
      <c r="L16">
        <v>17597.907999999999</v>
      </c>
      <c r="M16">
        <v>29533.477999999999</v>
      </c>
      <c r="N16">
        <v>46144.6</v>
      </c>
      <c r="O16">
        <v>61305.873</v>
      </c>
      <c r="P16">
        <v>76313.53</v>
      </c>
      <c r="Q16">
        <v>96379.13</v>
      </c>
      <c r="R16">
        <v>130488.73</v>
      </c>
      <c r="S16">
        <v>147036.89000000001</v>
      </c>
      <c r="T16">
        <v>161586.47700000001</v>
      </c>
      <c r="U16">
        <v>180076.87700000001</v>
      </c>
      <c r="V16">
        <v>203651.91</v>
      </c>
      <c r="W16">
        <v>273122.67</v>
      </c>
      <c r="X16">
        <v>302583.43</v>
      </c>
      <c r="Y16">
        <v>335504.19</v>
      </c>
      <c r="Z16" s="1">
        <f>Z3*Z8</f>
        <v>428569.01582725125</v>
      </c>
      <c r="AA16" s="1">
        <f t="shared" ref="AA16:CL16" si="72">AA3*AA8</f>
        <v>520327.30025898735</v>
      </c>
      <c r="AB16" s="1">
        <f t="shared" si="72"/>
        <v>611540.460629081</v>
      </c>
      <c r="AC16" s="1">
        <f t="shared" si="72"/>
        <v>780654.2984553579</v>
      </c>
      <c r="AD16" s="1">
        <f t="shared" si="72"/>
        <v>948496.68640798749</v>
      </c>
      <c r="AE16" s="1">
        <f t="shared" si="72"/>
        <v>1114825.9036249027</v>
      </c>
      <c r="AF16" s="1">
        <f t="shared" si="72"/>
        <v>1279101.3362210414</v>
      </c>
      <c r="AG16" s="1">
        <f t="shared" si="72"/>
        <v>1440483.4772883491</v>
      </c>
      <c r="AH16" s="1">
        <f t="shared" si="72"/>
        <v>1577486.0925742809</v>
      </c>
      <c r="AI16" s="1">
        <f t="shared" si="72"/>
        <v>1712005.8317862963</v>
      </c>
      <c r="AJ16" s="1">
        <f t="shared" si="72"/>
        <v>1843947.8746256582</v>
      </c>
      <c r="AK16" s="1">
        <f t="shared" si="72"/>
        <v>1973231.5776056331</v>
      </c>
      <c r="AL16" s="1">
        <f t="shared" si="72"/>
        <v>2099790.4740514746</v>
      </c>
      <c r="AM16" s="1">
        <f t="shared" si="72"/>
        <v>2096777.3342670563</v>
      </c>
      <c r="AN16" s="1">
        <f t="shared" si="72"/>
        <v>2093095.9207852613</v>
      </c>
      <c r="AO16" s="1">
        <f t="shared" si="72"/>
        <v>2088790.9086407057</v>
      </c>
      <c r="AP16" s="1">
        <f t="shared" si="72"/>
        <v>2083908.3997871894</v>
      </c>
      <c r="AQ16" s="1">
        <f t="shared" si="72"/>
        <v>2078495.9230977113</v>
      </c>
      <c r="AR16" s="1">
        <f t="shared" si="72"/>
        <v>2036288.6918580232</v>
      </c>
      <c r="AS16" s="1">
        <f t="shared" si="72"/>
        <v>1994343.3402651376</v>
      </c>
      <c r="AT16" s="1">
        <f t="shared" si="72"/>
        <v>1952717.9081821886</v>
      </c>
      <c r="AU16" s="1">
        <f t="shared" si="72"/>
        <v>1911468.0432594395</v>
      </c>
      <c r="AV16" s="1">
        <f t="shared" si="72"/>
        <v>1870647.0009342788</v>
      </c>
      <c r="AW16" s="1">
        <f t="shared" si="72"/>
        <v>1832409.0315177694</v>
      </c>
      <c r="AX16" s="1">
        <f t="shared" si="72"/>
        <v>1794656.9835275784</v>
      </c>
      <c r="AY16" s="1">
        <f t="shared" si="72"/>
        <v>1757437.4280670055</v>
      </c>
      <c r="AZ16" s="1">
        <f t="shared" si="72"/>
        <v>1720794.7763904517</v>
      </c>
      <c r="BA16" s="1">
        <f t="shared" si="72"/>
        <v>1684771.2799034209</v>
      </c>
      <c r="BB16" s="1">
        <f t="shared" si="72"/>
        <v>1669194.8882744776</v>
      </c>
      <c r="BC16" s="1">
        <f t="shared" si="72"/>
        <v>1653572.658795258</v>
      </c>
      <c r="BD16" s="1">
        <f t="shared" si="72"/>
        <v>1637904.2421082235</v>
      </c>
      <c r="BE16" s="1">
        <f t="shared" si="72"/>
        <v>1622189.287867324</v>
      </c>
      <c r="BF16" s="1">
        <f t="shared" si="72"/>
        <v>1606427.4447380041</v>
      </c>
      <c r="BG16" s="1">
        <f t="shared" si="72"/>
        <v>1592352.7333688943</v>
      </c>
      <c r="BH16" s="1">
        <f t="shared" si="72"/>
        <v>1578193.0723924995</v>
      </c>
      <c r="BI16" s="1">
        <f t="shared" si="72"/>
        <v>1563948.0414161575</v>
      </c>
      <c r="BJ16" s="1">
        <f t="shared" si="72"/>
        <v>1549617.217726174</v>
      </c>
      <c r="BK16" s="1">
        <f t="shared" si="72"/>
        <v>1535200.1762878397</v>
      </c>
      <c r="BL16" s="1">
        <f t="shared" si="72"/>
        <v>1517999.4432061675</v>
      </c>
      <c r="BM16" s="1">
        <f t="shared" si="72"/>
        <v>1500773.4118694044</v>
      </c>
      <c r="BN16" s="1">
        <f t="shared" si="72"/>
        <v>1483521.7671351053</v>
      </c>
      <c r="BO16" s="1">
        <f t="shared" si="72"/>
        <v>1466244.1937301594</v>
      </c>
      <c r="BP16" s="1">
        <f t="shared" si="72"/>
        <v>1448940.3762507972</v>
      </c>
      <c r="BQ16" s="1">
        <f t="shared" si="72"/>
        <v>1429655.9687378728</v>
      </c>
      <c r="BR16" s="1">
        <f t="shared" si="72"/>
        <v>1410392.4773331254</v>
      </c>
      <c r="BS16" s="1">
        <f t="shared" si="72"/>
        <v>1391149.6823732788</v>
      </c>
      <c r="BT16" s="1">
        <f t="shared" si="72"/>
        <v>1371927.3657479757</v>
      </c>
      <c r="BU16" s="1">
        <f t="shared" si="72"/>
        <v>1352725.3108997832</v>
      </c>
      <c r="BV16" s="1">
        <f t="shared" si="72"/>
        <v>1332055.8556971995</v>
      </c>
      <c r="BW16" s="1">
        <f t="shared" si="72"/>
        <v>1311445.2564135976</v>
      </c>
      <c r="BX16" s="1">
        <f t="shared" si="72"/>
        <v>1290893.384227749</v>
      </c>
      <c r="BY16" s="1">
        <f t="shared" si="72"/>
        <v>1270400.1132366345</v>
      </c>
      <c r="BZ16" s="1">
        <f t="shared" si="72"/>
        <v>1249965.3204554445</v>
      </c>
      <c r="CA16" s="1">
        <f t="shared" si="72"/>
        <v>1228919.7254248019</v>
      </c>
      <c r="CB16" s="1">
        <f t="shared" si="72"/>
        <v>1207951.2991792597</v>
      </c>
      <c r="CC16" s="1">
        <f t="shared" si="72"/>
        <v>1187059.9699596099</v>
      </c>
      <c r="CD16" s="1">
        <f t="shared" si="72"/>
        <v>1166245.6695823073</v>
      </c>
      <c r="CE16" s="1">
        <f t="shared" si="72"/>
        <v>1145508.3334394547</v>
      </c>
      <c r="CF16" s="1">
        <f t="shared" si="72"/>
        <v>1124107.7046322927</v>
      </c>
      <c r="CG16" s="1">
        <f t="shared" si="72"/>
        <v>1102806.6295438583</v>
      </c>
      <c r="CH16" s="1">
        <f t="shared" si="72"/>
        <v>1081605.1077946983</v>
      </c>
      <c r="CI16" s="1">
        <f t="shared" si="72"/>
        <v>1060503.1433637745</v>
      </c>
      <c r="CJ16" s="1">
        <f t="shared" si="72"/>
        <v>1039500.7445884576</v>
      </c>
      <c r="CK16" s="1">
        <f t="shared" si="72"/>
        <v>1018309.3608101981</v>
      </c>
      <c r="CL16" s="1">
        <f t="shared" si="72"/>
        <v>997227.23994184344</v>
      </c>
      <c r="CM16" s="1">
        <f t="shared" ref="CM16:CY16" si="73">CM3*CM8</f>
        <v>976254.4272316572</v>
      </c>
      <c r="CN16" s="1">
        <f t="shared" si="73"/>
        <v>955390.9726169057</v>
      </c>
      <c r="CO16" s="1">
        <f t="shared" si="73"/>
        <v>934636.93072386144</v>
      </c>
      <c r="CP16" s="1">
        <f t="shared" si="73"/>
        <v>913903.9816136515</v>
      </c>
      <c r="CQ16" s="1">
        <f t="shared" si="73"/>
        <v>893283.82820482552</v>
      </c>
      <c r="CR16" s="1">
        <f t="shared" si="73"/>
        <v>872776.54757517227</v>
      </c>
      <c r="CS16" s="1">
        <f t="shared" si="73"/>
        <v>852382.22160202556</v>
      </c>
      <c r="CT16" s="1">
        <f t="shared" si="73"/>
        <v>832100.93696227286</v>
      </c>
      <c r="CU16" s="1">
        <f t="shared" si="73"/>
        <v>811910.37999334629</v>
      </c>
      <c r="CV16" s="1">
        <f t="shared" si="73"/>
        <v>791833.97068853409</v>
      </c>
      <c r="CW16" s="1">
        <f t="shared" si="73"/>
        <v>771871.81258144788</v>
      </c>
      <c r="CX16" s="1">
        <f t="shared" si="73"/>
        <v>752024.0140361262</v>
      </c>
      <c r="CY16" s="1">
        <f t="shared" si="73"/>
        <v>732290.68824703805</v>
      </c>
    </row>
    <row r="17" spans="1:103" x14ac:dyDescent="0.25">
      <c r="A17" s="4" t="s">
        <v>134</v>
      </c>
      <c r="B17" s="4" t="s">
        <v>126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1.5</v>
      </c>
      <c r="K17">
        <v>1.5</v>
      </c>
      <c r="L17">
        <v>1.5</v>
      </c>
      <c r="M17">
        <v>100</v>
      </c>
      <c r="N17">
        <v>210</v>
      </c>
      <c r="O17">
        <v>291</v>
      </c>
      <c r="P17">
        <v>417</v>
      </c>
      <c r="Q17">
        <v>440</v>
      </c>
      <c r="R17">
        <v>559</v>
      </c>
      <c r="S17">
        <v>1480</v>
      </c>
      <c r="T17">
        <v>2788</v>
      </c>
      <c r="U17">
        <v>4588</v>
      </c>
      <c r="V17">
        <v>5930</v>
      </c>
      <c r="W17">
        <v>8990</v>
      </c>
      <c r="X17">
        <v>26390</v>
      </c>
      <c r="Y17">
        <v>30460</v>
      </c>
      <c r="Z17">
        <f>Z3*Z9</f>
        <v>42327.466969269553</v>
      </c>
      <c r="AA17">
        <f t="shared" ref="AA17:CL17" si="74">AA3*AA9</f>
        <v>55501.475334054325</v>
      </c>
      <c r="AB17">
        <f t="shared" si="74"/>
        <v>69220.607760481478</v>
      </c>
      <c r="AC17">
        <f t="shared" si="74"/>
        <v>92719.471762020432</v>
      </c>
      <c r="AD17">
        <f t="shared" si="74"/>
        <v>117489.78563720688</v>
      </c>
      <c r="AE17">
        <f t="shared" si="74"/>
        <v>143773.27024810776</v>
      </c>
      <c r="AF17">
        <f t="shared" si="74"/>
        <v>172110.53947978496</v>
      </c>
      <c r="AG17">
        <f t="shared" si="74"/>
        <v>203341.10024029302</v>
      </c>
      <c r="AH17">
        <f t="shared" si="74"/>
        <v>234562.24000882948</v>
      </c>
      <c r="AI17">
        <f t="shared" si="74"/>
        <v>268266.25585128245</v>
      </c>
      <c r="AJ17">
        <f t="shared" si="74"/>
        <v>304547.9680663888</v>
      </c>
      <c r="AK17">
        <f t="shared" si="74"/>
        <v>343488.02014088206</v>
      </c>
      <c r="AL17">
        <f t="shared" si="74"/>
        <v>385152.87874950841</v>
      </c>
      <c r="AM17">
        <f t="shared" si="74"/>
        <v>405098.01315098605</v>
      </c>
      <c r="AN17">
        <f t="shared" si="74"/>
        <v>425711.42124984023</v>
      </c>
      <c r="AO17">
        <f t="shared" si="74"/>
        <v>446948.42801145557</v>
      </c>
      <c r="AP17">
        <f t="shared" si="74"/>
        <v>468762.93148203095</v>
      </c>
      <c r="AQ17">
        <f t="shared" si="74"/>
        <v>491107.40278856904</v>
      </c>
      <c r="AR17">
        <f t="shared" si="74"/>
        <v>504928.34856650722</v>
      </c>
      <c r="AS17">
        <f t="shared" si="74"/>
        <v>518487.41469764285</v>
      </c>
      <c r="AT17">
        <f t="shared" si="74"/>
        <v>531726.561318842</v>
      </c>
      <c r="AU17">
        <f t="shared" si="74"/>
        <v>544590.14077984123</v>
      </c>
      <c r="AV17">
        <f t="shared" si="74"/>
        <v>557024.89764325216</v>
      </c>
      <c r="AW17">
        <f t="shared" si="74"/>
        <v>569633.84041482548</v>
      </c>
      <c r="AX17">
        <f t="shared" si="74"/>
        <v>581756.86176008068</v>
      </c>
      <c r="AY17">
        <f t="shared" si="74"/>
        <v>593347.39057571802</v>
      </c>
      <c r="AZ17">
        <f t="shared" si="74"/>
        <v>604361.01560733584</v>
      </c>
      <c r="BA17">
        <f t="shared" si="74"/>
        <v>614755.4854494317</v>
      </c>
      <c r="BB17">
        <f t="shared" si="74"/>
        <v>632200.9889198693</v>
      </c>
      <c r="BC17">
        <f t="shared" si="74"/>
        <v>649692.33024058316</v>
      </c>
      <c r="BD17">
        <f t="shared" si="74"/>
        <v>667229.85876911168</v>
      </c>
      <c r="BE17">
        <f t="shared" si="74"/>
        <v>684813.92485150567</v>
      </c>
      <c r="BF17">
        <f t="shared" si="74"/>
        <v>702444.87982232054</v>
      </c>
      <c r="BG17">
        <f t="shared" si="74"/>
        <v>720908.28132502211</v>
      </c>
      <c r="BH17">
        <f t="shared" si="74"/>
        <v>739456.63243500818</v>
      </c>
      <c r="BI17">
        <f t="shared" si="74"/>
        <v>758090.35354494222</v>
      </c>
      <c r="BJ17">
        <f t="shared" si="74"/>
        <v>776809.86736851721</v>
      </c>
      <c r="BK17">
        <f t="shared" si="74"/>
        <v>795615.59894044278</v>
      </c>
      <c r="BL17">
        <f t="shared" si="74"/>
        <v>813063.39681217459</v>
      </c>
      <c r="BM17">
        <f t="shared" si="74"/>
        <v>830536.49293899757</v>
      </c>
      <c r="BN17">
        <f t="shared" si="74"/>
        <v>848035.20246335655</v>
      </c>
      <c r="BO17">
        <f t="shared" si="74"/>
        <v>865559.84065836214</v>
      </c>
      <c r="BP17">
        <f t="shared" si="74"/>
        <v>883110.72292778466</v>
      </c>
      <c r="BQ17">
        <f t="shared" si="74"/>
        <v>899458.79921191779</v>
      </c>
      <c r="BR17">
        <f t="shared" si="74"/>
        <v>915785.95938787388</v>
      </c>
      <c r="BS17">
        <f t="shared" si="74"/>
        <v>932092.42311892938</v>
      </c>
      <c r="BT17">
        <f t="shared" si="74"/>
        <v>948378.40851544112</v>
      </c>
      <c r="BU17">
        <f t="shared" si="74"/>
        <v>964644.13213484141</v>
      </c>
      <c r="BV17">
        <f t="shared" si="74"/>
        <v>979795.71498021251</v>
      </c>
      <c r="BW17">
        <f t="shared" si="74"/>
        <v>994888.44190660201</v>
      </c>
      <c r="BX17">
        <f t="shared" si="74"/>
        <v>1009922.4417352384</v>
      </c>
      <c r="BY17">
        <f t="shared" si="74"/>
        <v>1024897.8403691403</v>
      </c>
      <c r="BZ17">
        <f t="shared" si="74"/>
        <v>1039814.7607931189</v>
      </c>
      <c r="CA17">
        <f t="shared" si="74"/>
        <v>1054099.3543080767</v>
      </c>
      <c r="CB17">
        <f t="shared" si="74"/>
        <v>1068306.779037934</v>
      </c>
      <c r="CC17">
        <f t="shared" si="74"/>
        <v>1082437.1067418994</v>
      </c>
      <c r="CD17">
        <f t="shared" si="74"/>
        <v>1096490.4056035173</v>
      </c>
      <c r="CE17">
        <f t="shared" si="74"/>
        <v>1110466.7402306858</v>
      </c>
      <c r="CF17">
        <f t="shared" si="74"/>
        <v>1123626.2927863814</v>
      </c>
      <c r="CG17">
        <f t="shared" si="74"/>
        <v>1136686.2916233495</v>
      </c>
      <c r="CH17">
        <f t="shared" si="74"/>
        <v>1149646.7371210433</v>
      </c>
      <c r="CI17">
        <f t="shared" si="74"/>
        <v>1162507.6253005008</v>
      </c>
      <c r="CJ17">
        <f t="shared" si="74"/>
        <v>1175268.9478243503</v>
      </c>
      <c r="CK17">
        <f t="shared" si="74"/>
        <v>1187594.1575732741</v>
      </c>
      <c r="CL17">
        <f t="shared" si="74"/>
        <v>1199810.1044122931</v>
      </c>
      <c r="CM17">
        <f t="shared" ref="CM17:CY17" si="75">CM3*CM9</f>
        <v>1211916.7430931432</v>
      </c>
      <c r="CN17">
        <f t="shared" si="75"/>
        <v>1223914.0236785591</v>
      </c>
      <c r="CO17">
        <f t="shared" si="75"/>
        <v>1235801.8915422678</v>
      </c>
      <c r="CP17">
        <f t="shared" si="75"/>
        <v>1247459.6515518576</v>
      </c>
      <c r="CQ17">
        <f t="shared" si="75"/>
        <v>1259004.6158600631</v>
      </c>
      <c r="CR17">
        <f t="shared" si="75"/>
        <v>1270436.707389096</v>
      </c>
      <c r="CS17">
        <f t="shared" si="75"/>
        <v>1281755.8442616223</v>
      </c>
      <c r="CT17">
        <f t="shared" si="75"/>
        <v>1292961.9398007544</v>
      </c>
      <c r="CU17">
        <f t="shared" si="75"/>
        <v>1304018.9173698693</v>
      </c>
      <c r="CV17">
        <f t="shared" si="75"/>
        <v>1314961.7472748698</v>
      </c>
      <c r="CW17">
        <f t="shared" si="75"/>
        <v>1325790.3259821446</v>
      </c>
      <c r="CX17">
        <f t="shared" si="75"/>
        <v>1336504.5451276549</v>
      </c>
      <c r="CY17">
        <f t="shared" si="75"/>
        <v>1347104.2915169322</v>
      </c>
    </row>
    <row r="18" spans="1:103" x14ac:dyDescent="0.25">
      <c r="A18" s="4" t="s">
        <v>135</v>
      </c>
      <c r="B18" s="4" t="s">
        <v>125</v>
      </c>
      <c r="C18">
        <v>2377</v>
      </c>
      <c r="D18">
        <v>3863.64</v>
      </c>
      <c r="E18">
        <v>4416.6400000000003</v>
      </c>
      <c r="F18">
        <v>5995.19</v>
      </c>
      <c r="G18">
        <v>6455.8</v>
      </c>
      <c r="H18">
        <v>8706.41</v>
      </c>
      <c r="I18">
        <v>11328.79</v>
      </c>
      <c r="J18">
        <v>16515.099999999999</v>
      </c>
      <c r="K18">
        <v>24651.3</v>
      </c>
      <c r="L18">
        <v>34295.800000000003</v>
      </c>
      <c r="M18">
        <v>39349.695</v>
      </c>
      <c r="N18">
        <v>45794.968000000001</v>
      </c>
      <c r="O18">
        <v>59453.298999999999</v>
      </c>
      <c r="P18">
        <v>60198.163999999997</v>
      </c>
      <c r="Q18">
        <v>64430.165999999997</v>
      </c>
      <c r="R18">
        <v>72767.216</v>
      </c>
      <c r="S18">
        <v>81473.062000000005</v>
      </c>
      <c r="T18">
        <v>87801.48</v>
      </c>
      <c r="U18">
        <v>94636.884999999995</v>
      </c>
      <c r="V18">
        <v>103806.25599999999</v>
      </c>
      <c r="W18">
        <v>118634.24000000001</v>
      </c>
      <c r="X18">
        <v>132977.97700000001</v>
      </c>
      <c r="Y18">
        <v>140820.31200000001</v>
      </c>
      <c r="Z18" s="1">
        <f>Z4*Z10</f>
        <v>166400.84689217122</v>
      </c>
      <c r="AA18" s="1">
        <f t="shared" ref="AA18:CL18" si="76">AA4*AA10</f>
        <v>191096.57066238439</v>
      </c>
      <c r="AB18" s="1">
        <f t="shared" si="76"/>
        <v>213908.02917397348</v>
      </c>
      <c r="AC18" s="1">
        <f t="shared" si="76"/>
        <v>335018.39733401866</v>
      </c>
      <c r="AD18" s="1">
        <f t="shared" si="76"/>
        <v>450481.47388624342</v>
      </c>
      <c r="AE18" s="1">
        <f t="shared" si="76"/>
        <v>560863.25884842116</v>
      </c>
      <c r="AF18" s="1">
        <f t="shared" si="76"/>
        <v>668040.74553507206</v>
      </c>
      <c r="AG18" s="1">
        <f t="shared" si="76"/>
        <v>775201.92055746296</v>
      </c>
      <c r="AH18" s="1">
        <f t="shared" si="76"/>
        <v>869058.36801917234</v>
      </c>
      <c r="AI18" s="1">
        <f t="shared" si="76"/>
        <v>961531.24185424577</v>
      </c>
      <c r="AJ18" s="1">
        <f t="shared" si="76"/>
        <v>1052748.5063723677</v>
      </c>
      <c r="AK18" s="1">
        <f t="shared" si="76"/>
        <v>1142824.8962760651</v>
      </c>
      <c r="AL18" s="1">
        <f t="shared" si="76"/>
        <v>1231861.9166607051</v>
      </c>
      <c r="AM18" s="1">
        <f t="shared" si="76"/>
        <v>1231083.6915629243</v>
      </c>
      <c r="AN18" s="1">
        <f t="shared" si="76"/>
        <v>1230667.2033377341</v>
      </c>
      <c r="AO18" s="1">
        <f t="shared" si="76"/>
        <v>1230579.5458383295</v>
      </c>
      <c r="AP18" s="1">
        <f t="shared" si="76"/>
        <v>1230786.6934590302</v>
      </c>
      <c r="AQ18" s="1">
        <f t="shared" si="76"/>
        <v>1231253.5011352787</v>
      </c>
      <c r="AR18" s="1">
        <f t="shared" si="76"/>
        <v>1203249.7983484003</v>
      </c>
      <c r="AS18" s="1">
        <f t="shared" si="76"/>
        <v>1175759.7396658384</v>
      </c>
      <c r="AT18" s="1">
        <f t="shared" si="76"/>
        <v>1148728.3801179908</v>
      </c>
      <c r="AU18" s="1">
        <f t="shared" si="76"/>
        <v>1122103.6932385052</v>
      </c>
      <c r="AV18" s="1">
        <f t="shared" si="76"/>
        <v>1095836.5710642713</v>
      </c>
      <c r="AW18" s="1">
        <f t="shared" si="76"/>
        <v>1083326.6106178164</v>
      </c>
      <c r="AX18" s="1">
        <f t="shared" si="76"/>
        <v>1070943.6400868858</v>
      </c>
      <c r="AY18" s="1">
        <f t="shared" si="76"/>
        <v>1058647.9326864227</v>
      </c>
      <c r="AZ18" s="1">
        <f t="shared" si="76"/>
        <v>1046400.7354898758</v>
      </c>
      <c r="BA18" s="1">
        <f t="shared" si="76"/>
        <v>1034164.2694291964</v>
      </c>
      <c r="BB18" s="1">
        <f t="shared" si="76"/>
        <v>1042854.5305660701</v>
      </c>
      <c r="BC18" s="1">
        <f t="shared" si="76"/>
        <v>1051410.5009894862</v>
      </c>
      <c r="BD18" s="1">
        <f t="shared" si="76"/>
        <v>1059835.0011185836</v>
      </c>
      <c r="BE18" s="1">
        <f t="shared" si="76"/>
        <v>1068130.9524087829</v>
      </c>
      <c r="BF18" s="1">
        <f t="shared" si="76"/>
        <v>1076301.3773517974</v>
      </c>
      <c r="BG18" s="1">
        <f t="shared" si="76"/>
        <v>1087209.8366981456</v>
      </c>
      <c r="BH18" s="1">
        <f t="shared" si="76"/>
        <v>1097967.7882136274</v>
      </c>
      <c r="BI18" s="1">
        <f t="shared" si="76"/>
        <v>1108578.8419378209</v>
      </c>
      <c r="BJ18" s="1">
        <f t="shared" si="76"/>
        <v>1119046.7296736704</v>
      </c>
      <c r="BK18" s="1">
        <f t="shared" si="76"/>
        <v>1129375.3049874997</v>
      </c>
      <c r="BL18" s="1">
        <f t="shared" si="76"/>
        <v>1135396.2919503995</v>
      </c>
      <c r="BM18" s="1">
        <f t="shared" si="76"/>
        <v>1141331.4293177712</v>
      </c>
      <c r="BN18" s="1">
        <f t="shared" si="76"/>
        <v>1147184.3930124317</v>
      </c>
      <c r="BO18" s="1">
        <f t="shared" si="76"/>
        <v>1152958.9496479551</v>
      </c>
      <c r="BP18" s="1">
        <f t="shared" si="76"/>
        <v>1158658.9565286753</v>
      </c>
      <c r="BQ18" s="1">
        <f t="shared" si="76"/>
        <v>1161590.1633259023</v>
      </c>
      <c r="BR18" s="1">
        <f t="shared" si="76"/>
        <v>1164483.6619375665</v>
      </c>
      <c r="BS18" s="1">
        <f t="shared" si="76"/>
        <v>1167343.1435500025</v>
      </c>
      <c r="BT18" s="1">
        <f t="shared" si="76"/>
        <v>1170172.3693934127</v>
      </c>
      <c r="BU18" s="1">
        <f t="shared" si="76"/>
        <v>1172975.170741858</v>
      </c>
      <c r="BV18" s="1">
        <f t="shared" si="76"/>
        <v>1174764.1414783522</v>
      </c>
      <c r="BW18" s="1">
        <f t="shared" si="76"/>
        <v>1176544.8565120038</v>
      </c>
      <c r="BX18" s="1">
        <f t="shared" si="76"/>
        <v>1178321.1627214085</v>
      </c>
      <c r="BY18" s="1">
        <f t="shared" si="76"/>
        <v>1180096.9692395495</v>
      </c>
      <c r="BZ18" s="1">
        <f t="shared" si="76"/>
        <v>1181876.2474537904</v>
      </c>
      <c r="CA18" s="1">
        <f t="shared" si="76"/>
        <v>1183305.0710015977</v>
      </c>
      <c r="CB18" s="1">
        <f t="shared" si="76"/>
        <v>1184749.0555229797</v>
      </c>
      <c r="CC18" s="1">
        <f t="shared" si="76"/>
        <v>1186212.2762806492</v>
      </c>
      <c r="CD18" s="1">
        <f t="shared" si="76"/>
        <v>1187698.8679059478</v>
      </c>
      <c r="CE18" s="1">
        <f t="shared" si="76"/>
        <v>1189213.02439884</v>
      </c>
      <c r="CF18" s="1">
        <f t="shared" si="76"/>
        <v>1190231.5516663273</v>
      </c>
      <c r="CG18" s="1">
        <f t="shared" si="76"/>
        <v>1191291.1455422668</v>
      </c>
      <c r="CH18" s="1">
        <f t="shared" si="76"/>
        <v>1192396.0366479983</v>
      </c>
      <c r="CI18" s="1">
        <f t="shared" si="76"/>
        <v>1193550.5106165048</v>
      </c>
      <c r="CJ18" s="1">
        <f t="shared" si="76"/>
        <v>1194758.9080924143</v>
      </c>
      <c r="CK18" s="1">
        <f t="shared" si="76"/>
        <v>1195542.6718088731</v>
      </c>
      <c r="CL18" s="1">
        <f t="shared" si="76"/>
        <v>1196393.3663894518</v>
      </c>
      <c r="CM18" s="1">
        <f t="shared" ref="CM18:CY18" si="77">CM4*CM10</f>
        <v>1197315.3496810531</v>
      </c>
      <c r="CN18" s="1">
        <f t="shared" si="77"/>
        <v>1198313.030461051</v>
      </c>
      <c r="CO18" s="1">
        <f t="shared" si="77"/>
        <v>1199390.868437293</v>
      </c>
      <c r="CP18" s="1">
        <f t="shared" si="77"/>
        <v>1200074.6694687789</v>
      </c>
      <c r="CQ18" s="1">
        <f t="shared" si="77"/>
        <v>1200851.3913347551</v>
      </c>
      <c r="CR18" s="1">
        <f t="shared" si="77"/>
        <v>1201725.4814484427</v>
      </c>
      <c r="CS18" s="1">
        <f t="shared" si="77"/>
        <v>1202701.4340236066</v>
      </c>
      <c r="CT18" s="1">
        <f t="shared" si="77"/>
        <v>1203783.7900745475</v>
      </c>
      <c r="CU18" s="1">
        <f t="shared" si="77"/>
        <v>1204392.2587776296</v>
      </c>
      <c r="CV18" s="1">
        <f t="shared" si="77"/>
        <v>1205120.2362968265</v>
      </c>
      <c r="CW18" s="1">
        <f t="shared" si="77"/>
        <v>1205972.1793561801</v>
      </c>
      <c r="CX18" s="1">
        <f t="shared" si="77"/>
        <v>1206952.58634129</v>
      </c>
      <c r="CY18" s="1">
        <f t="shared" si="77"/>
        <v>1208065.9972993105</v>
      </c>
    </row>
    <row r="19" spans="1:103" x14ac:dyDescent="0.25">
      <c r="A19" s="4" t="s">
        <v>135</v>
      </c>
      <c r="B19" s="4" t="s">
        <v>126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0.02</v>
      </c>
      <c r="S19">
        <v>29.3</v>
      </c>
      <c r="T19">
        <v>29.3</v>
      </c>
      <c r="U19">
        <v>29.3</v>
      </c>
      <c r="V19">
        <v>29.3</v>
      </c>
      <c r="W19">
        <v>29.3</v>
      </c>
      <c r="X19">
        <v>41.3</v>
      </c>
      <c r="Y19">
        <v>41.3</v>
      </c>
      <c r="Z19">
        <f>Z4*Z11</f>
        <v>55.769854959222748</v>
      </c>
      <c r="AA19">
        <f t="shared" ref="AA19:CL19" si="78">AA4*AA11</f>
        <v>955.05083187648802</v>
      </c>
      <c r="AB19">
        <f t="shared" si="78"/>
        <v>3738.5970674178798</v>
      </c>
      <c r="AC19">
        <f t="shared" si="78"/>
        <v>11940.214359635744</v>
      </c>
      <c r="AD19">
        <f t="shared" si="78"/>
        <v>25789.123259674034</v>
      </c>
      <c r="AE19">
        <f t="shared" si="78"/>
        <v>44719.323749759373</v>
      </c>
      <c r="AF19">
        <f t="shared" si="78"/>
        <v>66853.822515371561</v>
      </c>
      <c r="AG19">
        <f t="shared" si="78"/>
        <v>89004.632945243764</v>
      </c>
      <c r="AH19">
        <f t="shared" si="78"/>
        <v>108909.35960538572</v>
      </c>
      <c r="AI19">
        <f t="shared" si="78"/>
        <v>130197.65989216369</v>
      </c>
      <c r="AJ19">
        <f t="shared" si="78"/>
        <v>152741.56949589323</v>
      </c>
      <c r="AK19">
        <f t="shared" si="78"/>
        <v>176426.35371404749</v>
      </c>
      <c r="AL19">
        <f t="shared" si="78"/>
        <v>201150.50745125875</v>
      </c>
      <c r="AM19">
        <f t="shared" si="78"/>
        <v>211554.94101889347</v>
      </c>
      <c r="AN19">
        <f t="shared" si="78"/>
        <v>221597.63771393741</v>
      </c>
      <c r="AO19">
        <f t="shared" si="78"/>
        <v>231311.50368319574</v>
      </c>
      <c r="AP19">
        <f t="shared" si="78"/>
        <v>240730.5645323486</v>
      </c>
      <c r="AQ19">
        <f t="shared" si="78"/>
        <v>249889.96532595364</v>
      </c>
      <c r="AR19">
        <f t="shared" si="78"/>
        <v>252797.50675182915</v>
      </c>
      <c r="AS19">
        <f t="shared" si="78"/>
        <v>255191.40407338782</v>
      </c>
      <c r="AT19">
        <f t="shared" si="78"/>
        <v>257126.60226023238</v>
      </c>
      <c r="AU19">
        <f t="shared" si="78"/>
        <v>258655.12777871499</v>
      </c>
      <c r="AV19">
        <f t="shared" si="78"/>
        <v>259826.08859194565</v>
      </c>
      <c r="AW19">
        <f t="shared" si="78"/>
        <v>263961.85580048419</v>
      </c>
      <c r="AX19">
        <f t="shared" si="78"/>
        <v>267970.63309349847</v>
      </c>
      <c r="AY19">
        <f t="shared" si="78"/>
        <v>271892.14725604514</v>
      </c>
      <c r="AZ19">
        <f t="shared" si="78"/>
        <v>275765.15121467586</v>
      </c>
      <c r="BA19">
        <f t="shared" si="78"/>
        <v>279627.42403743858</v>
      </c>
      <c r="BB19">
        <f t="shared" si="78"/>
        <v>289243.40492999402</v>
      </c>
      <c r="BC19">
        <f t="shared" si="78"/>
        <v>298993.67653600714</v>
      </c>
      <c r="BD19">
        <f t="shared" si="78"/>
        <v>308875.41843633883</v>
      </c>
      <c r="BE19">
        <f t="shared" si="78"/>
        <v>318885.70917556895</v>
      </c>
      <c r="BF19">
        <f t="shared" si="78"/>
        <v>329021.52626198385</v>
      </c>
      <c r="BG19">
        <f t="shared" si="78"/>
        <v>340174.74220415007</v>
      </c>
      <c r="BH19">
        <f t="shared" si="78"/>
        <v>351478.46597718244</v>
      </c>
      <c r="BI19">
        <f t="shared" si="78"/>
        <v>362929.08754150308</v>
      </c>
      <c r="BJ19">
        <f t="shared" si="78"/>
        <v>374522.875094168</v>
      </c>
      <c r="BK19">
        <f t="shared" si="78"/>
        <v>386255.97506885312</v>
      </c>
      <c r="BL19">
        <f t="shared" si="78"/>
        <v>396666.7770602848</v>
      </c>
      <c r="BM19">
        <f t="shared" si="78"/>
        <v>407163.42864724464</v>
      </c>
      <c r="BN19">
        <f t="shared" si="78"/>
        <v>417742.25390691578</v>
      </c>
      <c r="BO19">
        <f t="shared" si="78"/>
        <v>428399.48622572375</v>
      </c>
      <c r="BP19">
        <f t="shared" si="78"/>
        <v>439131.2682993348</v>
      </c>
      <c r="BQ19">
        <f t="shared" si="78"/>
        <v>448890.94633400586</v>
      </c>
      <c r="BR19">
        <f t="shared" si="78"/>
        <v>458688.33255423966</v>
      </c>
      <c r="BS19">
        <f t="shared" si="78"/>
        <v>468519.73577370145</v>
      </c>
      <c r="BT19">
        <f t="shared" si="78"/>
        <v>478381.39476218919</v>
      </c>
      <c r="BU19">
        <f t="shared" si="78"/>
        <v>488269.47824564204</v>
      </c>
      <c r="BV19">
        <f t="shared" si="78"/>
        <v>497760.05740590504</v>
      </c>
      <c r="BW19">
        <f t="shared" si="78"/>
        <v>507258.89226901106</v>
      </c>
      <c r="BX19">
        <f t="shared" si="78"/>
        <v>516762.13595636346</v>
      </c>
      <c r="BY19">
        <f t="shared" si="78"/>
        <v>526265.87933498004</v>
      </c>
      <c r="BZ19">
        <f t="shared" si="78"/>
        <v>535766.15101749613</v>
      </c>
      <c r="CA19">
        <f t="shared" si="78"/>
        <v>545094.02171256265</v>
      </c>
      <c r="CB19">
        <f t="shared" si="78"/>
        <v>554406.73143405491</v>
      </c>
      <c r="CC19">
        <f t="shared" si="78"/>
        <v>563700.20491925906</v>
      </c>
      <c r="CD19">
        <f t="shared" si="78"/>
        <v>572970.30753683439</v>
      </c>
      <c r="CE19">
        <f t="shared" si="78"/>
        <v>582212.84528681613</v>
      </c>
      <c r="CF19">
        <f t="shared" si="78"/>
        <v>591161.59335364576</v>
      </c>
      <c r="CG19">
        <f t="shared" si="78"/>
        <v>600069.27481202292</v>
      </c>
      <c r="CH19">
        <f t="shared" si="78"/>
        <v>608931.65904060821</v>
      </c>
      <c r="CI19">
        <f t="shared" si="78"/>
        <v>617744.46040641842</v>
      </c>
      <c r="CJ19">
        <f t="shared" si="78"/>
        <v>626503.3382648261</v>
      </c>
      <c r="CK19">
        <f t="shared" si="78"/>
        <v>634947.4028071973</v>
      </c>
      <c r="CL19">
        <f t="shared" si="78"/>
        <v>643324.53648544929</v>
      </c>
      <c r="CM19">
        <f t="shared" ref="CM19:CY19" si="79">CM4*CM11</f>
        <v>651630.38145267847</v>
      </c>
      <c r="CN19">
        <f t="shared" si="79"/>
        <v>659860.52893151075</v>
      </c>
      <c r="CO19">
        <f t="shared" si="79"/>
        <v>668010.51921409846</v>
      </c>
      <c r="CP19">
        <f t="shared" si="79"/>
        <v>675806.26536213292</v>
      </c>
      <c r="CQ19">
        <f t="shared" si="79"/>
        <v>683509.09067567682</v>
      </c>
      <c r="CR19">
        <f t="shared" si="79"/>
        <v>691114.54774150951</v>
      </c>
      <c r="CS19">
        <f t="shared" si="79"/>
        <v>698618.14234586537</v>
      </c>
      <c r="CT19">
        <f t="shared" si="79"/>
        <v>706015.33347444481</v>
      </c>
      <c r="CU19">
        <f t="shared" si="79"/>
        <v>712955.30696779874</v>
      </c>
      <c r="CV19">
        <f t="shared" si="79"/>
        <v>719775.77164503722</v>
      </c>
      <c r="CW19">
        <f t="shared" si="79"/>
        <v>726472.27078211948</v>
      </c>
      <c r="CX19">
        <f t="shared" si="79"/>
        <v>733040.30599344557</v>
      </c>
      <c r="CY19">
        <f t="shared" si="79"/>
        <v>739475.33723186073</v>
      </c>
    </row>
    <row r="20" spans="1:103" x14ac:dyDescent="0.25">
      <c r="A20" s="4" t="s">
        <v>136</v>
      </c>
      <c r="B20" s="4" t="s">
        <v>125</v>
      </c>
      <c r="C20">
        <v>1938.3090000000011</v>
      </c>
      <c r="D20">
        <v>2867.3529999999987</v>
      </c>
      <c r="E20">
        <v>3248.8219999999992</v>
      </c>
      <c r="F20">
        <v>4794.1510000000007</v>
      </c>
      <c r="G20">
        <v>7163.6759999999986</v>
      </c>
      <c r="H20">
        <v>9636.8160000000025</v>
      </c>
      <c r="I20">
        <v>13836.829000000005</v>
      </c>
      <c r="J20">
        <v>16968.981999999996</v>
      </c>
      <c r="K20">
        <v>21763.174999999999</v>
      </c>
      <c r="L20">
        <v>26387.395000000019</v>
      </c>
      <c r="M20">
        <v>31759.742000000006</v>
      </c>
      <c r="N20">
        <v>38786.101999999992</v>
      </c>
      <c r="O20">
        <v>46085.257000000027</v>
      </c>
      <c r="P20">
        <v>53685.240999999987</v>
      </c>
      <c r="Q20">
        <v>68050.850000000006</v>
      </c>
      <c r="R20">
        <v>80125.109000000011</v>
      </c>
      <c r="S20">
        <v>93474.185999999958</v>
      </c>
      <c r="T20">
        <v>106711.82900000001</v>
      </c>
      <c r="U20">
        <v>118832.10799999999</v>
      </c>
      <c r="V20">
        <v>131887.70299999995</v>
      </c>
      <c r="W20">
        <v>144848.30599999998</v>
      </c>
      <c r="X20">
        <v>162536.54899999994</v>
      </c>
      <c r="Y20">
        <v>172469.72300000003</v>
      </c>
      <c r="Z20" s="1">
        <f>Z5*Z12</f>
        <v>220731.02929156093</v>
      </c>
      <c r="AA20" s="1">
        <f t="shared" ref="AA20:CL20" si="80">AA5*AA12</f>
        <v>265654.93225521286</v>
      </c>
      <c r="AB20" s="1">
        <f t="shared" si="80"/>
        <v>305629.11447973811</v>
      </c>
      <c r="AC20" s="1">
        <f t="shared" si="80"/>
        <v>397700.75619507267</v>
      </c>
      <c r="AD20" s="1">
        <f t="shared" si="80"/>
        <v>481706.70585411083</v>
      </c>
      <c r="AE20" s="1">
        <f t="shared" si="80"/>
        <v>560049.40320731408</v>
      </c>
      <c r="AF20" s="1">
        <f t="shared" si="80"/>
        <v>637160.30837231467</v>
      </c>
      <c r="AG20" s="1">
        <f t="shared" si="80"/>
        <v>719499.90183391783</v>
      </c>
      <c r="AH20" s="1">
        <f t="shared" si="80"/>
        <v>807641.4401053068</v>
      </c>
      <c r="AI20" s="1">
        <f t="shared" si="80"/>
        <v>895288.19583730539</v>
      </c>
      <c r="AJ20" s="1">
        <f t="shared" si="80"/>
        <v>982530.879149043</v>
      </c>
      <c r="AK20" s="1">
        <f t="shared" si="80"/>
        <v>1069449.6265691873</v>
      </c>
      <c r="AL20" s="1">
        <f t="shared" si="80"/>
        <v>1156114.0010359453</v>
      </c>
      <c r="AM20" s="1">
        <f t="shared" si="80"/>
        <v>1176066.9172031989</v>
      </c>
      <c r="AN20" s="1">
        <f t="shared" si="80"/>
        <v>1196233.262296373</v>
      </c>
      <c r="AO20" s="1">
        <f t="shared" si="80"/>
        <v>1216597.8306659386</v>
      </c>
      <c r="AP20" s="1">
        <f t="shared" si="80"/>
        <v>1237142.6635835846</v>
      </c>
      <c r="AQ20" s="1">
        <f t="shared" si="80"/>
        <v>1257847.0492422327</v>
      </c>
      <c r="AR20" s="1">
        <f t="shared" si="80"/>
        <v>1257956.63684291</v>
      </c>
      <c r="AS20" s="1">
        <f t="shared" si="80"/>
        <v>1258246.2790515102</v>
      </c>
      <c r="AT20" s="1">
        <f t="shared" si="80"/>
        <v>1258679.5282001242</v>
      </c>
      <c r="AU20" s="1">
        <f t="shared" si="80"/>
        <v>1259219.6485006229</v>
      </c>
      <c r="AV20" s="1">
        <f t="shared" si="80"/>
        <v>1259829.6160446713</v>
      </c>
      <c r="AW20" s="1">
        <f t="shared" si="80"/>
        <v>1274287.0537563963</v>
      </c>
      <c r="AX20" s="1">
        <f t="shared" si="80"/>
        <v>1288700.7583380062</v>
      </c>
      <c r="AY20" s="1">
        <f t="shared" si="80"/>
        <v>1303031.6550541627</v>
      </c>
      <c r="AZ20" s="1">
        <f t="shared" si="80"/>
        <v>1317238.7259050573</v>
      </c>
      <c r="BA20" s="1">
        <f t="shared" si="80"/>
        <v>1331279.0096264102</v>
      </c>
      <c r="BB20" s="1">
        <f t="shared" si="80"/>
        <v>1371577.7081660274</v>
      </c>
      <c r="BC20" s="1">
        <f t="shared" si="80"/>
        <v>1411742.1646543564</v>
      </c>
      <c r="BD20" s="1">
        <f t="shared" si="80"/>
        <v>1451774.3796240983</v>
      </c>
      <c r="BE20" s="1">
        <f t="shared" si="80"/>
        <v>1491676.5331448349</v>
      </c>
      <c r="BF20" s="1">
        <f t="shared" si="80"/>
        <v>1531450.9848230281</v>
      </c>
      <c r="BG20" s="1">
        <f t="shared" si="80"/>
        <v>1577268.7947792357</v>
      </c>
      <c r="BH20" s="1">
        <f t="shared" si="80"/>
        <v>1622944.2248814069</v>
      </c>
      <c r="BI20" s="1">
        <f t="shared" si="80"/>
        <v>1668480.3591969006</v>
      </c>
      <c r="BJ20" s="1">
        <f t="shared" si="80"/>
        <v>1713880.4876147793</v>
      </c>
      <c r="BK20" s="1">
        <f t="shared" si="80"/>
        <v>1759148.1058457911</v>
      </c>
      <c r="BL20" s="1">
        <f t="shared" si="80"/>
        <v>1794649.9339116777</v>
      </c>
      <c r="BM20" s="1">
        <f t="shared" si="80"/>
        <v>1830057.0737101706</v>
      </c>
      <c r="BN20" s="1">
        <f t="shared" si="80"/>
        <v>1865373.1905057307</v>
      </c>
      <c r="BO20" s="1">
        <f t="shared" si="80"/>
        <v>1900602.1139903099</v>
      </c>
      <c r="BP20" s="1">
        <f t="shared" si="80"/>
        <v>1935747.8382833647</v>
      </c>
      <c r="BQ20" s="1">
        <f t="shared" si="80"/>
        <v>1965637.2259912586</v>
      </c>
      <c r="BR20" s="1">
        <f t="shared" si="80"/>
        <v>1995467.332572147</v>
      </c>
      <c r="BS20" s="1">
        <f t="shared" si="80"/>
        <v>2025242.3188968326</v>
      </c>
      <c r="BT20" s="1">
        <f t="shared" si="80"/>
        <v>2054966.4878533941</v>
      </c>
      <c r="BU20" s="1">
        <f t="shared" si="80"/>
        <v>2084644.2843471847</v>
      </c>
      <c r="BV20" s="1">
        <f t="shared" si="80"/>
        <v>2113083.8319825181</v>
      </c>
      <c r="BW20" s="1">
        <f t="shared" si="80"/>
        <v>2141489.6369120902</v>
      </c>
      <c r="BX20" s="1">
        <f t="shared" si="80"/>
        <v>2169866.4745199685</v>
      </c>
      <c r="BY20" s="1">
        <f t="shared" si="80"/>
        <v>2198219.2569908076</v>
      </c>
      <c r="BZ20" s="1">
        <f t="shared" si="80"/>
        <v>2226553.0333098401</v>
      </c>
      <c r="CA20" s="1">
        <f t="shared" si="80"/>
        <v>2254717.7665639841</v>
      </c>
      <c r="CB20" s="1">
        <f t="shared" si="80"/>
        <v>2282874.3898286587</v>
      </c>
      <c r="CC20" s="1">
        <f t="shared" si="80"/>
        <v>2311028.3474538103</v>
      </c>
      <c r="CD20" s="1">
        <f t="shared" si="80"/>
        <v>2339185.2199086486</v>
      </c>
      <c r="CE20" s="1">
        <f t="shared" si="80"/>
        <v>2367350.7237816472</v>
      </c>
      <c r="CF20" s="1">
        <f t="shared" si="80"/>
        <v>2395351.0163015574</v>
      </c>
      <c r="CG20" s="1">
        <f t="shared" si="80"/>
        <v>2423372.1710359636</v>
      </c>
      <c r="CH20" s="1">
        <f t="shared" si="80"/>
        <v>2451420.2924444699</v>
      </c>
      <c r="CI20" s="1">
        <f t="shared" si="80"/>
        <v>2479501.6203125343</v>
      </c>
      <c r="CJ20" s="1">
        <f t="shared" si="80"/>
        <v>2507622.5297514605</v>
      </c>
      <c r="CK20" s="1">
        <f t="shared" si="80"/>
        <v>2535294.8551906184</v>
      </c>
      <c r="CL20" s="1">
        <f t="shared" si="80"/>
        <v>2563020.7954786872</v>
      </c>
      <c r="CM20" s="1">
        <f t="shared" ref="CM20:CY20" si="81">CM5*CM12</f>
        <v>2590807.0667907735</v>
      </c>
      <c r="CN20" s="1">
        <f t="shared" si="81"/>
        <v>2618660.5184326358</v>
      </c>
      <c r="CO20" s="1">
        <f t="shared" si="81"/>
        <v>2646588.1328406623</v>
      </c>
      <c r="CP20" s="1">
        <f t="shared" si="81"/>
        <v>2673433.580265135</v>
      </c>
      <c r="CQ20" s="1">
        <f t="shared" si="81"/>
        <v>2700369.0889380425</v>
      </c>
      <c r="CR20" s="1">
        <f t="shared" si="81"/>
        <v>2727401.867965572</v>
      </c>
      <c r="CS20" s="1">
        <f t="shared" si="81"/>
        <v>2754539.2544008992</v>
      </c>
      <c r="CT20" s="1">
        <f t="shared" si="81"/>
        <v>2781788.7132441946</v>
      </c>
      <c r="CU20" s="1">
        <f t="shared" si="81"/>
        <v>2807041.2687385688</v>
      </c>
      <c r="CV20" s="1">
        <f t="shared" si="81"/>
        <v>2832422.9117645943</v>
      </c>
      <c r="CW20" s="1">
        <f t="shared" si="81"/>
        <v>2857941.1406014776</v>
      </c>
      <c r="CX20" s="1">
        <f t="shared" si="81"/>
        <v>2879718.3116164776</v>
      </c>
      <c r="CY20" s="1">
        <f t="shared" si="81"/>
        <v>2901408.6905599711</v>
      </c>
    </row>
    <row r="21" spans="1:103" x14ac:dyDescent="0.25">
      <c r="A21" s="4" t="s">
        <v>136</v>
      </c>
      <c r="B21" s="4" t="s">
        <v>126</v>
      </c>
      <c r="C21">
        <v>4</v>
      </c>
      <c r="D21">
        <v>4</v>
      </c>
      <c r="E21">
        <v>4</v>
      </c>
      <c r="F21">
        <v>65.199999999999989</v>
      </c>
      <c r="G21">
        <v>125.19999999999999</v>
      </c>
      <c r="H21">
        <v>215.2</v>
      </c>
      <c r="I21">
        <v>305.20000000000005</v>
      </c>
      <c r="J21">
        <v>405.20000000000005</v>
      </c>
      <c r="K21">
        <v>607.40000000000009</v>
      </c>
      <c r="L21">
        <v>964.50000000000023</v>
      </c>
      <c r="M21">
        <v>1368.5</v>
      </c>
      <c r="N21">
        <v>1865.5</v>
      </c>
      <c r="O21">
        <v>3027.6</v>
      </c>
      <c r="P21">
        <v>3769</v>
      </c>
      <c r="Q21">
        <v>4579.5</v>
      </c>
      <c r="R21">
        <v>5264.7999999999993</v>
      </c>
      <c r="S21">
        <v>5500</v>
      </c>
      <c r="T21">
        <v>7208.0000000000009</v>
      </c>
      <c r="U21">
        <v>8428.5000000000018</v>
      </c>
      <c r="V21">
        <v>10256.5</v>
      </c>
      <c r="W21">
        <v>10807.500000000002</v>
      </c>
      <c r="X21">
        <v>12680.499999999998</v>
      </c>
      <c r="Y21">
        <v>16021.299999999997</v>
      </c>
      <c r="Z21">
        <f>Z5*Z13</f>
        <v>21468.145387257591</v>
      </c>
      <c r="AA21">
        <f t="shared" ref="AA21:CL21" si="82">AA5*AA13</f>
        <v>30252.394102424165</v>
      </c>
      <c r="AB21">
        <f t="shared" si="82"/>
        <v>43986.363556717413</v>
      </c>
      <c r="AC21">
        <f t="shared" si="82"/>
        <v>73053.260371305063</v>
      </c>
      <c r="AD21">
        <f t="shared" si="82"/>
        <v>110185.84924218897</v>
      </c>
      <c r="AE21">
        <f t="shared" si="82"/>
        <v>152981.69041890785</v>
      </c>
      <c r="AF21">
        <f t="shared" si="82"/>
        <v>197009.32378382949</v>
      </c>
      <c r="AG21">
        <f t="shared" si="82"/>
        <v>235808.26885214864</v>
      </c>
      <c r="AH21">
        <f t="shared" si="82"/>
        <v>269876.91849254473</v>
      </c>
      <c r="AI21">
        <f t="shared" si="82"/>
        <v>304440.35067233141</v>
      </c>
      <c r="AJ21">
        <f t="shared" si="82"/>
        <v>339407.85527237906</v>
      </c>
      <c r="AK21">
        <f t="shared" si="82"/>
        <v>374699.29576402</v>
      </c>
      <c r="AL21">
        <f t="shared" si="82"/>
        <v>410245.10920904705</v>
      </c>
      <c r="AM21">
        <f t="shared" si="82"/>
        <v>422112.4413725721</v>
      </c>
      <c r="AN21">
        <f t="shared" si="82"/>
        <v>433766.34461017628</v>
      </c>
      <c r="AO21">
        <f t="shared" si="82"/>
        <v>445222.02457138908</v>
      </c>
      <c r="AP21">
        <f t="shared" si="82"/>
        <v>456497.43998452171</v>
      </c>
      <c r="AQ21">
        <f t="shared" si="82"/>
        <v>467613.30265665235</v>
      </c>
      <c r="AR21">
        <f t="shared" si="82"/>
        <v>470833.8256538274</v>
      </c>
      <c r="AS21">
        <f t="shared" si="82"/>
        <v>473874.29404307995</v>
      </c>
      <c r="AT21">
        <f t="shared" si="82"/>
        <v>476771.15549231856</v>
      </c>
      <c r="AU21">
        <f t="shared" si="82"/>
        <v>479561.14578967227</v>
      </c>
      <c r="AV21">
        <f t="shared" si="82"/>
        <v>482281.28884347697</v>
      </c>
      <c r="AW21">
        <f t="shared" si="82"/>
        <v>490284.21755436168</v>
      </c>
      <c r="AX21">
        <f t="shared" si="82"/>
        <v>498330.87939536094</v>
      </c>
      <c r="AY21">
        <f t="shared" si="82"/>
        <v>506460.34910181415</v>
      </c>
      <c r="AZ21">
        <f t="shared" si="82"/>
        <v>514713.64467352885</v>
      </c>
      <c r="BA21">
        <f t="shared" si="82"/>
        <v>523133.72737478488</v>
      </c>
      <c r="BB21">
        <f t="shared" si="82"/>
        <v>542103.35584135423</v>
      </c>
      <c r="BC21">
        <f t="shared" si="82"/>
        <v>561207.22635921172</v>
      </c>
      <c r="BD21">
        <f t="shared" si="82"/>
        <v>580443.33839565655</v>
      </c>
      <c r="BE21">
        <f t="shared" si="82"/>
        <v>599809.51188110653</v>
      </c>
      <c r="BF21">
        <f t="shared" si="82"/>
        <v>619303.3872090996</v>
      </c>
      <c r="BG21">
        <f t="shared" si="82"/>
        <v>641430.98974270758</v>
      </c>
      <c r="BH21">
        <f t="shared" si="82"/>
        <v>663700.97213035205</v>
      </c>
      <c r="BI21">
        <f t="shared" si="82"/>
        <v>686110.25030467403</v>
      </c>
      <c r="BJ21">
        <f t="shared" si="82"/>
        <v>708655.53437661089</v>
      </c>
      <c r="BK21">
        <f t="shared" si="82"/>
        <v>731333.32863541576</v>
      </c>
      <c r="BL21">
        <f t="shared" si="82"/>
        <v>750111.9510125661</v>
      </c>
      <c r="BM21">
        <f t="shared" si="82"/>
        <v>768985.26165710995</v>
      </c>
      <c r="BN21">
        <f t="shared" si="82"/>
        <v>787949.59530458658</v>
      </c>
      <c r="BO21">
        <f t="shared" si="82"/>
        <v>807001.12226304424</v>
      </c>
      <c r="BP21">
        <f t="shared" si="82"/>
        <v>826135.84841302619</v>
      </c>
      <c r="BQ21">
        <f t="shared" si="82"/>
        <v>843128.89627005183</v>
      </c>
      <c r="BR21">
        <f t="shared" si="82"/>
        <v>860181.22525408352</v>
      </c>
      <c r="BS21">
        <f t="shared" si="82"/>
        <v>877288.67449431762</v>
      </c>
      <c r="BT21">
        <f t="shared" si="82"/>
        <v>894446.94110267574</v>
      </c>
      <c r="BU21">
        <f t="shared" si="82"/>
        <v>911651.58017380431</v>
      </c>
      <c r="BV21">
        <f t="shared" si="82"/>
        <v>928372.3448753499</v>
      </c>
      <c r="BW21">
        <f t="shared" si="82"/>
        <v>945126.85228265729</v>
      </c>
      <c r="BX21">
        <f t="shared" si="82"/>
        <v>961910.32701165811</v>
      </c>
      <c r="BY21">
        <f t="shared" si="82"/>
        <v>978717.85687769856</v>
      </c>
      <c r="BZ21">
        <f t="shared" si="82"/>
        <v>995544.39289554616</v>
      </c>
      <c r="CA21">
        <f t="shared" si="82"/>
        <v>1012315.0579513744</v>
      </c>
      <c r="CB21">
        <f t="shared" si="82"/>
        <v>1029093.8329966724</v>
      </c>
      <c r="CC21">
        <f t="shared" si="82"/>
        <v>1045875.2736814927</v>
      </c>
      <c r="CD21">
        <f t="shared" si="82"/>
        <v>1062653.7995366263</v>
      </c>
      <c r="CE21">
        <f t="shared" si="82"/>
        <v>1079423.6939736009</v>
      </c>
      <c r="CF21">
        <f t="shared" si="82"/>
        <v>1096096.8768148788</v>
      </c>
      <c r="CG21">
        <f t="shared" si="82"/>
        <v>1112749.1974416603</v>
      </c>
      <c r="CH21">
        <f t="shared" si="82"/>
        <v>1129374.5513943424</v>
      </c>
      <c r="CI21">
        <f t="shared" si="82"/>
        <v>1145966.6988874653</v>
      </c>
      <c r="CJ21">
        <f t="shared" si="82"/>
        <v>1162519.2648097284</v>
      </c>
      <c r="CK21">
        <f t="shared" si="82"/>
        <v>1178795.7370861145</v>
      </c>
      <c r="CL21">
        <f t="shared" si="82"/>
        <v>1195018.5945135907</v>
      </c>
      <c r="CM21">
        <f t="shared" ref="CM21:CY21" si="83">CM5*CM13</f>
        <v>1211181.1209170492</v>
      </c>
      <c r="CN21">
        <f t="shared" si="83"/>
        <v>1227276.4669907317</v>
      </c>
      <c r="CO21">
        <f t="shared" si="83"/>
        <v>1243297.6502982504</v>
      </c>
      <c r="CP21">
        <f t="shared" si="83"/>
        <v>1258689.7890026115</v>
      </c>
      <c r="CQ21">
        <f t="shared" si="83"/>
        <v>1273991.8664585382</v>
      </c>
      <c r="CR21">
        <f t="shared" si="83"/>
        <v>1289196.6735598424</v>
      </c>
      <c r="CS21">
        <f t="shared" si="83"/>
        <v>1304296.8732533497</v>
      </c>
      <c r="CT21">
        <f t="shared" si="83"/>
        <v>1319285.0005388891</v>
      </c>
      <c r="CU21">
        <f t="shared" si="83"/>
        <v>1333148.2403961595</v>
      </c>
      <c r="CV21">
        <f t="shared" si="83"/>
        <v>1346882.3927217787</v>
      </c>
      <c r="CW21">
        <f t="shared" si="83"/>
        <v>1360479.9592365401</v>
      </c>
      <c r="CX21">
        <f t="shared" si="83"/>
        <v>1377818.5835731842</v>
      </c>
      <c r="CY21">
        <f t="shared" si="83"/>
        <v>1395243.9999813347</v>
      </c>
    </row>
    <row r="24" spans="1:103" ht="14.5" x14ac:dyDescent="0.35"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</row>
    <row r="31" spans="1:103" x14ac:dyDescent="0.25">
      <c r="AF31" s="4"/>
    </row>
    <row r="32" spans="1:103" x14ac:dyDescent="0.25">
      <c r="AF32" s="4"/>
    </row>
    <row r="33" spans="1:3" x14ac:dyDescent="0.25">
      <c r="B33" t="s">
        <v>127</v>
      </c>
    </row>
    <row r="34" spans="1:3" x14ac:dyDescent="0.25">
      <c r="A34" t="s">
        <v>128</v>
      </c>
      <c r="B34" s="4" t="s">
        <v>131</v>
      </c>
      <c r="C34" s="4" t="s">
        <v>157</v>
      </c>
    </row>
    <row r="35" spans="1:3" x14ac:dyDescent="0.25">
      <c r="A35" t="s">
        <v>129</v>
      </c>
      <c r="B35" t="s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F8FC-79BD-4F04-AE5E-CD6EF66A03F5}">
  <dimension ref="A1:CX5"/>
  <sheetViews>
    <sheetView workbookViewId="0">
      <selection activeCell="B5" sqref="B5:CX5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133</v>
      </c>
      <c r="B2">
        <v>12671.985000000001</v>
      </c>
      <c r="C2">
        <v>17272.723000000002</v>
      </c>
      <c r="D2">
        <v>22911.600999999999</v>
      </c>
      <c r="E2">
        <v>27501.826000000001</v>
      </c>
      <c r="F2">
        <v>33515.747000000003</v>
      </c>
      <c r="G2">
        <v>39670.339999999997</v>
      </c>
      <c r="H2">
        <v>46692.904999999999</v>
      </c>
      <c r="I2">
        <v>54849.993000000002</v>
      </c>
      <c r="J2">
        <v>62167.654000000002</v>
      </c>
      <c r="K2">
        <v>73193.096999999994</v>
      </c>
      <c r="L2">
        <v>81471.929000000004</v>
      </c>
      <c r="M2">
        <v>90505.99</v>
      </c>
      <c r="N2">
        <v>101206.461</v>
      </c>
      <c r="O2">
        <v>110269.735</v>
      </c>
      <c r="P2">
        <v>120761.711</v>
      </c>
      <c r="Q2">
        <v>130528.276</v>
      </c>
      <c r="R2">
        <v>141515.28200000001</v>
      </c>
      <c r="S2">
        <v>152742.32</v>
      </c>
      <c r="T2">
        <v>160152.81299999999</v>
      </c>
      <c r="U2">
        <v>169140.43700000001</v>
      </c>
      <c r="V2">
        <v>176665.25399999999</v>
      </c>
      <c r="W2">
        <v>187808.16800000001</v>
      </c>
      <c r="X2">
        <v>202270.48699999999</v>
      </c>
      <c r="Y2">
        <v>226425.57008083674</v>
      </c>
      <c r="Z2">
        <v>250105.93590984112</v>
      </c>
      <c r="AA2">
        <v>273311.58448701311</v>
      </c>
      <c r="AB2">
        <v>377770.3169831789</v>
      </c>
      <c r="AC2">
        <v>480219.24355605309</v>
      </c>
      <c r="AD2">
        <v>580658.36420563573</v>
      </c>
      <c r="AE2">
        <v>679087.67893192673</v>
      </c>
      <c r="AF2">
        <v>775507.18773492612</v>
      </c>
      <c r="AG2">
        <v>859291.87289369269</v>
      </c>
      <c r="AH2">
        <v>941276.15420506499</v>
      </c>
      <c r="AI2">
        <v>1021460.031669043</v>
      </c>
      <c r="AJ2">
        <v>1099843.5052856267</v>
      </c>
      <c r="AK2">
        <v>1176426.5750548167</v>
      </c>
      <c r="AL2">
        <v>1175187.5118492632</v>
      </c>
      <c r="AM2">
        <v>1173723.9580908252</v>
      </c>
      <c r="AN2">
        <v>1172035.9137795027</v>
      </c>
      <c r="AO2">
        <v>1170123.3789152957</v>
      </c>
      <c r="AP2">
        <v>1167986.3534982039</v>
      </c>
      <c r="AQ2">
        <v>1143145.1439787375</v>
      </c>
      <c r="AR2">
        <v>1118570.912990402</v>
      </c>
      <c r="AS2">
        <v>1094263.6605331977</v>
      </c>
      <c r="AT2">
        <v>1070223.3866071245</v>
      </c>
      <c r="AU2">
        <v>1046450.0912121825</v>
      </c>
      <c r="AV2">
        <v>1035684.7279430269</v>
      </c>
      <c r="AW2">
        <v>1024891.6851346934</v>
      </c>
      <c r="AX2">
        <v>1014070.9627871818</v>
      </c>
      <c r="AY2">
        <v>1003222.5609004924</v>
      </c>
      <c r="AZ2">
        <v>992346.4794746252</v>
      </c>
      <c r="BA2">
        <v>989199.96702588291</v>
      </c>
      <c r="BB2">
        <v>985835.36541177158</v>
      </c>
      <c r="BC2">
        <v>982252.67463229131</v>
      </c>
      <c r="BD2">
        <v>978451.89468744199</v>
      </c>
      <c r="BE2">
        <v>974433.02557722386</v>
      </c>
      <c r="BF2">
        <v>972539.40775475278</v>
      </c>
      <c r="BG2">
        <v>970366.42060960806</v>
      </c>
      <c r="BH2">
        <v>967914.0641417898</v>
      </c>
      <c r="BI2">
        <v>965182.33835129801</v>
      </c>
      <c r="BJ2">
        <v>962171.24323813233</v>
      </c>
      <c r="BK2">
        <v>957756.04583712725</v>
      </c>
      <c r="BL2">
        <v>953092.94916154933</v>
      </c>
      <c r="BM2">
        <v>948181.95321139868</v>
      </c>
      <c r="BN2">
        <v>943023.05798667518</v>
      </c>
      <c r="BO2">
        <v>937616.26348737907</v>
      </c>
      <c r="BP2">
        <v>930929.69362782268</v>
      </c>
      <c r="BQ2">
        <v>924026.26789173158</v>
      </c>
      <c r="BR2">
        <v>916905.98627910577</v>
      </c>
      <c r="BS2">
        <v>909568.84878994524</v>
      </c>
      <c r="BT2">
        <v>902014.85542424978</v>
      </c>
      <c r="BU2">
        <v>893526.38709772134</v>
      </c>
      <c r="BV2">
        <v>884844.40785061533</v>
      </c>
      <c r="BW2">
        <v>875968.91768293164</v>
      </c>
      <c r="BX2">
        <v>866899.91659467027</v>
      </c>
      <c r="BY2">
        <v>857637.40458583157</v>
      </c>
      <c r="BZ2">
        <v>847721.59984507796</v>
      </c>
      <c r="CA2">
        <v>837628.56552942994</v>
      </c>
      <c r="CB2">
        <v>827358.30163888726</v>
      </c>
      <c r="CC2">
        <v>816910.80817345018</v>
      </c>
      <c r="CD2">
        <v>806286.08513311855</v>
      </c>
      <c r="CE2">
        <v>795075.17873754515</v>
      </c>
      <c r="CF2">
        <v>783702.93076588004</v>
      </c>
      <c r="CG2">
        <v>772169.3412181231</v>
      </c>
      <c r="CH2">
        <v>760474.41009427444</v>
      </c>
      <c r="CI2">
        <v>748618.13739433396</v>
      </c>
      <c r="CJ2">
        <v>736212.88766424952</v>
      </c>
      <c r="CK2">
        <v>723662.97617424326</v>
      </c>
      <c r="CL2">
        <v>710968.40292431542</v>
      </c>
      <c r="CM2">
        <v>698129.16791446577</v>
      </c>
      <c r="CN2">
        <v>685145.27114469418</v>
      </c>
      <c r="CO2">
        <v>671626.59128613421</v>
      </c>
      <c r="CP2">
        <v>657982.05994953751</v>
      </c>
      <c r="CQ2">
        <v>644211.67713490431</v>
      </c>
      <c r="CR2">
        <v>630315.44284223439</v>
      </c>
      <c r="CS2">
        <v>616293.35707152786</v>
      </c>
      <c r="CT2">
        <v>601676.49682571902</v>
      </c>
      <c r="CU2">
        <v>586959.49389305676</v>
      </c>
      <c r="CV2">
        <v>572142.34827354085</v>
      </c>
      <c r="CW2">
        <v>557225.05996717152</v>
      </c>
      <c r="CX2">
        <v>542207.62897394877</v>
      </c>
    </row>
    <row r="3" spans="1:102" x14ac:dyDescent="0.25">
      <c r="A3" s="4" t="s">
        <v>134</v>
      </c>
      <c r="B3">
        <v>341</v>
      </c>
      <c r="C3">
        <v>383</v>
      </c>
      <c r="D3">
        <v>449</v>
      </c>
      <c r="E3">
        <v>547</v>
      </c>
      <c r="F3">
        <v>763</v>
      </c>
      <c r="G3">
        <v>1060</v>
      </c>
      <c r="H3">
        <v>2070</v>
      </c>
      <c r="I3">
        <v>4198.5</v>
      </c>
      <c r="J3">
        <v>8386.2279999999992</v>
      </c>
      <c r="K3">
        <v>17597.907999999999</v>
      </c>
      <c r="L3">
        <v>29533.477999999999</v>
      </c>
      <c r="M3">
        <v>46144.6</v>
      </c>
      <c r="N3">
        <v>61305.873</v>
      </c>
      <c r="O3">
        <v>76313.53</v>
      </c>
      <c r="P3">
        <v>96379.13</v>
      </c>
      <c r="Q3">
        <v>130488.73</v>
      </c>
      <c r="R3">
        <v>147036.89000000001</v>
      </c>
      <c r="S3">
        <v>161586.47700000001</v>
      </c>
      <c r="T3">
        <v>180076.87700000001</v>
      </c>
      <c r="U3">
        <v>203651.91</v>
      </c>
      <c r="V3">
        <v>273122.67</v>
      </c>
      <c r="W3">
        <v>302583.43</v>
      </c>
      <c r="X3">
        <v>335504.19</v>
      </c>
      <c r="Y3">
        <v>428569.01563333161</v>
      </c>
      <c r="Z3">
        <v>520237.23397515138</v>
      </c>
      <c r="AA3">
        <v>610508.84502545907</v>
      </c>
      <c r="AB3">
        <v>777432.44249861815</v>
      </c>
      <c r="AC3">
        <v>941792.44113445678</v>
      </c>
      <c r="AD3">
        <v>1103588.8409329748</v>
      </c>
      <c r="AE3">
        <v>1262821.6418941724</v>
      </c>
      <c r="AF3">
        <v>1419490.8440180493</v>
      </c>
      <c r="AG3">
        <v>1552698.1784514003</v>
      </c>
      <c r="AH3">
        <v>1683666.5212773709</v>
      </c>
      <c r="AI3">
        <v>1812395.8724959611</v>
      </c>
      <c r="AJ3">
        <v>1938886.2321071711</v>
      </c>
      <c r="AK3">
        <v>2063137.6001110005</v>
      </c>
      <c r="AL3">
        <v>2060545.9944262782</v>
      </c>
      <c r="AM3">
        <v>2057729.0305938227</v>
      </c>
      <c r="AN3">
        <v>2054686.7086136339</v>
      </c>
      <c r="AO3">
        <v>2051419.0284857119</v>
      </c>
      <c r="AP3">
        <v>2047925.9902100572</v>
      </c>
      <c r="AQ3">
        <v>2008391.3528329495</v>
      </c>
      <c r="AR3">
        <v>1969234.5256818291</v>
      </c>
      <c r="AS3">
        <v>1930455.508756696</v>
      </c>
      <c r="AT3">
        <v>1892054.3020575503</v>
      </c>
      <c r="AU3">
        <v>1854030.9055843917</v>
      </c>
      <c r="AV3">
        <v>1818472.7091873896</v>
      </c>
      <c r="AW3">
        <v>1783255.6249926726</v>
      </c>
      <c r="AX3">
        <v>1748379.6530002409</v>
      </c>
      <c r="AY3">
        <v>1713844.7932100946</v>
      </c>
      <c r="AZ3">
        <v>1679651.0456222342</v>
      </c>
      <c r="BA3">
        <v>1665700.9730630545</v>
      </c>
      <c r="BB3">
        <v>1651726.0233649416</v>
      </c>
      <c r="BC3">
        <v>1637726.1965278953</v>
      </c>
      <c r="BD3">
        <v>1623701.492551916</v>
      </c>
      <c r="BE3">
        <v>1609651.9114370039</v>
      </c>
      <c r="BF3">
        <v>1597317.2334333709</v>
      </c>
      <c r="BG3">
        <v>1584924.1437008276</v>
      </c>
      <c r="BH3">
        <v>1572472.6422393741</v>
      </c>
      <c r="BI3">
        <v>1559962.7290490104</v>
      </c>
      <c r="BJ3">
        <v>1547394.4041297361</v>
      </c>
      <c r="BK3">
        <v>1532045.66486364</v>
      </c>
      <c r="BL3">
        <v>1516693.6372629607</v>
      </c>
      <c r="BM3">
        <v>1501338.3213276984</v>
      </c>
      <c r="BN3">
        <v>1485979.7170578535</v>
      </c>
      <c r="BO3">
        <v>1470617.8244534256</v>
      </c>
      <c r="BP3">
        <v>1453266.3428160923</v>
      </c>
      <c r="BQ3">
        <v>1435953.9425853989</v>
      </c>
      <c r="BR3">
        <v>1418680.6237613452</v>
      </c>
      <c r="BS3">
        <v>1401446.3863439313</v>
      </c>
      <c r="BT3">
        <v>1384251.2303331567</v>
      </c>
      <c r="BU3">
        <v>1365570.2845400569</v>
      </c>
      <c r="BV3">
        <v>1346962.7794444046</v>
      </c>
      <c r="BW3">
        <v>1328428.7150461995</v>
      </c>
      <c r="BX3">
        <v>1309968.0913454415</v>
      </c>
      <c r="BY3">
        <v>1291580.9083421314</v>
      </c>
      <c r="BZ3">
        <v>1272574.2352796921</v>
      </c>
      <c r="CA3">
        <v>1253657.5484718469</v>
      </c>
      <c r="CB3">
        <v>1234830.8479185957</v>
      </c>
      <c r="CC3">
        <v>1216094.1336199385</v>
      </c>
      <c r="CD3">
        <v>1197447.4055758759</v>
      </c>
      <c r="CE3">
        <v>1178114.9055740959</v>
      </c>
      <c r="CF3">
        <v>1158892.0910359228</v>
      </c>
      <c r="CG3">
        <v>1139778.9619613565</v>
      </c>
      <c r="CH3">
        <v>1120775.5183503968</v>
      </c>
      <c r="CI3">
        <v>1101881.7602030432</v>
      </c>
      <c r="CJ3">
        <v>1082790.851726312</v>
      </c>
      <c r="CK3">
        <v>1063817.9485172366</v>
      </c>
      <c r="CL3">
        <v>1044963.0505758168</v>
      </c>
      <c r="CM3">
        <v>1026226.1579020529</v>
      </c>
      <c r="CN3">
        <v>1007607.2704959448</v>
      </c>
      <c r="CO3">
        <v>989010.74588975508</v>
      </c>
      <c r="CP3">
        <v>970535.00845910492</v>
      </c>
      <c r="CQ3">
        <v>952180.05820399418</v>
      </c>
      <c r="CR3">
        <v>933945.89512442297</v>
      </c>
      <c r="CS3">
        <v>915832.51922039117</v>
      </c>
      <c r="CT3">
        <v>897815.15476070123</v>
      </c>
      <c r="CU3">
        <v>879919.35462832579</v>
      </c>
      <c r="CV3">
        <v>862145.11882326496</v>
      </c>
      <c r="CW3">
        <v>844492.44734551862</v>
      </c>
      <c r="CX3">
        <v>826961.34019508713</v>
      </c>
    </row>
    <row r="4" spans="1:102" x14ac:dyDescent="0.25">
      <c r="A4" s="4" t="s">
        <v>135</v>
      </c>
      <c r="B4">
        <v>2377</v>
      </c>
      <c r="C4">
        <v>3863.64</v>
      </c>
      <c r="D4">
        <v>4416.6400000000003</v>
      </c>
      <c r="E4">
        <v>5995.19</v>
      </c>
      <c r="F4">
        <v>6455.8</v>
      </c>
      <c r="G4">
        <v>8706.41</v>
      </c>
      <c r="H4">
        <v>11328.79</v>
      </c>
      <c r="I4">
        <v>16515.099999999999</v>
      </c>
      <c r="J4">
        <v>24651.3</v>
      </c>
      <c r="K4">
        <v>34295.800000000003</v>
      </c>
      <c r="L4">
        <v>39349.695</v>
      </c>
      <c r="M4">
        <v>45794.968000000001</v>
      </c>
      <c r="N4">
        <v>59453.298999999999</v>
      </c>
      <c r="O4">
        <v>60198.163999999997</v>
      </c>
      <c r="P4">
        <v>64430.165999999997</v>
      </c>
      <c r="Q4">
        <v>72767.216</v>
      </c>
      <c r="R4">
        <v>81473.062000000005</v>
      </c>
      <c r="S4">
        <v>87801.48</v>
      </c>
      <c r="T4">
        <v>94636.884999999995</v>
      </c>
      <c r="U4">
        <v>103806.25599999999</v>
      </c>
      <c r="V4">
        <v>118634.24000000001</v>
      </c>
      <c r="W4">
        <v>132977.97700000001</v>
      </c>
      <c r="X4">
        <v>140820.31200000001</v>
      </c>
      <c r="Y4">
        <v>166400.84689217125</v>
      </c>
      <c r="Z4">
        <v>191979.23969659038</v>
      </c>
      <c r="AA4">
        <v>217555.49041325744</v>
      </c>
      <c r="AB4">
        <v>346798.80990144989</v>
      </c>
      <c r="AC4">
        <v>476031.30705837207</v>
      </c>
      <c r="AD4">
        <v>605252.98188402399</v>
      </c>
      <c r="AE4">
        <v>734463.83437840582</v>
      </c>
      <c r="AF4">
        <v>863663.86454151745</v>
      </c>
      <c r="AG4">
        <v>977312.67709946912</v>
      </c>
      <c r="AH4">
        <v>1090951.9687989501</v>
      </c>
      <c r="AI4">
        <v>1204581.7396399609</v>
      </c>
      <c r="AJ4">
        <v>1318201.989622501</v>
      </c>
      <c r="AK4">
        <v>1431812.7187465704</v>
      </c>
      <c r="AL4">
        <v>1441370.4998478508</v>
      </c>
      <c r="AM4">
        <v>1450927.4753160216</v>
      </c>
      <c r="AN4">
        <v>1460483.6451510827</v>
      </c>
      <c r="AO4">
        <v>1470039.0093530344</v>
      </c>
      <c r="AP4">
        <v>1479593.5679218764</v>
      </c>
      <c r="AQ4">
        <v>1454462.7382041302</v>
      </c>
      <c r="AR4">
        <v>1429334.008825118</v>
      </c>
      <c r="AS4">
        <v>1404207.3797848404</v>
      </c>
      <c r="AT4">
        <v>1379082.8510832968</v>
      </c>
      <c r="AU4">
        <v>1353960.4227204877</v>
      </c>
      <c r="AV4">
        <v>1345540.3661467037</v>
      </c>
      <c r="AW4">
        <v>1337121.0104228295</v>
      </c>
      <c r="AX4">
        <v>1328702.3555488652</v>
      </c>
      <c r="AY4">
        <v>1320284.4015248108</v>
      </c>
      <c r="AZ4">
        <v>1311867.1483506658</v>
      </c>
      <c r="BA4">
        <v>1330090.8312349929</v>
      </c>
      <c r="BB4">
        <v>1348312.9820400248</v>
      </c>
      <c r="BC4">
        <v>1366533.6007657612</v>
      </c>
      <c r="BD4">
        <v>1384752.6874122021</v>
      </c>
      <c r="BE4">
        <v>1402970.2419793482</v>
      </c>
      <c r="BF4">
        <v>1424935.2535780696</v>
      </c>
      <c r="BG4">
        <v>1446898.4187991521</v>
      </c>
      <c r="BH4">
        <v>1468859.737642596</v>
      </c>
      <c r="BI4">
        <v>1490819.2101084015</v>
      </c>
      <c r="BJ4">
        <v>1512776.8361965683</v>
      </c>
      <c r="BK4">
        <v>1529113.5681310843</v>
      </c>
      <c r="BL4">
        <v>1545448.9248623445</v>
      </c>
      <c r="BM4">
        <v>1561782.9063903487</v>
      </c>
      <c r="BN4">
        <v>1578115.5127150971</v>
      </c>
      <c r="BO4">
        <v>1594446.7438365892</v>
      </c>
      <c r="BP4">
        <v>1607043.6802611658</v>
      </c>
      <c r="BQ4">
        <v>1619639.554564863</v>
      </c>
      <c r="BR4">
        <v>1632234.3667476801</v>
      </c>
      <c r="BS4">
        <v>1644828.1168096175</v>
      </c>
      <c r="BT4">
        <v>1657420.8047506751</v>
      </c>
      <c r="BU4">
        <v>1668604.4032975407</v>
      </c>
      <c r="BV4">
        <v>1679787.0578404525</v>
      </c>
      <c r="BW4">
        <v>1690968.7683794103</v>
      </c>
      <c r="BX4">
        <v>1702149.5349144142</v>
      </c>
      <c r="BY4">
        <v>1713329.3574454638</v>
      </c>
      <c r="BZ4">
        <v>1723986.7151010144</v>
      </c>
      <c r="CA4">
        <v>1734643.1725112547</v>
      </c>
      <c r="CB4">
        <v>1745298.7296761847</v>
      </c>
      <c r="CC4">
        <v>1755953.3865958042</v>
      </c>
      <c r="CD4">
        <v>1766607.1432701137</v>
      </c>
      <c r="CE4">
        <v>1776472.761243535</v>
      </c>
      <c r="CF4">
        <v>1786337.5450394037</v>
      </c>
      <c r="CG4">
        <v>1796201.49465772</v>
      </c>
      <c r="CH4">
        <v>1806064.610098484</v>
      </c>
      <c r="CI4">
        <v>1815926.8913616957</v>
      </c>
      <c r="CJ4">
        <v>1825051.0885115436</v>
      </c>
      <c r="CK4">
        <v>1834174.5133693728</v>
      </c>
      <c r="CL4">
        <v>1843297.1659351829</v>
      </c>
      <c r="CM4">
        <v>1852419.046208974</v>
      </c>
      <c r="CN4">
        <v>1861540.1541907457</v>
      </c>
      <c r="CO4">
        <v>1869914.5887517498</v>
      </c>
      <c r="CP4">
        <v>1878288.3136456008</v>
      </c>
      <c r="CQ4">
        <v>1886661.3288722986</v>
      </c>
      <c r="CR4">
        <v>1895033.6344318429</v>
      </c>
      <c r="CS4">
        <v>1903405.2303242343</v>
      </c>
      <c r="CT4">
        <v>1910848.1678130226</v>
      </c>
      <c r="CU4">
        <v>1918290.4735603544</v>
      </c>
      <c r="CV4">
        <v>1925732.1475662298</v>
      </c>
      <c r="CW4">
        <v>1933173.1898306489</v>
      </c>
      <c r="CX4">
        <v>1940613.6003536114</v>
      </c>
    </row>
    <row r="5" spans="1:102" x14ac:dyDescent="0.25">
      <c r="A5" s="4" t="s">
        <v>136</v>
      </c>
      <c r="B5">
        <v>1938.3090000000011</v>
      </c>
      <c r="C5">
        <v>2867.3529999999987</v>
      </c>
      <c r="D5">
        <v>3248.8219999999992</v>
      </c>
      <c r="E5">
        <v>4794.1510000000007</v>
      </c>
      <c r="F5">
        <v>7163.6759999999986</v>
      </c>
      <c r="G5">
        <v>9636.8160000000025</v>
      </c>
      <c r="H5">
        <v>13836.829000000005</v>
      </c>
      <c r="I5">
        <v>16968.981999999996</v>
      </c>
      <c r="J5">
        <v>21763.174999999999</v>
      </c>
      <c r="K5">
        <v>26387.395000000019</v>
      </c>
      <c r="L5">
        <v>31759.742000000006</v>
      </c>
      <c r="M5">
        <v>38786.101999999992</v>
      </c>
      <c r="N5">
        <v>46085.257000000027</v>
      </c>
      <c r="O5">
        <v>53685.240999999987</v>
      </c>
      <c r="P5">
        <v>68050.850000000006</v>
      </c>
      <c r="Q5">
        <v>80125.109000000011</v>
      </c>
      <c r="R5">
        <v>93474.185999999958</v>
      </c>
      <c r="S5">
        <v>106711.82900000001</v>
      </c>
      <c r="T5">
        <v>118832.10799999999</v>
      </c>
      <c r="U5">
        <v>131887.70299999995</v>
      </c>
      <c r="V5">
        <v>144848.30599999998</v>
      </c>
      <c r="W5">
        <v>162536.54899999994</v>
      </c>
      <c r="X5">
        <v>172469.72300000003</v>
      </c>
      <c r="Y5">
        <v>220731.02938868006</v>
      </c>
      <c r="Z5">
        <v>268601.26419193874</v>
      </c>
      <c r="AA5">
        <v>316080.42740977614</v>
      </c>
      <c r="AB5">
        <v>423885.50145268266</v>
      </c>
      <c r="AC5">
        <v>530808.51497334626</v>
      </c>
      <c r="AD5">
        <v>636849.46797176695</v>
      </c>
      <c r="AE5">
        <v>742008.36044794472</v>
      </c>
      <c r="AF5">
        <v>846285.19240187982</v>
      </c>
      <c r="AG5">
        <v>950625.41142284567</v>
      </c>
      <c r="AH5">
        <v>1054075.7667928131</v>
      </c>
      <c r="AI5">
        <v>1156636.2585117819</v>
      </c>
      <c r="AJ5">
        <v>1258306.886579752</v>
      </c>
      <c r="AK5">
        <v>1359087.6509967237</v>
      </c>
      <c r="AL5">
        <v>1380878.7170163405</v>
      </c>
      <c r="AM5">
        <v>1402438.0864577985</v>
      </c>
      <c r="AN5">
        <v>1423765.7593210978</v>
      </c>
      <c r="AO5">
        <v>1444861.7356062382</v>
      </c>
      <c r="AP5">
        <v>1465726.01531322</v>
      </c>
      <c r="AQ5">
        <v>1462260.818506045</v>
      </c>
      <c r="AR5">
        <v>1458771.3737664721</v>
      </c>
      <c r="AS5">
        <v>1455257.6810945012</v>
      </c>
      <c r="AT5">
        <v>1451719.740490132</v>
      </c>
      <c r="AU5">
        <v>1448157.5519533653</v>
      </c>
      <c r="AV5">
        <v>1460403.7988868947</v>
      </c>
      <c r="AW5">
        <v>1472486.5024693408</v>
      </c>
      <c r="AX5">
        <v>1484405.6627007038</v>
      </c>
      <c r="AY5">
        <v>1496161.2795809838</v>
      </c>
      <c r="AZ5">
        <v>1507753.3531101802</v>
      </c>
      <c r="BA5">
        <v>1548975.0465966465</v>
      </c>
      <c r="BB5">
        <v>1589765.1825283829</v>
      </c>
      <c r="BC5">
        <v>1630123.7609053892</v>
      </c>
      <c r="BD5">
        <v>1670050.7817276656</v>
      </c>
      <c r="BE5">
        <v>1709546.2449952119</v>
      </c>
      <c r="BF5">
        <v>1755475.6185431946</v>
      </c>
      <c r="BG5">
        <v>1800910.2530366033</v>
      </c>
      <c r="BH5">
        <v>1845850.1484754379</v>
      </c>
      <c r="BI5">
        <v>1890295.3048596985</v>
      </c>
      <c r="BJ5">
        <v>1934245.7221893859</v>
      </c>
      <c r="BK5">
        <v>1967138.184787957</v>
      </c>
      <c r="BL5">
        <v>1999635.4086536989</v>
      </c>
      <c r="BM5">
        <v>2031737.3937866115</v>
      </c>
      <c r="BN5">
        <v>2063444.1401866947</v>
      </c>
      <c r="BO5">
        <v>2094755.6478539482</v>
      </c>
      <c r="BP5">
        <v>2120087.8131280052</v>
      </c>
      <c r="BQ5">
        <v>2145078.6077193692</v>
      </c>
      <c r="BR5">
        <v>2169728.0316280401</v>
      </c>
      <c r="BS5">
        <v>2194036.0848540175</v>
      </c>
      <c r="BT5">
        <v>2218002.7673973013</v>
      </c>
      <c r="BU5">
        <v>2240359.5503045255</v>
      </c>
      <c r="BV5">
        <v>2262387.5020307899</v>
      </c>
      <c r="BW5">
        <v>2284086.6225760947</v>
      </c>
      <c r="BX5">
        <v>2305456.9119404396</v>
      </c>
      <c r="BY5">
        <v>2326498.370123826</v>
      </c>
      <c r="BZ5">
        <v>2347049.4179918184</v>
      </c>
      <c r="CA5">
        <v>2367273.272372243</v>
      </c>
      <c r="CB5">
        <v>2387169.9332650998</v>
      </c>
      <c r="CC5">
        <v>2406739.4006703882</v>
      </c>
      <c r="CD5">
        <v>2425981.6745881098</v>
      </c>
      <c r="CE5">
        <v>2444713.3564538686</v>
      </c>
      <c r="CF5">
        <v>2463119.7520029382</v>
      </c>
      <c r="CG5">
        <v>2481200.8612353187</v>
      </c>
      <c r="CH5">
        <v>2498956.6841510106</v>
      </c>
      <c r="CI5">
        <v>2516387.2207500138</v>
      </c>
      <c r="CJ5">
        <v>2532998.2431297912</v>
      </c>
      <c r="CK5">
        <v>2549289.2558748531</v>
      </c>
      <c r="CL5">
        <v>2565260.2589851995</v>
      </c>
      <c r="CM5">
        <v>2580911.2524608308</v>
      </c>
      <c r="CN5">
        <v>2596242.2363017467</v>
      </c>
      <c r="CO5">
        <v>2610117.3196467999</v>
      </c>
      <c r="CP5">
        <v>2623684.8534066333</v>
      </c>
      <c r="CQ5">
        <v>2636944.8375812462</v>
      </c>
      <c r="CR5">
        <v>2649897.2721706382</v>
      </c>
      <c r="CS5">
        <v>2662542.1571748112</v>
      </c>
      <c r="CT5">
        <v>2672864.0963259875</v>
      </c>
      <c r="CU5">
        <v>2682901.2169603277</v>
      </c>
      <c r="CV5">
        <v>2692653.5190778319</v>
      </c>
      <c r="CW5">
        <v>2702121.0026784986</v>
      </c>
      <c r="CX5">
        <v>2711303.6677623298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CB79-2784-4B52-8A80-5C88BDEF2E58}">
  <dimension ref="A1:CX5"/>
  <sheetViews>
    <sheetView workbookViewId="0">
      <selection activeCell="B5" sqref="B5:CX5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133</v>
      </c>
      <c r="B2">
        <v>2.0423795657949998E-3</v>
      </c>
      <c r="C2">
        <v>2.0423795657949998E-3</v>
      </c>
      <c r="D2">
        <v>2.0423795657949998E-3</v>
      </c>
      <c r="E2">
        <v>2.0423795657949998E-3</v>
      </c>
      <c r="F2">
        <v>2.0423795657949998E-3</v>
      </c>
      <c r="G2">
        <v>2.0423795657949998E-3</v>
      </c>
      <c r="H2">
        <v>2.0423795657949998E-3</v>
      </c>
      <c r="I2">
        <v>2.0423795657949998E-3</v>
      </c>
      <c r="J2">
        <v>2.0423795657949998E-3</v>
      </c>
      <c r="K2">
        <v>2.0423795657949998E-3</v>
      </c>
      <c r="L2">
        <v>2.0423795657949998E-3</v>
      </c>
      <c r="M2">
        <v>2.0039103489260003E-3</v>
      </c>
      <c r="N2">
        <v>1.904234478938E-3</v>
      </c>
      <c r="O2">
        <v>1.9622156091009999E-3</v>
      </c>
      <c r="P2">
        <v>1.8944328770419999E-3</v>
      </c>
      <c r="Q2">
        <v>1.724514662387E-3</v>
      </c>
      <c r="R2">
        <v>1.729409505474E-3</v>
      </c>
      <c r="S2">
        <v>1.728582980882E-3</v>
      </c>
      <c r="T2">
        <v>1.6356331559659999E-3</v>
      </c>
      <c r="U2">
        <v>1.5533817689970001E-3</v>
      </c>
      <c r="V2">
        <v>1.3965092992200001E-3</v>
      </c>
      <c r="W2">
        <v>1.3251994007760001E-3</v>
      </c>
      <c r="X2">
        <v>1.3251994007760001E-3</v>
      </c>
      <c r="Y2">
        <v>1.3251994007760001E-3</v>
      </c>
      <c r="Z2">
        <v>1.3251994007760001E-3</v>
      </c>
      <c r="AA2">
        <v>1.3251994007760001E-3</v>
      </c>
      <c r="AB2">
        <v>1.3251994007760001E-3</v>
      </c>
      <c r="AC2">
        <v>1.3251994007760001E-3</v>
      </c>
      <c r="AD2">
        <v>1.3251994007760001E-3</v>
      </c>
      <c r="AE2">
        <v>1.3251994007760001E-3</v>
      </c>
      <c r="AF2">
        <v>1.3251994007760001E-3</v>
      </c>
      <c r="AG2">
        <v>1.3251994007760001E-3</v>
      </c>
      <c r="AH2">
        <v>1.3251994007760001E-3</v>
      </c>
      <c r="AI2">
        <v>1.3251994007760001E-3</v>
      </c>
      <c r="AJ2">
        <v>1.3251994007760001E-3</v>
      </c>
      <c r="AK2">
        <v>1.3251994007760001E-3</v>
      </c>
      <c r="AL2">
        <v>1.3251994007760001E-3</v>
      </c>
      <c r="AM2">
        <v>1.3251994007760001E-3</v>
      </c>
      <c r="AN2">
        <v>1.3251994007760001E-3</v>
      </c>
      <c r="AO2">
        <v>1.3251994007760001E-3</v>
      </c>
      <c r="AP2">
        <v>1.3251994007760001E-3</v>
      </c>
      <c r="AQ2">
        <v>1.3251994007760001E-3</v>
      </c>
      <c r="AR2">
        <v>1.3251994007760001E-3</v>
      </c>
      <c r="AS2">
        <v>1.3251994007760001E-3</v>
      </c>
      <c r="AT2">
        <v>1.3251994007760001E-3</v>
      </c>
      <c r="AU2">
        <v>1.3251994007760001E-3</v>
      </c>
      <c r="AV2">
        <v>1.3251994007760001E-3</v>
      </c>
      <c r="AW2">
        <v>1.3251994007760001E-3</v>
      </c>
      <c r="AX2">
        <v>1.3251994007760001E-3</v>
      </c>
      <c r="AY2">
        <v>1.3251994007760001E-3</v>
      </c>
      <c r="AZ2">
        <v>1.3251994007760001E-3</v>
      </c>
      <c r="BA2">
        <v>1.3251994007760001E-3</v>
      </c>
      <c r="BB2">
        <v>1.3251994007760001E-3</v>
      </c>
      <c r="BC2">
        <v>1.3251994007760001E-3</v>
      </c>
      <c r="BD2">
        <v>1.3251994007760001E-3</v>
      </c>
      <c r="BE2">
        <v>1.3251994007760001E-3</v>
      </c>
      <c r="BF2">
        <v>1.3251994007760001E-3</v>
      </c>
      <c r="BG2">
        <v>1.3251994007760001E-3</v>
      </c>
      <c r="BH2">
        <v>1.3251994007760001E-3</v>
      </c>
      <c r="BI2">
        <v>1.3251994007760001E-3</v>
      </c>
      <c r="BJ2">
        <v>1.3251994007760001E-3</v>
      </c>
      <c r="BK2">
        <v>1.3251994007760001E-3</v>
      </c>
      <c r="BL2">
        <v>1.3251994007760001E-3</v>
      </c>
      <c r="BM2">
        <v>1.3251994007760001E-3</v>
      </c>
      <c r="BN2">
        <v>1.3251994007760001E-3</v>
      </c>
      <c r="BO2">
        <v>1.3251994007760001E-3</v>
      </c>
      <c r="BP2">
        <v>1.3251994007760001E-3</v>
      </c>
      <c r="BQ2">
        <v>1.3251994007760001E-3</v>
      </c>
      <c r="BR2">
        <v>1.3251994007760001E-3</v>
      </c>
      <c r="BS2">
        <v>1.3251994007760001E-3</v>
      </c>
      <c r="BT2">
        <v>1.3251994007760001E-3</v>
      </c>
      <c r="BU2">
        <v>1.3251994007760001E-3</v>
      </c>
      <c r="BV2">
        <v>1.3251994007760001E-3</v>
      </c>
      <c r="BW2">
        <v>1.3251994007760001E-3</v>
      </c>
      <c r="BX2">
        <v>1.3251994007760001E-3</v>
      </c>
      <c r="BY2">
        <v>1.3251994007760001E-3</v>
      </c>
      <c r="BZ2">
        <v>1.3251994007760001E-3</v>
      </c>
      <c r="CA2">
        <v>1.3251994007760001E-3</v>
      </c>
      <c r="CB2">
        <v>1.3251994007760001E-3</v>
      </c>
      <c r="CC2">
        <v>1.3251994007760001E-3</v>
      </c>
      <c r="CD2">
        <v>1.3251994007760001E-3</v>
      </c>
      <c r="CE2">
        <v>1.3251994007760001E-3</v>
      </c>
      <c r="CF2">
        <v>1.3251994007760001E-3</v>
      </c>
      <c r="CG2">
        <v>1.3251994007760001E-3</v>
      </c>
      <c r="CH2">
        <v>1.3251994007760001E-3</v>
      </c>
      <c r="CI2">
        <v>1.3251994007760001E-3</v>
      </c>
      <c r="CJ2">
        <v>1.3251994007760001E-3</v>
      </c>
      <c r="CK2">
        <v>1.3251994007760001E-3</v>
      </c>
      <c r="CL2">
        <v>1.3251994007760001E-3</v>
      </c>
      <c r="CM2">
        <v>1.3251994007760001E-3</v>
      </c>
      <c r="CN2">
        <v>1.3251994007760001E-3</v>
      </c>
      <c r="CO2">
        <v>1.3251994007760001E-3</v>
      </c>
      <c r="CP2">
        <v>1.3251994007760001E-3</v>
      </c>
      <c r="CQ2">
        <v>1.3251994007760001E-3</v>
      </c>
      <c r="CR2">
        <v>1.3251994007760001E-3</v>
      </c>
      <c r="CS2">
        <v>1.3251994007760001E-3</v>
      </c>
      <c r="CT2">
        <v>1.3251994007760001E-3</v>
      </c>
      <c r="CU2">
        <v>1.3251994007760001E-3</v>
      </c>
      <c r="CV2">
        <v>1.3251994007760001E-3</v>
      </c>
      <c r="CW2">
        <v>1.3251994007760001E-3</v>
      </c>
      <c r="CX2">
        <v>1.3251994007760001E-3</v>
      </c>
    </row>
    <row r="3" spans="1:102" x14ac:dyDescent="0.25">
      <c r="A3" s="4" t="s">
        <v>134</v>
      </c>
      <c r="B3">
        <v>2.0423795657949998E-3</v>
      </c>
      <c r="C3">
        <v>2.0423795657949998E-3</v>
      </c>
      <c r="D3">
        <v>2.0423795657949998E-3</v>
      </c>
      <c r="E3">
        <v>2.0423795657949998E-3</v>
      </c>
      <c r="F3">
        <v>2.0423795657949998E-3</v>
      </c>
      <c r="G3">
        <v>2.0423795657949998E-3</v>
      </c>
      <c r="H3">
        <v>2.0423795657949998E-3</v>
      </c>
      <c r="I3">
        <v>2.0423795657949998E-3</v>
      </c>
      <c r="J3">
        <v>2.0423795657949998E-3</v>
      </c>
      <c r="K3">
        <v>2.0423795657949998E-3</v>
      </c>
      <c r="L3">
        <v>2.0423795657949998E-3</v>
      </c>
      <c r="M3">
        <v>2.0039103489260003E-3</v>
      </c>
      <c r="N3">
        <v>1.904234478938E-3</v>
      </c>
      <c r="O3">
        <v>1.9622156091009999E-3</v>
      </c>
      <c r="P3">
        <v>1.8944328770419999E-3</v>
      </c>
      <c r="Q3">
        <v>1.724514662387E-3</v>
      </c>
      <c r="R3">
        <v>1.729409505474E-3</v>
      </c>
      <c r="S3">
        <v>1.728582980882E-3</v>
      </c>
      <c r="T3">
        <v>1.6356331559659999E-3</v>
      </c>
      <c r="U3">
        <v>1.5533817689970001E-3</v>
      </c>
      <c r="V3">
        <v>1.3965092992200001E-3</v>
      </c>
      <c r="W3">
        <v>1.3251994007760001E-3</v>
      </c>
      <c r="X3">
        <v>1.3251994007760001E-3</v>
      </c>
      <c r="Y3">
        <v>1.3251994007760001E-3</v>
      </c>
      <c r="Z3">
        <v>1.3251994007760001E-3</v>
      </c>
      <c r="AA3">
        <v>1.3251994007760001E-3</v>
      </c>
      <c r="AB3">
        <v>1.3251994007760001E-3</v>
      </c>
      <c r="AC3">
        <v>1.3251994007760001E-3</v>
      </c>
      <c r="AD3">
        <v>1.3251994007760001E-3</v>
      </c>
      <c r="AE3">
        <v>1.3251994007760001E-3</v>
      </c>
      <c r="AF3">
        <v>1.3251994007760001E-3</v>
      </c>
      <c r="AG3">
        <v>1.3251994007760001E-3</v>
      </c>
      <c r="AH3">
        <v>1.3251994007760001E-3</v>
      </c>
      <c r="AI3">
        <v>1.3251994007760001E-3</v>
      </c>
      <c r="AJ3">
        <v>1.3251994007760001E-3</v>
      </c>
      <c r="AK3">
        <v>1.3251994007760001E-3</v>
      </c>
      <c r="AL3">
        <v>1.3251994007760001E-3</v>
      </c>
      <c r="AM3">
        <v>1.3251994007760001E-3</v>
      </c>
      <c r="AN3">
        <v>1.3251994007760001E-3</v>
      </c>
      <c r="AO3">
        <v>1.3251994007760001E-3</v>
      </c>
      <c r="AP3">
        <v>1.3251994007760001E-3</v>
      </c>
      <c r="AQ3">
        <v>1.3251994007760001E-3</v>
      </c>
      <c r="AR3">
        <v>1.3251994007760001E-3</v>
      </c>
      <c r="AS3">
        <v>1.3251994007760001E-3</v>
      </c>
      <c r="AT3">
        <v>1.3251994007760001E-3</v>
      </c>
      <c r="AU3">
        <v>1.3251994007760001E-3</v>
      </c>
      <c r="AV3">
        <v>1.3251994007760001E-3</v>
      </c>
      <c r="AW3">
        <v>1.3251994007760001E-3</v>
      </c>
      <c r="AX3">
        <v>1.3251994007760001E-3</v>
      </c>
      <c r="AY3">
        <v>1.3251994007760001E-3</v>
      </c>
      <c r="AZ3">
        <v>1.3251994007760001E-3</v>
      </c>
      <c r="BA3">
        <v>1.3251994007760001E-3</v>
      </c>
      <c r="BB3">
        <v>1.3251994007760001E-3</v>
      </c>
      <c r="BC3">
        <v>1.3251994007760001E-3</v>
      </c>
      <c r="BD3">
        <v>1.3251994007760001E-3</v>
      </c>
      <c r="BE3">
        <v>1.3251994007760001E-3</v>
      </c>
      <c r="BF3">
        <v>1.3251994007760001E-3</v>
      </c>
      <c r="BG3">
        <v>1.3251994007760001E-3</v>
      </c>
      <c r="BH3">
        <v>1.3251994007760001E-3</v>
      </c>
      <c r="BI3">
        <v>1.3251994007760001E-3</v>
      </c>
      <c r="BJ3">
        <v>1.3251994007760001E-3</v>
      </c>
      <c r="BK3">
        <v>1.3251994007760001E-3</v>
      </c>
      <c r="BL3">
        <v>1.3251994007760001E-3</v>
      </c>
      <c r="BM3">
        <v>1.3251994007760001E-3</v>
      </c>
      <c r="BN3">
        <v>1.3251994007760001E-3</v>
      </c>
      <c r="BO3">
        <v>1.3251994007760001E-3</v>
      </c>
      <c r="BP3">
        <v>1.3251994007760001E-3</v>
      </c>
      <c r="BQ3">
        <v>1.3251994007760001E-3</v>
      </c>
      <c r="BR3">
        <v>1.3251994007760001E-3</v>
      </c>
      <c r="BS3">
        <v>1.3251994007760001E-3</v>
      </c>
      <c r="BT3">
        <v>1.3251994007760001E-3</v>
      </c>
      <c r="BU3">
        <v>1.3251994007760001E-3</v>
      </c>
      <c r="BV3">
        <v>1.3251994007760001E-3</v>
      </c>
      <c r="BW3">
        <v>1.3251994007760001E-3</v>
      </c>
      <c r="BX3">
        <v>1.3251994007760001E-3</v>
      </c>
      <c r="BY3">
        <v>1.3251994007760001E-3</v>
      </c>
      <c r="BZ3">
        <v>1.3251994007760001E-3</v>
      </c>
      <c r="CA3">
        <v>1.3251994007760001E-3</v>
      </c>
      <c r="CB3">
        <v>1.3251994007760001E-3</v>
      </c>
      <c r="CC3">
        <v>1.3251994007760001E-3</v>
      </c>
      <c r="CD3">
        <v>1.3251994007760001E-3</v>
      </c>
      <c r="CE3">
        <v>1.3251994007760001E-3</v>
      </c>
      <c r="CF3">
        <v>1.3251994007760001E-3</v>
      </c>
      <c r="CG3">
        <v>1.3251994007760001E-3</v>
      </c>
      <c r="CH3">
        <v>1.3251994007760001E-3</v>
      </c>
      <c r="CI3">
        <v>1.3251994007760001E-3</v>
      </c>
      <c r="CJ3">
        <v>1.3251994007760001E-3</v>
      </c>
      <c r="CK3">
        <v>1.3251994007760001E-3</v>
      </c>
      <c r="CL3">
        <v>1.3251994007760001E-3</v>
      </c>
      <c r="CM3">
        <v>1.3251994007760001E-3</v>
      </c>
      <c r="CN3">
        <v>1.3251994007760001E-3</v>
      </c>
      <c r="CO3">
        <v>1.3251994007760001E-3</v>
      </c>
      <c r="CP3">
        <v>1.3251994007760001E-3</v>
      </c>
      <c r="CQ3">
        <v>1.3251994007760001E-3</v>
      </c>
      <c r="CR3">
        <v>1.3251994007760001E-3</v>
      </c>
      <c r="CS3">
        <v>1.3251994007760001E-3</v>
      </c>
      <c r="CT3">
        <v>1.3251994007760001E-3</v>
      </c>
      <c r="CU3">
        <v>1.3251994007760001E-3</v>
      </c>
      <c r="CV3">
        <v>1.3251994007760001E-3</v>
      </c>
      <c r="CW3">
        <v>1.3251994007760001E-3</v>
      </c>
      <c r="CX3">
        <v>1.3251994007760001E-3</v>
      </c>
    </row>
    <row r="4" spans="1:102" x14ac:dyDescent="0.25">
      <c r="A4" s="4" t="s">
        <v>135</v>
      </c>
      <c r="B4">
        <v>2.0423795657949998E-3</v>
      </c>
      <c r="C4">
        <v>2.0423795657949998E-3</v>
      </c>
      <c r="D4">
        <v>2.0423795657949998E-3</v>
      </c>
      <c r="E4">
        <v>2.0423795657949998E-3</v>
      </c>
      <c r="F4">
        <v>2.0423795657949998E-3</v>
      </c>
      <c r="G4">
        <v>2.0423795657949998E-3</v>
      </c>
      <c r="H4">
        <v>2.0423795657949998E-3</v>
      </c>
      <c r="I4">
        <v>2.0423795657949998E-3</v>
      </c>
      <c r="J4">
        <v>2.0423795657949998E-3</v>
      </c>
      <c r="K4">
        <v>2.0423795657949998E-3</v>
      </c>
      <c r="L4">
        <v>2.0423795657949998E-3</v>
      </c>
      <c r="M4">
        <v>2.0039103489260003E-3</v>
      </c>
      <c r="N4">
        <v>1.904234478938E-3</v>
      </c>
      <c r="O4">
        <v>1.9622156091009999E-3</v>
      </c>
      <c r="P4">
        <v>1.8944328770419999E-3</v>
      </c>
      <c r="Q4">
        <v>1.724514662387E-3</v>
      </c>
      <c r="R4">
        <v>1.729409505474E-3</v>
      </c>
      <c r="S4">
        <v>1.728582980882E-3</v>
      </c>
      <c r="T4">
        <v>1.6356331559659999E-3</v>
      </c>
      <c r="U4">
        <v>1.5533817689970001E-3</v>
      </c>
      <c r="V4">
        <v>1.3965092992200001E-3</v>
      </c>
      <c r="W4">
        <v>1.3251994007760001E-3</v>
      </c>
      <c r="X4">
        <v>1.3251994007760001E-3</v>
      </c>
      <c r="Y4">
        <v>1.3251994007760001E-3</v>
      </c>
      <c r="Z4">
        <v>1.3251994007760001E-3</v>
      </c>
      <c r="AA4">
        <v>1.3251994007760001E-3</v>
      </c>
      <c r="AB4">
        <v>1.3251994007760001E-3</v>
      </c>
      <c r="AC4">
        <v>1.3251994007760001E-3</v>
      </c>
      <c r="AD4">
        <v>1.3251994007760001E-3</v>
      </c>
      <c r="AE4">
        <v>1.3251994007760001E-3</v>
      </c>
      <c r="AF4">
        <v>1.3251994007760001E-3</v>
      </c>
      <c r="AG4">
        <v>1.3251994007760001E-3</v>
      </c>
      <c r="AH4">
        <v>1.3251994007760001E-3</v>
      </c>
      <c r="AI4">
        <v>1.3251994007760001E-3</v>
      </c>
      <c r="AJ4">
        <v>1.3251994007760001E-3</v>
      </c>
      <c r="AK4">
        <v>1.3251994007760001E-3</v>
      </c>
      <c r="AL4">
        <v>1.3251994007760001E-3</v>
      </c>
      <c r="AM4">
        <v>1.3251994007760001E-3</v>
      </c>
      <c r="AN4">
        <v>1.3251994007760001E-3</v>
      </c>
      <c r="AO4">
        <v>1.3251994007760001E-3</v>
      </c>
      <c r="AP4">
        <v>1.3251994007760001E-3</v>
      </c>
      <c r="AQ4">
        <v>1.3251994007760001E-3</v>
      </c>
      <c r="AR4">
        <v>1.3251994007760001E-3</v>
      </c>
      <c r="AS4">
        <v>1.3251994007760001E-3</v>
      </c>
      <c r="AT4">
        <v>1.3251994007760001E-3</v>
      </c>
      <c r="AU4">
        <v>1.3251994007760001E-3</v>
      </c>
      <c r="AV4">
        <v>1.3251994007760001E-3</v>
      </c>
      <c r="AW4">
        <v>1.3251994007760001E-3</v>
      </c>
      <c r="AX4">
        <v>1.3251994007760001E-3</v>
      </c>
      <c r="AY4">
        <v>1.3251994007760001E-3</v>
      </c>
      <c r="AZ4">
        <v>1.3251994007760001E-3</v>
      </c>
      <c r="BA4">
        <v>1.3251994007760001E-3</v>
      </c>
      <c r="BB4">
        <v>1.3251994007760001E-3</v>
      </c>
      <c r="BC4">
        <v>1.3251994007760001E-3</v>
      </c>
      <c r="BD4">
        <v>1.3251994007760001E-3</v>
      </c>
      <c r="BE4">
        <v>1.3251994007760001E-3</v>
      </c>
      <c r="BF4">
        <v>1.3251994007760001E-3</v>
      </c>
      <c r="BG4">
        <v>1.3251994007760001E-3</v>
      </c>
      <c r="BH4">
        <v>1.3251994007760001E-3</v>
      </c>
      <c r="BI4">
        <v>1.3251994007760001E-3</v>
      </c>
      <c r="BJ4">
        <v>1.3251994007760001E-3</v>
      </c>
      <c r="BK4">
        <v>1.3251994007760001E-3</v>
      </c>
      <c r="BL4">
        <v>1.3251994007760001E-3</v>
      </c>
      <c r="BM4">
        <v>1.3251994007760001E-3</v>
      </c>
      <c r="BN4">
        <v>1.3251994007760001E-3</v>
      </c>
      <c r="BO4">
        <v>1.3251994007760001E-3</v>
      </c>
      <c r="BP4">
        <v>1.3251994007760001E-3</v>
      </c>
      <c r="BQ4">
        <v>1.3251994007760001E-3</v>
      </c>
      <c r="BR4">
        <v>1.3251994007760001E-3</v>
      </c>
      <c r="BS4">
        <v>1.3251994007760001E-3</v>
      </c>
      <c r="BT4">
        <v>1.3251994007760001E-3</v>
      </c>
      <c r="BU4">
        <v>1.3251994007760001E-3</v>
      </c>
      <c r="BV4">
        <v>1.3251994007760001E-3</v>
      </c>
      <c r="BW4">
        <v>1.3251994007760001E-3</v>
      </c>
      <c r="BX4">
        <v>1.3251994007760001E-3</v>
      </c>
      <c r="BY4">
        <v>1.3251994007760001E-3</v>
      </c>
      <c r="BZ4">
        <v>1.3251994007760001E-3</v>
      </c>
      <c r="CA4">
        <v>1.3251994007760001E-3</v>
      </c>
      <c r="CB4">
        <v>1.3251994007760001E-3</v>
      </c>
      <c r="CC4">
        <v>1.3251994007760001E-3</v>
      </c>
      <c r="CD4">
        <v>1.3251994007760001E-3</v>
      </c>
      <c r="CE4">
        <v>1.3251994007760001E-3</v>
      </c>
      <c r="CF4">
        <v>1.3251994007760001E-3</v>
      </c>
      <c r="CG4">
        <v>1.3251994007760001E-3</v>
      </c>
      <c r="CH4">
        <v>1.3251994007760001E-3</v>
      </c>
      <c r="CI4">
        <v>1.3251994007760001E-3</v>
      </c>
      <c r="CJ4">
        <v>1.3251994007760001E-3</v>
      </c>
      <c r="CK4">
        <v>1.3251994007760001E-3</v>
      </c>
      <c r="CL4">
        <v>1.3251994007760001E-3</v>
      </c>
      <c r="CM4">
        <v>1.3251994007760001E-3</v>
      </c>
      <c r="CN4">
        <v>1.3251994007760001E-3</v>
      </c>
      <c r="CO4">
        <v>1.3251994007760001E-3</v>
      </c>
      <c r="CP4">
        <v>1.3251994007760001E-3</v>
      </c>
      <c r="CQ4">
        <v>1.3251994007760001E-3</v>
      </c>
      <c r="CR4">
        <v>1.3251994007760001E-3</v>
      </c>
      <c r="CS4">
        <v>1.3251994007760001E-3</v>
      </c>
      <c r="CT4">
        <v>1.3251994007760001E-3</v>
      </c>
      <c r="CU4">
        <v>1.3251994007760001E-3</v>
      </c>
      <c r="CV4">
        <v>1.3251994007760001E-3</v>
      </c>
      <c r="CW4">
        <v>1.3251994007760001E-3</v>
      </c>
      <c r="CX4">
        <v>1.3251994007760001E-3</v>
      </c>
    </row>
    <row r="5" spans="1:102" x14ac:dyDescent="0.25">
      <c r="A5" s="4" t="s">
        <v>136</v>
      </c>
      <c r="B5">
        <v>2.0423795657949998E-3</v>
      </c>
      <c r="C5">
        <v>2.0423795657949998E-3</v>
      </c>
      <c r="D5">
        <v>2.0423795657949998E-3</v>
      </c>
      <c r="E5">
        <v>2.0423795657949998E-3</v>
      </c>
      <c r="F5">
        <v>2.0423795657949998E-3</v>
      </c>
      <c r="G5">
        <v>2.0423795657949998E-3</v>
      </c>
      <c r="H5">
        <v>2.0423795657949998E-3</v>
      </c>
      <c r="I5">
        <v>2.0423795657949998E-3</v>
      </c>
      <c r="J5">
        <v>2.0423795657949998E-3</v>
      </c>
      <c r="K5">
        <v>2.0423795657949998E-3</v>
      </c>
      <c r="L5">
        <v>2.0423795657949998E-3</v>
      </c>
      <c r="M5">
        <v>2.0039103489260003E-3</v>
      </c>
      <c r="N5">
        <v>1.904234478938E-3</v>
      </c>
      <c r="O5">
        <v>1.9622156091009999E-3</v>
      </c>
      <c r="P5">
        <v>1.8944328770419999E-3</v>
      </c>
      <c r="Q5">
        <v>1.724514662387E-3</v>
      </c>
      <c r="R5">
        <v>1.729409505474E-3</v>
      </c>
      <c r="S5">
        <v>1.728582980882E-3</v>
      </c>
      <c r="T5">
        <v>1.6356331559659999E-3</v>
      </c>
      <c r="U5">
        <v>1.5533817689970001E-3</v>
      </c>
      <c r="V5">
        <v>1.3965092992200001E-3</v>
      </c>
      <c r="W5">
        <v>1.3251994007760001E-3</v>
      </c>
      <c r="X5">
        <v>1.3251994007760001E-3</v>
      </c>
      <c r="Y5">
        <v>1.3251994007760001E-3</v>
      </c>
      <c r="Z5">
        <v>1.3251994007760001E-3</v>
      </c>
      <c r="AA5">
        <v>1.3251994007760001E-3</v>
      </c>
      <c r="AB5">
        <v>1.3251994007760001E-3</v>
      </c>
      <c r="AC5">
        <v>1.3251994007760001E-3</v>
      </c>
      <c r="AD5">
        <v>1.3251994007760001E-3</v>
      </c>
      <c r="AE5">
        <v>1.3251994007760001E-3</v>
      </c>
      <c r="AF5">
        <v>1.3251994007760001E-3</v>
      </c>
      <c r="AG5">
        <v>1.3251994007760001E-3</v>
      </c>
      <c r="AH5">
        <v>1.3251994007760001E-3</v>
      </c>
      <c r="AI5">
        <v>1.3251994007760001E-3</v>
      </c>
      <c r="AJ5">
        <v>1.3251994007760001E-3</v>
      </c>
      <c r="AK5">
        <v>1.3251994007760001E-3</v>
      </c>
      <c r="AL5">
        <v>1.3251994007760001E-3</v>
      </c>
      <c r="AM5">
        <v>1.3251994007760001E-3</v>
      </c>
      <c r="AN5">
        <v>1.3251994007760001E-3</v>
      </c>
      <c r="AO5">
        <v>1.3251994007760001E-3</v>
      </c>
      <c r="AP5">
        <v>1.3251994007760001E-3</v>
      </c>
      <c r="AQ5">
        <v>1.3251994007760001E-3</v>
      </c>
      <c r="AR5">
        <v>1.3251994007760001E-3</v>
      </c>
      <c r="AS5">
        <v>1.3251994007760001E-3</v>
      </c>
      <c r="AT5">
        <v>1.3251994007760001E-3</v>
      </c>
      <c r="AU5">
        <v>1.3251994007760001E-3</v>
      </c>
      <c r="AV5">
        <v>1.3251994007760001E-3</v>
      </c>
      <c r="AW5">
        <v>1.3251994007760001E-3</v>
      </c>
      <c r="AX5">
        <v>1.3251994007760001E-3</v>
      </c>
      <c r="AY5">
        <v>1.3251994007760001E-3</v>
      </c>
      <c r="AZ5">
        <v>1.3251994007760001E-3</v>
      </c>
      <c r="BA5">
        <v>1.3251994007760001E-3</v>
      </c>
      <c r="BB5">
        <v>1.3251994007760001E-3</v>
      </c>
      <c r="BC5">
        <v>1.3251994007760001E-3</v>
      </c>
      <c r="BD5">
        <v>1.3251994007760001E-3</v>
      </c>
      <c r="BE5">
        <v>1.3251994007760001E-3</v>
      </c>
      <c r="BF5">
        <v>1.3251994007760001E-3</v>
      </c>
      <c r="BG5">
        <v>1.3251994007760001E-3</v>
      </c>
      <c r="BH5">
        <v>1.3251994007760001E-3</v>
      </c>
      <c r="BI5">
        <v>1.3251994007760001E-3</v>
      </c>
      <c r="BJ5">
        <v>1.3251994007760001E-3</v>
      </c>
      <c r="BK5">
        <v>1.3251994007760001E-3</v>
      </c>
      <c r="BL5">
        <v>1.3251994007760001E-3</v>
      </c>
      <c r="BM5">
        <v>1.3251994007760001E-3</v>
      </c>
      <c r="BN5">
        <v>1.3251994007760001E-3</v>
      </c>
      <c r="BO5">
        <v>1.3251994007760001E-3</v>
      </c>
      <c r="BP5">
        <v>1.3251994007760001E-3</v>
      </c>
      <c r="BQ5">
        <v>1.3251994007760001E-3</v>
      </c>
      <c r="BR5">
        <v>1.3251994007760001E-3</v>
      </c>
      <c r="BS5">
        <v>1.3251994007760001E-3</v>
      </c>
      <c r="BT5">
        <v>1.3251994007760001E-3</v>
      </c>
      <c r="BU5">
        <v>1.3251994007760001E-3</v>
      </c>
      <c r="BV5">
        <v>1.3251994007760001E-3</v>
      </c>
      <c r="BW5">
        <v>1.3251994007760001E-3</v>
      </c>
      <c r="BX5">
        <v>1.3251994007760001E-3</v>
      </c>
      <c r="BY5">
        <v>1.3251994007760001E-3</v>
      </c>
      <c r="BZ5">
        <v>1.3251994007760001E-3</v>
      </c>
      <c r="CA5">
        <v>1.3251994007760001E-3</v>
      </c>
      <c r="CB5">
        <v>1.3251994007760001E-3</v>
      </c>
      <c r="CC5">
        <v>1.3251994007760001E-3</v>
      </c>
      <c r="CD5">
        <v>1.3251994007760001E-3</v>
      </c>
      <c r="CE5">
        <v>1.3251994007760001E-3</v>
      </c>
      <c r="CF5">
        <v>1.3251994007760001E-3</v>
      </c>
      <c r="CG5">
        <v>1.3251994007760001E-3</v>
      </c>
      <c r="CH5">
        <v>1.3251994007760001E-3</v>
      </c>
      <c r="CI5">
        <v>1.3251994007760001E-3</v>
      </c>
      <c r="CJ5">
        <v>1.3251994007760001E-3</v>
      </c>
      <c r="CK5">
        <v>1.3251994007760001E-3</v>
      </c>
      <c r="CL5">
        <v>1.3251994007760001E-3</v>
      </c>
      <c r="CM5">
        <v>1.3251994007760001E-3</v>
      </c>
      <c r="CN5">
        <v>1.3251994007760001E-3</v>
      </c>
      <c r="CO5">
        <v>1.3251994007760001E-3</v>
      </c>
      <c r="CP5">
        <v>1.3251994007760001E-3</v>
      </c>
      <c r="CQ5">
        <v>1.3251994007760001E-3</v>
      </c>
      <c r="CR5">
        <v>1.3251994007760001E-3</v>
      </c>
      <c r="CS5">
        <v>1.3251994007760001E-3</v>
      </c>
      <c r="CT5">
        <v>1.3251994007760001E-3</v>
      </c>
      <c r="CU5">
        <v>1.3251994007760001E-3</v>
      </c>
      <c r="CV5">
        <v>1.3251994007760001E-3</v>
      </c>
      <c r="CW5">
        <v>1.3251994007760001E-3</v>
      </c>
      <c r="CX5">
        <v>1.3251994007760001E-3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C78-93EF-4EAE-87B0-239DA542AADB}">
  <dimension ref="A1:CX5"/>
  <sheetViews>
    <sheetView topLeftCell="CO1" workbookViewId="0">
      <selection activeCell="B5" sqref="B5:CX5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133</v>
      </c>
      <c r="B2">
        <v>66.95</v>
      </c>
      <c r="C2">
        <v>75.95</v>
      </c>
      <c r="D2">
        <v>239.95</v>
      </c>
      <c r="E2">
        <v>509.35</v>
      </c>
      <c r="F2">
        <v>594.54999999999995</v>
      </c>
      <c r="G2">
        <v>684.55</v>
      </c>
      <c r="H2">
        <v>882.55</v>
      </c>
      <c r="I2">
        <v>1081.55</v>
      </c>
      <c r="J2">
        <v>1429.75</v>
      </c>
      <c r="K2">
        <v>2118.5500000000002</v>
      </c>
      <c r="L2">
        <v>2927.85</v>
      </c>
      <c r="M2">
        <v>3538.31</v>
      </c>
      <c r="N2">
        <v>5010.3500000000004</v>
      </c>
      <c r="O2">
        <v>6681.25</v>
      </c>
      <c r="P2">
        <v>7973.25</v>
      </c>
      <c r="Q2">
        <v>10993.25</v>
      </c>
      <c r="R2">
        <v>12630.45</v>
      </c>
      <c r="S2">
        <v>15799.9</v>
      </c>
      <c r="T2">
        <v>18725.599999999999</v>
      </c>
      <c r="U2">
        <v>21964.5</v>
      </c>
      <c r="V2">
        <v>24925.298999999999</v>
      </c>
      <c r="W2">
        <v>26392.099000000002</v>
      </c>
      <c r="X2">
        <v>30028.6</v>
      </c>
      <c r="Y2">
        <v>35989.845734580907</v>
      </c>
      <c r="Z2">
        <v>42425.808720994173</v>
      </c>
      <c r="AA2">
        <v>49336.488959239781</v>
      </c>
      <c r="AB2">
        <v>72380.971918995361</v>
      </c>
      <c r="AC2">
        <v>97435.26080204251</v>
      </c>
      <c r="AD2">
        <v>124499.35560838126</v>
      </c>
      <c r="AE2">
        <v>153573.25633801159</v>
      </c>
      <c r="AF2">
        <v>184656.96299093351</v>
      </c>
      <c r="AG2">
        <v>215090.90809971953</v>
      </c>
      <c r="AH2">
        <v>247325.2570558998</v>
      </c>
      <c r="AI2">
        <v>281360.00985947432</v>
      </c>
      <c r="AJ2">
        <v>317195.16651044309</v>
      </c>
      <c r="AK2">
        <v>354830.72700880625</v>
      </c>
      <c r="AL2">
        <v>370311.59684878937</v>
      </c>
      <c r="AM2">
        <v>386016.95724165702</v>
      </c>
      <c r="AN2">
        <v>401946.80818740913</v>
      </c>
      <c r="AO2">
        <v>418101.14968604577</v>
      </c>
      <c r="AP2">
        <v>434479.98173756676</v>
      </c>
      <c r="AQ2">
        <v>442383.92344305298</v>
      </c>
      <c r="AR2">
        <v>450020.88661740802</v>
      </c>
      <c r="AS2">
        <v>457390.871260632</v>
      </c>
      <c r="AT2">
        <v>464493.87737272488</v>
      </c>
      <c r="AU2">
        <v>471329.90495368675</v>
      </c>
      <c r="AV2">
        <v>483851.27371900901</v>
      </c>
      <c r="AW2">
        <v>496400.32202350924</v>
      </c>
      <c r="AX2">
        <v>508977.04986718739</v>
      </c>
      <c r="AY2">
        <v>521581.45725004358</v>
      </c>
      <c r="AZ2">
        <v>534213.54417207779</v>
      </c>
      <c r="BA2">
        <v>551195.75563951314</v>
      </c>
      <c r="BB2">
        <v>568396.05627231754</v>
      </c>
      <c r="BC2">
        <v>585814.44607049087</v>
      </c>
      <c r="BD2">
        <v>603450.92503403325</v>
      </c>
      <c r="BE2">
        <v>621305.49316294491</v>
      </c>
      <c r="BF2">
        <v>640922.45756720169</v>
      </c>
      <c r="BG2">
        <v>660818.79129413213</v>
      </c>
      <c r="BH2">
        <v>680994.49434373609</v>
      </c>
      <c r="BI2">
        <v>701449.56671601359</v>
      </c>
      <c r="BJ2">
        <v>722184.00841096451</v>
      </c>
      <c r="BK2">
        <v>742326.07488471072</v>
      </c>
      <c r="BL2">
        <v>762716.04063302977</v>
      </c>
      <c r="BM2">
        <v>783353.90565592155</v>
      </c>
      <c r="BN2">
        <v>804239.66995338618</v>
      </c>
      <c r="BO2">
        <v>825373.33352542389</v>
      </c>
      <c r="BP2">
        <v>845817.36186803808</v>
      </c>
      <c r="BQ2">
        <v>866478.24608718697</v>
      </c>
      <c r="BR2">
        <v>887355.98618287058</v>
      </c>
      <c r="BS2">
        <v>908450.58215508889</v>
      </c>
      <c r="BT2">
        <v>929762.03400384169</v>
      </c>
      <c r="BU2">
        <v>950526.94370888628</v>
      </c>
      <c r="BV2">
        <v>971485.36433450843</v>
      </c>
      <c r="BW2">
        <v>992637.29588070826</v>
      </c>
      <c r="BX2">
        <v>1013982.7383474858</v>
      </c>
      <c r="BY2">
        <v>1035521.6917348411</v>
      </c>
      <c r="BZ2">
        <v>1056681.0401486715</v>
      </c>
      <c r="CA2">
        <v>1078017.6181373966</v>
      </c>
      <c r="CB2">
        <v>1099531.4257010161</v>
      </c>
      <c r="CC2">
        <v>1121222.4628395301</v>
      </c>
      <c r="CD2">
        <v>1143090.7295529386</v>
      </c>
      <c r="CE2">
        <v>1164537.2360629428</v>
      </c>
      <c r="CF2">
        <v>1186145.0841490387</v>
      </c>
      <c r="CG2">
        <v>1207914.2738112265</v>
      </c>
      <c r="CH2">
        <v>1229844.8050495058</v>
      </c>
      <c r="CI2">
        <v>1251936.677863877</v>
      </c>
      <c r="CJ2">
        <v>1273519.3508116843</v>
      </c>
      <c r="CK2">
        <v>1295246.6855194131</v>
      </c>
      <c r="CL2">
        <v>1317118.6819870637</v>
      </c>
      <c r="CM2">
        <v>1339135.3402146359</v>
      </c>
      <c r="CN2">
        <v>1361296.6602021297</v>
      </c>
      <c r="CO2">
        <v>1382799.4284413564</v>
      </c>
      <c r="CP2">
        <v>1404428.0481586198</v>
      </c>
      <c r="CQ2">
        <v>1426182.5193539197</v>
      </c>
      <c r="CR2">
        <v>1448062.8420272563</v>
      </c>
      <c r="CS2">
        <v>1470069.0161786291</v>
      </c>
      <c r="CT2">
        <v>1491038.9846674975</v>
      </c>
      <c r="CU2">
        <v>1512109.0958432197</v>
      </c>
      <c r="CV2">
        <v>1533279.3497057948</v>
      </c>
      <c r="CW2">
        <v>1554549.7462552236</v>
      </c>
      <c r="CX2">
        <v>1575920.2854915061</v>
      </c>
    </row>
    <row r="3" spans="1:102" x14ac:dyDescent="0.25">
      <c r="A3" s="4" t="s">
        <v>134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1.5</v>
      </c>
      <c r="J3">
        <v>1.5</v>
      </c>
      <c r="K3">
        <v>1.5</v>
      </c>
      <c r="L3">
        <v>100</v>
      </c>
      <c r="M3">
        <v>210</v>
      </c>
      <c r="N3">
        <v>291</v>
      </c>
      <c r="O3">
        <v>417</v>
      </c>
      <c r="P3">
        <v>440</v>
      </c>
      <c r="Q3">
        <v>559</v>
      </c>
      <c r="R3">
        <v>1480</v>
      </c>
      <c r="S3">
        <v>2788</v>
      </c>
      <c r="T3">
        <v>4588</v>
      </c>
      <c r="U3">
        <v>5930</v>
      </c>
      <c r="V3">
        <v>8990</v>
      </c>
      <c r="W3">
        <v>26390</v>
      </c>
      <c r="X3">
        <v>30460</v>
      </c>
      <c r="Y3">
        <v>42327.467163189212</v>
      </c>
      <c r="Z3">
        <v>55591.541617890325</v>
      </c>
      <c r="AA3">
        <v>70252.223364103309</v>
      </c>
      <c r="AB3">
        <v>95941.327718760236</v>
      </c>
      <c r="AC3">
        <v>124194.03091073765</v>
      </c>
      <c r="AD3">
        <v>155010.33294003553</v>
      </c>
      <c r="AE3">
        <v>188390.23380665391</v>
      </c>
      <c r="AF3">
        <v>224333.73351059272</v>
      </c>
      <c r="AG3">
        <v>259350.15413171018</v>
      </c>
      <c r="AH3">
        <v>296605.56636020791</v>
      </c>
      <c r="AI3">
        <v>336099.97019608587</v>
      </c>
      <c r="AJ3">
        <v>377833.36563934415</v>
      </c>
      <c r="AK3">
        <v>421805.75268998265</v>
      </c>
      <c r="AL3">
        <v>441329.35299176426</v>
      </c>
      <c r="AM3">
        <v>461078.31144127913</v>
      </c>
      <c r="AN3">
        <v>481052.62803852721</v>
      </c>
      <c r="AO3">
        <v>501252.30278350855</v>
      </c>
      <c r="AP3">
        <v>521677.33567622321</v>
      </c>
      <c r="AQ3">
        <v>532825.68759158102</v>
      </c>
      <c r="AR3">
        <v>543596.22928095143</v>
      </c>
      <c r="AS3">
        <v>553988.96074433462</v>
      </c>
      <c r="AT3">
        <v>564003.88198173058</v>
      </c>
      <c r="AU3">
        <v>573640.9929931392</v>
      </c>
      <c r="AV3">
        <v>583570.16274520557</v>
      </c>
      <c r="AW3">
        <v>593158.22029498674</v>
      </c>
      <c r="AX3">
        <v>602405.16564248246</v>
      </c>
      <c r="AY3">
        <v>611310.99878769298</v>
      </c>
      <c r="AZ3">
        <v>619875.71973061841</v>
      </c>
      <c r="BA3">
        <v>635694.90413129237</v>
      </c>
      <c r="BB3">
        <v>651538.96567089949</v>
      </c>
      <c r="BC3">
        <v>667407.90434943989</v>
      </c>
      <c r="BD3">
        <v>683301.72016691358</v>
      </c>
      <c r="BE3">
        <v>699220.41312332067</v>
      </c>
      <c r="BF3">
        <v>715943.78126054537</v>
      </c>
      <c r="BG3">
        <v>732725.56112668023</v>
      </c>
      <c r="BH3">
        <v>749565.75272172538</v>
      </c>
      <c r="BI3">
        <v>766464.35604568082</v>
      </c>
      <c r="BJ3">
        <v>783421.37109854631</v>
      </c>
      <c r="BK3">
        <v>799017.17515470239</v>
      </c>
      <c r="BL3">
        <v>814616.2675454414</v>
      </c>
      <c r="BM3">
        <v>830218.64827076334</v>
      </c>
      <c r="BN3">
        <v>845824.31733066833</v>
      </c>
      <c r="BO3">
        <v>861433.27472515649</v>
      </c>
      <c r="BP3">
        <v>875848.42513369839</v>
      </c>
      <c r="BQ3">
        <v>890224.49413560051</v>
      </c>
      <c r="BR3">
        <v>904561.48173086299</v>
      </c>
      <c r="BS3">
        <v>918859.38791948557</v>
      </c>
      <c r="BT3">
        <v>933118.21270146815</v>
      </c>
      <c r="BU3">
        <v>946281.28613735526</v>
      </c>
      <c r="BV3">
        <v>959370.91887579509</v>
      </c>
      <c r="BW3">
        <v>972387.11091678776</v>
      </c>
      <c r="BX3">
        <v>985329.86226033315</v>
      </c>
      <c r="BY3">
        <v>998199.17290643172</v>
      </c>
      <c r="BZ3">
        <v>1010444.8444531865</v>
      </c>
      <c r="CA3">
        <v>1022600.5297453471</v>
      </c>
      <c r="CB3">
        <v>1034666.2287829135</v>
      </c>
      <c r="CC3">
        <v>1046641.941565886</v>
      </c>
      <c r="CD3">
        <v>1058527.6680942646</v>
      </c>
      <c r="CE3">
        <v>1069619.0918445783</v>
      </c>
      <c r="CF3">
        <v>1080600.8301312851</v>
      </c>
      <c r="CG3">
        <v>1091472.8829543851</v>
      </c>
      <c r="CH3">
        <v>1102235.2503138785</v>
      </c>
      <c r="CI3">
        <v>1112887.9322097648</v>
      </c>
      <c r="CJ3">
        <v>1123112.6666571603</v>
      </c>
      <c r="CK3">
        <v>1133219.3958368998</v>
      </c>
      <c r="CL3">
        <v>1143208.1197489838</v>
      </c>
      <c r="CM3">
        <v>1153078.8383934118</v>
      </c>
      <c r="CN3">
        <v>1162831.5517701847</v>
      </c>
      <c r="CO3">
        <v>1172352.887275754</v>
      </c>
      <c r="CP3">
        <v>1181753.4356057837</v>
      </c>
      <c r="CQ3">
        <v>1191033.196760274</v>
      </c>
      <c r="CR3">
        <v>1200192.1707392249</v>
      </c>
      <c r="CS3">
        <v>1209230.3575426361</v>
      </c>
      <c r="CT3">
        <v>1218114.1426025145</v>
      </c>
      <c r="CU3">
        <v>1226876.3633350781</v>
      </c>
      <c r="CV3">
        <v>1235517.0197403275</v>
      </c>
      <c r="CW3">
        <v>1244036.1118182624</v>
      </c>
      <c r="CX3">
        <v>1252433.6395688832</v>
      </c>
    </row>
    <row r="4" spans="1:102" x14ac:dyDescent="0.25">
      <c r="A4" s="4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0.02</v>
      </c>
      <c r="Q4">
        <v>0.02</v>
      </c>
      <c r="R4">
        <v>29.3</v>
      </c>
      <c r="S4">
        <v>29.3</v>
      </c>
      <c r="T4">
        <v>29.3</v>
      </c>
      <c r="U4">
        <v>29.3</v>
      </c>
      <c r="V4">
        <v>29.3</v>
      </c>
      <c r="W4">
        <v>41.3</v>
      </c>
      <c r="X4">
        <v>41.3</v>
      </c>
      <c r="Y4">
        <v>55.769854959222791</v>
      </c>
      <c r="Z4">
        <v>72.381797670539001</v>
      </c>
      <c r="AA4">
        <v>91.135828133948635</v>
      </c>
      <c r="AB4">
        <v>159.80179220463279</v>
      </c>
      <c r="AC4">
        <v>239.29008754553203</v>
      </c>
      <c r="AD4">
        <v>329.60071415664646</v>
      </c>
      <c r="AE4">
        <v>430.73367203797602</v>
      </c>
      <c r="AF4">
        <v>542.6889611895208</v>
      </c>
      <c r="AG4">
        <v>655.05052508936012</v>
      </c>
      <c r="AH4">
        <v>776.93294745973753</v>
      </c>
      <c r="AI4">
        <v>908.33622830065337</v>
      </c>
      <c r="AJ4">
        <v>1049.2603676121075</v>
      </c>
      <c r="AK4">
        <v>1199.7053653941</v>
      </c>
      <c r="AL4">
        <v>1268.1327339675963</v>
      </c>
      <c r="AM4">
        <v>1337.3657356506035</v>
      </c>
      <c r="AN4">
        <v>1407.4043704431213</v>
      </c>
      <c r="AO4">
        <v>1478.2486383451496</v>
      </c>
      <c r="AP4">
        <v>1549.8985393566886</v>
      </c>
      <c r="AQ4">
        <v>1584.5668961000561</v>
      </c>
      <c r="AR4">
        <v>1617.1349141090852</v>
      </c>
      <c r="AS4">
        <v>1647.6025933837764</v>
      </c>
      <c r="AT4">
        <v>1675.9699339241295</v>
      </c>
      <c r="AU4">
        <v>1702.2369357301443</v>
      </c>
      <c r="AV4">
        <v>1748.1002715977579</v>
      </c>
      <c r="AW4">
        <v>1793.2627575555616</v>
      </c>
      <c r="AX4">
        <v>1837.7243936035559</v>
      </c>
      <c r="AY4">
        <v>1881.4851797417405</v>
      </c>
      <c r="AZ4">
        <v>1924.5451159701149</v>
      </c>
      <c r="BA4">
        <v>2007.1042610722022</v>
      </c>
      <c r="BB4">
        <v>2091.1954854696642</v>
      </c>
      <c r="BC4">
        <v>2176.8187891625012</v>
      </c>
      <c r="BD4">
        <v>2263.974172150713</v>
      </c>
      <c r="BE4">
        <v>2352.6616344343001</v>
      </c>
      <c r="BF4">
        <v>2449.3253242273304</v>
      </c>
      <c r="BG4">
        <v>2547.8353916590086</v>
      </c>
      <c r="BH4">
        <v>2648.1918367293342</v>
      </c>
      <c r="BI4">
        <v>2750.3946594383083</v>
      </c>
      <c r="BJ4">
        <v>2854.4438597859303</v>
      </c>
      <c r="BK4">
        <v>2949.5008796014513</v>
      </c>
      <c r="BL4">
        <v>3045.9331026729124</v>
      </c>
      <c r="BM4">
        <v>3143.7405290003135</v>
      </c>
      <c r="BN4">
        <v>3242.9231585836551</v>
      </c>
      <c r="BO4">
        <v>3343.4809914229359</v>
      </c>
      <c r="BP4">
        <v>3437.4293987440569</v>
      </c>
      <c r="BQ4">
        <v>3532.4399269450219</v>
      </c>
      <c r="BR4">
        <v>3628.5125760258311</v>
      </c>
      <c r="BS4">
        <v>3725.6473459864847</v>
      </c>
      <c r="BT4">
        <v>3823.8442368269825</v>
      </c>
      <c r="BU4">
        <v>3919.7955867186724</v>
      </c>
      <c r="BV4">
        <v>4016.6909405643241</v>
      </c>
      <c r="BW4">
        <v>4114.5302983639385</v>
      </c>
      <c r="BX4">
        <v>4213.3136601175147</v>
      </c>
      <c r="BY4">
        <v>4313.0410258250522</v>
      </c>
      <c r="BZ4">
        <v>4412.3776131484756</v>
      </c>
      <c r="CA4">
        <v>4512.6144457821974</v>
      </c>
      <c r="CB4">
        <v>4613.7515237262178</v>
      </c>
      <c r="CC4">
        <v>4715.7888469805366</v>
      </c>
      <c r="CD4">
        <v>4818.7264155451549</v>
      </c>
      <c r="CE4">
        <v>4920.3837764407053</v>
      </c>
      <c r="CF4">
        <v>5022.8753148887245</v>
      </c>
      <c r="CG4">
        <v>5126.2010308892122</v>
      </c>
      <c r="CH4">
        <v>5230.3609244421687</v>
      </c>
      <c r="CI4">
        <v>5335.3549955475937</v>
      </c>
      <c r="CJ4">
        <v>5438.9861045299558</v>
      </c>
      <c r="CK4">
        <v>5543.389505531286</v>
      </c>
      <c r="CL4">
        <v>5648.5651985515842</v>
      </c>
      <c r="CM4">
        <v>5754.5131835908505</v>
      </c>
      <c r="CN4">
        <v>5861.233460649084</v>
      </c>
      <c r="CO4">
        <v>5966.3460791650541</v>
      </c>
      <c r="CP4">
        <v>6072.1683648342841</v>
      </c>
      <c r="CQ4">
        <v>6178.7003176567723</v>
      </c>
      <c r="CR4">
        <v>6285.9419376325204</v>
      </c>
      <c r="CS4">
        <v>6393.8932247615276</v>
      </c>
      <c r="CT4">
        <v>6499.3979324091033</v>
      </c>
      <c r="CU4">
        <v>6605.5343815131137</v>
      </c>
      <c r="CV4">
        <v>6712.3025720735559</v>
      </c>
      <c r="CW4">
        <v>6819.7025040904318</v>
      </c>
      <c r="CX4">
        <v>6927.7341775637415</v>
      </c>
    </row>
    <row r="5" spans="1:102" x14ac:dyDescent="0.25">
      <c r="A5" s="4" t="s">
        <v>136</v>
      </c>
      <c r="B5">
        <v>4</v>
      </c>
      <c r="C5">
        <v>4</v>
      </c>
      <c r="D5">
        <v>4</v>
      </c>
      <c r="E5">
        <v>65.199999999999989</v>
      </c>
      <c r="F5">
        <v>125.19999999999999</v>
      </c>
      <c r="G5">
        <v>215.2</v>
      </c>
      <c r="H5">
        <v>305.20000000000005</v>
      </c>
      <c r="I5">
        <v>405.20000000000005</v>
      </c>
      <c r="J5">
        <v>607.40000000000009</v>
      </c>
      <c r="K5">
        <v>964.50000000000023</v>
      </c>
      <c r="L5">
        <v>1368.5</v>
      </c>
      <c r="M5">
        <v>1865.5</v>
      </c>
      <c r="N5">
        <v>3027.6</v>
      </c>
      <c r="O5">
        <v>3769</v>
      </c>
      <c r="P5">
        <v>4579.5</v>
      </c>
      <c r="Q5">
        <v>5264.7999999999993</v>
      </c>
      <c r="R5">
        <v>5500</v>
      </c>
      <c r="S5">
        <v>7208.0000000000009</v>
      </c>
      <c r="T5">
        <v>8428.5000000000018</v>
      </c>
      <c r="U5">
        <v>10256.5</v>
      </c>
      <c r="V5">
        <v>10807.500000000002</v>
      </c>
      <c r="W5">
        <v>12680.499999999998</v>
      </c>
      <c r="X5">
        <v>16021.299999999997</v>
      </c>
      <c r="Y5">
        <v>21468.145290138469</v>
      </c>
      <c r="Z5">
        <v>27306.062165698255</v>
      </c>
      <c r="AA5">
        <v>33535.050626679353</v>
      </c>
      <c r="AB5">
        <v>46868.515113695044</v>
      </c>
      <c r="AC5">
        <v>61084.040122953586</v>
      </c>
      <c r="AD5">
        <v>76181.625654454998</v>
      </c>
      <c r="AE5">
        <v>92161.27170819926</v>
      </c>
      <c r="AF5">
        <v>109022.97828418641</v>
      </c>
      <c r="AG5">
        <v>126892.94717500565</v>
      </c>
      <c r="AH5">
        <v>145652.77971682345</v>
      </c>
      <c r="AI5">
        <v>165302.47590963985</v>
      </c>
      <c r="AJ5">
        <v>185842.03575345481</v>
      </c>
      <c r="AK5">
        <v>207271.45924826834</v>
      </c>
      <c r="AL5">
        <v>217300.64155942982</v>
      </c>
      <c r="AM5">
        <v>227561.52044875015</v>
      </c>
      <c r="AN5">
        <v>238054.0959162293</v>
      </c>
      <c r="AO5">
        <v>248778.36796186728</v>
      </c>
      <c r="AP5">
        <v>259734.3365856641</v>
      </c>
      <c r="AQ5">
        <v>266529.64399069163</v>
      </c>
      <c r="AR5">
        <v>273349.19932811719</v>
      </c>
      <c r="AS5">
        <v>280193.00259794074</v>
      </c>
      <c r="AT5">
        <v>287061.05380016234</v>
      </c>
      <c r="AU5">
        <v>293953.35293478199</v>
      </c>
      <c r="AV5">
        <v>304167.47242386214</v>
      </c>
      <c r="AW5">
        <v>314545.13526402536</v>
      </c>
      <c r="AX5">
        <v>325086.3414552717</v>
      </c>
      <c r="AY5">
        <v>335791.0909976011</v>
      </c>
      <c r="AZ5">
        <v>346659.38389101357</v>
      </c>
      <c r="BA5">
        <v>364706.01741073368</v>
      </c>
      <c r="BB5">
        <v>383184.20848518383</v>
      </c>
      <c r="BC5">
        <v>402093.9571143639</v>
      </c>
      <c r="BD5">
        <v>421435.26329827402</v>
      </c>
      <c r="BE5">
        <v>441208.12703691405</v>
      </c>
      <c r="BF5">
        <v>463224.16597874684</v>
      </c>
      <c r="BG5">
        <v>485734.94397515367</v>
      </c>
      <c r="BH5">
        <v>508740.46102613449</v>
      </c>
      <c r="BI5">
        <v>532240.71713168931</v>
      </c>
      <c r="BJ5">
        <v>556235.71229181846</v>
      </c>
      <c r="BK5">
        <v>577623.70013628399</v>
      </c>
      <c r="BL5">
        <v>599406.92671357887</v>
      </c>
      <c r="BM5">
        <v>621585.39202370297</v>
      </c>
      <c r="BN5">
        <v>644159.09606665652</v>
      </c>
      <c r="BO5">
        <v>667128.0388424393</v>
      </c>
      <c r="BP5">
        <v>688678.30913330184</v>
      </c>
      <c r="BQ5">
        <v>710569.95010685769</v>
      </c>
      <c r="BR5">
        <v>732802.96176310664</v>
      </c>
      <c r="BS5">
        <v>755377.34410204878</v>
      </c>
      <c r="BT5">
        <v>778293.0971236839</v>
      </c>
      <c r="BU5">
        <v>801096.62655333907</v>
      </c>
      <c r="BV5">
        <v>824228.98716395395</v>
      </c>
      <c r="BW5">
        <v>847690.17895552842</v>
      </c>
      <c r="BX5">
        <v>871480.2019280626</v>
      </c>
      <c r="BY5">
        <v>895599.0560815566</v>
      </c>
      <c r="BZ5">
        <v>919983.40652353619</v>
      </c>
      <c r="CA5">
        <v>944694.95045308373</v>
      </c>
      <c r="CB5">
        <v>969733.68787019909</v>
      </c>
      <c r="CC5">
        <v>995099.61877488252</v>
      </c>
      <c r="CD5">
        <v>1020792.743167134</v>
      </c>
      <c r="CE5">
        <v>1046734.5366625632</v>
      </c>
      <c r="CF5">
        <v>1073001.6164746813</v>
      </c>
      <c r="CG5">
        <v>1099593.9826034887</v>
      </c>
      <c r="CH5">
        <v>1126511.635048985</v>
      </c>
      <c r="CI5">
        <v>1153754.5738111706</v>
      </c>
      <c r="CJ5">
        <v>1181092.3491469377</v>
      </c>
      <c r="CK5">
        <v>1208750.1341174203</v>
      </c>
      <c r="CL5">
        <v>1236727.9287226184</v>
      </c>
      <c r="CM5">
        <v>1265025.7329625317</v>
      </c>
      <c r="CN5">
        <v>1293643.5468371606</v>
      </c>
      <c r="CO5">
        <v>1322006.0496209413</v>
      </c>
      <c r="CP5">
        <v>1350676.1019899424</v>
      </c>
      <c r="CQ5">
        <v>1379653.7039441639</v>
      </c>
      <c r="CR5">
        <v>1408938.8554836055</v>
      </c>
      <c r="CS5">
        <v>1438531.5566082678</v>
      </c>
      <c r="CT5">
        <v>1467325.4128087359</v>
      </c>
      <c r="CU5">
        <v>1496404.0875260402</v>
      </c>
      <c r="CV5">
        <v>1525767.5807601807</v>
      </c>
      <c r="CW5">
        <v>1555415.8925111576</v>
      </c>
      <c r="CX5">
        <v>1585349.0227789707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B869-0DF3-4244-AC5C-1C86B06A6535}">
  <dimension ref="A1:CX5"/>
  <sheetViews>
    <sheetView workbookViewId="0">
      <selection activeCell="B5" sqref="B5:CX5"/>
    </sheetView>
  </sheetViews>
  <sheetFormatPr defaultRowHeight="12.5" x14ac:dyDescent="0.25"/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133</v>
      </c>
      <c r="B2">
        <v>4.8755299999999994E-3</v>
      </c>
      <c r="C2">
        <v>4.8755299999999994E-3</v>
      </c>
      <c r="D2">
        <v>4.8755299999999994E-3</v>
      </c>
      <c r="E2">
        <v>4.8755299999999994E-3</v>
      </c>
      <c r="F2">
        <v>4.8755299999999994E-3</v>
      </c>
      <c r="G2">
        <v>4.8755299999999994E-3</v>
      </c>
      <c r="H2">
        <v>4.8755299999999994E-3</v>
      </c>
      <c r="I2">
        <v>4.8755299999999994E-3</v>
      </c>
      <c r="J2">
        <v>4.8755299999999994E-3</v>
      </c>
      <c r="K2">
        <v>4.8755299999999994E-3</v>
      </c>
      <c r="L2">
        <v>4.8755299999999994E-3</v>
      </c>
      <c r="M2">
        <v>5.5841199999999997E-3</v>
      </c>
      <c r="N2">
        <v>4.9418100000000005E-3</v>
      </c>
      <c r="O2">
        <v>5.2227299999999992E-3</v>
      </c>
      <c r="P2">
        <v>5.49921E-3</v>
      </c>
      <c r="Q2">
        <v>5.5151599999999999E-3</v>
      </c>
      <c r="R2">
        <v>4.3424799999999993E-3</v>
      </c>
      <c r="S2">
        <v>4.9056099999999995E-3</v>
      </c>
      <c r="T2">
        <v>4.7981000000000005E-3</v>
      </c>
      <c r="U2">
        <v>3.8441999999999999E-3</v>
      </c>
      <c r="V2">
        <v>3.2551100000000003E-3</v>
      </c>
      <c r="W2">
        <v>2.8576999999999999E-3</v>
      </c>
      <c r="X2">
        <v>2.8576999999999999E-3</v>
      </c>
      <c r="Y2">
        <v>2.8576999999999999E-3</v>
      </c>
      <c r="Z2">
        <v>2.8576999999999999E-3</v>
      </c>
      <c r="AA2">
        <v>2.8576999999999999E-3</v>
      </c>
      <c r="AB2">
        <v>2.8576999999999999E-3</v>
      </c>
      <c r="AC2">
        <v>2.8576999999999999E-3</v>
      </c>
      <c r="AD2">
        <v>2.8576999999999999E-3</v>
      </c>
      <c r="AE2">
        <v>2.8576999999999999E-3</v>
      </c>
      <c r="AF2">
        <v>2.8576999999999999E-3</v>
      </c>
      <c r="AG2">
        <v>2.8576999999999999E-3</v>
      </c>
      <c r="AH2">
        <v>2.8576999999999999E-3</v>
      </c>
      <c r="AI2">
        <v>2.8576999999999999E-3</v>
      </c>
      <c r="AJ2">
        <v>2.8576999999999999E-3</v>
      </c>
      <c r="AK2">
        <v>2.8576999999999999E-3</v>
      </c>
      <c r="AL2">
        <v>2.8576999999999999E-3</v>
      </c>
      <c r="AM2">
        <v>2.8576999999999999E-3</v>
      </c>
      <c r="AN2">
        <v>2.8576999999999999E-3</v>
      </c>
      <c r="AO2">
        <v>2.8576999999999999E-3</v>
      </c>
      <c r="AP2">
        <v>2.8576999999999999E-3</v>
      </c>
      <c r="AQ2">
        <v>2.8576999999999999E-3</v>
      </c>
      <c r="AR2">
        <v>2.8576999999999999E-3</v>
      </c>
      <c r="AS2">
        <v>2.8576999999999999E-3</v>
      </c>
      <c r="AT2">
        <v>2.8576999999999999E-3</v>
      </c>
      <c r="AU2">
        <v>2.8576999999999999E-3</v>
      </c>
      <c r="AV2">
        <v>2.8576999999999999E-3</v>
      </c>
      <c r="AW2">
        <v>2.8576999999999999E-3</v>
      </c>
      <c r="AX2">
        <v>2.8576999999999999E-3</v>
      </c>
      <c r="AY2">
        <v>2.8576999999999999E-3</v>
      </c>
      <c r="AZ2">
        <v>2.8576999999999999E-3</v>
      </c>
      <c r="BA2">
        <v>2.8576999999999999E-3</v>
      </c>
      <c r="BB2">
        <v>2.8576999999999999E-3</v>
      </c>
      <c r="BC2">
        <v>2.8576999999999999E-3</v>
      </c>
      <c r="BD2">
        <v>2.8576999999999999E-3</v>
      </c>
      <c r="BE2">
        <v>2.8576999999999999E-3</v>
      </c>
      <c r="BF2">
        <v>2.8576999999999999E-3</v>
      </c>
      <c r="BG2">
        <v>2.8576999999999999E-3</v>
      </c>
      <c r="BH2">
        <v>2.8576999999999999E-3</v>
      </c>
      <c r="BI2">
        <v>2.8576999999999999E-3</v>
      </c>
      <c r="BJ2">
        <v>2.8576999999999999E-3</v>
      </c>
      <c r="BK2">
        <v>2.8576999999999999E-3</v>
      </c>
      <c r="BL2">
        <v>2.8576999999999999E-3</v>
      </c>
      <c r="BM2">
        <v>2.8576999999999999E-3</v>
      </c>
      <c r="BN2">
        <v>2.8576999999999999E-3</v>
      </c>
      <c r="BO2">
        <v>2.8576999999999999E-3</v>
      </c>
      <c r="BP2">
        <v>2.8576999999999999E-3</v>
      </c>
      <c r="BQ2">
        <v>2.8576999999999999E-3</v>
      </c>
      <c r="BR2">
        <v>2.8576999999999999E-3</v>
      </c>
      <c r="BS2">
        <v>2.8576999999999999E-3</v>
      </c>
      <c r="BT2">
        <v>2.8576999999999999E-3</v>
      </c>
      <c r="BU2">
        <v>2.8576999999999999E-3</v>
      </c>
      <c r="BV2">
        <v>2.8576999999999999E-3</v>
      </c>
      <c r="BW2">
        <v>2.8576999999999999E-3</v>
      </c>
      <c r="BX2">
        <v>2.8576999999999999E-3</v>
      </c>
      <c r="BY2">
        <v>2.8576999999999999E-3</v>
      </c>
      <c r="BZ2">
        <v>2.8576999999999999E-3</v>
      </c>
      <c r="CA2">
        <v>2.8576999999999999E-3</v>
      </c>
      <c r="CB2">
        <v>2.8576999999999999E-3</v>
      </c>
      <c r="CC2">
        <v>2.8576999999999999E-3</v>
      </c>
      <c r="CD2">
        <v>2.8576999999999999E-3</v>
      </c>
      <c r="CE2">
        <v>2.8576999999999999E-3</v>
      </c>
      <c r="CF2">
        <v>2.8576999999999999E-3</v>
      </c>
      <c r="CG2">
        <v>2.8576999999999999E-3</v>
      </c>
      <c r="CH2">
        <v>2.8576999999999999E-3</v>
      </c>
      <c r="CI2">
        <v>2.8576999999999999E-3</v>
      </c>
      <c r="CJ2">
        <v>2.8576999999999999E-3</v>
      </c>
      <c r="CK2">
        <v>2.8576999999999999E-3</v>
      </c>
      <c r="CL2">
        <v>2.8576999999999999E-3</v>
      </c>
      <c r="CM2">
        <v>2.8576999999999999E-3</v>
      </c>
      <c r="CN2">
        <v>2.8576999999999999E-3</v>
      </c>
      <c r="CO2">
        <v>2.8576999999999999E-3</v>
      </c>
      <c r="CP2">
        <v>2.8576999999999999E-3</v>
      </c>
      <c r="CQ2">
        <v>2.8576999999999999E-3</v>
      </c>
      <c r="CR2">
        <v>2.8576999999999999E-3</v>
      </c>
      <c r="CS2">
        <v>2.8576999999999999E-3</v>
      </c>
      <c r="CT2">
        <v>2.8576999999999999E-3</v>
      </c>
      <c r="CU2">
        <v>2.8576999999999999E-3</v>
      </c>
      <c r="CV2">
        <v>2.8576999999999999E-3</v>
      </c>
      <c r="CW2">
        <v>2.8576999999999999E-3</v>
      </c>
      <c r="CX2">
        <v>2.8576999999999999E-3</v>
      </c>
    </row>
    <row r="3" spans="1:102" x14ac:dyDescent="0.25">
      <c r="A3" s="4" t="s">
        <v>134</v>
      </c>
      <c r="B3">
        <v>4.8755299999999994E-3</v>
      </c>
      <c r="C3">
        <v>4.8755299999999994E-3</v>
      </c>
      <c r="D3">
        <v>4.8755299999999994E-3</v>
      </c>
      <c r="E3">
        <v>4.8755299999999994E-3</v>
      </c>
      <c r="F3">
        <v>4.8755299999999994E-3</v>
      </c>
      <c r="G3">
        <v>4.8755299999999994E-3</v>
      </c>
      <c r="H3">
        <v>4.8755299999999994E-3</v>
      </c>
      <c r="I3">
        <v>4.8755299999999994E-3</v>
      </c>
      <c r="J3">
        <v>4.8755299999999994E-3</v>
      </c>
      <c r="K3">
        <v>4.8755299999999994E-3</v>
      </c>
      <c r="L3">
        <v>4.8755299999999994E-3</v>
      </c>
      <c r="M3">
        <v>5.5841199999999997E-3</v>
      </c>
      <c r="N3">
        <v>4.9418100000000005E-3</v>
      </c>
      <c r="O3">
        <v>5.2227299999999992E-3</v>
      </c>
      <c r="P3">
        <v>5.49921E-3</v>
      </c>
      <c r="Q3">
        <v>5.5151599999999999E-3</v>
      </c>
      <c r="R3">
        <v>4.3424799999999993E-3</v>
      </c>
      <c r="S3">
        <v>4.9056099999999995E-3</v>
      </c>
      <c r="T3">
        <v>4.7981000000000005E-3</v>
      </c>
      <c r="U3">
        <v>3.8441999999999999E-3</v>
      </c>
      <c r="V3">
        <v>3.2551100000000003E-3</v>
      </c>
      <c r="W3">
        <v>2.8576999999999999E-3</v>
      </c>
      <c r="X3">
        <v>2.8576999999999999E-3</v>
      </c>
      <c r="Y3">
        <v>2.8576999999999999E-3</v>
      </c>
      <c r="Z3">
        <v>2.8576999999999999E-3</v>
      </c>
      <c r="AA3">
        <v>2.8576999999999999E-3</v>
      </c>
      <c r="AB3">
        <v>2.8576999999999999E-3</v>
      </c>
      <c r="AC3">
        <v>2.8576999999999999E-3</v>
      </c>
      <c r="AD3">
        <v>2.8576999999999999E-3</v>
      </c>
      <c r="AE3">
        <v>2.8576999999999999E-3</v>
      </c>
      <c r="AF3">
        <v>2.8576999999999999E-3</v>
      </c>
      <c r="AG3">
        <v>2.8576999999999999E-3</v>
      </c>
      <c r="AH3">
        <v>2.8576999999999999E-3</v>
      </c>
      <c r="AI3">
        <v>2.8576999999999999E-3</v>
      </c>
      <c r="AJ3">
        <v>2.8576999999999999E-3</v>
      </c>
      <c r="AK3">
        <v>2.8576999999999999E-3</v>
      </c>
      <c r="AL3">
        <v>2.8576999999999999E-3</v>
      </c>
      <c r="AM3">
        <v>2.8576999999999999E-3</v>
      </c>
      <c r="AN3">
        <v>2.8576999999999999E-3</v>
      </c>
      <c r="AO3">
        <v>2.8576999999999999E-3</v>
      </c>
      <c r="AP3">
        <v>2.8576999999999999E-3</v>
      </c>
      <c r="AQ3">
        <v>2.8576999999999999E-3</v>
      </c>
      <c r="AR3">
        <v>2.8576999999999999E-3</v>
      </c>
      <c r="AS3">
        <v>2.8576999999999999E-3</v>
      </c>
      <c r="AT3">
        <v>2.8576999999999999E-3</v>
      </c>
      <c r="AU3">
        <v>2.8576999999999999E-3</v>
      </c>
      <c r="AV3">
        <v>2.8576999999999999E-3</v>
      </c>
      <c r="AW3">
        <v>2.8576999999999999E-3</v>
      </c>
      <c r="AX3">
        <v>2.8576999999999999E-3</v>
      </c>
      <c r="AY3">
        <v>2.8576999999999999E-3</v>
      </c>
      <c r="AZ3">
        <v>2.8576999999999999E-3</v>
      </c>
      <c r="BA3">
        <v>2.8576999999999999E-3</v>
      </c>
      <c r="BB3">
        <v>2.8576999999999999E-3</v>
      </c>
      <c r="BC3">
        <v>2.8576999999999999E-3</v>
      </c>
      <c r="BD3">
        <v>2.8576999999999999E-3</v>
      </c>
      <c r="BE3">
        <v>2.8576999999999999E-3</v>
      </c>
      <c r="BF3">
        <v>2.8576999999999999E-3</v>
      </c>
      <c r="BG3">
        <v>2.8576999999999999E-3</v>
      </c>
      <c r="BH3">
        <v>2.8576999999999999E-3</v>
      </c>
      <c r="BI3">
        <v>2.8576999999999999E-3</v>
      </c>
      <c r="BJ3">
        <v>2.8576999999999999E-3</v>
      </c>
      <c r="BK3">
        <v>2.8576999999999999E-3</v>
      </c>
      <c r="BL3">
        <v>2.8576999999999999E-3</v>
      </c>
      <c r="BM3">
        <v>2.8576999999999999E-3</v>
      </c>
      <c r="BN3">
        <v>2.8576999999999999E-3</v>
      </c>
      <c r="BO3">
        <v>2.8576999999999999E-3</v>
      </c>
      <c r="BP3">
        <v>2.8576999999999999E-3</v>
      </c>
      <c r="BQ3">
        <v>2.8576999999999999E-3</v>
      </c>
      <c r="BR3">
        <v>2.8576999999999999E-3</v>
      </c>
      <c r="BS3">
        <v>2.8576999999999999E-3</v>
      </c>
      <c r="BT3">
        <v>2.8576999999999999E-3</v>
      </c>
      <c r="BU3">
        <v>2.8576999999999999E-3</v>
      </c>
      <c r="BV3">
        <v>2.8576999999999999E-3</v>
      </c>
      <c r="BW3">
        <v>2.8576999999999999E-3</v>
      </c>
      <c r="BX3">
        <v>2.8576999999999999E-3</v>
      </c>
      <c r="BY3">
        <v>2.8576999999999999E-3</v>
      </c>
      <c r="BZ3">
        <v>2.8576999999999999E-3</v>
      </c>
      <c r="CA3">
        <v>2.8576999999999999E-3</v>
      </c>
      <c r="CB3">
        <v>2.8576999999999999E-3</v>
      </c>
      <c r="CC3">
        <v>2.8576999999999999E-3</v>
      </c>
      <c r="CD3">
        <v>2.8576999999999999E-3</v>
      </c>
      <c r="CE3">
        <v>2.8576999999999999E-3</v>
      </c>
      <c r="CF3">
        <v>2.8576999999999999E-3</v>
      </c>
      <c r="CG3">
        <v>2.8576999999999999E-3</v>
      </c>
      <c r="CH3">
        <v>2.8576999999999999E-3</v>
      </c>
      <c r="CI3">
        <v>2.8576999999999999E-3</v>
      </c>
      <c r="CJ3">
        <v>2.8576999999999999E-3</v>
      </c>
      <c r="CK3">
        <v>2.8576999999999999E-3</v>
      </c>
      <c r="CL3">
        <v>2.8576999999999999E-3</v>
      </c>
      <c r="CM3">
        <v>2.8576999999999999E-3</v>
      </c>
      <c r="CN3">
        <v>2.8576999999999999E-3</v>
      </c>
      <c r="CO3">
        <v>2.8576999999999999E-3</v>
      </c>
      <c r="CP3">
        <v>2.8576999999999999E-3</v>
      </c>
      <c r="CQ3">
        <v>2.8576999999999999E-3</v>
      </c>
      <c r="CR3">
        <v>2.8576999999999999E-3</v>
      </c>
      <c r="CS3">
        <v>2.8576999999999999E-3</v>
      </c>
      <c r="CT3">
        <v>2.8576999999999999E-3</v>
      </c>
      <c r="CU3">
        <v>2.8576999999999999E-3</v>
      </c>
      <c r="CV3">
        <v>2.8576999999999999E-3</v>
      </c>
      <c r="CW3">
        <v>2.8576999999999999E-3</v>
      </c>
      <c r="CX3">
        <v>2.8576999999999999E-3</v>
      </c>
    </row>
    <row r="4" spans="1:102" x14ac:dyDescent="0.25">
      <c r="A4" s="4" t="s">
        <v>135</v>
      </c>
      <c r="B4">
        <v>4.8755299999999994E-3</v>
      </c>
      <c r="C4">
        <v>4.8755299999999994E-3</v>
      </c>
      <c r="D4">
        <v>4.8755299999999994E-3</v>
      </c>
      <c r="E4">
        <v>4.8755299999999994E-3</v>
      </c>
      <c r="F4">
        <v>4.8755299999999994E-3</v>
      </c>
      <c r="G4">
        <v>4.8755299999999994E-3</v>
      </c>
      <c r="H4">
        <v>4.8755299999999994E-3</v>
      </c>
      <c r="I4">
        <v>4.8755299999999994E-3</v>
      </c>
      <c r="J4">
        <v>4.8755299999999994E-3</v>
      </c>
      <c r="K4">
        <v>4.8755299999999994E-3</v>
      </c>
      <c r="L4">
        <v>4.8755299999999994E-3</v>
      </c>
      <c r="M4">
        <v>5.5841199999999997E-3</v>
      </c>
      <c r="N4">
        <v>4.9418100000000005E-3</v>
      </c>
      <c r="O4">
        <v>5.2227299999999992E-3</v>
      </c>
      <c r="P4">
        <v>5.49921E-3</v>
      </c>
      <c r="Q4">
        <v>5.5151599999999999E-3</v>
      </c>
      <c r="R4">
        <v>4.3424799999999993E-3</v>
      </c>
      <c r="S4">
        <v>4.9056099999999995E-3</v>
      </c>
      <c r="T4">
        <v>4.7981000000000005E-3</v>
      </c>
      <c r="U4">
        <v>3.8441999999999999E-3</v>
      </c>
      <c r="V4">
        <v>3.2551100000000003E-3</v>
      </c>
      <c r="W4">
        <v>2.8576999999999999E-3</v>
      </c>
      <c r="X4">
        <v>2.8576999999999999E-3</v>
      </c>
      <c r="Y4">
        <v>2.8576999999999999E-3</v>
      </c>
      <c r="Z4">
        <v>2.8576999999999999E-3</v>
      </c>
      <c r="AA4">
        <v>2.8576999999999999E-3</v>
      </c>
      <c r="AB4">
        <v>2.8576999999999999E-3</v>
      </c>
      <c r="AC4">
        <v>2.8576999999999999E-3</v>
      </c>
      <c r="AD4">
        <v>2.8576999999999999E-3</v>
      </c>
      <c r="AE4">
        <v>2.8576999999999999E-3</v>
      </c>
      <c r="AF4">
        <v>2.8576999999999999E-3</v>
      </c>
      <c r="AG4">
        <v>2.8576999999999999E-3</v>
      </c>
      <c r="AH4">
        <v>2.8576999999999999E-3</v>
      </c>
      <c r="AI4">
        <v>2.8576999999999999E-3</v>
      </c>
      <c r="AJ4">
        <v>2.8576999999999999E-3</v>
      </c>
      <c r="AK4">
        <v>2.8576999999999999E-3</v>
      </c>
      <c r="AL4">
        <v>2.8576999999999999E-3</v>
      </c>
      <c r="AM4">
        <v>2.8576999999999999E-3</v>
      </c>
      <c r="AN4">
        <v>2.8576999999999999E-3</v>
      </c>
      <c r="AO4">
        <v>2.8576999999999999E-3</v>
      </c>
      <c r="AP4">
        <v>2.8576999999999999E-3</v>
      </c>
      <c r="AQ4">
        <v>2.8576999999999999E-3</v>
      </c>
      <c r="AR4">
        <v>2.8576999999999999E-3</v>
      </c>
      <c r="AS4">
        <v>2.8576999999999999E-3</v>
      </c>
      <c r="AT4">
        <v>2.8576999999999999E-3</v>
      </c>
      <c r="AU4">
        <v>2.8576999999999999E-3</v>
      </c>
      <c r="AV4">
        <v>2.8576999999999999E-3</v>
      </c>
      <c r="AW4">
        <v>2.8576999999999999E-3</v>
      </c>
      <c r="AX4">
        <v>2.8576999999999999E-3</v>
      </c>
      <c r="AY4">
        <v>2.8576999999999999E-3</v>
      </c>
      <c r="AZ4">
        <v>2.8576999999999999E-3</v>
      </c>
      <c r="BA4">
        <v>2.8576999999999999E-3</v>
      </c>
      <c r="BB4">
        <v>2.8576999999999999E-3</v>
      </c>
      <c r="BC4">
        <v>2.8576999999999999E-3</v>
      </c>
      <c r="BD4">
        <v>2.8576999999999999E-3</v>
      </c>
      <c r="BE4">
        <v>2.8576999999999999E-3</v>
      </c>
      <c r="BF4">
        <v>2.8576999999999999E-3</v>
      </c>
      <c r="BG4">
        <v>2.8576999999999999E-3</v>
      </c>
      <c r="BH4">
        <v>2.8576999999999999E-3</v>
      </c>
      <c r="BI4">
        <v>2.8576999999999999E-3</v>
      </c>
      <c r="BJ4">
        <v>2.8576999999999999E-3</v>
      </c>
      <c r="BK4">
        <v>2.8576999999999999E-3</v>
      </c>
      <c r="BL4">
        <v>2.8576999999999999E-3</v>
      </c>
      <c r="BM4">
        <v>2.8576999999999999E-3</v>
      </c>
      <c r="BN4">
        <v>2.8576999999999999E-3</v>
      </c>
      <c r="BO4">
        <v>2.8576999999999999E-3</v>
      </c>
      <c r="BP4">
        <v>2.8576999999999999E-3</v>
      </c>
      <c r="BQ4">
        <v>2.8576999999999999E-3</v>
      </c>
      <c r="BR4">
        <v>2.8576999999999999E-3</v>
      </c>
      <c r="BS4">
        <v>2.8576999999999999E-3</v>
      </c>
      <c r="BT4">
        <v>2.8576999999999999E-3</v>
      </c>
      <c r="BU4">
        <v>2.8576999999999999E-3</v>
      </c>
      <c r="BV4">
        <v>2.8576999999999999E-3</v>
      </c>
      <c r="BW4">
        <v>2.8576999999999999E-3</v>
      </c>
      <c r="BX4">
        <v>2.8576999999999999E-3</v>
      </c>
      <c r="BY4">
        <v>2.8576999999999999E-3</v>
      </c>
      <c r="BZ4">
        <v>2.8576999999999999E-3</v>
      </c>
      <c r="CA4">
        <v>2.8576999999999999E-3</v>
      </c>
      <c r="CB4">
        <v>2.8576999999999999E-3</v>
      </c>
      <c r="CC4">
        <v>2.8576999999999999E-3</v>
      </c>
      <c r="CD4">
        <v>2.8576999999999999E-3</v>
      </c>
      <c r="CE4">
        <v>2.8576999999999999E-3</v>
      </c>
      <c r="CF4">
        <v>2.8576999999999999E-3</v>
      </c>
      <c r="CG4">
        <v>2.8576999999999999E-3</v>
      </c>
      <c r="CH4">
        <v>2.8576999999999999E-3</v>
      </c>
      <c r="CI4">
        <v>2.8576999999999999E-3</v>
      </c>
      <c r="CJ4">
        <v>2.8576999999999999E-3</v>
      </c>
      <c r="CK4">
        <v>2.8576999999999999E-3</v>
      </c>
      <c r="CL4">
        <v>2.8576999999999999E-3</v>
      </c>
      <c r="CM4">
        <v>2.8576999999999999E-3</v>
      </c>
      <c r="CN4">
        <v>2.8576999999999999E-3</v>
      </c>
      <c r="CO4">
        <v>2.8576999999999999E-3</v>
      </c>
      <c r="CP4">
        <v>2.8576999999999999E-3</v>
      </c>
      <c r="CQ4">
        <v>2.8576999999999999E-3</v>
      </c>
      <c r="CR4">
        <v>2.8576999999999999E-3</v>
      </c>
      <c r="CS4">
        <v>2.8576999999999999E-3</v>
      </c>
      <c r="CT4">
        <v>2.8576999999999999E-3</v>
      </c>
      <c r="CU4">
        <v>2.8576999999999999E-3</v>
      </c>
      <c r="CV4">
        <v>2.8576999999999999E-3</v>
      </c>
      <c r="CW4">
        <v>2.8576999999999999E-3</v>
      </c>
      <c r="CX4">
        <v>2.8576999999999999E-3</v>
      </c>
    </row>
    <row r="5" spans="1:102" x14ac:dyDescent="0.25">
      <c r="A5" s="4" t="s">
        <v>136</v>
      </c>
      <c r="B5">
        <v>4.8755299999999994E-3</v>
      </c>
      <c r="C5">
        <v>4.8755299999999994E-3</v>
      </c>
      <c r="D5">
        <v>4.8755299999999994E-3</v>
      </c>
      <c r="E5">
        <v>4.8755299999999994E-3</v>
      </c>
      <c r="F5">
        <v>4.8755299999999994E-3</v>
      </c>
      <c r="G5">
        <v>4.8755299999999994E-3</v>
      </c>
      <c r="H5">
        <v>4.8755299999999994E-3</v>
      </c>
      <c r="I5">
        <v>4.8755299999999994E-3</v>
      </c>
      <c r="J5">
        <v>4.8755299999999994E-3</v>
      </c>
      <c r="K5">
        <v>4.8755299999999994E-3</v>
      </c>
      <c r="L5">
        <v>4.8755299999999994E-3</v>
      </c>
      <c r="M5">
        <v>5.5841199999999997E-3</v>
      </c>
      <c r="N5">
        <v>4.9418100000000005E-3</v>
      </c>
      <c r="O5">
        <v>5.2227299999999992E-3</v>
      </c>
      <c r="P5">
        <v>5.49921E-3</v>
      </c>
      <c r="Q5">
        <v>5.5151599999999999E-3</v>
      </c>
      <c r="R5">
        <v>4.3424799999999993E-3</v>
      </c>
      <c r="S5">
        <v>4.9056099999999995E-3</v>
      </c>
      <c r="T5">
        <v>4.7981000000000005E-3</v>
      </c>
      <c r="U5">
        <v>3.8441999999999999E-3</v>
      </c>
      <c r="V5">
        <v>3.2551100000000003E-3</v>
      </c>
      <c r="W5">
        <v>2.8576999999999999E-3</v>
      </c>
      <c r="X5">
        <v>2.8576999999999999E-3</v>
      </c>
      <c r="Y5">
        <v>2.8576999999999999E-3</v>
      </c>
      <c r="Z5">
        <v>2.8576999999999999E-3</v>
      </c>
      <c r="AA5">
        <v>2.8576999999999999E-3</v>
      </c>
      <c r="AB5">
        <v>2.8576999999999999E-3</v>
      </c>
      <c r="AC5">
        <v>2.8576999999999999E-3</v>
      </c>
      <c r="AD5">
        <v>2.8576999999999999E-3</v>
      </c>
      <c r="AE5">
        <v>2.8576999999999999E-3</v>
      </c>
      <c r="AF5">
        <v>2.8576999999999999E-3</v>
      </c>
      <c r="AG5">
        <v>2.8576999999999999E-3</v>
      </c>
      <c r="AH5">
        <v>2.8576999999999999E-3</v>
      </c>
      <c r="AI5">
        <v>2.8576999999999999E-3</v>
      </c>
      <c r="AJ5">
        <v>2.8576999999999999E-3</v>
      </c>
      <c r="AK5">
        <v>2.8576999999999999E-3</v>
      </c>
      <c r="AL5">
        <v>2.8576999999999999E-3</v>
      </c>
      <c r="AM5">
        <v>2.8576999999999999E-3</v>
      </c>
      <c r="AN5">
        <v>2.8576999999999999E-3</v>
      </c>
      <c r="AO5">
        <v>2.8576999999999999E-3</v>
      </c>
      <c r="AP5">
        <v>2.8576999999999999E-3</v>
      </c>
      <c r="AQ5">
        <v>2.8576999999999999E-3</v>
      </c>
      <c r="AR5">
        <v>2.8576999999999999E-3</v>
      </c>
      <c r="AS5">
        <v>2.8576999999999999E-3</v>
      </c>
      <c r="AT5">
        <v>2.8576999999999999E-3</v>
      </c>
      <c r="AU5">
        <v>2.8576999999999999E-3</v>
      </c>
      <c r="AV5">
        <v>2.8576999999999999E-3</v>
      </c>
      <c r="AW5">
        <v>2.8576999999999999E-3</v>
      </c>
      <c r="AX5">
        <v>2.8576999999999999E-3</v>
      </c>
      <c r="AY5">
        <v>2.8576999999999999E-3</v>
      </c>
      <c r="AZ5">
        <v>2.8576999999999999E-3</v>
      </c>
      <c r="BA5">
        <v>2.8576999999999999E-3</v>
      </c>
      <c r="BB5">
        <v>2.8576999999999999E-3</v>
      </c>
      <c r="BC5">
        <v>2.8576999999999999E-3</v>
      </c>
      <c r="BD5">
        <v>2.8576999999999999E-3</v>
      </c>
      <c r="BE5">
        <v>2.8576999999999999E-3</v>
      </c>
      <c r="BF5">
        <v>2.8576999999999999E-3</v>
      </c>
      <c r="BG5">
        <v>2.8576999999999999E-3</v>
      </c>
      <c r="BH5">
        <v>2.8576999999999999E-3</v>
      </c>
      <c r="BI5">
        <v>2.8576999999999999E-3</v>
      </c>
      <c r="BJ5">
        <v>2.8576999999999999E-3</v>
      </c>
      <c r="BK5">
        <v>2.8576999999999999E-3</v>
      </c>
      <c r="BL5">
        <v>2.8576999999999999E-3</v>
      </c>
      <c r="BM5">
        <v>2.8576999999999999E-3</v>
      </c>
      <c r="BN5">
        <v>2.8576999999999999E-3</v>
      </c>
      <c r="BO5">
        <v>2.8576999999999999E-3</v>
      </c>
      <c r="BP5">
        <v>2.8576999999999999E-3</v>
      </c>
      <c r="BQ5">
        <v>2.8576999999999999E-3</v>
      </c>
      <c r="BR5">
        <v>2.8576999999999999E-3</v>
      </c>
      <c r="BS5">
        <v>2.8576999999999999E-3</v>
      </c>
      <c r="BT5">
        <v>2.8576999999999999E-3</v>
      </c>
      <c r="BU5">
        <v>2.8576999999999999E-3</v>
      </c>
      <c r="BV5">
        <v>2.8576999999999999E-3</v>
      </c>
      <c r="BW5">
        <v>2.8576999999999999E-3</v>
      </c>
      <c r="BX5">
        <v>2.8576999999999999E-3</v>
      </c>
      <c r="BY5">
        <v>2.8576999999999999E-3</v>
      </c>
      <c r="BZ5">
        <v>2.8576999999999999E-3</v>
      </c>
      <c r="CA5">
        <v>2.8576999999999999E-3</v>
      </c>
      <c r="CB5">
        <v>2.8576999999999999E-3</v>
      </c>
      <c r="CC5">
        <v>2.8576999999999999E-3</v>
      </c>
      <c r="CD5">
        <v>2.8576999999999999E-3</v>
      </c>
      <c r="CE5">
        <v>2.8576999999999999E-3</v>
      </c>
      <c r="CF5">
        <v>2.8576999999999999E-3</v>
      </c>
      <c r="CG5">
        <v>2.8576999999999999E-3</v>
      </c>
      <c r="CH5">
        <v>2.8576999999999999E-3</v>
      </c>
      <c r="CI5">
        <v>2.8576999999999999E-3</v>
      </c>
      <c r="CJ5">
        <v>2.8576999999999999E-3</v>
      </c>
      <c r="CK5">
        <v>2.8576999999999999E-3</v>
      </c>
      <c r="CL5">
        <v>2.8576999999999999E-3</v>
      </c>
      <c r="CM5">
        <v>2.8576999999999999E-3</v>
      </c>
      <c r="CN5">
        <v>2.8576999999999999E-3</v>
      </c>
      <c r="CO5">
        <v>2.8576999999999999E-3</v>
      </c>
      <c r="CP5">
        <v>2.8576999999999999E-3</v>
      </c>
      <c r="CQ5">
        <v>2.8576999999999999E-3</v>
      </c>
      <c r="CR5">
        <v>2.8576999999999999E-3</v>
      </c>
      <c r="CS5">
        <v>2.8576999999999999E-3</v>
      </c>
      <c r="CT5">
        <v>2.8576999999999999E-3</v>
      </c>
      <c r="CU5">
        <v>2.8576999999999999E-3</v>
      </c>
      <c r="CV5">
        <v>2.8576999999999999E-3</v>
      </c>
      <c r="CW5">
        <v>2.8576999999999999E-3</v>
      </c>
      <c r="CX5">
        <v>2.8576999999999999E-3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IRENA</vt:lpstr>
      <vt:lpstr>IRENA(1)</vt:lpstr>
      <vt:lpstr>Wind LUT</vt:lpstr>
      <vt:lpstr>Share </vt:lpstr>
      <vt:lpstr>Wind Capacity LUT</vt:lpstr>
      <vt:lpstr>Onshore</vt:lpstr>
      <vt:lpstr>Cost_Onshore</vt:lpstr>
      <vt:lpstr>Offshore</vt:lpstr>
      <vt:lpstr>Cost_Offshore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2023-11-23T13:56:17Z</dcterms:created>
  <dcterms:modified xsi:type="dcterms:W3CDTF">2024-01-23T17:35:04Z</dcterms:modified>
</cp:coreProperties>
</file>