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87" documentId="13_ncr:1_{F49D9DD3-0A2E-4A92-BA0B-45BDAE5ED3C5}" xr6:coauthVersionLast="47" xr6:coauthVersionMax="47" xr10:uidLastSave="{E2B9F3BC-9C04-4DB8-8FF4-703C39F6D669}"/>
  <bookViews>
    <workbookView xWindow="1750" yWindow="4050" windowWidth="16920" windowHeight="10990" firstSheet="5" activeTab="10" xr2:uid="{AC6E99B7-2CCE-416B-9DC6-70CD92A8276E}"/>
  </bookViews>
  <sheets>
    <sheet name="Sector Index" sheetId="14" r:id="rId1"/>
    <sheet name="USD to EURO" sheetId="13" r:id="rId2"/>
    <sheet name="Weibull" sheetId="2" r:id="rId3"/>
    <sheet name="S" sheetId="3" r:id="rId4"/>
    <sheet name="CR" sheetId="4" r:id="rId5"/>
    <sheet name="DR" sheetId="5" r:id="rId6"/>
    <sheet name="RE" sheetId="6" r:id="rId7"/>
    <sheet name="RR" sheetId="7" r:id="rId8"/>
    <sheet name="Inventory_comp" sheetId="11" r:id="rId9"/>
    <sheet name="Inventory_mat" sheetId="12" r:id="rId10"/>
    <sheet name="price material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B5" i="16"/>
  <c r="D4" i="16"/>
  <c r="B4" i="16"/>
  <c r="D3" i="16"/>
  <c r="B3" i="16"/>
  <c r="D2" i="16"/>
  <c r="B2" i="16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<sst xmlns="http://schemas.openxmlformats.org/spreadsheetml/2006/main" count="286" uniqueCount="244">
  <si>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</si>
  <si>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</si>
  <si>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</si>
  <si>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</si>
  <si>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</si>
  <si>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</si>
  <si>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</si>
  <si>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</si>
  <si>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</si>
  <si>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</si>
  <si>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</si>
  <si>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</si>
  <si>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</si>
  <si>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</si>
  <si>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</si>
  <si>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</si>
  <si>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</si>
  <si>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</si>
  <si>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</si>
  <si>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</si>
  <si>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</si>
  <si>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</si>
  <si>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</si>
  <si>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</si>
  <si>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</si>
  <si>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</si>
  <si>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</si>
  <si>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</si>
  <si>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</si>
  <si>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</si>
  <si>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</si>
  <si>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</si>
  <si>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</si>
  <si>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</si>
  <si>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</si>
  <si>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</si>
  <si>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</si>
  <si>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</si>
  <si>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</si>
  <si>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</si>
  <si>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</si>
  <si>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</si>
  <si>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</si>
  <si>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</si>
  <si>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</si>
  <si>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</si>
  <si>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</si>
  <si>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</si>
  <si>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</si>
  <si>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</si>
  <si>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</si>
  <si>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</si>
  <si>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</si>
  <si>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</si>
  <si>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</si>
  <si>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</si>
  <si>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</si>
  <si>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</si>
  <si>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</si>
  <si>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</si>
  <si>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</si>
  <si>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</si>
  <si>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</si>
  <si>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</si>
  <si>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</si>
  <si>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</si>
  <si>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</si>
  <si>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</si>
  <si>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</si>
  <si>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</si>
  <si>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</si>
  <si>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</si>
  <si>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</si>
  <si>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</si>
  <si>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</si>
  <si>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</si>
  <si>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</si>
  <si>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</si>
  <si>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</si>
  <si>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</si>
  <si>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</si>
  <si>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</si>
  <si>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</si>
  <si>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</si>
  <si>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</si>
  <si>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</si>
  <si>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</si>
  <si>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</si>
  <si>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</si>
  <si>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</si>
  <si>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</si>
  <si>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</si>
  <si>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</si>
  <si>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</si>
  <si>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</si>
  <si>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</si>
  <si>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</si>
  <si>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</si>
  <si>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</si>
  <si>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</si>
  <si>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</si>
  <si>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</si>
  <si>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</si>
  <si>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</si>
  <si>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</si>
  <si>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</si>
  <si>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</si>
  <si>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</si>
  <si>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</si>
  <si>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</si>
  <si>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</si>
  <si>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</si>
  <si>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</si>
  <si>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</si>
  <si>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</si>
  <si>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</si>
  <si>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</si>
  <si>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</si>
  <si>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</si>
  <si>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</si>
  <si>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</si>
  <si>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</si>
  <si>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</si>
  <si>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</si>
  <si>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</si>
  <si>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</si>
  <si>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</si>
  <si>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</si>
  <si>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</si>
  <si>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</si>
  <si>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</si>
  <si>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</si>
  <si>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</si>
  <si>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</si>
  <si>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</si>
  <si>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</si>
  <si>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</si>
  <si>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</si>
  <si>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</si>
  <si>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</si>
  <si>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</si>
  <si>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</si>
  <si>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</si>
  <si>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</si>
  <si>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</si>
  <si>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</si>
  <si>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</si>
  <si>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</si>
  <si>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</si>
  <si>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</si>
  <si>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</si>
  <si>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</si>
  <si>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</si>
  <si>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</si>
  <si>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</si>
  <si>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</si>
  <si>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</si>
  <si>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</si>
  <si>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</si>
  <si>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</si>
  <si>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</si>
  <si>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</si>
  <si>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</si>
  <si>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</si>
  <si>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</si>
  <si>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</si>
  <si>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</si>
  <si>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</si>
  <si>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</si>
  <si>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</si>
  <si>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</si>
  <si>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</si>
  <si>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</si>
  <si>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</si>
  <si>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</si>
  <si>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</si>
  <si>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</si>
  <si>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</si>
  <si>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</si>
  <si>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</si>
  <si>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</si>
  <si>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</si>
  <si>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</si>
  <si>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</si>
  <si>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</si>
  <si>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</si>
  <si>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</si>
  <si>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</si>
  <si>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</si>
  <si>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</si>
  <si>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</si>
  <si>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</si>
  <si>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</si>
  <si>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</si>
  <si>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</si>
  <si>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</si>
  <si>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</si>
  <si>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</si>
  <si>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</si>
  <si>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</si>
  <si>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</si>
  <si>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</si>
  <si>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</si>
  <si>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</si>
  <si>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</si>
  <si>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</si>
  <si>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</si>
  <si>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</si>
  <si>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</si>
  <si>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</si>
  <si>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</si>
  <si>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</si>
  <si>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</si>
  <si>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</si>
  <si>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</si>
  <si>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</si>
  <si>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</si>
  <si>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</si>
  <si>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</si>
  <si>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</si>
  <si>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</si>
  <si>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</si>
  <si>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</si>
  <si>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</si>
  <si>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</si>
  <si>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</si>
  <si>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</si>
  <si>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</si>
  <si>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</si>
  <si>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</si>
  <si>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</si>
  <si>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</si>
  <si>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</si>
  <si>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</si>
  <si>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</si>
  <si>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</si>
  <si>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</si>
  <si>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</si>
  <si>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</si>
  <si>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</si>
  <si>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</si>
  <si>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hist</t>
  </si>
  <si>
    <t>target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</si>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</sst>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9" fontId="0" fillId="0" borderId="0" xfId="0" quotePrefix="1" applyNumberFormat="1"/>
    <xf numFmtId="0" fontId="2" fillId="0" borderId="0" xfId="0" applyFont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820-136A-4103-B600-42B0112B1E96}">
  <dimension ref="A1:G16"/>
  <sheetViews>
    <sheetView tabSelected="1" workbookViewId="0">
      <selection activeCell="G11" sqref="G11"/>
    </sheetView>
  </sheetViews>
  <sheetFormatPr defaultRowHeight="14.5" x14ac:dyDescent="0.35"/>
  <sheetData>
    <row r="1" spans="1:7" x14ac:dyDescent="0.35">
      <c r="B1" t="s">
        <v>2</v>
      </c>
      <c r="C1" t="s">
        <v>3</v>
      </c>
      <c r="D1" t="s">
        <v>4</v>
      </c>
      <c r="E1" s="1"/>
    </row>
    <row r="2" spans="1:7" x14ac:dyDescent="0.35">
      <c r="A2" s="1" t="s">
        <v>137</v>
      </c>
      <c r="B2">
        <f>C2*(1-0.1)</f>
        <v>44.1</v>
      </c>
      <c r="C2" s="5">
        <v>49</v>
      </c>
      <c r="D2">
        <f>C2*(1+0.1)</f>
        <v>53.900000000000006</v>
      </c>
    </row>
    <row r="3" spans="1:7" x14ac:dyDescent="0.35">
      <c r="A3" s="1" t="s">
        <v>74</v>
      </c>
      <c r="B3">
        <f>C3*(1-0.1)</f>
        <v>234</v>
      </c>
      <c r="C3" s="5">
        <v>260</v>
      </c>
      <c r="D3">
        <f>C3*(1+0.1)</f>
        <v>286</v>
      </c>
    </row>
    <row r="4" spans="1:7" x14ac:dyDescent="0.35">
      <c r="A4" s="1" t="s">
        <v>67</v>
      </c>
      <c r="B4">
        <f>C4*(1-0.1)</f>
        <v>5.5529999999999999</v>
      </c>
      <c r="C4" s="5">
        <v>6.17</v>
      </c>
      <c r="D4">
        <f>C4*(1+0.1)</f>
        <v>6.7870000000000008</v>
      </c>
    </row>
    <row r="5" spans="1:7" x14ac:dyDescent="0.35">
      <c r="A5" s="1" t="s">
        <v>191</v>
      </c>
      <c r="B5">
        <f>C5*(1-0.1)</f>
        <v>1.9710000000000001</v>
      </c>
      <c r="C5">
        <v>2.19</v>
      </c>
      <c r="D5">
        <f>C5*(1+0.1)</f>
        <v>2.4090000000000003</v>
      </c>
    </row>
    <row r="14" spans="1:7" x14ac:dyDescent="0.35">
      <c r="F14" s="5"/>
      <c r="G14" s="5"/>
    </row>
    <row r="15" spans="1:7" x14ac:dyDescent="0.35">
      <c r="F15" s="5"/>
      <c r="G15" s="5"/>
    </row>
    <row r="16" spans="1:7" x14ac:dyDescent="0.35">
      <c r="F16" s="5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CX2"/>
  <sheetViews>
    <sheetView workbookViewId="0">
      <selection activeCell="K13" sqref="K13"/>
    </sheetView>
  </sheetViews>
  <sheetFormatPr defaultRowHeight="14.5" x14ac:dyDescent="0.35"/>
  <sheetData>
    <row r="1" spans="1:10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35">
      <c r="A2" s="2" t="s">
        <v>34</v>
      </c>
      <c r="B2" s="2">
        <v>1.0827197921178</v>
      </c>
      <c r="C2">
        <v>1.1165698972755695</v>
      </c>
      <c r="D2">
        <v>1.0575296108291032</v>
      </c>
      <c r="E2">
        <v>0.88401697312588401</v>
      </c>
      <c r="F2">
        <v>0.80392314494734307</v>
      </c>
      <c r="G2">
        <v>0.80379390724218314</v>
      </c>
      <c r="H2">
        <v>0.79643198470850585</v>
      </c>
      <c r="I2">
        <v>0.72966070777088654</v>
      </c>
      <c r="J2">
        <v>0.67990209409844982</v>
      </c>
      <c r="K2">
        <v>0.71694866647548039</v>
      </c>
      <c r="L2">
        <v>0.75431847325941004</v>
      </c>
      <c r="M2">
        <v>0.71839080459770122</v>
      </c>
      <c r="N2">
        <v>0.77833125778331258</v>
      </c>
      <c r="O2">
        <v>0.75295534974775991</v>
      </c>
      <c r="P2">
        <v>0.75272864132480244</v>
      </c>
      <c r="Q2">
        <v>0.90130689499774674</v>
      </c>
      <c r="R2">
        <v>0.90342397687234621</v>
      </c>
      <c r="S2">
        <v>0.88519075860848018</v>
      </c>
      <c r="T2">
        <v>0.84674005080440307</v>
      </c>
      <c r="U2">
        <v>0.89325591782045566</v>
      </c>
      <c r="V2">
        <v>0.87550341446331637</v>
      </c>
      <c r="W2">
        <v>0.84552295594825388</v>
      </c>
      <c r="X2">
        <v>0.94966761633428309</v>
      </c>
      <c r="Y2">
        <v>0.92481272542310189</v>
      </c>
      <c r="Z2">
        <v>0.92481272542310189</v>
      </c>
      <c r="AA2">
        <v>0.92481272542310189</v>
      </c>
      <c r="AB2">
        <v>0.92481272542310189</v>
      </c>
      <c r="AC2">
        <v>0.92481272542310189</v>
      </c>
      <c r="AD2">
        <v>0.92481272542310189</v>
      </c>
      <c r="AE2">
        <v>0.92481272542310189</v>
      </c>
      <c r="AF2">
        <v>0.92481272542310189</v>
      </c>
      <c r="AG2">
        <v>0.92481272542310189</v>
      </c>
      <c r="AH2">
        <v>0.92481272542310189</v>
      </c>
      <c r="AI2">
        <v>0.92481272542310189</v>
      </c>
      <c r="AJ2">
        <v>0.92481272542310189</v>
      </c>
      <c r="AK2">
        <v>0.92481272542310189</v>
      </c>
      <c r="AL2">
        <v>0.92481272542310189</v>
      </c>
      <c r="AM2">
        <v>0.92481272542310189</v>
      </c>
      <c r="AN2">
        <v>0.92481272542310189</v>
      </c>
      <c r="AO2">
        <v>0.92481272542310189</v>
      </c>
      <c r="AP2">
        <v>0.92481272542310189</v>
      </c>
      <c r="AQ2">
        <v>0.92481272542310189</v>
      </c>
      <c r="AR2">
        <v>0.92481272542310189</v>
      </c>
      <c r="AS2">
        <v>0.92481272542310189</v>
      </c>
      <c r="AT2">
        <v>0.92481272542310189</v>
      </c>
      <c r="AU2">
        <v>0.92481272542310189</v>
      </c>
      <c r="AV2">
        <v>0.92481272542310189</v>
      </c>
      <c r="AW2">
        <v>0.92481272542310189</v>
      </c>
      <c r="AX2">
        <v>0.92481272542310189</v>
      </c>
      <c r="AY2">
        <v>0.92481272542310189</v>
      </c>
      <c r="AZ2">
        <v>0.92481272542310189</v>
      </c>
      <c r="BA2">
        <v>0.92481272542310189</v>
      </c>
      <c r="BB2">
        <v>0.92481272542310189</v>
      </c>
      <c r="BC2">
        <v>0.92481272542310189</v>
      </c>
      <c r="BD2">
        <v>0.92481272542310189</v>
      </c>
      <c r="BE2">
        <v>0.92481272542310189</v>
      </c>
      <c r="BF2">
        <v>0.92481272542310189</v>
      </c>
      <c r="BG2">
        <v>0.92481272542310189</v>
      </c>
      <c r="BH2">
        <v>0.92481272542310189</v>
      </c>
      <c r="BI2">
        <v>0.92481272542310189</v>
      </c>
      <c r="BJ2">
        <v>0.92481272542310189</v>
      </c>
      <c r="BK2">
        <v>0.92481272542310189</v>
      </c>
      <c r="BL2">
        <v>0.92481272542310189</v>
      </c>
      <c r="BM2">
        <v>0.92481272542310189</v>
      </c>
      <c r="BN2">
        <v>0.92481272542310189</v>
      </c>
      <c r="BO2">
        <v>0.92481272542310189</v>
      </c>
      <c r="BP2">
        <v>0.92481272542310189</v>
      </c>
      <c r="BQ2">
        <v>0.92481272542310189</v>
      </c>
      <c r="BR2">
        <v>0.92481272542310189</v>
      </c>
      <c r="BS2">
        <v>0.92481272542310189</v>
      </c>
      <c r="BT2">
        <v>0.92481272542310189</v>
      </c>
      <c r="BU2">
        <v>0.92481272542310189</v>
      </c>
      <c r="BV2">
        <v>0.92481272542310189</v>
      </c>
      <c r="BW2">
        <v>0.92481272542310189</v>
      </c>
      <c r="BX2">
        <v>0.92481272542310189</v>
      </c>
      <c r="BY2">
        <v>0.92481272542310189</v>
      </c>
      <c r="BZ2">
        <v>0.92481272542310189</v>
      </c>
      <c r="CA2">
        <v>0.92481272542310189</v>
      </c>
      <c r="CB2">
        <v>0.92481272542310189</v>
      </c>
      <c r="CC2">
        <v>0.92481272542310189</v>
      </c>
      <c r="CD2">
        <v>0.92481272542310189</v>
      </c>
      <c r="CE2">
        <v>0.92481272542310189</v>
      </c>
      <c r="CF2">
        <v>0.92481272542310189</v>
      </c>
      <c r="CG2">
        <v>0.92481272542310189</v>
      </c>
      <c r="CH2">
        <v>0.92481272542310189</v>
      </c>
      <c r="CI2">
        <v>0.92481272542310189</v>
      </c>
      <c r="CJ2">
        <v>0.92481272542310189</v>
      </c>
      <c r="CK2">
        <v>0.92481272542310189</v>
      </c>
      <c r="CL2">
        <v>0.92481272542310189</v>
      </c>
      <c r="CM2">
        <v>0.92481272542310189</v>
      </c>
      <c r="CN2">
        <v>0.92481272542310189</v>
      </c>
      <c r="CO2">
        <v>0.92481272542310189</v>
      </c>
      <c r="CP2">
        <v>0.92481272542310189</v>
      </c>
      <c r="CQ2">
        <v>0.92481272542310189</v>
      </c>
      <c r="CR2">
        <v>0.92481272542310189</v>
      </c>
      <c r="CS2">
        <v>0.92481272542310189</v>
      </c>
      <c r="CT2">
        <v>0.92481272542310189</v>
      </c>
      <c r="CU2">
        <v>0.92481272542310189</v>
      </c>
      <c r="CV2">
        <v>0.92481272542310189</v>
      </c>
      <c r="CW2">
        <v>0.92481272542310189</v>
      </c>
      <c r="CX2">
        <v>0.92481272542310189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B2" sqref="B2:B4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f>C3- (0.1*C3)</f>
        <v>20.25</v>
      </c>
      <c r="D2">
        <f>D3- (0.1*D3)</f>
        <v>20.16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f>C3+(C3*0.1)</f>
        <v>24.75</v>
      </c>
      <c r="D4">
        <f>D3+(D3*0.1)</f>
        <v>24.639999999999997</v>
      </c>
    </row>
    <row r="5" spans="1:4" x14ac:dyDescent="0.35">
      <c r="A5" t="s">
        <v>142</v>
      </c>
      <c r="B5" t="s">
        <v>2</v>
      </c>
      <c r="C5">
        <f>C6- (0.1*C6)</f>
        <v>20.25</v>
      </c>
      <c r="D5">
        <f>D6- (0.1*D6)</f>
        <v>20.16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f>C6+(C6*0.1)</f>
        <v>24.75</v>
      </c>
      <c r="D7">
        <f>D6+(D6*0.1)</f>
        <v>24.639999999999997</v>
      </c>
    </row>
    <row r="8" spans="1:4" x14ac:dyDescent="0.35">
      <c r="A8" t="s">
        <v>169</v>
      </c>
      <c r="B8" t="s">
        <v>2</v>
      </c>
      <c r="C8">
        <f>C9- (0.1*C9)</f>
        <v>22.5</v>
      </c>
      <c r="D8">
        <f>D9- (0.1*D9)</f>
        <v>4.8600000000000003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12"/>
  <sheetViews>
    <sheetView workbookViewId="0">
      <selection activeCell="B1" sqref="B1:E1"/>
    </sheetView>
  </sheetViews>
  <sheetFormatPr defaultRowHeight="14.5" x14ac:dyDescent="0.35"/>
  <sheetData>
    <row r="1" spans="1:5" x14ac:dyDescent="0.35">
      <c r="B1" s="1" t="s">
        <v>137</v>
      </c>
      <c r="C1" s="1" t="s">
        <v>74</v>
      </c>
      <c r="D1" s="1" t="s">
        <v>67</v>
      </c>
      <c r="E1" s="1" t="s">
        <v>191</v>
      </c>
    </row>
    <row r="2" spans="1:5" x14ac:dyDescent="0.35">
      <c r="A2" s="3" t="s">
        <v>241</v>
      </c>
      <c r="B2">
        <v>0.01</v>
      </c>
      <c r="C2">
        <v>0</v>
      </c>
      <c r="D2">
        <v>0.17</v>
      </c>
      <c r="E2">
        <v>0.01</v>
      </c>
    </row>
    <row r="3" spans="1:5" x14ac:dyDescent="0.35">
      <c r="A3" t="s">
        <v>242</v>
      </c>
      <c r="B3">
        <v>0.5</v>
      </c>
      <c r="C3">
        <v>0.5</v>
      </c>
      <c r="D3">
        <v>0.5</v>
      </c>
      <c r="E3">
        <v>0.5</v>
      </c>
    </row>
    <row r="4" spans="1:5" x14ac:dyDescent="0.35">
      <c r="A4" s="4" t="s">
        <v>243</v>
      </c>
      <c r="B4">
        <v>1</v>
      </c>
      <c r="C4">
        <v>1</v>
      </c>
      <c r="D4">
        <v>1</v>
      </c>
      <c r="E4">
        <v>1</v>
      </c>
    </row>
    <row r="12" spans="1:5" x14ac:dyDescent="0.35">
      <c r="C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Sector Index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price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2024-01-11T13:55:02Z</dcterms:modified>
</cp:coreProperties>
</file>