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finleycampbell/Desktop/CountryGuessr/"/>
    </mc:Choice>
  </mc:AlternateContent>
  <xr:revisionPtr revIDLastSave="0" documentId="13_ncr:1_{F811F2E4-E0E0-C247-A94E-B147E6926895}" xr6:coauthVersionLast="47" xr6:coauthVersionMax="47" xr10:uidLastSave="{00000000-0000-0000-0000-000000000000}"/>
  <bookViews>
    <workbookView xWindow="380" yWindow="500" windowWidth="28040" windowHeight="16940" activeTab="2" xr2:uid="{93D598BE-6D8E-5142-A2B1-A81B1BB30F33}"/>
  </bookViews>
  <sheets>
    <sheet name="Europe" sheetId="1" r:id="rId1"/>
    <sheet name="Asia" sheetId="3" r:id="rId2"/>
    <sheet name="Africa" sheetId="6" r:id="rId3"/>
    <sheet name="Oceania" sheetId="4" r:id="rId4"/>
    <sheet name="NA" sheetId="5" r:id="rId5"/>
    <sheet name="SA" sheetId="7" r:id="rId6"/>
    <sheet name="Emojis" sheetId="2"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6" l="1"/>
  <c r="D12" i="7"/>
  <c r="C12" i="7"/>
  <c r="D1" i="7"/>
  <c r="C1" i="7"/>
  <c r="D2" i="7"/>
  <c r="D3" i="7"/>
  <c r="D4" i="7"/>
  <c r="D5" i="7"/>
  <c r="D6" i="7"/>
  <c r="D7" i="7"/>
  <c r="D8" i="7"/>
  <c r="D9" i="7"/>
  <c r="D10" i="7"/>
  <c r="D11" i="7"/>
  <c r="C2" i="7"/>
  <c r="C3" i="7"/>
  <c r="C4" i="7"/>
  <c r="C5" i="7"/>
  <c r="C6" i="7"/>
  <c r="C7" i="7"/>
  <c r="C8" i="7"/>
  <c r="C9" i="7"/>
  <c r="C10" i="7"/>
  <c r="C11" i="7"/>
  <c r="A2" i="7"/>
  <c r="A3" i="7"/>
  <c r="A4" i="7"/>
  <c r="A5" i="7"/>
  <c r="A6" i="7"/>
  <c r="A7" i="7"/>
  <c r="A8" i="7"/>
  <c r="A9" i="7"/>
  <c r="A10" i="7"/>
  <c r="A11" i="7"/>
  <c r="A12" i="7"/>
  <c r="A1" i="7"/>
  <c r="C23" i="5"/>
  <c r="D1" i="5"/>
  <c r="D23" i="5"/>
  <c r="C1" i="5"/>
  <c r="D2" i="5"/>
  <c r="D3" i="5"/>
  <c r="D4" i="5"/>
  <c r="D5" i="5"/>
  <c r="D6" i="5"/>
  <c r="D7" i="5"/>
  <c r="D8" i="5"/>
  <c r="D9" i="5"/>
  <c r="D10" i="5"/>
  <c r="D11" i="5"/>
  <c r="D12" i="5"/>
  <c r="D13" i="5"/>
  <c r="D14" i="5"/>
  <c r="D15" i="5"/>
  <c r="D16" i="5"/>
  <c r="D17" i="5"/>
  <c r="D18" i="5"/>
  <c r="D19" i="5"/>
  <c r="D20" i="5"/>
  <c r="D21" i="5"/>
  <c r="D22" i="5"/>
  <c r="C2" i="5"/>
  <c r="C3" i="5"/>
  <c r="C4" i="5"/>
  <c r="C5" i="5"/>
  <c r="C6" i="5"/>
  <c r="C7" i="5"/>
  <c r="C8" i="5"/>
  <c r="C9" i="5"/>
  <c r="C10" i="5"/>
  <c r="C11" i="5"/>
  <c r="C12" i="5"/>
  <c r="C13" i="5"/>
  <c r="C14" i="5"/>
  <c r="C15" i="5"/>
  <c r="C16" i="5"/>
  <c r="C17" i="5"/>
  <c r="C18" i="5"/>
  <c r="C19" i="5"/>
  <c r="C20" i="5"/>
  <c r="C21" i="5"/>
  <c r="C22" i="5"/>
  <c r="A2" i="5"/>
  <c r="A3" i="5"/>
  <c r="A4" i="5"/>
  <c r="A5" i="5"/>
  <c r="A6" i="5"/>
  <c r="A7" i="5"/>
  <c r="A8" i="5"/>
  <c r="A9" i="5"/>
  <c r="A10" i="5"/>
  <c r="A11" i="5"/>
  <c r="A12" i="5"/>
  <c r="A13" i="5"/>
  <c r="A14" i="5"/>
  <c r="A15" i="5"/>
  <c r="A16" i="5"/>
  <c r="A17" i="5"/>
  <c r="A18" i="5"/>
  <c r="A19" i="5"/>
  <c r="A20" i="5"/>
  <c r="A21" i="5"/>
  <c r="A22" i="5"/>
  <c r="A23" i="5"/>
  <c r="A1" i="5"/>
  <c r="D14" i="4"/>
  <c r="C14" i="4"/>
  <c r="D1" i="4"/>
  <c r="C1" i="4"/>
  <c r="D4" i="4"/>
  <c r="D8" i="4"/>
  <c r="D13" i="4"/>
  <c r="C9" i="4"/>
  <c r="C7" i="4"/>
  <c r="C2" i="4"/>
  <c r="C11" i="4"/>
  <c r="C5" i="4"/>
  <c r="C10" i="4"/>
  <c r="C3" i="4"/>
  <c r="C12" i="4"/>
  <c r="C4" i="4"/>
  <c r="C8" i="4"/>
  <c r="C13" i="4"/>
  <c r="C6" i="4"/>
  <c r="A9" i="4"/>
  <c r="D9" i="4" s="1"/>
  <c r="A7" i="4"/>
  <c r="D7" i="4" s="1"/>
  <c r="A2" i="4"/>
  <c r="D2" i="4" s="1"/>
  <c r="A11" i="4"/>
  <c r="D11" i="4" s="1"/>
  <c r="A5" i="4"/>
  <c r="D5" i="4" s="1"/>
  <c r="A14" i="4"/>
  <c r="A10" i="4"/>
  <c r="D10" i="4" s="1"/>
  <c r="A3" i="4"/>
  <c r="D3" i="4" s="1"/>
  <c r="A12" i="4"/>
  <c r="D12" i="4" s="1"/>
  <c r="A4" i="4"/>
  <c r="A8" i="4"/>
  <c r="A13" i="4"/>
  <c r="A6" i="4"/>
  <c r="D6" i="4" s="1"/>
  <c r="A1" i="4"/>
  <c r="C54" i="6"/>
  <c r="C1" i="6"/>
  <c r="D6" i="6"/>
  <c r="D14" i="6"/>
  <c r="D22" i="6"/>
  <c r="D31" i="6"/>
  <c r="C2" i="6"/>
  <c r="C3" i="6"/>
  <c r="C4" i="6"/>
  <c r="C5" i="6"/>
  <c r="C6" i="6"/>
  <c r="C8" i="6"/>
  <c r="C7" i="6"/>
  <c r="C9" i="6"/>
  <c r="C10" i="6"/>
  <c r="C11" i="6"/>
  <c r="C12" i="6"/>
  <c r="C25" i="6"/>
  <c r="C13" i="6"/>
  <c r="C14" i="6"/>
  <c r="C15" i="6"/>
  <c r="C16" i="6"/>
  <c r="C17" i="6"/>
  <c r="C18" i="6"/>
  <c r="C19" i="6"/>
  <c r="C20" i="6"/>
  <c r="C21" i="6"/>
  <c r="C22" i="6"/>
  <c r="C23" i="6"/>
  <c r="C24"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A2" i="6"/>
  <c r="D2" i="6" s="1"/>
  <c r="A3" i="6"/>
  <c r="D3" i="6" s="1"/>
  <c r="A4" i="6"/>
  <c r="D4" i="6" s="1"/>
  <c r="A5" i="6"/>
  <c r="D5" i="6" s="1"/>
  <c r="A6" i="6"/>
  <c r="A8" i="6"/>
  <c r="D8" i="6" s="1"/>
  <c r="A7" i="6"/>
  <c r="D7" i="6" s="1"/>
  <c r="A9" i="6"/>
  <c r="D9" i="6" s="1"/>
  <c r="A10" i="6"/>
  <c r="D10" i="6" s="1"/>
  <c r="A11" i="6"/>
  <c r="D11" i="6" s="1"/>
  <c r="A12" i="6"/>
  <c r="D12" i="6" s="1"/>
  <c r="A13" i="6"/>
  <c r="D13" i="6" s="1"/>
  <c r="A14" i="6"/>
  <c r="A15" i="6"/>
  <c r="D15" i="6" s="1"/>
  <c r="A16" i="6"/>
  <c r="D16" i="6" s="1"/>
  <c r="A17" i="6"/>
  <c r="D17" i="6" s="1"/>
  <c r="A18" i="6"/>
  <c r="D18" i="6" s="1"/>
  <c r="A19" i="6"/>
  <c r="D19" i="6" s="1"/>
  <c r="A20" i="6"/>
  <c r="D20" i="6" s="1"/>
  <c r="A21" i="6"/>
  <c r="D21" i="6" s="1"/>
  <c r="A22" i="6"/>
  <c r="A23" i="6"/>
  <c r="D23" i="6" s="1"/>
  <c r="A24" i="6"/>
  <c r="D24" i="6" s="1"/>
  <c r="A26" i="6"/>
  <c r="D26" i="6" s="1"/>
  <c r="A27" i="6"/>
  <c r="D27" i="6" s="1"/>
  <c r="A28" i="6"/>
  <c r="D28" i="6" s="1"/>
  <c r="A29" i="6"/>
  <c r="D29" i="6" s="1"/>
  <c r="A30" i="6"/>
  <c r="D30" i="6" s="1"/>
  <c r="A31" i="6"/>
  <c r="A32" i="6"/>
  <c r="D32" i="6" s="1"/>
  <c r="A33" i="6"/>
  <c r="D33" i="6" s="1"/>
  <c r="A34" i="6"/>
  <c r="D34" i="6" s="1"/>
  <c r="A35" i="6"/>
  <c r="D35" i="6" s="1"/>
  <c r="A36" i="6"/>
  <c r="D36" i="6" s="1"/>
  <c r="A37" i="6"/>
  <c r="D37" i="6" s="1"/>
  <c r="A38" i="6"/>
  <c r="D38" i="6" s="1"/>
  <c r="A39" i="6"/>
  <c r="D39" i="6" s="1"/>
  <c r="A40" i="6"/>
  <c r="D40" i="6" s="1"/>
  <c r="A41" i="6"/>
  <c r="D41" i="6" s="1"/>
  <c r="A42" i="6"/>
  <c r="D42" i="6" s="1"/>
  <c r="A43" i="6"/>
  <c r="D43" i="6" s="1"/>
  <c r="A44" i="6"/>
  <c r="D44" i="6" s="1"/>
  <c r="A45" i="6"/>
  <c r="D45" i="6" s="1"/>
  <c r="A46" i="6"/>
  <c r="D46" i="6" s="1"/>
  <c r="A47" i="6"/>
  <c r="D47" i="6" s="1"/>
  <c r="A48" i="6"/>
  <c r="D48" i="6" s="1"/>
  <c r="A49" i="6"/>
  <c r="D49" i="6" s="1"/>
  <c r="A50" i="6"/>
  <c r="D50" i="6" s="1"/>
  <c r="A51" i="6"/>
  <c r="D51" i="6" s="1"/>
  <c r="A52" i="6"/>
  <c r="D52" i="6" s="1"/>
  <c r="A53" i="6"/>
  <c r="D53" i="6" s="1"/>
  <c r="A54" i="6"/>
  <c r="D54" i="6" s="1"/>
  <c r="A1" i="6"/>
  <c r="D1" i="6" s="1"/>
  <c r="C1" i="3"/>
  <c r="C2" i="3"/>
  <c r="C49"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A2" i="3"/>
  <c r="D2" i="3" s="1"/>
  <c r="A3" i="3"/>
  <c r="D3" i="3" s="1"/>
  <c r="A4" i="3"/>
  <c r="D4" i="3" s="1"/>
  <c r="A5" i="3"/>
  <c r="D5" i="3" s="1"/>
  <c r="A6" i="3"/>
  <c r="D6" i="3" s="1"/>
  <c r="A7" i="3"/>
  <c r="D7" i="3" s="1"/>
  <c r="A8" i="3"/>
  <c r="D8" i="3" s="1"/>
  <c r="A9" i="3"/>
  <c r="D9" i="3" s="1"/>
  <c r="A10" i="3"/>
  <c r="D10" i="3" s="1"/>
  <c r="A11" i="3"/>
  <c r="D11" i="3" s="1"/>
  <c r="A12" i="3"/>
  <c r="D12" i="3" s="1"/>
  <c r="A13" i="3"/>
  <c r="D13" i="3" s="1"/>
  <c r="A14" i="3"/>
  <c r="D14" i="3" s="1"/>
  <c r="A15" i="3"/>
  <c r="D15" i="3" s="1"/>
  <c r="A16" i="3"/>
  <c r="D16" i="3" s="1"/>
  <c r="A17" i="3"/>
  <c r="D17" i="3" s="1"/>
  <c r="A18" i="3"/>
  <c r="D18" i="3" s="1"/>
  <c r="A19" i="3"/>
  <c r="D19" i="3" s="1"/>
  <c r="A20" i="3"/>
  <c r="D20" i="3" s="1"/>
  <c r="A21" i="3"/>
  <c r="D21" i="3" s="1"/>
  <c r="A22" i="3"/>
  <c r="D22" i="3" s="1"/>
  <c r="A23" i="3"/>
  <c r="D23" i="3" s="1"/>
  <c r="A24" i="3"/>
  <c r="D24" i="3" s="1"/>
  <c r="A25" i="3"/>
  <c r="D25" i="3" s="1"/>
  <c r="A26" i="3"/>
  <c r="D26" i="3" s="1"/>
  <c r="A27" i="3"/>
  <c r="D27" i="3" s="1"/>
  <c r="A28" i="3"/>
  <c r="D28" i="3" s="1"/>
  <c r="A29" i="3"/>
  <c r="D29" i="3" s="1"/>
  <c r="A30" i="3"/>
  <c r="D30" i="3" s="1"/>
  <c r="A31" i="3"/>
  <c r="D31" i="3" s="1"/>
  <c r="A32" i="3"/>
  <c r="D32" i="3" s="1"/>
  <c r="A33" i="3"/>
  <c r="D33" i="3" s="1"/>
  <c r="A34" i="3"/>
  <c r="D34" i="3" s="1"/>
  <c r="A35" i="3"/>
  <c r="D35" i="3" s="1"/>
  <c r="A36" i="3"/>
  <c r="D36" i="3" s="1"/>
  <c r="A37" i="3"/>
  <c r="D37" i="3" s="1"/>
  <c r="A38" i="3"/>
  <c r="D38" i="3" s="1"/>
  <c r="A39" i="3"/>
  <c r="D39" i="3" s="1"/>
  <c r="A40" i="3"/>
  <c r="D40" i="3" s="1"/>
  <c r="A41" i="3"/>
  <c r="D41" i="3" s="1"/>
  <c r="A42" i="3"/>
  <c r="D42" i="3" s="1"/>
  <c r="A43" i="3"/>
  <c r="D43" i="3" s="1"/>
  <c r="A44" i="3"/>
  <c r="D44" i="3" s="1"/>
  <c r="A45" i="3"/>
  <c r="D45" i="3" s="1"/>
  <c r="A46" i="3"/>
  <c r="D46" i="3" s="1"/>
  <c r="A47" i="3"/>
  <c r="D47" i="3" s="1"/>
  <c r="A48" i="3"/>
  <c r="D48" i="3" s="1"/>
  <c r="A49" i="3"/>
  <c r="D49" i="3" s="1"/>
  <c r="A1" i="3"/>
  <c r="D1" i="3" s="1"/>
  <c r="D47" i="1"/>
  <c r="A2" i="1"/>
  <c r="D2" i="1" s="1"/>
  <c r="A3" i="1"/>
  <c r="D3" i="1" s="1"/>
  <c r="A4" i="1"/>
  <c r="D4" i="1" s="1"/>
  <c r="A5" i="1"/>
  <c r="D5" i="1" s="1"/>
  <c r="A6" i="1"/>
  <c r="D6" i="1" s="1"/>
  <c r="A7" i="1"/>
  <c r="D7" i="1" s="1"/>
  <c r="A8" i="1"/>
  <c r="D8" i="1" s="1"/>
  <c r="A9" i="1"/>
  <c r="D9" i="1" s="1"/>
  <c r="A10" i="1"/>
  <c r="D10" i="1" s="1"/>
  <c r="A11" i="1"/>
  <c r="D11" i="1" s="1"/>
  <c r="A12" i="1"/>
  <c r="D12" i="1" s="1"/>
  <c r="A13" i="1"/>
  <c r="D13" i="1" s="1"/>
  <c r="A14" i="1"/>
  <c r="D14" i="1" s="1"/>
  <c r="A15" i="1"/>
  <c r="D15" i="1" s="1"/>
  <c r="A16" i="1"/>
  <c r="D16" i="1" s="1"/>
  <c r="A17" i="1"/>
  <c r="D17" i="1" s="1"/>
  <c r="A18" i="1"/>
  <c r="D18" i="1" s="1"/>
  <c r="A19" i="1"/>
  <c r="D19" i="1" s="1"/>
  <c r="A20" i="1"/>
  <c r="D20" i="1" s="1"/>
  <c r="A21" i="1"/>
  <c r="D21" i="1" s="1"/>
  <c r="A22" i="1"/>
  <c r="D22" i="1" s="1"/>
  <c r="A23" i="1"/>
  <c r="D23" i="1" s="1"/>
  <c r="A24" i="1"/>
  <c r="D24" i="1" s="1"/>
  <c r="A25" i="1"/>
  <c r="D25" i="1" s="1"/>
  <c r="A26" i="1"/>
  <c r="D26" i="1" s="1"/>
  <c r="A27" i="1"/>
  <c r="D27" i="1" s="1"/>
  <c r="A28" i="1"/>
  <c r="D28" i="1" s="1"/>
  <c r="A29" i="1"/>
  <c r="D29" i="1" s="1"/>
  <c r="A30" i="1"/>
  <c r="D30" i="1" s="1"/>
  <c r="A31" i="1"/>
  <c r="D31" i="1" s="1"/>
  <c r="A32" i="1"/>
  <c r="D32" i="1" s="1"/>
  <c r="A33" i="1"/>
  <c r="D33" i="1" s="1"/>
  <c r="A34" i="1"/>
  <c r="D34" i="1" s="1"/>
  <c r="A35" i="1"/>
  <c r="D35" i="1" s="1"/>
  <c r="A36" i="1"/>
  <c r="D36" i="1" s="1"/>
  <c r="A37" i="1"/>
  <c r="D37" i="1" s="1"/>
  <c r="A38" i="1"/>
  <c r="D38" i="1" s="1"/>
  <c r="A39" i="1"/>
  <c r="D39" i="1" s="1"/>
  <c r="A40" i="1"/>
  <c r="D40" i="1" s="1"/>
  <c r="A41" i="1"/>
  <c r="D41" i="1" s="1"/>
  <c r="A42" i="1"/>
  <c r="D42" i="1" s="1"/>
  <c r="A43" i="1"/>
  <c r="D43" i="1" s="1"/>
  <c r="A44" i="1"/>
  <c r="D44" i="1" s="1"/>
  <c r="A45" i="1"/>
  <c r="D45" i="1" s="1"/>
  <c r="A46" i="1"/>
  <c r="D46" i="1" s="1"/>
  <c r="A1" i="1"/>
  <c r="D1" i="1" s="1"/>
  <c r="C1" i="1"/>
  <c r="C4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F11" i="1" l="1"/>
</calcChain>
</file>

<file path=xl/sharedStrings.xml><?xml version="1.0" encoding="utf-8"?>
<sst xmlns="http://schemas.openxmlformats.org/spreadsheetml/2006/main" count="721" uniqueCount="522">
  <si>
    <t>Russia</t>
  </si>
  <si>
    <t>Germany</t>
  </si>
  <si>
    <t>United Kingdom</t>
  </si>
  <si>
    <t>France</t>
  </si>
  <si>
    <t>Italy</t>
  </si>
  <si>
    <t>Spain</t>
  </si>
  <si>
    <t>Ukraine</t>
  </si>
  <si>
    <t>Poland</t>
  </si>
  <si>
    <t>Romania</t>
  </si>
  <si>
    <t>Netherlands</t>
  </si>
  <si>
    <t>Belgium</t>
  </si>
  <si>
    <t>Czechia</t>
  </si>
  <si>
    <t>Greece</t>
  </si>
  <si>
    <t>Portugal</t>
  </si>
  <si>
    <t>Sweden</t>
  </si>
  <si>
    <t>Hungary</t>
  </si>
  <si>
    <t>Belarus</t>
  </si>
  <si>
    <t>Austria</t>
  </si>
  <si>
    <t>Serbia</t>
  </si>
  <si>
    <t>Switzerland</t>
  </si>
  <si>
    <t>Bulgaria</t>
  </si>
  <si>
    <t>Denmark</t>
  </si>
  <si>
    <t>Finland</t>
  </si>
  <si>
    <t>Slovakia</t>
  </si>
  <si>
    <t>Norway</t>
  </si>
  <si>
    <t>Ireland</t>
  </si>
  <si>
    <t>Croatia</t>
  </si>
  <si>
    <t>Moldova</t>
  </si>
  <si>
    <t>Bosnia and Herzegovina</t>
  </si>
  <si>
    <t>Albania</t>
  </si>
  <si>
    <t>Lithuania</t>
  </si>
  <si>
    <t>North Macedonia</t>
  </si>
  <si>
    <t>Slovenia</t>
  </si>
  <si>
    <t>Latvia</t>
  </si>
  <si>
    <t>Kosovo</t>
  </si>
  <si>
    <t>Estonia</t>
  </si>
  <si>
    <t>Montenegro</t>
  </si>
  <si>
    <t>Luxembourg</t>
  </si>
  <si>
    <t>Malta</t>
  </si>
  <si>
    <t>Iceland</t>
  </si>
  <si>
    <t>Andorra</t>
  </si>
  <si>
    <t>Monaco</t>
  </si>
  <si>
    <t>Liechtenstein</t>
  </si>
  <si>
    <t>San Marino</t>
  </si>
  <si>
    <t>Vatican</t>
  </si>
  <si>
    <t>Cyprus</t>
  </si>
  <si>
    <t>Turkey</t>
  </si>
  <si>
    <t>['Albania', 'Andorra', 'Austria', 'Belarus', 'Belgium', 'Bosnia and Herzegovina', 'Bulgaria', 'Croatia', 'Cyprus', 'Czechia', 'Denmark', 'Estonia', 'Finland', 'France', 'Germany', 'Greece', 'Hungary', 'Iceland', 'Ireland', 'Italy', 'Kosovo', 'Latvia', 'Liechtenstein', 'Lithuania', 'Luxembourg', 'Malta', 'Moldova', 'Monaco', 'Montenegro', 'Netherlands', 'North Macedonia', 'Norway', 'Poland', 'Portugal', 'Romania', 'Russia', 'San Marino', 'Serbia', 'Slovakia', 'Slovenia', 'Spain', 'Sweden', 'Switzerland', 'Turkey', 'Ukraine', 'United Kingdom', 'Vatican']</t>
  </si>
  <si>
    <t>🇦🇫</t>
  </si>
  <si>
    <t>Emoji</t>
  </si>
  <si>
    <t>Country</t>
  </si>
  <si>
    <t>Afghanistan</t>
  </si>
  <si>
    <t>🇦🇽</t>
  </si>
  <si>
    <t>Åland Islands</t>
  </si>
  <si>
    <t>🇦🇱</t>
  </si>
  <si>
    <t>🇩🇿</t>
  </si>
  <si>
    <t>Algeria</t>
  </si>
  <si>
    <t>🇦🇸</t>
  </si>
  <si>
    <t>American Samoa</t>
  </si>
  <si>
    <t>🇦🇩</t>
  </si>
  <si>
    <t>🇦🇴</t>
  </si>
  <si>
    <t>Angola</t>
  </si>
  <si>
    <t>🇦🇮</t>
  </si>
  <si>
    <t>Anguilla</t>
  </si>
  <si>
    <t>🇦🇶</t>
  </si>
  <si>
    <t>Antarctica</t>
  </si>
  <si>
    <t>🇦🇬</t>
  </si>
  <si>
    <t>Antigua and Barbuda</t>
  </si>
  <si>
    <t>🇦🇷</t>
  </si>
  <si>
    <t>Argentina</t>
  </si>
  <si>
    <t>🇦🇲</t>
  </si>
  <si>
    <t>Armenia</t>
  </si>
  <si>
    <t>🇦🇼</t>
  </si>
  <si>
    <t>Aruba</t>
  </si>
  <si>
    <t>🇦🇺</t>
  </si>
  <si>
    <t>Australia</t>
  </si>
  <si>
    <t>🇦🇹</t>
  </si>
  <si>
    <t>🇦🇿</t>
  </si>
  <si>
    <t>Azerbaijan</t>
  </si>
  <si>
    <t>🇧🇸</t>
  </si>
  <si>
    <t>Bahamas</t>
  </si>
  <si>
    <t>🇧🇭</t>
  </si>
  <si>
    <t>Bahrain</t>
  </si>
  <si>
    <t>🇧🇩</t>
  </si>
  <si>
    <t>Bangladesh</t>
  </si>
  <si>
    <t>🇧🇧</t>
  </si>
  <si>
    <t>Barbados</t>
  </si>
  <si>
    <t>🇧🇾</t>
  </si>
  <si>
    <t>🇧🇪</t>
  </si>
  <si>
    <t>🇧🇿</t>
  </si>
  <si>
    <t>Belize</t>
  </si>
  <si>
    <t>🇧🇯</t>
  </si>
  <si>
    <t>Benin</t>
  </si>
  <si>
    <t>🇧🇲</t>
  </si>
  <si>
    <t>Bermuda</t>
  </si>
  <si>
    <t>🇧🇹</t>
  </si>
  <si>
    <t>Bhutan</t>
  </si>
  <si>
    <t>🇧🇴</t>
  </si>
  <si>
    <t>Bolivia</t>
  </si>
  <si>
    <t>🇧🇦</t>
  </si>
  <si>
    <t>🇧🇼</t>
  </si>
  <si>
    <t>Botswana</t>
  </si>
  <si>
    <t>🇧🇻</t>
  </si>
  <si>
    <t>Bouvet Island</t>
  </si>
  <si>
    <t>🇧🇷</t>
  </si>
  <si>
    <t>Brazil</t>
  </si>
  <si>
    <t>🇮🇴</t>
  </si>
  <si>
    <t>British Indian Ocean Territory</t>
  </si>
  <si>
    <t>🇧🇳</t>
  </si>
  <si>
    <t>Brunei</t>
  </si>
  <si>
    <t>🇧🇬</t>
  </si>
  <si>
    <t>🇧🇫</t>
  </si>
  <si>
    <t>Burkina Faso</t>
  </si>
  <si>
    <t>🇧🇮</t>
  </si>
  <si>
    <t>Burundi</t>
  </si>
  <si>
    <t>🇰🇭</t>
  </si>
  <si>
    <t>Cambodia</t>
  </si>
  <si>
    <t>🇨🇲</t>
  </si>
  <si>
    <t>Cameroon</t>
  </si>
  <si>
    <t>🇨🇦</t>
  </si>
  <si>
    <t>Canada</t>
  </si>
  <si>
    <t>🇨🇻</t>
  </si>
  <si>
    <t>Cape Verde</t>
  </si>
  <si>
    <t>🇧🇶</t>
  </si>
  <si>
    <t>Caribbean Netherlands</t>
  </si>
  <si>
    <t>🇰🇾</t>
  </si>
  <si>
    <t>Cayman Islands</t>
  </si>
  <si>
    <t>🇨🇫</t>
  </si>
  <si>
    <t>Central African Republic</t>
  </si>
  <si>
    <t>🇹🇩</t>
  </si>
  <si>
    <t>Chad</t>
  </si>
  <si>
    <t>🇨🇱</t>
  </si>
  <si>
    <t>Chile</t>
  </si>
  <si>
    <t>🇨🇳</t>
  </si>
  <si>
    <t>China</t>
  </si>
  <si>
    <t>🇨🇽</t>
  </si>
  <si>
    <t>Christmas Island</t>
  </si>
  <si>
    <t>🇨🇨</t>
  </si>
  <si>
    <t>Cocos (Keeling) Islands</t>
  </si>
  <si>
    <t>🇨🇴</t>
  </si>
  <si>
    <t>Colombia</t>
  </si>
  <si>
    <t>🇰🇲</t>
  </si>
  <si>
    <t>Comoros</t>
  </si>
  <si>
    <t>🇨🇬</t>
  </si>
  <si>
    <t>🇨🇩</t>
  </si>
  <si>
    <t>DR Congo</t>
  </si>
  <si>
    <t>🇨🇰</t>
  </si>
  <si>
    <t>Cook Islands</t>
  </si>
  <si>
    <t>🇨🇷</t>
  </si>
  <si>
    <t>Costa Rica</t>
  </si>
  <si>
    <t>🇨🇮</t>
  </si>
  <si>
    <t>🇭🇷</t>
  </si>
  <si>
    <t>🇨🇺</t>
  </si>
  <si>
    <t>Cuba</t>
  </si>
  <si>
    <t>🇨🇼</t>
  </si>
  <si>
    <t>Curaçao</t>
  </si>
  <si>
    <t>🇨🇾</t>
  </si>
  <si>
    <t>🇨🇿</t>
  </si>
  <si>
    <t>🇩🇰</t>
  </si>
  <si>
    <t>🇩🇯</t>
  </si>
  <si>
    <t>Djibouti</t>
  </si>
  <si>
    <t>🇩🇲</t>
  </si>
  <si>
    <t>Dominica</t>
  </si>
  <si>
    <t>🇩🇴</t>
  </si>
  <si>
    <t>Dominican Republic</t>
  </si>
  <si>
    <t>🇪🇨</t>
  </si>
  <si>
    <t>Ecuador</t>
  </si>
  <si>
    <t>🇪🇬</t>
  </si>
  <si>
    <t>Egypt</t>
  </si>
  <si>
    <t>🇸🇻</t>
  </si>
  <si>
    <t>El Salvador</t>
  </si>
  <si>
    <t>🏴󠁧󠁢󠁥󠁮󠁧󠁿</t>
  </si>
  <si>
    <t>England</t>
  </si>
  <si>
    <t>🇬🇶</t>
  </si>
  <si>
    <t>Equatorial Guinea</t>
  </si>
  <si>
    <t>🇪🇷</t>
  </si>
  <si>
    <t>Eritrea</t>
  </si>
  <si>
    <t>🇪🇪</t>
  </si>
  <si>
    <t>🇸🇿</t>
  </si>
  <si>
    <t>🇪🇹</t>
  </si>
  <si>
    <t>Ethiopia</t>
  </si>
  <si>
    <t>🇫🇰</t>
  </si>
  <si>
    <t>Falkland Islands</t>
  </si>
  <si>
    <t>🇫🇴</t>
  </si>
  <si>
    <t>Faroe Islands</t>
  </si>
  <si>
    <t>🇫🇯</t>
  </si>
  <si>
    <t>Fiji</t>
  </si>
  <si>
    <t>🇫🇮</t>
  </si>
  <si>
    <t>🇫🇷</t>
  </si>
  <si>
    <t>🇬🇫</t>
  </si>
  <si>
    <t>French Guiana</t>
  </si>
  <si>
    <t>🇵🇫</t>
  </si>
  <si>
    <t>French Polynesia</t>
  </si>
  <si>
    <t>🇹🇫</t>
  </si>
  <si>
    <t>French Southern and Antarctic Lands</t>
  </si>
  <si>
    <t>🇬🇦</t>
  </si>
  <si>
    <t>Gabon</t>
  </si>
  <si>
    <t>🇬🇲</t>
  </si>
  <si>
    <t>Gambia</t>
  </si>
  <si>
    <t>🇬🇪</t>
  </si>
  <si>
    <t>Georgia</t>
  </si>
  <si>
    <t>🇩🇪</t>
  </si>
  <si>
    <t>🇬🇭</t>
  </si>
  <si>
    <t>Ghana</t>
  </si>
  <si>
    <t>🇬🇮</t>
  </si>
  <si>
    <t>Gibraltar</t>
  </si>
  <si>
    <t>🇬🇷</t>
  </si>
  <si>
    <t>🇬🇱</t>
  </si>
  <si>
    <t>Greenland</t>
  </si>
  <si>
    <t>🇬🇩</t>
  </si>
  <si>
    <t>Grenada</t>
  </si>
  <si>
    <t>🇬🇵</t>
  </si>
  <si>
    <t>Guadeloupe</t>
  </si>
  <si>
    <t>🇬🇺</t>
  </si>
  <si>
    <t>Guam</t>
  </si>
  <si>
    <t>🇬🇹</t>
  </si>
  <si>
    <t>Guatemala</t>
  </si>
  <si>
    <t>🇬🇬</t>
  </si>
  <si>
    <t>Guernsey</t>
  </si>
  <si>
    <t>🇬🇳</t>
  </si>
  <si>
    <t>Guinea</t>
  </si>
  <si>
    <t>🇬🇼</t>
  </si>
  <si>
    <t>Guinea-Bissau</t>
  </si>
  <si>
    <t>🇬🇾</t>
  </si>
  <si>
    <t>Guyana</t>
  </si>
  <si>
    <t>🇭🇹</t>
  </si>
  <si>
    <t>Haiti</t>
  </si>
  <si>
    <t>🇭🇲</t>
  </si>
  <si>
    <t>Heard Island and McDonald Islands</t>
  </si>
  <si>
    <t>🇭🇳</t>
  </si>
  <si>
    <t>Honduras</t>
  </si>
  <si>
    <t>🇭🇰</t>
  </si>
  <si>
    <t>Hong Kong</t>
  </si>
  <si>
    <t>🇭🇺</t>
  </si>
  <si>
    <t>🇮🇸</t>
  </si>
  <si>
    <t>🇮🇳</t>
  </si>
  <si>
    <t>India</t>
  </si>
  <si>
    <t>🇮🇩</t>
  </si>
  <si>
    <t>Indonesia</t>
  </si>
  <si>
    <t>🇮🇷</t>
  </si>
  <si>
    <t>Iran</t>
  </si>
  <si>
    <t>🇮🇶</t>
  </si>
  <si>
    <t>Iraq</t>
  </si>
  <si>
    <t>🇮🇪</t>
  </si>
  <si>
    <t>🇮🇲</t>
  </si>
  <si>
    <t>Isle of Man</t>
  </si>
  <si>
    <t>🇮🇱</t>
  </si>
  <si>
    <t>Israel</t>
  </si>
  <si>
    <t>🇮🇹</t>
  </si>
  <si>
    <t>🇯🇲</t>
  </si>
  <si>
    <t>Jamaica</t>
  </si>
  <si>
    <t>🇯🇵</t>
  </si>
  <si>
    <t>Japan</t>
  </si>
  <si>
    <t>🇯🇪</t>
  </si>
  <si>
    <t>Jersey</t>
  </si>
  <si>
    <t>🇯🇴</t>
  </si>
  <si>
    <t>Jordan</t>
  </si>
  <si>
    <t>🇰🇿</t>
  </si>
  <si>
    <t>Kazakhstan</t>
  </si>
  <si>
    <t>🇰🇪</t>
  </si>
  <si>
    <t>Kenya</t>
  </si>
  <si>
    <t>🇰🇮</t>
  </si>
  <si>
    <t>Kiribati</t>
  </si>
  <si>
    <t>🇰🇵</t>
  </si>
  <si>
    <t>North Korea</t>
  </si>
  <si>
    <t>🇰🇷</t>
  </si>
  <si>
    <t>South Korea</t>
  </si>
  <si>
    <t>🇽🇰</t>
  </si>
  <si>
    <t>🇰🇼</t>
  </si>
  <si>
    <t>Kuwait</t>
  </si>
  <si>
    <t>🇰🇬</t>
  </si>
  <si>
    <t>Kyrgyzstan</t>
  </si>
  <si>
    <t>🇱🇦</t>
  </si>
  <si>
    <t>Laos</t>
  </si>
  <si>
    <t>🇱🇻</t>
  </si>
  <si>
    <t>🇱🇧</t>
  </si>
  <si>
    <t>Lebanon</t>
  </si>
  <si>
    <t>🇱🇸</t>
  </si>
  <si>
    <t>Lesotho</t>
  </si>
  <si>
    <t>🇱🇷</t>
  </si>
  <si>
    <t>Liberia</t>
  </si>
  <si>
    <t>🇱🇾</t>
  </si>
  <si>
    <t>Libya</t>
  </si>
  <si>
    <t>🇱🇮</t>
  </si>
  <si>
    <t>🇱🇹</t>
  </si>
  <si>
    <t>🇱🇺</t>
  </si>
  <si>
    <t>🇲🇴</t>
  </si>
  <si>
    <t>Macau</t>
  </si>
  <si>
    <t>🇲🇬</t>
  </si>
  <si>
    <t>Madagascar</t>
  </si>
  <si>
    <t>🇲🇼</t>
  </si>
  <si>
    <t>Malawi</t>
  </si>
  <si>
    <t>🇲🇾</t>
  </si>
  <si>
    <t>Malaysia</t>
  </si>
  <si>
    <t>🇲🇻</t>
  </si>
  <si>
    <t>Maldives</t>
  </si>
  <si>
    <t>🇲🇱</t>
  </si>
  <si>
    <t>Mali</t>
  </si>
  <si>
    <t>🇲🇹</t>
  </si>
  <si>
    <t>🇲🇭</t>
  </si>
  <si>
    <t>Marshall Islands</t>
  </si>
  <si>
    <t>🇲🇶</t>
  </si>
  <si>
    <t>Martinique</t>
  </si>
  <si>
    <t>🇲🇷</t>
  </si>
  <si>
    <t>Mauritania</t>
  </si>
  <si>
    <t>🇲🇺</t>
  </si>
  <si>
    <t>Mauritius</t>
  </si>
  <si>
    <t>🇾🇹</t>
  </si>
  <si>
    <t>Mayotte</t>
  </si>
  <si>
    <t>🇲🇽</t>
  </si>
  <si>
    <t>Mexico</t>
  </si>
  <si>
    <t>🇫🇲</t>
  </si>
  <si>
    <t>Micronesia</t>
  </si>
  <si>
    <t>🇲🇩</t>
  </si>
  <si>
    <t>🇲🇨</t>
  </si>
  <si>
    <t>🇲🇳</t>
  </si>
  <si>
    <t>Mongolia</t>
  </si>
  <si>
    <t>🇲🇪</t>
  </si>
  <si>
    <t>🇲🇸</t>
  </si>
  <si>
    <t>Montserrat</t>
  </si>
  <si>
    <t>🇲🇦</t>
  </si>
  <si>
    <t>Morocco</t>
  </si>
  <si>
    <t>🇲🇿</t>
  </si>
  <si>
    <t>Mozambique</t>
  </si>
  <si>
    <t>🇲🇲</t>
  </si>
  <si>
    <t>Myanmar</t>
  </si>
  <si>
    <t>🇳🇦</t>
  </si>
  <si>
    <t>Namibia</t>
  </si>
  <si>
    <t>🇳🇷</t>
  </si>
  <si>
    <t>Nauru</t>
  </si>
  <si>
    <t>🇳🇵</t>
  </si>
  <si>
    <t>Nepal</t>
  </si>
  <si>
    <t>🇳🇱</t>
  </si>
  <si>
    <t>🇳🇨</t>
  </si>
  <si>
    <t>New Caledonia</t>
  </si>
  <si>
    <t>🇳🇿</t>
  </si>
  <si>
    <t>New Zealand</t>
  </si>
  <si>
    <t>🇳🇮</t>
  </si>
  <si>
    <t>Nicaragua</t>
  </si>
  <si>
    <t>🇳🇪</t>
  </si>
  <si>
    <t>Niger</t>
  </si>
  <si>
    <t>🇳🇬</t>
  </si>
  <si>
    <t>Nigeria</t>
  </si>
  <si>
    <t>🇳🇺</t>
  </si>
  <si>
    <t>Niue</t>
  </si>
  <si>
    <t>🇳🇫</t>
  </si>
  <si>
    <t>Norfolk Island</t>
  </si>
  <si>
    <t>🇲🇰</t>
  </si>
  <si>
    <t>🇲🇵</t>
  </si>
  <si>
    <t>Northern Mariana Islands</t>
  </si>
  <si>
    <t>🇳🇴</t>
  </si>
  <si>
    <t>🇴🇲</t>
  </si>
  <si>
    <t>Oman</t>
  </si>
  <si>
    <t>🇵🇰</t>
  </si>
  <si>
    <t>Pakistan</t>
  </si>
  <si>
    <t>🇵🇼</t>
  </si>
  <si>
    <t>Palau</t>
  </si>
  <si>
    <t>🇵🇸</t>
  </si>
  <si>
    <t>Palestine</t>
  </si>
  <si>
    <t>🇵🇦</t>
  </si>
  <si>
    <t>Panama</t>
  </si>
  <si>
    <t>🇵🇬</t>
  </si>
  <si>
    <t>Papua New Guinea</t>
  </si>
  <si>
    <t>🇵🇾</t>
  </si>
  <si>
    <t>Paraguay</t>
  </si>
  <si>
    <t>🇵🇪</t>
  </si>
  <si>
    <t>Peru</t>
  </si>
  <si>
    <t>🇵🇭</t>
  </si>
  <si>
    <t>Philippines</t>
  </si>
  <si>
    <t>🇵🇳</t>
  </si>
  <si>
    <t>Pitcairn Islands</t>
  </si>
  <si>
    <t>🇵🇱</t>
  </si>
  <si>
    <t>🇵🇹</t>
  </si>
  <si>
    <t>🇵🇷</t>
  </si>
  <si>
    <t>Puerto Rico</t>
  </si>
  <si>
    <t>🇶🇦</t>
  </si>
  <si>
    <t>Qatar</t>
  </si>
  <si>
    <t>🇷🇪</t>
  </si>
  <si>
    <t>Réunion</t>
  </si>
  <si>
    <t>🇷🇴</t>
  </si>
  <si>
    <t>🇷🇺</t>
  </si>
  <si>
    <t>🇷🇼</t>
  </si>
  <si>
    <t>Rwanda</t>
  </si>
  <si>
    <t>🇧🇱</t>
  </si>
  <si>
    <t>Saint Barthélemy</t>
  </si>
  <si>
    <t>🇸🇭</t>
  </si>
  <si>
    <t>Saint Helena, Ascension and Tristan da Cunha</t>
  </si>
  <si>
    <t>🇰🇳</t>
  </si>
  <si>
    <t>Saint Kitts and Nevis</t>
  </si>
  <si>
    <t>🇱🇨</t>
  </si>
  <si>
    <t>Saint Lucia</t>
  </si>
  <si>
    <t>🇲🇫</t>
  </si>
  <si>
    <t>Saint Martin</t>
  </si>
  <si>
    <t>🇵🇲</t>
  </si>
  <si>
    <t>Saint Pierre and Miquelon</t>
  </si>
  <si>
    <t>🇻🇨</t>
  </si>
  <si>
    <t>Saint Vincent and the Grenadines</t>
  </si>
  <si>
    <t>🇼🇸</t>
  </si>
  <si>
    <t>Samoa</t>
  </si>
  <si>
    <t>🇸🇲</t>
  </si>
  <si>
    <t>🇸🇹</t>
  </si>
  <si>
    <t>🇸🇦</t>
  </si>
  <si>
    <t>Saudi Arabia</t>
  </si>
  <si>
    <t>🏴󠁧󠁢󠁳󠁣󠁴󠁿</t>
  </si>
  <si>
    <t>Scotland</t>
  </si>
  <si>
    <t>🇸🇳</t>
  </si>
  <si>
    <t>Senegal</t>
  </si>
  <si>
    <t>🇷🇸</t>
  </si>
  <si>
    <t>🇸🇨</t>
  </si>
  <si>
    <t>Seychelles</t>
  </si>
  <si>
    <t>🇸🇱</t>
  </si>
  <si>
    <t>Sierra Leone</t>
  </si>
  <si>
    <t>🇸🇬</t>
  </si>
  <si>
    <t>Singapore</t>
  </si>
  <si>
    <t>🇸🇽</t>
  </si>
  <si>
    <t>Sint Maarten</t>
  </si>
  <si>
    <t>🇸🇰</t>
  </si>
  <si>
    <t>🇸🇮</t>
  </si>
  <si>
    <t>🇸🇧</t>
  </si>
  <si>
    <t>Solomon Islands</t>
  </si>
  <si>
    <t>🇸🇴</t>
  </si>
  <si>
    <t>Somalia</t>
  </si>
  <si>
    <t>🇿🇦</t>
  </si>
  <si>
    <t>South Africa</t>
  </si>
  <si>
    <t>🇬🇸</t>
  </si>
  <si>
    <t>South Georgia</t>
  </si>
  <si>
    <t>🇸🇸</t>
  </si>
  <si>
    <t>South Sudan</t>
  </si>
  <si>
    <t>🇪🇸</t>
  </si>
  <si>
    <t>🇱🇰</t>
  </si>
  <si>
    <t>Sri Lanka</t>
  </si>
  <si>
    <t>🇸🇩</t>
  </si>
  <si>
    <t>Sudan</t>
  </si>
  <si>
    <t>🇸🇷</t>
  </si>
  <si>
    <t>Suriname</t>
  </si>
  <si>
    <t>🇸🇯</t>
  </si>
  <si>
    <t>Svalbard and Jan Mayen</t>
  </si>
  <si>
    <t>🇸🇪</t>
  </si>
  <si>
    <t>🇨🇭</t>
  </si>
  <si>
    <t>🇸🇾</t>
  </si>
  <si>
    <t>Syria</t>
  </si>
  <si>
    <t>🇹🇼</t>
  </si>
  <si>
    <t>Taiwan</t>
  </si>
  <si>
    <t>🇹🇯</t>
  </si>
  <si>
    <t>Tajikistan</t>
  </si>
  <si>
    <t>🇹🇿</t>
  </si>
  <si>
    <t>Tanzania</t>
  </si>
  <si>
    <t>🇹🇭</t>
  </si>
  <si>
    <t>Thailand</t>
  </si>
  <si>
    <t>🇹🇱</t>
  </si>
  <si>
    <t>Timor-Leste</t>
  </si>
  <si>
    <t>🇹🇬</t>
  </si>
  <si>
    <t>Togo</t>
  </si>
  <si>
    <t>🇹🇰</t>
  </si>
  <si>
    <t>Tokelau</t>
  </si>
  <si>
    <t>🇹🇴</t>
  </si>
  <si>
    <t>Tonga</t>
  </si>
  <si>
    <t>🇹🇹</t>
  </si>
  <si>
    <t>Trinidad and Tobago</t>
  </si>
  <si>
    <t>🇹🇳</t>
  </si>
  <si>
    <t>Tunisia</t>
  </si>
  <si>
    <t>🇹🇷</t>
  </si>
  <si>
    <t>🇹🇲</t>
  </si>
  <si>
    <t>Turkmenistan</t>
  </si>
  <si>
    <t>🇹🇨</t>
  </si>
  <si>
    <t>Turks and Caicos Islands</t>
  </si>
  <si>
    <t>🇹🇻</t>
  </si>
  <si>
    <t>Tuvalu</t>
  </si>
  <si>
    <t>🇺🇬</t>
  </si>
  <si>
    <t>Uganda</t>
  </si>
  <si>
    <t>🇺🇦</t>
  </si>
  <si>
    <t>🇦🇪</t>
  </si>
  <si>
    <t>United Arab Emirates</t>
  </si>
  <si>
    <t>🇬🇧</t>
  </si>
  <si>
    <t>🇺🇸</t>
  </si>
  <si>
    <t>United States</t>
  </si>
  <si>
    <t>🇺🇲</t>
  </si>
  <si>
    <t>United States Minor Outlying Islands</t>
  </si>
  <si>
    <t>🇺🇾</t>
  </si>
  <si>
    <t>Uruguay</t>
  </si>
  <si>
    <t>🇺🇿</t>
  </si>
  <si>
    <t>Uzbekistan</t>
  </si>
  <si>
    <t>🇻🇺</t>
  </si>
  <si>
    <t>Vanuatu</t>
  </si>
  <si>
    <t>🇻🇦</t>
  </si>
  <si>
    <t>Vatican City (Holy See)</t>
  </si>
  <si>
    <t>🇻🇪</t>
  </si>
  <si>
    <t>Venezuela</t>
  </si>
  <si>
    <t>🇻🇳</t>
  </si>
  <si>
    <t>Vietnam</t>
  </si>
  <si>
    <t>🇻🇬</t>
  </si>
  <si>
    <t>British Virgin Islands</t>
  </si>
  <si>
    <t>🇻🇮</t>
  </si>
  <si>
    <t>United States Virgin Islands</t>
  </si>
  <si>
    <t>🏴󠁧󠁢󠁷󠁬󠁳󠁿</t>
  </si>
  <si>
    <t>Wales</t>
  </si>
  <si>
    <t>🇼🇫</t>
  </si>
  <si>
    <t>Wallis and Futuna</t>
  </si>
  <si>
    <t>🇪🇭</t>
  </si>
  <si>
    <t>Western Sahara</t>
  </si>
  <si>
    <t>🇾🇪</t>
  </si>
  <si>
    <t>Yemen</t>
  </si>
  <si>
    <t>🇿🇲</t>
  </si>
  <si>
    <t>Zambia</t>
  </si>
  <si>
    <t>🇿🇼</t>
  </si>
  <si>
    <t>Zimbabwe</t>
  </si>
  <si>
    <t xml:space="preserve">['🇦🇱 Albania', '🇦🇩 Andorra', '🇦🇹 Austria', '🇧🇾 Belarus', '🇧🇪 Belgium', '🇧🇦 Bosnia and Herzegovina', '🇧🇬 Bulgaria', '🇭🇷 Croatia', '🇨🇾 Cyprus', '🇨🇿 Czechia', '🇩🇰 Denmark', '🇪🇪 Estonia', '🇫🇮 Finland', '🇫🇷 France', '🇩🇪 Germany', '🇬🇷 Greece', '🇭🇺 Hungary', '🇮🇸 Iceland', '🇮🇪 Ireland', '🇮🇹 Italy', '🇽🇰 Kosovo', '🇱🇻 Latvia', '🇱🇮 Liechtenstein', '🇱🇹 Lithuania', '🇱🇺 Luxembourg', '🇲🇹 Malta', '🇲🇩 Moldova', '🇲🇨 Monaco', '🇲🇪 Montenegro', '🇳🇱 Netherlands', '🇲🇰 North Macedonia', '🇳🇴 Norway', '🇵🇱 Poland', '🇵🇹 Portugal', '🇷🇴 Romania', '🇷🇺 Russia', '🇸🇲 San Marino', '🇷🇸 Serbia', '🇸🇰 Slovakia', '🇸🇮 Slovenia', '🇪🇸 Spain', '🇸🇪 Sweden', '🇨🇭 Switzerland', '🇹🇷 Turkey', '🇺🇦 Ukraine', '🇬🇧 United Kingdom', '🇻🇦 Vatican'] </t>
  </si>
  <si>
    <t>['Afghanistan', 'Armenia', 'Azerbaijan', 'Bahrain', 'Bangladesh', 'Bhutan', 'Brunei', 'Cambodia', 'China', 'Cyprus', 'Georgia', 'India', 'Indonesia', 'Iran', 'Iraq', 'Israel', 'Japan', 'Jordan', 'Kazakhstan', 'Kuwait', 'Kyrgyzstan', 'Laos', 'Lebanon', 'Malaysia', 'Maldives', 'Mongolia', 'Myanmar', 'Nepal', 'North Korea', 'Oman', 'Pakistan', 'Philippines', 'Qatar', 'Saudi Arabia', 'Singapore', 'South Korea', 'Sri Lanka', 'Palestine', 'Syria', 'Taiwan', 'Tajikistan', 'Thailand', 'Timor-Leste', 'Turkey', 'Turkmenistan', 'United Arab Emirates', 'Uzbekistan', 'Vietnam', 'Yemen']</t>
  </si>
  <si>
    <t>['🇦🇫 Afghanistan', '🇦🇲 Armenia', '🇦🇿 Azerbaijan', '🇧🇭 Bahrain', '🇧🇩 Bangladesh', '🇧🇹 Bhutan', '🇧🇳 Brunei', '🇰🇭 Cambodia', '🇨🇳 China', '🇨🇾 Cyprus', '🇬🇪 Georgia', '🇮🇳 India', '🇮🇩 Indonesia', '🇮🇷 Iran', '🇮🇶 Iraq', '🇮🇱 Israel', '🇯🇵 Japan', '🇯🇴 Jordan', '🇰🇿 Kazakhstan', '🇰🇼 Kuwait', '🇰🇬 Kyrgyzstan', '🇱🇦 Laos', '🇱🇧 Lebanon', '🇲🇾 Malaysia', '🇲🇻 Maldives', '🇲🇳 Mongolia', '🇲🇲 Myanmar', '🇳🇵 Nepal', '🇰🇵 North Korea', '🇴🇲 Oman', '🇵🇰 Pakistan', '🇵🇭 Philippines', '🇶🇦 Qatar', '🇸🇦 Saudi Arabia', '🇸🇬 Singapore', '🇰🇷 South Korea', '🇱🇰 Sri Lanka', '🇵🇸 Palestine', '🇸🇾 Syria', '🇹🇼 Taiwan', '🇹🇯 Tajikistan', '🇹🇭 Thailand', '🇹🇱 Timor-Leste', '🇹🇷 Turkey', '🇹🇲 Turkmenistan', '🇦🇪 United Arab Emirates', '🇺🇿 Uzbekistan', '🇻🇳 Vietnam', '🇾🇪 Yemen']</t>
  </si>
  <si>
    <t>Côte d'Ivoire</t>
  </si>
  <si>
    <t>Congo</t>
  </si>
  <si>
    <t>Eswatini</t>
  </si>
  <si>
    <t>Sao Tome and Principe</t>
  </si>
  <si>
    <t>['Australia', 'Fiji', 'Kiribati', 'Marshall Islands', 'Micronesia', 'Nauru', 'New Zealand', 'Palau', 'Papua New Guinea', 'Samoa', 'Solomon Islands', 'Tonga', 'Tuvalu', 'Vanuatu']</t>
  </si>
  <si>
    <t>['🇦🇺 Australia', '🇫🇯 Fiji', '🇰🇮 Kiribati', '🇲🇭 Marshall Islands', '🇫🇲 Micronesia', '🇳🇷 Nauru', '🇳🇿 New Zealand', '🇵🇼 Palau', '🇵🇬 Papua New Guinea', '🇼🇸 Samoa', '🇸🇧 Solomon Islands', '🇹🇴 Tonga', '🇹🇻 Tuvalu', '🇻🇺 Vanuatu']</t>
  </si>
  <si>
    <t>['🇦🇬 Antigua and Barbuda', '🇧🇸 Bahamas', '🇧🇧 Barbados', '🇧🇿 Belize', '🇨🇦 Canada', '🇨🇷 Costa Rica', '🇨🇺 Cuba', '🇩🇲 Dominica', '🇩🇴 Dominican Republic', '🇸🇻 El Salvador', '🇬🇩 Grenada', '🇬🇹 Guatemala', '🇭🇹 Haiti', '🇭🇳 Honduras', '🇯🇲 Jamaica', '🇲🇽 Mexico', '🇳🇮 Nicaragua', '🇵🇦 Panama', '🇰🇳 Saint Kitts and Nevis', '🇱🇨 Saint Lucia', '🇻🇨 Saint Vincent and the Grenadines', '🇹🇹 Trinidad and Tobago', '🇺🇸 United States']</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</si>
  <si>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</si>
  <si>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t>
  </si>
  <si>
    <t>['🇦🇷 Argentina', '🇧🇴 Bolivia', '🇧🇷 Brazil', '🇨🇱 Chile', '🇨🇴 Colombia', '🇪🇨 Ecuador', '🇬🇾 Guyana', '🇵🇾 Paraguay', '🇵🇪 Peru', '🇸🇷 Suriname', '🇺🇾 Uruguay', '🇻🇪 Venezuela']</t>
  </si>
  <si>
    <t>Ivory Coast</t>
  </si>
  <si>
    <t>['🇩🇿 Algeria', '🇦🇴 Angola', '🇧🇯 Benin', '🇧🇼 Botswana', '🇧🇫 Burkina Faso', '🇧🇮 Burundi', '🇨🇲 Cameroon', '🇨🇻 Cape Verde', '🇨🇫 Central African Republic', '🇹🇩 Chad', '🇰🇲 Comoros', '🇨🇬 Congo', '🇩🇯 Djibouti', '🇨🇩 DR Congo', '🇪🇬 Egypt', '🇬🇶 Equatorial Guinea', '🇪🇷 Eritrea', '🇸🇿 Eswatini', '🇪🇹 Ethiopia', '🇬🇦 Gabon', '🇬🇲 Gambia', '🇬🇭 Ghana', '🇬🇳 Guinea', '🇬🇼 Guinea-Bissau', '🇨🇮 Ivory Coast', '🇰🇪 Kenya', '🇱🇸 Lesotho', '🇱🇷 Liberia', '🇱🇾 Libya', '🇲🇬 Madagascar', '🇲🇼 Malawi', '🇲🇱 Mali', '🇲🇷 Mauritania', '🇲🇺 Mauritius', '🇲🇦 Morocco', '🇲🇿 Mozambique', '🇳🇦 Namibia', '🇳🇪 Niger', '🇳🇬 Nigeria', '🇷🇼 Rwanda', '🇸🇹 Sao Tome and Principe', '🇸🇳 Senegal', '🇸🇨 Seychelles', '🇸🇱 Sierra Leone', '🇸🇴 Somalia', '🇿🇦 South Africa', '🇸🇸 South Sudan', '🇸🇩 Sudan', '🇹🇿 Tanzania', '🇹🇬 Togo', '🇹🇳 Tunisia', '🇺🇬 Uganda', '🇿🇲 Zambia', '🇿🇼 Zimbabwe']</t>
  </si>
  <si>
    <t>['Algeria', 'Angola', 'Benin', 'Botswana', 'Burkina Faso', 'Burundi', 'Cameroon', 'Cape Verde', 'Central African Republic', 'Chad', 'Comoros', 'Congo', 'Djibouti', 'DR Congo', 'Egypt', 'Equatorial Guinea', 'Eritrea', 'Eswatini', 'Ethiopia', 'Gabon', 'Gambia', 'Ghana', 'Guinea', 'Guinea-Bissau', 'Ivory Coast', 'Kenya', 'Lesotho', 'Liberia', 'Libya', 'Madagascar', 'Malawi', 'Mali', 'Mauritania', 'Mauritius', 'Morocco', 'Mozambique', 'Namibia', 'Niger', 'Nigeria', 'Rwanda', 'Sao Tome and Principe', 'Senegal', 'Seychelles', 'Sierra Leone', 'Somalia', 'South Africa', 'South Sudan', 'Sudan', 'Tanzania', 'Togo', 'Tunisia', 'Uganda', 'Zambia', 'Zimbabwe']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</si>
</sst>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6"/>
      <color rgb="FF333333"/>
      <name val="Arial"/>
      <family val="2"/>
    </font>
    <font>
      <sz val="12"/>
      <color rgb="FF666666"/>
      <name val="Inherit"/>
    </font>
    <font>
      <u/>
      <sz val="12"/>
      <color theme="10"/>
      <name val="Calibri"/>
      <family val="2"/>
      <scheme val="minor"/>
    </font>
    <font>
      <sz val="14"/>
      <color rgb="FF2222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2" fillId="0" borderId="0" xfId="0" applyFont="1"/>
    <xf numFmtId="0" fontId="3" fillId="0" borderId="0" xfId="1"/>
    <xf numFmtId="0" fontId="0" fillId="0" borderId="0" xfId="0" applyFill="1"/>
    <xf numFmtId="0" fontId="0" fillId="0" borderId="0" xfId="0" applyFill="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05F2D-E193-4943-A73F-EAF5B5DBBA08}">
  <dimension ref="A1:F47"/>
  <sheetViews>
    <sheetView workbookViewId="0">
      <selection activeCell="F15" sqref="F15"/>
    </sheetView>
  </sheetViews>
  <sheetFormatPr baseColWidth="10" defaultRowHeight="16"/>
  <cols>
    <col min="2" max="2" width="31.33203125" bestFit="1" customWidth="1"/>
  </cols>
  <sheetData>
    <row r="1" spans="1:6" ht="20">
      <c r="A1" t="str">
        <f>_xlfn.XLOOKUP(B1, Emojis!B2:B263, Emojis!A2:A263)</f>
        <v>🇦🇱</v>
      </c>
      <c r="B1" s="1" t="s">
        <v>29</v>
      </c>
      <c r="C1" t="str">
        <f>_xlfn.CONCAT("['",B1,"', ")</f>
        <v xml:space="preserve">['Albania', </v>
      </c>
      <c r="D1" t="str">
        <f>_xlfn.CONCAT("['", A1, " ", B1, "', ")</f>
        <v xml:space="preserve">['🇦🇱 Albania', </v>
      </c>
    </row>
    <row r="2" spans="1:6" ht="20">
      <c r="A2" t="str">
        <f>_xlfn.XLOOKUP(B2, Emojis!B3:B264, Emojis!A3:A264)</f>
        <v>🇦🇩</v>
      </c>
      <c r="B2" s="1" t="s">
        <v>40</v>
      </c>
      <c r="C2" t="str">
        <f t="shared" ref="C2:C46" si="0">_xlfn.CONCAT("'",B2,"', ")</f>
        <v xml:space="preserve">'Andorra', </v>
      </c>
      <c r="D2" t="str">
        <f t="shared" ref="D2:D47" si="1">_xlfn.CONCAT("'", A2, " ", B2, "', ")</f>
        <v xml:space="preserve">'🇦🇩 Andorra', </v>
      </c>
    </row>
    <row r="3" spans="1:6" ht="20">
      <c r="A3" t="str">
        <f>_xlfn.XLOOKUP(B3, Emojis!B4:B265, Emojis!A4:A265)</f>
        <v>🇦🇹</v>
      </c>
      <c r="B3" s="1" t="s">
        <v>17</v>
      </c>
      <c r="C3" t="str">
        <f t="shared" si="0"/>
        <v xml:space="preserve">'Austria', </v>
      </c>
      <c r="D3" t="str">
        <f t="shared" si="1"/>
        <v xml:space="preserve">'🇦🇹 Austria', </v>
      </c>
    </row>
    <row r="4" spans="1:6" ht="20">
      <c r="A4" t="str">
        <f>_xlfn.XLOOKUP(B4, Emojis!B5:B266, Emojis!A5:A266)</f>
        <v>🇧🇾</v>
      </c>
      <c r="B4" s="1" t="s">
        <v>16</v>
      </c>
      <c r="C4" t="str">
        <f t="shared" si="0"/>
        <v xml:space="preserve">'Belarus', </v>
      </c>
      <c r="D4" t="str">
        <f t="shared" si="1"/>
        <v xml:space="preserve">'🇧🇾 Belarus', </v>
      </c>
    </row>
    <row r="5" spans="1:6" ht="20">
      <c r="A5" t="str">
        <f>_xlfn.XLOOKUP(B5, Emojis!B6:B267, Emojis!A6:A267)</f>
        <v>🇧🇪</v>
      </c>
      <c r="B5" s="1" t="s">
        <v>10</v>
      </c>
      <c r="C5" t="str">
        <f t="shared" si="0"/>
        <v xml:space="preserve">'Belgium', </v>
      </c>
      <c r="D5" t="str">
        <f t="shared" si="1"/>
        <v xml:space="preserve">'🇧🇪 Belgium', </v>
      </c>
    </row>
    <row r="6" spans="1:6" ht="20">
      <c r="A6" t="str">
        <f>_xlfn.XLOOKUP(B6, Emojis!B7:B268, Emojis!A7:A268)</f>
        <v>🇧🇦</v>
      </c>
      <c r="B6" s="1" t="s">
        <v>28</v>
      </c>
      <c r="C6" t="str">
        <f t="shared" si="0"/>
        <v xml:space="preserve">'Bosnia and Herzegovina', </v>
      </c>
      <c r="D6" t="str">
        <f t="shared" si="1"/>
        <v xml:space="preserve">'🇧🇦 Bosnia and Herzegovina', </v>
      </c>
    </row>
    <row r="7" spans="1:6" ht="20">
      <c r="A7" t="str">
        <f>_xlfn.XLOOKUP(B7, Emojis!B8:B269, Emojis!A8:A269)</f>
        <v>🇧🇬</v>
      </c>
      <c r="B7" s="1" t="s">
        <v>20</v>
      </c>
      <c r="C7" t="str">
        <f t="shared" si="0"/>
        <v xml:space="preserve">'Bulgaria', </v>
      </c>
      <c r="D7" t="str">
        <f t="shared" si="1"/>
        <v xml:space="preserve">'🇧🇬 Bulgaria', </v>
      </c>
    </row>
    <row r="8" spans="1:6" ht="20">
      <c r="A8" t="str">
        <f>_xlfn.XLOOKUP(B8, Emojis!B9:B270, Emojis!A9:A270)</f>
        <v>🇭🇷</v>
      </c>
      <c r="B8" s="1" t="s">
        <v>26</v>
      </c>
      <c r="C8" t="str">
        <f t="shared" si="0"/>
        <v xml:space="preserve">'Croatia', </v>
      </c>
      <c r="D8" t="str">
        <f t="shared" si="1"/>
        <v xml:space="preserve">'🇭🇷 Croatia', </v>
      </c>
    </row>
    <row r="9" spans="1:6" ht="20">
      <c r="A9" t="str">
        <f>_xlfn.XLOOKUP(B9, Emojis!B10:B271, Emojis!A10:A271)</f>
        <v>🇨🇾</v>
      </c>
      <c r="B9" s="1" t="s">
        <v>45</v>
      </c>
      <c r="C9" t="str">
        <f t="shared" si="0"/>
        <v xml:space="preserve">'Cyprus', </v>
      </c>
      <c r="D9" t="str">
        <f t="shared" si="1"/>
        <v xml:space="preserve">'🇨🇾 Cyprus', </v>
      </c>
      <c r="F9" t="s">
        <v>47</v>
      </c>
    </row>
    <row r="10" spans="1:6" ht="20">
      <c r="A10" t="str">
        <f>_xlfn.XLOOKUP(B10, Emojis!B11:B272, Emojis!A11:A272)</f>
        <v>🇨🇿</v>
      </c>
      <c r="B10" s="1" t="s">
        <v>11</v>
      </c>
      <c r="C10" t="str">
        <f t="shared" si="0"/>
        <v xml:space="preserve">'Czechia', </v>
      </c>
      <c r="D10" t="str">
        <f t="shared" si="1"/>
        <v xml:space="preserve">'🇨🇿 Czechia', </v>
      </c>
    </row>
    <row r="11" spans="1:6" ht="20">
      <c r="A11" t="str">
        <f>_xlfn.XLOOKUP(B11, Emojis!B12:B273, Emojis!A12:A273)</f>
        <v>🇩🇰</v>
      </c>
      <c r="B11" s="1" t="s">
        <v>21</v>
      </c>
      <c r="C11" t="str">
        <f t="shared" si="0"/>
        <v xml:space="preserve">'Denmark', </v>
      </c>
      <c r="D11" t="str">
        <f t="shared" si="1"/>
        <v xml:space="preserve">'🇩🇰 Denmark', </v>
      </c>
      <c r="F11" t="str">
        <f>_xlfn.CONCAT(D1:D47)</f>
        <v xml:space="preserve">['🇦🇱 Albania', '🇦🇩 Andorra', '🇦🇹 Austria', '🇧🇾 Belarus', '🇧🇪 Belgium', '🇧🇦 Bosnia and Herzegovina', '🇧🇬 Bulgaria', '🇭🇷 Croatia', '🇨🇾 Cyprus', '🇨🇿 Czechia', '🇩🇰 Denmark', '🇪🇪 Estonia', '🇫🇮 Finland', '🇫🇷 France', '🇩🇪 Germany', '🇬🇷 Greece', '🇭🇺 Hungary', '🇮🇸 Iceland', '🇮🇪 Ireland', '🇮🇹 Italy', '🇽🇰 Kosovo', '🇱🇻 Latvia', '🇱🇮 Liechtenstein', '🇱🇹 Lithuania', '🇱🇺 Luxembourg', '🇲🇹 Malta', '🇲🇩 Moldova', '🇲🇨 Monaco', '🇲🇪 Montenegro', '🇳🇱 Netherlands', '🇲🇰 North Macedonia', '🇳🇴 Norway', '🇵🇱 Poland', '🇵🇹 Portugal', '🇷🇴 Romania', '🇷🇺 Russia', '🇸🇲 San Marino', '🇷🇸 Serbia', '🇸🇰 Slovakia', '🇸🇮 Slovenia', '🇪🇸 Spain', '🇸🇪 Sweden', '🇨🇭 Switzerland', '🇹🇷 Turkey', '🇺🇦 Ukraine', '🇬🇧 United Kingdom', '🇻🇦 Vatican'] </v>
      </c>
    </row>
    <row r="12" spans="1:6" ht="20">
      <c r="A12" t="str">
        <f>_xlfn.XLOOKUP(B12, Emojis!B13:B274, Emojis!A13:A274)</f>
        <v>🇪🇪</v>
      </c>
      <c r="B12" s="1" t="s">
        <v>35</v>
      </c>
      <c r="C12" t="str">
        <f t="shared" si="0"/>
        <v xml:space="preserve">'Estonia', </v>
      </c>
      <c r="D12" t="str">
        <f t="shared" si="1"/>
        <v xml:space="preserve">'🇪🇪 Estonia', </v>
      </c>
    </row>
    <row r="13" spans="1:6" ht="20">
      <c r="A13" t="str">
        <f>_xlfn.XLOOKUP(B13, Emojis!B14:B275, Emojis!A14:A275)</f>
        <v>🇫🇮</v>
      </c>
      <c r="B13" s="1" t="s">
        <v>22</v>
      </c>
      <c r="C13" t="str">
        <f t="shared" si="0"/>
        <v xml:space="preserve">'Finland', </v>
      </c>
      <c r="D13" t="str">
        <f t="shared" si="1"/>
        <v xml:space="preserve">'🇫🇮 Finland', </v>
      </c>
    </row>
    <row r="14" spans="1:6" ht="20">
      <c r="A14" t="str">
        <f>_xlfn.XLOOKUP(B14, Emojis!B15:B276, Emojis!A15:A276)</f>
        <v>🇫🇷</v>
      </c>
      <c r="B14" s="1" t="s">
        <v>3</v>
      </c>
      <c r="C14" t="str">
        <f t="shared" si="0"/>
        <v xml:space="preserve">'France', </v>
      </c>
      <c r="D14" t="str">
        <f t="shared" si="1"/>
        <v xml:space="preserve">'🇫🇷 France', </v>
      </c>
    </row>
    <row r="15" spans="1:6" ht="20">
      <c r="A15" t="str">
        <f>_xlfn.XLOOKUP(B15, Emojis!B16:B277, Emojis!A16:A277)</f>
        <v>🇩🇪</v>
      </c>
      <c r="B15" s="1" t="s">
        <v>1</v>
      </c>
      <c r="C15" t="str">
        <f t="shared" si="0"/>
        <v xml:space="preserve">'Germany', </v>
      </c>
      <c r="D15" t="str">
        <f t="shared" si="1"/>
        <v xml:space="preserve">'🇩🇪 Germany', </v>
      </c>
      <c r="F15" t="s">
        <v>506</v>
      </c>
    </row>
    <row r="16" spans="1:6" ht="20">
      <c r="A16" t="str">
        <f>_xlfn.XLOOKUP(B16, Emojis!B17:B278, Emojis!A17:A278)</f>
        <v>🇬🇷</v>
      </c>
      <c r="B16" s="1" t="s">
        <v>12</v>
      </c>
      <c r="C16" t="str">
        <f t="shared" si="0"/>
        <v xml:space="preserve">'Greece', </v>
      </c>
      <c r="D16" t="str">
        <f t="shared" si="1"/>
        <v xml:space="preserve">'🇬🇷 Greece', </v>
      </c>
    </row>
    <row r="17" spans="1:4" ht="20">
      <c r="A17" t="str">
        <f>_xlfn.XLOOKUP(B17, Emojis!B18:B279, Emojis!A18:A279)</f>
        <v>🇭🇺</v>
      </c>
      <c r="B17" s="1" t="s">
        <v>15</v>
      </c>
      <c r="C17" t="str">
        <f t="shared" si="0"/>
        <v xml:space="preserve">'Hungary', </v>
      </c>
      <c r="D17" t="str">
        <f t="shared" si="1"/>
        <v xml:space="preserve">'🇭🇺 Hungary', </v>
      </c>
    </row>
    <row r="18" spans="1:4" ht="20">
      <c r="A18" t="str">
        <f>_xlfn.XLOOKUP(B18, Emojis!B19:B280, Emojis!A19:A280)</f>
        <v>🇮🇸</v>
      </c>
      <c r="B18" s="1" t="s">
        <v>39</v>
      </c>
      <c r="C18" t="str">
        <f t="shared" si="0"/>
        <v xml:space="preserve">'Iceland', </v>
      </c>
      <c r="D18" t="str">
        <f t="shared" si="1"/>
        <v xml:space="preserve">'🇮🇸 Iceland', </v>
      </c>
    </row>
    <row r="19" spans="1:4" ht="20">
      <c r="A19" t="str">
        <f>_xlfn.XLOOKUP(B19, Emojis!B20:B281, Emojis!A20:A281)</f>
        <v>🇮🇪</v>
      </c>
      <c r="B19" s="1" t="s">
        <v>25</v>
      </c>
      <c r="C19" t="str">
        <f t="shared" si="0"/>
        <v xml:space="preserve">'Ireland', </v>
      </c>
      <c r="D19" t="str">
        <f t="shared" si="1"/>
        <v xml:space="preserve">'🇮🇪 Ireland', </v>
      </c>
    </row>
    <row r="20" spans="1:4" ht="20">
      <c r="A20" t="str">
        <f>_xlfn.XLOOKUP(B20, Emojis!B21:B282, Emojis!A21:A282)</f>
        <v>🇮🇹</v>
      </c>
      <c r="B20" s="1" t="s">
        <v>4</v>
      </c>
      <c r="C20" t="str">
        <f t="shared" si="0"/>
        <v xml:space="preserve">'Italy', </v>
      </c>
      <c r="D20" t="str">
        <f t="shared" si="1"/>
        <v xml:space="preserve">'🇮🇹 Italy', </v>
      </c>
    </row>
    <row r="21" spans="1:4" ht="20">
      <c r="A21" t="str">
        <f>_xlfn.XLOOKUP(B21, Emojis!B22:B283, Emojis!A22:A283)</f>
        <v>🇽🇰</v>
      </c>
      <c r="B21" s="1" t="s">
        <v>34</v>
      </c>
      <c r="C21" t="str">
        <f t="shared" si="0"/>
        <v xml:space="preserve">'Kosovo', </v>
      </c>
      <c r="D21" t="str">
        <f t="shared" si="1"/>
        <v xml:space="preserve">'🇽🇰 Kosovo', </v>
      </c>
    </row>
    <row r="22" spans="1:4" ht="20">
      <c r="A22" t="str">
        <f>_xlfn.XLOOKUP(B22, Emojis!B23:B284, Emojis!A23:A284)</f>
        <v>🇱🇻</v>
      </c>
      <c r="B22" s="1" t="s">
        <v>33</v>
      </c>
      <c r="C22" t="str">
        <f t="shared" si="0"/>
        <v xml:space="preserve">'Latvia', </v>
      </c>
      <c r="D22" t="str">
        <f t="shared" si="1"/>
        <v xml:space="preserve">'🇱🇻 Latvia', </v>
      </c>
    </row>
    <row r="23" spans="1:4" ht="20">
      <c r="A23" t="str">
        <f>_xlfn.XLOOKUP(B23, Emojis!B24:B285, Emojis!A24:A285)</f>
        <v>🇱🇮</v>
      </c>
      <c r="B23" s="1" t="s">
        <v>42</v>
      </c>
      <c r="C23" t="str">
        <f t="shared" si="0"/>
        <v xml:space="preserve">'Liechtenstein', </v>
      </c>
      <c r="D23" t="str">
        <f t="shared" si="1"/>
        <v xml:space="preserve">'🇱🇮 Liechtenstein', </v>
      </c>
    </row>
    <row r="24" spans="1:4" ht="20">
      <c r="A24" t="str">
        <f>_xlfn.XLOOKUP(B24, Emojis!B25:B286, Emojis!A25:A286)</f>
        <v>🇱🇹</v>
      </c>
      <c r="B24" s="1" t="s">
        <v>30</v>
      </c>
      <c r="C24" t="str">
        <f t="shared" si="0"/>
        <v xml:space="preserve">'Lithuania', </v>
      </c>
      <c r="D24" t="str">
        <f t="shared" si="1"/>
        <v xml:space="preserve">'🇱🇹 Lithuania', </v>
      </c>
    </row>
    <row r="25" spans="1:4" ht="20">
      <c r="A25" t="str">
        <f>_xlfn.XLOOKUP(B25, Emojis!B26:B287, Emojis!A26:A287)</f>
        <v>🇱🇺</v>
      </c>
      <c r="B25" s="1" t="s">
        <v>37</v>
      </c>
      <c r="C25" t="str">
        <f t="shared" si="0"/>
        <v xml:space="preserve">'Luxembourg', </v>
      </c>
      <c r="D25" t="str">
        <f t="shared" si="1"/>
        <v xml:space="preserve">'🇱🇺 Luxembourg', </v>
      </c>
    </row>
    <row r="26" spans="1:4" ht="20">
      <c r="A26" t="str">
        <f>_xlfn.XLOOKUP(B26, Emojis!B27:B288, Emojis!A27:A288)</f>
        <v>🇲🇹</v>
      </c>
      <c r="B26" s="1" t="s">
        <v>38</v>
      </c>
      <c r="C26" t="str">
        <f t="shared" si="0"/>
        <v xml:space="preserve">'Malta', </v>
      </c>
      <c r="D26" t="str">
        <f t="shared" si="1"/>
        <v xml:space="preserve">'🇲🇹 Malta', </v>
      </c>
    </row>
    <row r="27" spans="1:4" ht="20">
      <c r="A27" t="str">
        <f>_xlfn.XLOOKUP(B27, Emojis!B28:B289, Emojis!A28:A289)</f>
        <v>🇲🇩</v>
      </c>
      <c r="B27" s="1" t="s">
        <v>27</v>
      </c>
      <c r="C27" t="str">
        <f t="shared" si="0"/>
        <v xml:space="preserve">'Moldova', </v>
      </c>
      <c r="D27" t="str">
        <f t="shared" si="1"/>
        <v xml:space="preserve">'🇲🇩 Moldova', </v>
      </c>
    </row>
    <row r="28" spans="1:4" ht="20">
      <c r="A28" t="str">
        <f>_xlfn.XLOOKUP(B28, Emojis!B29:B290, Emojis!A29:A290)</f>
        <v>🇲🇨</v>
      </c>
      <c r="B28" s="1" t="s">
        <v>41</v>
      </c>
      <c r="C28" t="str">
        <f t="shared" si="0"/>
        <v xml:space="preserve">'Monaco', </v>
      </c>
      <c r="D28" t="str">
        <f t="shared" si="1"/>
        <v xml:space="preserve">'🇲🇨 Monaco', </v>
      </c>
    </row>
    <row r="29" spans="1:4" ht="20">
      <c r="A29" t="str">
        <f>_xlfn.XLOOKUP(B29, Emojis!B30:B291, Emojis!A30:A291)</f>
        <v>🇲🇪</v>
      </c>
      <c r="B29" s="1" t="s">
        <v>36</v>
      </c>
      <c r="C29" t="str">
        <f t="shared" si="0"/>
        <v xml:space="preserve">'Montenegro', </v>
      </c>
      <c r="D29" t="str">
        <f t="shared" si="1"/>
        <v xml:space="preserve">'🇲🇪 Montenegro', </v>
      </c>
    </row>
    <row r="30" spans="1:4" ht="20">
      <c r="A30" t="str">
        <f>_xlfn.XLOOKUP(B30, Emojis!B31:B292, Emojis!A31:A292)</f>
        <v>🇳🇱</v>
      </c>
      <c r="B30" s="1" t="s">
        <v>9</v>
      </c>
      <c r="C30" t="str">
        <f t="shared" si="0"/>
        <v xml:space="preserve">'Netherlands', </v>
      </c>
      <c r="D30" t="str">
        <f t="shared" si="1"/>
        <v xml:space="preserve">'🇳🇱 Netherlands', </v>
      </c>
    </row>
    <row r="31" spans="1:4" ht="20">
      <c r="A31" t="str">
        <f>_xlfn.XLOOKUP(B31, Emojis!B32:B293, Emojis!A32:A293)</f>
        <v>🇲🇰</v>
      </c>
      <c r="B31" s="1" t="s">
        <v>31</v>
      </c>
      <c r="C31" t="str">
        <f t="shared" si="0"/>
        <v xml:space="preserve">'North Macedonia', </v>
      </c>
      <c r="D31" t="str">
        <f t="shared" si="1"/>
        <v xml:space="preserve">'🇲🇰 North Macedonia', </v>
      </c>
    </row>
    <row r="32" spans="1:4" ht="20">
      <c r="A32" t="str">
        <f>_xlfn.XLOOKUP(B32, Emojis!B33:B294, Emojis!A33:A294)</f>
        <v>🇳🇴</v>
      </c>
      <c r="B32" s="1" t="s">
        <v>24</v>
      </c>
      <c r="C32" t="str">
        <f t="shared" si="0"/>
        <v xml:space="preserve">'Norway', </v>
      </c>
      <c r="D32" t="str">
        <f t="shared" si="1"/>
        <v xml:space="preserve">'🇳🇴 Norway', </v>
      </c>
    </row>
    <row r="33" spans="1:4" ht="20">
      <c r="A33" t="str">
        <f>_xlfn.XLOOKUP(B33, Emojis!B34:B295, Emojis!A34:A295)</f>
        <v>🇵🇱</v>
      </c>
      <c r="B33" s="1" t="s">
        <v>7</v>
      </c>
      <c r="C33" t="str">
        <f t="shared" si="0"/>
        <v xml:space="preserve">'Poland', </v>
      </c>
      <c r="D33" t="str">
        <f t="shared" si="1"/>
        <v xml:space="preserve">'🇵🇱 Poland', </v>
      </c>
    </row>
    <row r="34" spans="1:4" ht="20">
      <c r="A34" t="str">
        <f>_xlfn.XLOOKUP(B34, Emojis!B35:B296, Emojis!A35:A296)</f>
        <v>🇵🇹</v>
      </c>
      <c r="B34" s="1" t="s">
        <v>13</v>
      </c>
      <c r="C34" t="str">
        <f t="shared" si="0"/>
        <v xml:space="preserve">'Portugal', </v>
      </c>
      <c r="D34" t="str">
        <f t="shared" si="1"/>
        <v xml:space="preserve">'🇵🇹 Portugal', </v>
      </c>
    </row>
    <row r="35" spans="1:4" ht="20">
      <c r="A35" t="str">
        <f>_xlfn.XLOOKUP(B35, Emojis!B36:B297, Emojis!A36:A297)</f>
        <v>🇷🇴</v>
      </c>
      <c r="B35" s="1" t="s">
        <v>8</v>
      </c>
      <c r="C35" t="str">
        <f t="shared" si="0"/>
        <v xml:space="preserve">'Romania', </v>
      </c>
      <c r="D35" t="str">
        <f t="shared" si="1"/>
        <v xml:space="preserve">'🇷🇴 Romania', </v>
      </c>
    </row>
    <row r="36" spans="1:4" ht="20">
      <c r="A36" t="str">
        <f>_xlfn.XLOOKUP(B36, Emojis!B37:B298, Emojis!A37:A298)</f>
        <v>🇷🇺</v>
      </c>
      <c r="B36" s="1" t="s">
        <v>0</v>
      </c>
      <c r="C36" t="str">
        <f t="shared" si="0"/>
        <v xml:space="preserve">'Russia', </v>
      </c>
      <c r="D36" t="str">
        <f t="shared" si="1"/>
        <v xml:space="preserve">'🇷🇺 Russia', </v>
      </c>
    </row>
    <row r="37" spans="1:4" ht="20">
      <c r="A37" t="str">
        <f>_xlfn.XLOOKUP(B37, Emojis!B38:B299, Emojis!A38:A299)</f>
        <v>🇸🇲</v>
      </c>
      <c r="B37" s="1" t="s">
        <v>43</v>
      </c>
      <c r="C37" t="str">
        <f t="shared" si="0"/>
        <v xml:space="preserve">'San Marino', </v>
      </c>
      <c r="D37" t="str">
        <f t="shared" si="1"/>
        <v xml:space="preserve">'🇸🇲 San Marino', </v>
      </c>
    </row>
    <row r="38" spans="1:4" ht="20">
      <c r="A38" t="str">
        <f>_xlfn.XLOOKUP(B38, Emojis!B39:B300, Emojis!A39:A300)</f>
        <v>🇷🇸</v>
      </c>
      <c r="B38" s="1" t="s">
        <v>18</v>
      </c>
      <c r="C38" t="str">
        <f t="shared" si="0"/>
        <v xml:space="preserve">'Serbia', </v>
      </c>
      <c r="D38" t="str">
        <f t="shared" si="1"/>
        <v xml:space="preserve">'🇷🇸 Serbia', </v>
      </c>
    </row>
    <row r="39" spans="1:4" ht="20">
      <c r="A39" t="str">
        <f>_xlfn.XLOOKUP(B39, Emojis!B40:B301, Emojis!A40:A301)</f>
        <v>🇸🇰</v>
      </c>
      <c r="B39" s="1" t="s">
        <v>23</v>
      </c>
      <c r="C39" t="str">
        <f t="shared" si="0"/>
        <v xml:space="preserve">'Slovakia', </v>
      </c>
      <c r="D39" t="str">
        <f t="shared" si="1"/>
        <v xml:space="preserve">'🇸🇰 Slovakia', </v>
      </c>
    </row>
    <row r="40" spans="1:4" ht="20">
      <c r="A40" t="str">
        <f>_xlfn.XLOOKUP(B40, Emojis!B41:B302, Emojis!A41:A302)</f>
        <v>🇸🇮</v>
      </c>
      <c r="B40" s="1" t="s">
        <v>32</v>
      </c>
      <c r="C40" t="str">
        <f t="shared" si="0"/>
        <v xml:space="preserve">'Slovenia', </v>
      </c>
      <c r="D40" t="str">
        <f t="shared" si="1"/>
        <v xml:space="preserve">'🇸🇮 Slovenia', </v>
      </c>
    </row>
    <row r="41" spans="1:4" ht="20">
      <c r="A41" t="str">
        <f>_xlfn.XLOOKUP(B41, Emojis!B42:B303, Emojis!A42:A303)</f>
        <v>🇪🇸</v>
      </c>
      <c r="B41" s="1" t="s">
        <v>5</v>
      </c>
      <c r="C41" t="str">
        <f t="shared" si="0"/>
        <v xml:space="preserve">'Spain', </v>
      </c>
      <c r="D41" t="str">
        <f t="shared" si="1"/>
        <v xml:space="preserve">'🇪🇸 Spain', </v>
      </c>
    </row>
    <row r="42" spans="1:4" ht="20">
      <c r="A42" t="str">
        <f>_xlfn.XLOOKUP(B42, Emojis!B43:B304, Emojis!A43:A304)</f>
        <v>🇸🇪</v>
      </c>
      <c r="B42" s="1" t="s">
        <v>14</v>
      </c>
      <c r="C42" t="str">
        <f t="shared" si="0"/>
        <v xml:space="preserve">'Sweden', </v>
      </c>
      <c r="D42" t="str">
        <f t="shared" si="1"/>
        <v xml:space="preserve">'🇸🇪 Sweden', </v>
      </c>
    </row>
    <row r="43" spans="1:4" ht="20">
      <c r="A43" t="str">
        <f>_xlfn.XLOOKUP(B43, Emojis!B44:B305, Emojis!A44:A305)</f>
        <v>🇨🇭</v>
      </c>
      <c r="B43" s="1" t="s">
        <v>19</v>
      </c>
      <c r="C43" t="str">
        <f t="shared" si="0"/>
        <v xml:space="preserve">'Switzerland', </v>
      </c>
      <c r="D43" t="str">
        <f t="shared" si="1"/>
        <v xml:space="preserve">'🇨🇭 Switzerland', </v>
      </c>
    </row>
    <row r="44" spans="1:4" ht="20">
      <c r="A44" t="str">
        <f>_xlfn.XLOOKUP(B44, Emojis!B45:B306, Emojis!A45:A306)</f>
        <v>🇹🇷</v>
      </c>
      <c r="B44" s="1" t="s">
        <v>46</v>
      </c>
      <c r="C44" t="str">
        <f t="shared" si="0"/>
        <v xml:space="preserve">'Turkey', </v>
      </c>
      <c r="D44" t="str">
        <f t="shared" si="1"/>
        <v xml:space="preserve">'🇹🇷 Turkey', </v>
      </c>
    </row>
    <row r="45" spans="1:4" ht="20">
      <c r="A45" t="str">
        <f>_xlfn.XLOOKUP(B45, Emojis!B46:B307, Emojis!A46:A307)</f>
        <v>🇺🇦</v>
      </c>
      <c r="B45" s="1" t="s">
        <v>6</v>
      </c>
      <c r="C45" t="str">
        <f t="shared" si="0"/>
        <v xml:space="preserve">'Ukraine', </v>
      </c>
      <c r="D45" t="str">
        <f t="shared" si="1"/>
        <v xml:space="preserve">'🇺🇦 Ukraine', </v>
      </c>
    </row>
    <row r="46" spans="1:4" ht="20">
      <c r="A46" t="str">
        <f>_xlfn.XLOOKUP(B46, Emojis!B47:B308, Emojis!A47:A308)</f>
        <v>🇬🇧</v>
      </c>
      <c r="B46" s="1" t="s">
        <v>2</v>
      </c>
      <c r="C46" t="str">
        <f t="shared" si="0"/>
        <v xml:space="preserve">'United Kingdom', </v>
      </c>
      <c r="D46" t="str">
        <f t="shared" si="1"/>
        <v xml:space="preserve">'🇬🇧 United Kingdom', </v>
      </c>
    </row>
    <row r="47" spans="1:4" ht="20">
      <c r="A47" s="4" t="s">
        <v>484</v>
      </c>
      <c r="B47" s="1" t="s">
        <v>44</v>
      </c>
      <c r="C47" t="str">
        <f>_xlfn.CONCAT("'",B47,"']")</f>
        <v>'Vatican']</v>
      </c>
      <c r="D47" t="str">
        <f>_xlfn.CONCAT("'", A47, " ", B47, "'] ")</f>
        <v xml:space="preserve">'🇻🇦 Vatican'] </v>
      </c>
    </row>
  </sheetData>
  <sortState xmlns:xlrd2="http://schemas.microsoft.com/office/spreadsheetml/2017/richdata2" ref="B1:B47">
    <sortCondition ref="B1:B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02FA-DEE2-BD4C-869F-2EB93031FDE8}">
  <dimension ref="A1:H49"/>
  <sheetViews>
    <sheetView workbookViewId="0">
      <selection activeCell="H12" sqref="H12"/>
    </sheetView>
  </sheetViews>
  <sheetFormatPr baseColWidth="10" defaultRowHeight="16"/>
  <sheetData>
    <row r="1" spans="1:8">
      <c r="A1" t="str">
        <f>_xlfn.XLOOKUP(B1,Emojis!B:B,Emojis!A:A)</f>
        <v>🇦🇫</v>
      </c>
      <c r="B1" s="4" t="s">
        <v>51</v>
      </c>
      <c r="C1" t="str">
        <f>_xlfn.CONCAT("['",B1,"', ")</f>
        <v xml:space="preserve">['Afghanistan', </v>
      </c>
      <c r="D1" t="str">
        <f>_xlfn.CONCAT("['",A1, " ", B1,"', ")</f>
        <v xml:space="preserve">['🇦🇫 Afghanistan', </v>
      </c>
    </row>
    <row r="2" spans="1:8">
      <c r="A2" t="str">
        <f>_xlfn.XLOOKUP(B2,Emojis!B:B,Emojis!A:A)</f>
        <v>🇦🇲</v>
      </c>
      <c r="B2" s="4" t="s">
        <v>71</v>
      </c>
      <c r="C2" t="str">
        <f>_xlfn.CONCAT("'",B2,"', ")</f>
        <v xml:space="preserve">'Armenia', </v>
      </c>
      <c r="D2" t="str">
        <f>_xlfn.CONCAT("'",A2, " ", B2,"', ")</f>
        <v xml:space="preserve">'🇦🇲 Armenia', </v>
      </c>
    </row>
    <row r="3" spans="1:8">
      <c r="A3" t="str">
        <f>_xlfn.XLOOKUP(B3,Emojis!B:B,Emojis!A:A)</f>
        <v>🇦🇿</v>
      </c>
      <c r="B3" s="4" t="s">
        <v>78</v>
      </c>
      <c r="C3" t="str">
        <f t="shared" ref="C3:C49" si="0">_xlfn.CONCAT("'",B3,"', ")</f>
        <v xml:space="preserve">'Azerbaijan', </v>
      </c>
      <c r="D3" t="str">
        <f t="shared" ref="D3:D49" si="1">_xlfn.CONCAT("'",A3, " ", B3,"', ")</f>
        <v xml:space="preserve">'🇦🇿 Azerbaijan', </v>
      </c>
    </row>
    <row r="4" spans="1:8">
      <c r="A4" t="str">
        <f>_xlfn.XLOOKUP(B4,Emojis!B:B,Emojis!A:A)</f>
        <v>🇧🇭</v>
      </c>
      <c r="B4" s="4" t="s">
        <v>82</v>
      </c>
      <c r="C4" t="str">
        <f t="shared" si="0"/>
        <v xml:space="preserve">'Bahrain', </v>
      </c>
      <c r="D4" t="str">
        <f t="shared" si="1"/>
        <v xml:space="preserve">'🇧🇭 Bahrain', </v>
      </c>
    </row>
    <row r="5" spans="1:8">
      <c r="A5" t="str">
        <f>_xlfn.XLOOKUP(B5,Emojis!B:B,Emojis!A:A)</f>
        <v>🇧🇩</v>
      </c>
      <c r="B5" s="4" t="s">
        <v>84</v>
      </c>
      <c r="C5" t="str">
        <f t="shared" si="0"/>
        <v xml:space="preserve">'Bangladesh', </v>
      </c>
      <c r="D5" t="str">
        <f t="shared" si="1"/>
        <v xml:space="preserve">'🇧🇩 Bangladesh', </v>
      </c>
    </row>
    <row r="6" spans="1:8">
      <c r="A6" t="str">
        <f>_xlfn.XLOOKUP(B6,Emojis!B:B,Emojis!A:A)</f>
        <v>🇧🇹</v>
      </c>
      <c r="B6" s="4" t="s">
        <v>96</v>
      </c>
      <c r="C6" t="str">
        <f t="shared" si="0"/>
        <v xml:space="preserve">'Bhutan', </v>
      </c>
      <c r="D6" t="str">
        <f t="shared" si="1"/>
        <v xml:space="preserve">'🇧🇹 Bhutan', </v>
      </c>
    </row>
    <row r="7" spans="1:8">
      <c r="A7" t="str">
        <f>_xlfn.XLOOKUP(B7,Emojis!B:B,Emojis!A:A)</f>
        <v>🇧🇳</v>
      </c>
      <c r="B7" s="4" t="s">
        <v>109</v>
      </c>
      <c r="C7" t="str">
        <f t="shared" si="0"/>
        <v xml:space="preserve">'Brunei', </v>
      </c>
      <c r="D7" t="str">
        <f t="shared" si="1"/>
        <v xml:space="preserve">'🇧🇳 Brunei', </v>
      </c>
    </row>
    <row r="8" spans="1:8">
      <c r="A8" t="str">
        <f>_xlfn.XLOOKUP(B8,Emojis!B:B,Emojis!A:A)</f>
        <v>🇰🇭</v>
      </c>
      <c r="B8" s="4" t="s">
        <v>116</v>
      </c>
      <c r="C8" t="str">
        <f t="shared" si="0"/>
        <v xml:space="preserve">'Cambodia', </v>
      </c>
      <c r="D8" t="str">
        <f t="shared" si="1"/>
        <v xml:space="preserve">'🇰🇭 Cambodia', </v>
      </c>
      <c r="H8" t="s">
        <v>507</v>
      </c>
    </row>
    <row r="9" spans="1:8">
      <c r="A9" t="str">
        <f>_xlfn.XLOOKUP(B9,Emojis!B:B,Emojis!A:A)</f>
        <v>🇨🇳</v>
      </c>
      <c r="B9" s="4" t="s">
        <v>134</v>
      </c>
      <c r="C9" t="str">
        <f t="shared" si="0"/>
        <v xml:space="preserve">'China', </v>
      </c>
      <c r="D9" t="str">
        <f t="shared" si="1"/>
        <v xml:space="preserve">'🇨🇳 China', </v>
      </c>
    </row>
    <row r="10" spans="1:8">
      <c r="A10" t="str">
        <f>_xlfn.XLOOKUP(B10,Emojis!B:B,Emojis!A:A)</f>
        <v>🇨🇾</v>
      </c>
      <c r="B10" s="4" t="s">
        <v>45</v>
      </c>
      <c r="C10" t="str">
        <f t="shared" si="0"/>
        <v xml:space="preserve">'Cyprus', </v>
      </c>
      <c r="D10" t="str">
        <f t="shared" si="1"/>
        <v xml:space="preserve">'🇨🇾 Cyprus', </v>
      </c>
    </row>
    <row r="11" spans="1:8">
      <c r="A11" t="str">
        <f>_xlfn.XLOOKUP(B11,Emojis!B:B,Emojis!A:A)</f>
        <v>🇬🇪</v>
      </c>
      <c r="B11" s="4" t="s">
        <v>200</v>
      </c>
      <c r="C11" t="str">
        <f t="shared" si="0"/>
        <v xml:space="preserve">'Georgia', </v>
      </c>
      <c r="D11" t="str">
        <f t="shared" si="1"/>
        <v xml:space="preserve">'🇬🇪 Georgia', </v>
      </c>
    </row>
    <row r="12" spans="1:8">
      <c r="A12" t="str">
        <f>_xlfn.XLOOKUP(B12,Emojis!B:B,Emojis!A:A)</f>
        <v>🇮🇳</v>
      </c>
      <c r="B12" s="4" t="s">
        <v>236</v>
      </c>
      <c r="C12" t="str">
        <f t="shared" si="0"/>
        <v xml:space="preserve">'India', </v>
      </c>
      <c r="D12" t="str">
        <f t="shared" si="1"/>
        <v xml:space="preserve">'🇮🇳 India', </v>
      </c>
      <c r="H12" t="s">
        <v>508</v>
      </c>
    </row>
    <row r="13" spans="1:8">
      <c r="A13" t="str">
        <f>_xlfn.XLOOKUP(B13,Emojis!B:B,Emojis!A:A)</f>
        <v>🇮🇩</v>
      </c>
      <c r="B13" s="4" t="s">
        <v>238</v>
      </c>
      <c r="C13" t="str">
        <f t="shared" si="0"/>
        <v xml:space="preserve">'Indonesia', </v>
      </c>
      <c r="D13" t="str">
        <f t="shared" si="1"/>
        <v xml:space="preserve">'🇮🇩 Indonesia', </v>
      </c>
    </row>
    <row r="14" spans="1:8">
      <c r="A14" t="str">
        <f>_xlfn.XLOOKUP(B14,Emojis!B:B,Emojis!A:A)</f>
        <v>🇮🇷</v>
      </c>
      <c r="B14" s="4" t="s">
        <v>240</v>
      </c>
      <c r="C14" t="str">
        <f t="shared" si="0"/>
        <v xml:space="preserve">'Iran', </v>
      </c>
      <c r="D14" t="str">
        <f t="shared" si="1"/>
        <v xml:space="preserve">'🇮🇷 Iran', </v>
      </c>
    </row>
    <row r="15" spans="1:8">
      <c r="A15" t="str">
        <f>_xlfn.XLOOKUP(B15,Emojis!B:B,Emojis!A:A)</f>
        <v>🇮🇶</v>
      </c>
      <c r="B15" s="4" t="s">
        <v>242</v>
      </c>
      <c r="C15" t="str">
        <f t="shared" si="0"/>
        <v xml:space="preserve">'Iraq', </v>
      </c>
      <c r="D15" t="str">
        <f t="shared" si="1"/>
        <v xml:space="preserve">'🇮🇶 Iraq', </v>
      </c>
    </row>
    <row r="16" spans="1:8">
      <c r="A16" t="str">
        <f>_xlfn.XLOOKUP(B16,Emojis!B:B,Emojis!A:A)</f>
        <v>🇮🇱</v>
      </c>
      <c r="B16" s="4" t="s">
        <v>247</v>
      </c>
      <c r="C16" t="str">
        <f t="shared" si="0"/>
        <v xml:space="preserve">'Israel', </v>
      </c>
      <c r="D16" t="str">
        <f t="shared" si="1"/>
        <v xml:space="preserve">'🇮🇱 Israel', </v>
      </c>
    </row>
    <row r="17" spans="1:4">
      <c r="A17" t="str">
        <f>_xlfn.XLOOKUP(B17,Emojis!B:B,Emojis!A:A)</f>
        <v>🇯🇵</v>
      </c>
      <c r="B17" s="4" t="s">
        <v>252</v>
      </c>
      <c r="C17" t="str">
        <f t="shared" si="0"/>
        <v xml:space="preserve">'Japan', </v>
      </c>
      <c r="D17" t="str">
        <f t="shared" si="1"/>
        <v xml:space="preserve">'🇯🇵 Japan', </v>
      </c>
    </row>
    <row r="18" spans="1:4">
      <c r="A18" t="str">
        <f>_xlfn.XLOOKUP(B18,Emojis!B:B,Emojis!A:A)</f>
        <v>🇯🇴</v>
      </c>
      <c r="B18" s="4" t="s">
        <v>256</v>
      </c>
      <c r="C18" t="str">
        <f t="shared" si="0"/>
        <v xml:space="preserve">'Jordan', </v>
      </c>
      <c r="D18" t="str">
        <f t="shared" si="1"/>
        <v xml:space="preserve">'🇯🇴 Jordan', </v>
      </c>
    </row>
    <row r="19" spans="1:4">
      <c r="A19" t="str">
        <f>_xlfn.XLOOKUP(B19,Emojis!B:B,Emojis!A:A)</f>
        <v>🇰🇿</v>
      </c>
      <c r="B19" s="4" t="s">
        <v>258</v>
      </c>
      <c r="C19" t="str">
        <f t="shared" si="0"/>
        <v xml:space="preserve">'Kazakhstan', </v>
      </c>
      <c r="D19" t="str">
        <f t="shared" si="1"/>
        <v xml:space="preserve">'🇰🇿 Kazakhstan', </v>
      </c>
    </row>
    <row r="20" spans="1:4">
      <c r="A20" t="str">
        <f>_xlfn.XLOOKUP(B20,Emojis!B:B,Emojis!A:A)</f>
        <v>🇰🇼</v>
      </c>
      <c r="B20" s="4" t="s">
        <v>269</v>
      </c>
      <c r="C20" t="str">
        <f t="shared" si="0"/>
        <v xml:space="preserve">'Kuwait', </v>
      </c>
      <c r="D20" t="str">
        <f t="shared" si="1"/>
        <v xml:space="preserve">'🇰🇼 Kuwait', </v>
      </c>
    </row>
    <row r="21" spans="1:4">
      <c r="A21" t="str">
        <f>_xlfn.XLOOKUP(B21,Emojis!B:B,Emojis!A:A)</f>
        <v>🇰🇬</v>
      </c>
      <c r="B21" s="4" t="s">
        <v>271</v>
      </c>
      <c r="C21" t="str">
        <f t="shared" si="0"/>
        <v xml:space="preserve">'Kyrgyzstan', </v>
      </c>
      <c r="D21" t="str">
        <f t="shared" si="1"/>
        <v xml:space="preserve">'🇰🇬 Kyrgyzstan', </v>
      </c>
    </row>
    <row r="22" spans="1:4">
      <c r="A22" t="str">
        <f>_xlfn.XLOOKUP(B22,Emojis!B:B,Emojis!A:A)</f>
        <v>🇱🇦</v>
      </c>
      <c r="B22" s="4" t="s">
        <v>273</v>
      </c>
      <c r="C22" t="str">
        <f t="shared" si="0"/>
        <v xml:space="preserve">'Laos', </v>
      </c>
      <c r="D22" t="str">
        <f t="shared" si="1"/>
        <v xml:space="preserve">'🇱🇦 Laos', </v>
      </c>
    </row>
    <row r="23" spans="1:4">
      <c r="A23" t="str">
        <f>_xlfn.XLOOKUP(B23,Emojis!B:B,Emojis!A:A)</f>
        <v>🇱🇧</v>
      </c>
      <c r="B23" s="4" t="s">
        <v>276</v>
      </c>
      <c r="C23" t="str">
        <f t="shared" si="0"/>
        <v xml:space="preserve">'Lebanon', </v>
      </c>
      <c r="D23" t="str">
        <f t="shared" si="1"/>
        <v xml:space="preserve">'🇱🇧 Lebanon', </v>
      </c>
    </row>
    <row r="24" spans="1:4">
      <c r="A24" t="str">
        <f>_xlfn.XLOOKUP(B24,Emojis!B:B,Emojis!A:A)</f>
        <v>🇲🇾</v>
      </c>
      <c r="B24" s="4" t="s">
        <v>293</v>
      </c>
      <c r="C24" t="str">
        <f t="shared" si="0"/>
        <v xml:space="preserve">'Malaysia', </v>
      </c>
      <c r="D24" t="str">
        <f t="shared" si="1"/>
        <v xml:space="preserve">'🇲🇾 Malaysia', </v>
      </c>
    </row>
    <row r="25" spans="1:4">
      <c r="A25" t="str">
        <f>_xlfn.XLOOKUP(B25,Emojis!B:B,Emojis!A:A)</f>
        <v>🇲🇻</v>
      </c>
      <c r="B25" s="4" t="s">
        <v>295</v>
      </c>
      <c r="C25" t="str">
        <f t="shared" si="0"/>
        <v xml:space="preserve">'Maldives', </v>
      </c>
      <c r="D25" t="str">
        <f t="shared" si="1"/>
        <v xml:space="preserve">'🇲🇻 Maldives', </v>
      </c>
    </row>
    <row r="26" spans="1:4">
      <c r="A26" t="str">
        <f>_xlfn.XLOOKUP(B26,Emojis!B:B,Emojis!A:A)</f>
        <v>🇲🇳</v>
      </c>
      <c r="B26" s="4" t="s">
        <v>316</v>
      </c>
      <c r="C26" t="str">
        <f t="shared" si="0"/>
        <v xml:space="preserve">'Mongolia', </v>
      </c>
      <c r="D26" t="str">
        <f t="shared" si="1"/>
        <v xml:space="preserve">'🇲🇳 Mongolia', </v>
      </c>
    </row>
    <row r="27" spans="1:4">
      <c r="A27" t="str">
        <f>_xlfn.XLOOKUP(B27,Emojis!B:B,Emojis!A:A)</f>
        <v>🇲🇲</v>
      </c>
      <c r="B27" s="4" t="s">
        <v>325</v>
      </c>
      <c r="C27" t="str">
        <f t="shared" si="0"/>
        <v xml:space="preserve">'Myanmar', </v>
      </c>
      <c r="D27" t="str">
        <f t="shared" si="1"/>
        <v xml:space="preserve">'🇲🇲 Myanmar', </v>
      </c>
    </row>
    <row r="28" spans="1:4">
      <c r="A28" t="str">
        <f>_xlfn.XLOOKUP(B28,Emojis!B:B,Emojis!A:A)</f>
        <v>🇳🇵</v>
      </c>
      <c r="B28" s="4" t="s">
        <v>331</v>
      </c>
      <c r="C28" t="str">
        <f t="shared" si="0"/>
        <v xml:space="preserve">'Nepal', </v>
      </c>
      <c r="D28" t="str">
        <f t="shared" si="1"/>
        <v xml:space="preserve">'🇳🇵 Nepal', </v>
      </c>
    </row>
    <row r="29" spans="1:4">
      <c r="A29" t="str">
        <f>_xlfn.XLOOKUP(B29,Emojis!B:B,Emojis!A:A)</f>
        <v>🇰🇵</v>
      </c>
      <c r="B29" s="4" t="s">
        <v>264</v>
      </c>
      <c r="C29" t="str">
        <f t="shared" si="0"/>
        <v xml:space="preserve">'North Korea', </v>
      </c>
      <c r="D29" t="str">
        <f t="shared" si="1"/>
        <v xml:space="preserve">'🇰🇵 North Korea', </v>
      </c>
    </row>
    <row r="30" spans="1:4">
      <c r="A30" t="str">
        <f>_xlfn.XLOOKUP(B30,Emojis!B:B,Emojis!A:A)</f>
        <v>🇴🇲</v>
      </c>
      <c r="B30" s="4" t="s">
        <v>352</v>
      </c>
      <c r="C30" t="str">
        <f t="shared" si="0"/>
        <v xml:space="preserve">'Oman', </v>
      </c>
      <c r="D30" t="str">
        <f t="shared" si="1"/>
        <v xml:space="preserve">'🇴🇲 Oman', </v>
      </c>
    </row>
    <row r="31" spans="1:4">
      <c r="A31" t="str">
        <f>_xlfn.XLOOKUP(B31,Emojis!B:B,Emojis!A:A)</f>
        <v>🇵🇰</v>
      </c>
      <c r="B31" s="4" t="s">
        <v>354</v>
      </c>
      <c r="C31" t="str">
        <f t="shared" si="0"/>
        <v xml:space="preserve">'Pakistan', </v>
      </c>
      <c r="D31" t="str">
        <f t="shared" si="1"/>
        <v xml:space="preserve">'🇵🇰 Pakistan', </v>
      </c>
    </row>
    <row r="32" spans="1:4">
      <c r="A32" t="str">
        <f>_xlfn.XLOOKUP(B32,Emojis!B:B,Emojis!A:A)</f>
        <v>🇵🇭</v>
      </c>
      <c r="B32" s="4" t="s">
        <v>368</v>
      </c>
      <c r="C32" t="str">
        <f t="shared" si="0"/>
        <v xml:space="preserve">'Philippines', </v>
      </c>
      <c r="D32" t="str">
        <f t="shared" si="1"/>
        <v xml:space="preserve">'🇵🇭 Philippines', </v>
      </c>
    </row>
    <row r="33" spans="1:4">
      <c r="A33" t="str">
        <f>_xlfn.XLOOKUP(B33,Emojis!B:B,Emojis!A:A)</f>
        <v>🇶🇦</v>
      </c>
      <c r="B33" s="4" t="s">
        <v>376</v>
      </c>
      <c r="C33" t="str">
        <f t="shared" si="0"/>
        <v xml:space="preserve">'Qatar', </v>
      </c>
      <c r="D33" t="str">
        <f t="shared" si="1"/>
        <v xml:space="preserve">'🇶🇦 Qatar', </v>
      </c>
    </row>
    <row r="34" spans="1:4">
      <c r="A34" t="str">
        <f>_xlfn.XLOOKUP(B34,Emojis!B:B,Emojis!A:A)</f>
        <v>🇸🇦</v>
      </c>
      <c r="B34" s="4" t="s">
        <v>402</v>
      </c>
      <c r="C34" t="str">
        <f t="shared" si="0"/>
        <v xml:space="preserve">'Saudi Arabia', </v>
      </c>
      <c r="D34" t="str">
        <f t="shared" si="1"/>
        <v xml:space="preserve">'🇸🇦 Saudi Arabia', </v>
      </c>
    </row>
    <row r="35" spans="1:4">
      <c r="A35" t="str">
        <f>_xlfn.XLOOKUP(B35,Emojis!B:B,Emojis!A:A)</f>
        <v>🇸🇬</v>
      </c>
      <c r="B35" s="4" t="s">
        <v>413</v>
      </c>
      <c r="C35" t="str">
        <f t="shared" si="0"/>
        <v xml:space="preserve">'Singapore', </v>
      </c>
      <c r="D35" t="str">
        <f t="shared" si="1"/>
        <v xml:space="preserve">'🇸🇬 Singapore', </v>
      </c>
    </row>
    <row r="36" spans="1:4">
      <c r="A36" t="str">
        <f>_xlfn.XLOOKUP(B36,Emojis!B:B,Emojis!A:A)</f>
        <v>🇰🇷</v>
      </c>
      <c r="B36" s="4" t="s">
        <v>266</v>
      </c>
      <c r="C36" t="str">
        <f t="shared" si="0"/>
        <v xml:space="preserve">'South Korea', </v>
      </c>
      <c r="D36" t="str">
        <f t="shared" si="1"/>
        <v xml:space="preserve">'🇰🇷 South Korea', </v>
      </c>
    </row>
    <row r="37" spans="1:4">
      <c r="A37" t="str">
        <f>_xlfn.XLOOKUP(B37,Emojis!B:B,Emojis!A:A)</f>
        <v>🇱🇰</v>
      </c>
      <c r="B37" s="4" t="s">
        <v>430</v>
      </c>
      <c r="C37" t="str">
        <f t="shared" si="0"/>
        <v xml:space="preserve">'Sri Lanka', </v>
      </c>
      <c r="D37" t="str">
        <f t="shared" si="1"/>
        <v xml:space="preserve">'🇱🇰 Sri Lanka', </v>
      </c>
    </row>
    <row r="38" spans="1:4">
      <c r="A38" t="str">
        <f>_xlfn.XLOOKUP(B38,Emojis!B:B,Emojis!A:A)</f>
        <v>🇵🇸</v>
      </c>
      <c r="B38" s="4" t="s">
        <v>358</v>
      </c>
      <c r="C38" t="str">
        <f t="shared" si="0"/>
        <v xml:space="preserve">'Palestine', </v>
      </c>
      <c r="D38" t="str">
        <f t="shared" si="1"/>
        <v xml:space="preserve">'🇵🇸 Palestine', </v>
      </c>
    </row>
    <row r="39" spans="1:4">
      <c r="A39" t="str">
        <f>_xlfn.XLOOKUP(B39,Emojis!B:B,Emojis!A:A)</f>
        <v>🇸🇾</v>
      </c>
      <c r="B39" s="4" t="s">
        <v>440</v>
      </c>
      <c r="C39" t="str">
        <f t="shared" si="0"/>
        <v xml:space="preserve">'Syria', </v>
      </c>
      <c r="D39" t="str">
        <f t="shared" si="1"/>
        <v xml:space="preserve">'🇸🇾 Syria', </v>
      </c>
    </row>
    <row r="40" spans="1:4">
      <c r="A40" t="str">
        <f>_xlfn.XLOOKUP(B40,Emojis!B:B,Emojis!A:A)</f>
        <v>🇹🇼</v>
      </c>
      <c r="B40" t="s">
        <v>442</v>
      </c>
      <c r="C40" t="str">
        <f t="shared" si="0"/>
        <v xml:space="preserve">'Taiwan', </v>
      </c>
      <c r="D40" t="str">
        <f t="shared" si="1"/>
        <v xml:space="preserve">'🇹🇼 Taiwan', </v>
      </c>
    </row>
    <row r="41" spans="1:4">
      <c r="A41" t="str">
        <f>_xlfn.XLOOKUP(B41,Emojis!B:B,Emojis!A:A)</f>
        <v>🇹🇯</v>
      </c>
      <c r="B41" s="4" t="s">
        <v>444</v>
      </c>
      <c r="C41" t="str">
        <f t="shared" si="0"/>
        <v xml:space="preserve">'Tajikistan', </v>
      </c>
      <c r="D41" t="str">
        <f t="shared" si="1"/>
        <v xml:space="preserve">'🇹🇯 Tajikistan', </v>
      </c>
    </row>
    <row r="42" spans="1:4">
      <c r="A42" t="str">
        <f>_xlfn.XLOOKUP(B42,Emojis!B:B,Emojis!A:A)</f>
        <v>🇹🇭</v>
      </c>
      <c r="B42" s="4" t="s">
        <v>448</v>
      </c>
      <c r="C42" t="str">
        <f t="shared" si="0"/>
        <v xml:space="preserve">'Thailand', </v>
      </c>
      <c r="D42" t="str">
        <f t="shared" si="1"/>
        <v xml:space="preserve">'🇹🇭 Thailand', </v>
      </c>
    </row>
    <row r="43" spans="1:4">
      <c r="A43" t="str">
        <f>_xlfn.XLOOKUP(B43,Emojis!B:B,Emojis!A:A)</f>
        <v>🇹🇱</v>
      </c>
      <c r="B43" s="4" t="s">
        <v>450</v>
      </c>
      <c r="C43" t="str">
        <f t="shared" si="0"/>
        <v xml:space="preserve">'Timor-Leste', </v>
      </c>
      <c r="D43" t="str">
        <f t="shared" si="1"/>
        <v xml:space="preserve">'🇹🇱 Timor-Leste', </v>
      </c>
    </row>
    <row r="44" spans="1:4">
      <c r="A44" t="str">
        <f>_xlfn.XLOOKUP(B44,Emojis!B:B,Emojis!A:A)</f>
        <v>🇹🇷</v>
      </c>
      <c r="B44" s="4" t="s">
        <v>46</v>
      </c>
      <c r="C44" t="str">
        <f t="shared" si="0"/>
        <v xml:space="preserve">'Turkey', </v>
      </c>
      <c r="D44" t="str">
        <f t="shared" si="1"/>
        <v xml:space="preserve">'🇹🇷 Turkey', </v>
      </c>
    </row>
    <row r="45" spans="1:4">
      <c r="A45" t="str">
        <f>_xlfn.XLOOKUP(B45,Emojis!B:B,Emojis!A:A)</f>
        <v>🇹🇲</v>
      </c>
      <c r="B45" s="4" t="s">
        <v>463</v>
      </c>
      <c r="C45" t="str">
        <f t="shared" si="0"/>
        <v xml:space="preserve">'Turkmenistan', </v>
      </c>
      <c r="D45" t="str">
        <f t="shared" si="1"/>
        <v xml:space="preserve">'🇹🇲 Turkmenistan', </v>
      </c>
    </row>
    <row r="46" spans="1:4">
      <c r="A46" t="str">
        <f>_xlfn.XLOOKUP(B46,Emojis!B:B,Emojis!A:A)</f>
        <v>🇦🇪</v>
      </c>
      <c r="B46" s="4" t="s">
        <v>472</v>
      </c>
      <c r="C46" t="str">
        <f t="shared" si="0"/>
        <v xml:space="preserve">'United Arab Emirates', </v>
      </c>
      <c r="D46" t="str">
        <f t="shared" si="1"/>
        <v xml:space="preserve">'🇦🇪 United Arab Emirates', </v>
      </c>
    </row>
    <row r="47" spans="1:4">
      <c r="A47" t="str">
        <f>_xlfn.XLOOKUP(B47,Emojis!B:B,Emojis!A:A)</f>
        <v>🇺🇿</v>
      </c>
      <c r="B47" s="4" t="s">
        <v>481</v>
      </c>
      <c r="C47" t="str">
        <f t="shared" si="0"/>
        <v xml:space="preserve">'Uzbekistan', </v>
      </c>
      <c r="D47" t="str">
        <f t="shared" si="1"/>
        <v xml:space="preserve">'🇺🇿 Uzbekistan', </v>
      </c>
    </row>
    <row r="48" spans="1:4">
      <c r="A48" t="str">
        <f>_xlfn.XLOOKUP(B48,Emojis!B:B,Emojis!A:A)</f>
        <v>🇻🇳</v>
      </c>
      <c r="B48" s="4" t="s">
        <v>489</v>
      </c>
      <c r="C48" t="str">
        <f t="shared" si="0"/>
        <v xml:space="preserve">'Vietnam', </v>
      </c>
      <c r="D48" t="str">
        <f t="shared" si="1"/>
        <v xml:space="preserve">'🇻🇳 Vietnam', </v>
      </c>
    </row>
    <row r="49" spans="1:4">
      <c r="A49" t="str">
        <f>_xlfn.XLOOKUP(B49,Emojis!B:B,Emojis!A:A)</f>
        <v>🇾🇪</v>
      </c>
      <c r="B49" s="4" t="s">
        <v>501</v>
      </c>
      <c r="C49" t="str">
        <f>_xlfn.CONCAT("'",B49,"']")</f>
        <v>'Yemen']</v>
      </c>
      <c r="D49" t="str">
        <f>_xlfn.CONCAT("'",A49, " ", B49,"']")</f>
        <v>'🇾🇪 Yemen']</v>
      </c>
    </row>
  </sheetData>
  <sortState xmlns:xlrd2="http://schemas.microsoft.com/office/spreadsheetml/2017/richdata2" ref="B1:B49">
    <sortCondition ref="B1:B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108ED-C083-D54E-8604-C78DF5EA9505}">
  <dimension ref="A1:H54"/>
  <sheetViews>
    <sheetView tabSelected="1" workbookViewId="0">
      <selection activeCell="H13" sqref="H13"/>
    </sheetView>
  </sheetViews>
  <sheetFormatPr baseColWidth="10" defaultRowHeight="16"/>
  <sheetData>
    <row r="1" spans="1:8">
      <c r="A1" t="str">
        <f>_xlfn.XLOOKUP(B1,Emojis!B:B,Emojis!A:A)</f>
        <v>🇩🇿</v>
      </c>
      <c r="B1" s="4" t="s">
        <v>56</v>
      </c>
      <c r="C1" t="str">
        <f>_xlfn.CONCAT("['",B1,"', ")</f>
        <v xml:space="preserve">['Algeria', </v>
      </c>
      <c r="D1" t="str">
        <f>_xlfn.CONCAT("['",A1," ",B1,"', ")</f>
        <v xml:space="preserve">['🇩🇿 Algeria', </v>
      </c>
    </row>
    <row r="2" spans="1:8">
      <c r="A2" t="str">
        <f>_xlfn.XLOOKUP(B2,Emojis!B:B,Emojis!A:A)</f>
        <v>🇦🇴</v>
      </c>
      <c r="B2" s="4" t="s">
        <v>61</v>
      </c>
      <c r="C2" t="str">
        <f>_xlfn.CONCAT("'",B2,"', ")</f>
        <v xml:space="preserve">'Angola', </v>
      </c>
      <c r="D2" t="str">
        <f>_xlfn.CONCAT("'",A2," ",B2,"', ")</f>
        <v xml:space="preserve">'🇦🇴 Angola', </v>
      </c>
    </row>
    <row r="3" spans="1:8">
      <c r="A3" t="str">
        <f>_xlfn.XLOOKUP(B3,Emojis!B:B,Emojis!A:A)</f>
        <v>🇧🇯</v>
      </c>
      <c r="B3" s="4" t="s">
        <v>92</v>
      </c>
      <c r="C3" t="str">
        <f>_xlfn.CONCAT("'",B3,"', ")</f>
        <v xml:space="preserve">'Benin', </v>
      </c>
      <c r="D3" t="str">
        <f>_xlfn.CONCAT("'",A3," ",B3,"', ")</f>
        <v xml:space="preserve">'🇧🇯 Benin', </v>
      </c>
    </row>
    <row r="4" spans="1:8">
      <c r="A4" t="str">
        <f>_xlfn.XLOOKUP(B4,Emojis!B:B,Emojis!A:A)</f>
        <v>🇧🇼</v>
      </c>
      <c r="B4" s="4" t="s">
        <v>101</v>
      </c>
      <c r="C4" t="str">
        <f>_xlfn.CONCAT("'",B4,"', ")</f>
        <v xml:space="preserve">'Botswana', </v>
      </c>
      <c r="D4" t="str">
        <f>_xlfn.CONCAT("'",A4," ",B4,"', ")</f>
        <v xml:space="preserve">'🇧🇼 Botswana', </v>
      </c>
      <c r="H4" t="s">
        <v>521</v>
      </c>
    </row>
    <row r="5" spans="1:8">
      <c r="A5" t="str">
        <f>_xlfn.XLOOKUP(B5,Emojis!B:B,Emojis!A:A)</f>
        <v>🇧🇫</v>
      </c>
      <c r="B5" s="4" t="s">
        <v>112</v>
      </c>
      <c r="C5" t="str">
        <f>_xlfn.CONCAT("'",B5,"', ")</f>
        <v xml:space="preserve">'Burkina Faso', </v>
      </c>
      <c r="D5" t="str">
        <f>_xlfn.CONCAT("'",A5," ",B5,"', ")</f>
        <v xml:space="preserve">'🇧🇫 Burkina Faso', </v>
      </c>
    </row>
    <row r="6" spans="1:8">
      <c r="A6" t="str">
        <f>_xlfn.XLOOKUP(B6,Emojis!B:B,Emojis!A:A)</f>
        <v>🇧🇮</v>
      </c>
      <c r="B6" s="4" t="s">
        <v>114</v>
      </c>
      <c r="C6" t="str">
        <f>_xlfn.CONCAT("'",B6,"', ")</f>
        <v xml:space="preserve">'Burundi', </v>
      </c>
      <c r="D6" t="str">
        <f>_xlfn.CONCAT("'",A6," ",B6,"', ")</f>
        <v xml:space="preserve">'🇧🇮 Burundi', </v>
      </c>
    </row>
    <row r="7" spans="1:8">
      <c r="A7" t="str">
        <f>_xlfn.XLOOKUP(B7,Emojis!B:B,Emojis!A:A)</f>
        <v>🇨🇲</v>
      </c>
      <c r="B7" s="4" t="s">
        <v>118</v>
      </c>
      <c r="C7" t="str">
        <f>_xlfn.CONCAT("'",B7,"', ")</f>
        <v xml:space="preserve">'Cameroon', </v>
      </c>
      <c r="D7" t="str">
        <f>_xlfn.CONCAT("'",A7," ",B7,"', ")</f>
        <v xml:space="preserve">'🇨🇲 Cameroon', </v>
      </c>
    </row>
    <row r="8" spans="1:8">
      <c r="A8" t="str">
        <f>_xlfn.XLOOKUP(B8,Emojis!B:B,Emojis!A:A)</f>
        <v>🇨🇻</v>
      </c>
      <c r="B8" s="4" t="s">
        <v>122</v>
      </c>
      <c r="C8" t="str">
        <f>_xlfn.CONCAT("'",B8,"', ")</f>
        <v xml:space="preserve">'Cape Verde', </v>
      </c>
      <c r="D8" t="str">
        <f>_xlfn.CONCAT("'",A8," ",B8,"', ")</f>
        <v xml:space="preserve">'🇨🇻 Cape Verde', </v>
      </c>
    </row>
    <row r="9" spans="1:8">
      <c r="A9" t="str">
        <f>_xlfn.XLOOKUP(B9,Emojis!B:B,Emojis!A:A)</f>
        <v>🇨🇫</v>
      </c>
      <c r="B9" s="4" t="s">
        <v>128</v>
      </c>
      <c r="C9" t="str">
        <f>_xlfn.CONCAT("'",B9,"', ")</f>
        <v xml:space="preserve">'Central African Republic', </v>
      </c>
      <c r="D9" t="str">
        <f>_xlfn.CONCAT("'",A9," ",B9,"', ")</f>
        <v xml:space="preserve">'🇨🇫 Central African Republic', </v>
      </c>
    </row>
    <row r="10" spans="1:8">
      <c r="A10" t="str">
        <f>_xlfn.XLOOKUP(B10,Emojis!B:B,Emojis!A:A)</f>
        <v>🇹🇩</v>
      </c>
      <c r="B10" s="4" t="s">
        <v>130</v>
      </c>
      <c r="C10" t="str">
        <f>_xlfn.CONCAT("'",B10,"', ")</f>
        <v xml:space="preserve">'Chad', </v>
      </c>
      <c r="D10" t="str">
        <f>_xlfn.CONCAT("'",A10," ",B10,"', ")</f>
        <v xml:space="preserve">'🇹🇩 Chad', </v>
      </c>
    </row>
    <row r="11" spans="1:8">
      <c r="A11" t="str">
        <f>_xlfn.XLOOKUP(B11,Emojis!B:B,Emojis!A:A)</f>
        <v>🇰🇲</v>
      </c>
      <c r="B11" s="4" t="s">
        <v>142</v>
      </c>
      <c r="C11" t="str">
        <f>_xlfn.CONCAT("'",B11,"', ")</f>
        <v xml:space="preserve">'Comoros', </v>
      </c>
      <c r="D11" t="str">
        <f>_xlfn.CONCAT("'",A11," ",B11,"', ")</f>
        <v xml:space="preserve">'🇰🇲 Comoros', </v>
      </c>
    </row>
    <row r="12" spans="1:8">
      <c r="A12" t="str">
        <f>_xlfn.XLOOKUP(B12,Emojis!B:B,Emojis!A:A)</f>
        <v>🇨🇬</v>
      </c>
      <c r="B12" s="4" t="s">
        <v>510</v>
      </c>
      <c r="C12" t="str">
        <f>_xlfn.CONCAT("'",B12,"', ")</f>
        <v xml:space="preserve">'Congo', </v>
      </c>
      <c r="D12" t="str">
        <f>_xlfn.CONCAT("'",A12," ",B12,"', ")</f>
        <v xml:space="preserve">'🇨🇬 Congo', </v>
      </c>
    </row>
    <row r="13" spans="1:8">
      <c r="A13" t="str">
        <f>_xlfn.XLOOKUP(B13,Emojis!B:B,Emojis!A:A)</f>
        <v>🇩🇯</v>
      </c>
      <c r="B13" s="4" t="s">
        <v>160</v>
      </c>
      <c r="C13" t="str">
        <f>_xlfn.CONCAT("'",B13,"', ")</f>
        <v xml:space="preserve">'Djibouti', </v>
      </c>
      <c r="D13" t="str">
        <f>_xlfn.CONCAT("'",A13," ",B13,"', ")</f>
        <v xml:space="preserve">'🇩🇯 Djibouti', </v>
      </c>
    </row>
    <row r="14" spans="1:8">
      <c r="A14" t="str">
        <f>_xlfn.XLOOKUP(B14,Emojis!B:B,Emojis!A:A)</f>
        <v>🇨🇩</v>
      </c>
      <c r="B14" s="4" t="s">
        <v>145</v>
      </c>
      <c r="C14" t="str">
        <f>_xlfn.CONCAT("'",B14,"', ")</f>
        <v xml:space="preserve">'DR Congo', </v>
      </c>
      <c r="D14" t="str">
        <f>_xlfn.CONCAT("'",A14," ",B14,"', ")</f>
        <v xml:space="preserve">'🇨🇩 DR Congo', </v>
      </c>
      <c r="H14" t="s">
        <v>520</v>
      </c>
    </row>
    <row r="15" spans="1:8">
      <c r="A15" t="str">
        <f>_xlfn.XLOOKUP(B15,Emojis!B:B,Emojis!A:A)</f>
        <v>🇪🇬</v>
      </c>
      <c r="B15" s="4" t="s">
        <v>168</v>
      </c>
      <c r="C15" t="str">
        <f>_xlfn.CONCAT("'",B15,"', ")</f>
        <v xml:space="preserve">'Egypt', </v>
      </c>
      <c r="D15" t="str">
        <f>_xlfn.CONCAT("'",A15," ",B15,"', ")</f>
        <v xml:space="preserve">'🇪🇬 Egypt', </v>
      </c>
    </row>
    <row r="16" spans="1:8">
      <c r="A16" t="str">
        <f>_xlfn.XLOOKUP(B16,Emojis!B:B,Emojis!A:A)</f>
        <v>🇬🇶</v>
      </c>
      <c r="B16" s="4" t="s">
        <v>174</v>
      </c>
      <c r="C16" t="str">
        <f>_xlfn.CONCAT("'",B16,"', ")</f>
        <v xml:space="preserve">'Equatorial Guinea', </v>
      </c>
      <c r="D16" t="str">
        <f>_xlfn.CONCAT("'",A16," ",B16,"', ")</f>
        <v xml:space="preserve">'🇬🇶 Equatorial Guinea', </v>
      </c>
    </row>
    <row r="17" spans="1:4">
      <c r="A17" t="str">
        <f>_xlfn.XLOOKUP(B17,Emojis!B:B,Emojis!A:A)</f>
        <v>🇪🇷</v>
      </c>
      <c r="B17" s="4" t="s">
        <v>176</v>
      </c>
      <c r="C17" t="str">
        <f>_xlfn.CONCAT("'",B17,"', ")</f>
        <v xml:space="preserve">'Eritrea', </v>
      </c>
      <c r="D17" t="str">
        <f>_xlfn.CONCAT("'",A17," ",B17,"', ")</f>
        <v xml:space="preserve">'🇪🇷 Eritrea', </v>
      </c>
    </row>
    <row r="18" spans="1:4">
      <c r="A18" t="str">
        <f>_xlfn.XLOOKUP(B18,Emojis!B:B,Emojis!A:A)</f>
        <v>🇸🇿</v>
      </c>
      <c r="B18" s="4" t="s">
        <v>511</v>
      </c>
      <c r="C18" t="str">
        <f>_xlfn.CONCAT("'",B18,"', ")</f>
        <v xml:space="preserve">'Eswatini', </v>
      </c>
      <c r="D18" t="str">
        <f>_xlfn.CONCAT("'",A18," ",B18,"', ")</f>
        <v xml:space="preserve">'🇸🇿 Eswatini', </v>
      </c>
    </row>
    <row r="19" spans="1:4">
      <c r="A19" t="str">
        <f>_xlfn.XLOOKUP(B19,Emojis!B:B,Emojis!A:A)</f>
        <v>🇪🇹</v>
      </c>
      <c r="B19" s="4" t="s">
        <v>180</v>
      </c>
      <c r="C19" t="str">
        <f>_xlfn.CONCAT("'",B19,"', ")</f>
        <v xml:space="preserve">'Ethiopia', </v>
      </c>
      <c r="D19" t="str">
        <f>_xlfn.CONCAT("'",A19," ",B19,"', ")</f>
        <v xml:space="preserve">'🇪🇹 Ethiopia', </v>
      </c>
    </row>
    <row r="20" spans="1:4">
      <c r="A20" t="str">
        <f>_xlfn.XLOOKUP(B20,Emojis!B:B,Emojis!A:A)</f>
        <v>🇬🇦</v>
      </c>
      <c r="B20" s="4" t="s">
        <v>196</v>
      </c>
      <c r="C20" t="str">
        <f>_xlfn.CONCAT("'",B20,"', ")</f>
        <v xml:space="preserve">'Gabon', </v>
      </c>
      <c r="D20" t="str">
        <f>_xlfn.CONCAT("'",A20," ",B20,"', ")</f>
        <v xml:space="preserve">'🇬🇦 Gabon', </v>
      </c>
    </row>
    <row r="21" spans="1:4">
      <c r="A21" t="str">
        <f>_xlfn.XLOOKUP(B21,Emojis!B:B,Emojis!A:A)</f>
        <v>🇬🇲</v>
      </c>
      <c r="B21" s="4" t="s">
        <v>198</v>
      </c>
      <c r="C21" t="str">
        <f>_xlfn.CONCAT("'",B21,"', ")</f>
        <v xml:space="preserve">'Gambia', </v>
      </c>
      <c r="D21" t="str">
        <f>_xlfn.CONCAT("'",A21," ",B21,"', ")</f>
        <v xml:space="preserve">'🇬🇲 Gambia', </v>
      </c>
    </row>
    <row r="22" spans="1:4">
      <c r="A22" t="str">
        <f>_xlfn.XLOOKUP(B22,Emojis!B:B,Emojis!A:A)</f>
        <v>🇬🇭</v>
      </c>
      <c r="B22" s="4" t="s">
        <v>203</v>
      </c>
      <c r="C22" t="str">
        <f>_xlfn.CONCAT("'",B22,"', ")</f>
        <v xml:space="preserve">'Ghana', </v>
      </c>
      <c r="D22" t="str">
        <f>_xlfn.CONCAT("'",A22," ",B22,"', ")</f>
        <v xml:space="preserve">'🇬🇭 Ghana', </v>
      </c>
    </row>
    <row r="23" spans="1:4">
      <c r="A23" t="str">
        <f>_xlfn.XLOOKUP(B23,Emojis!B:B,Emojis!A:A)</f>
        <v>🇬🇳</v>
      </c>
      <c r="B23" s="4" t="s">
        <v>220</v>
      </c>
      <c r="C23" t="str">
        <f>_xlfn.CONCAT("'",B23,"', ")</f>
        <v xml:space="preserve">'Guinea', </v>
      </c>
      <c r="D23" t="str">
        <f>_xlfn.CONCAT("'",A23," ",B23,"', ")</f>
        <v xml:space="preserve">'🇬🇳 Guinea', </v>
      </c>
    </row>
    <row r="24" spans="1:4">
      <c r="A24" t="str">
        <f>_xlfn.XLOOKUP(B24,Emojis!B:B,Emojis!A:A)</f>
        <v>🇬🇼</v>
      </c>
      <c r="B24" s="4" t="s">
        <v>222</v>
      </c>
      <c r="C24" t="str">
        <f>_xlfn.CONCAT("'",B24,"', ")</f>
        <v xml:space="preserve">'Guinea-Bissau', </v>
      </c>
      <c r="D24" t="str">
        <f>_xlfn.CONCAT("'",A24," ",B24,"', ")</f>
        <v xml:space="preserve">'🇬🇼 Guinea-Bissau', </v>
      </c>
    </row>
    <row r="25" spans="1:4">
      <c r="A25" t="s">
        <v>150</v>
      </c>
      <c r="B25" s="4" t="s">
        <v>519</v>
      </c>
      <c r="C25" t="str">
        <f>_xlfn.CONCAT("'",B25,"', ")</f>
        <v xml:space="preserve">'Ivory Coast', </v>
      </c>
      <c r="D25" t="str">
        <f>_xlfn.CONCAT("'",A25," ",B25,"', ")</f>
        <v xml:space="preserve">'🇨🇮 Ivory Coast', </v>
      </c>
    </row>
    <row r="26" spans="1:4">
      <c r="A26" t="str">
        <f>_xlfn.XLOOKUP(B26,Emojis!B:B,Emojis!A:A)</f>
        <v>🇰🇪</v>
      </c>
      <c r="B26" s="4" t="s">
        <v>260</v>
      </c>
      <c r="C26" t="str">
        <f>_xlfn.CONCAT("'",B26,"', ")</f>
        <v xml:space="preserve">'Kenya', </v>
      </c>
      <c r="D26" t="str">
        <f>_xlfn.CONCAT("'",A26," ",B26,"', ")</f>
        <v xml:space="preserve">'🇰🇪 Kenya', </v>
      </c>
    </row>
    <row r="27" spans="1:4">
      <c r="A27" t="str">
        <f>_xlfn.XLOOKUP(B27,Emojis!B:B,Emojis!A:A)</f>
        <v>🇱🇸</v>
      </c>
      <c r="B27" s="4" t="s">
        <v>278</v>
      </c>
      <c r="C27" t="str">
        <f>_xlfn.CONCAT("'",B27,"', ")</f>
        <v xml:space="preserve">'Lesotho', </v>
      </c>
      <c r="D27" t="str">
        <f>_xlfn.CONCAT("'",A27," ",B27,"', ")</f>
        <v xml:space="preserve">'🇱🇸 Lesotho', </v>
      </c>
    </row>
    <row r="28" spans="1:4">
      <c r="A28" t="str">
        <f>_xlfn.XLOOKUP(B28,Emojis!B:B,Emojis!A:A)</f>
        <v>🇱🇷</v>
      </c>
      <c r="B28" s="4" t="s">
        <v>280</v>
      </c>
      <c r="C28" t="str">
        <f>_xlfn.CONCAT("'",B28,"', ")</f>
        <v xml:space="preserve">'Liberia', </v>
      </c>
      <c r="D28" t="str">
        <f>_xlfn.CONCAT("'",A28," ",B28,"', ")</f>
        <v xml:space="preserve">'🇱🇷 Liberia', </v>
      </c>
    </row>
    <row r="29" spans="1:4">
      <c r="A29" t="str">
        <f>_xlfn.XLOOKUP(B29,Emojis!B:B,Emojis!A:A)</f>
        <v>🇱🇾</v>
      </c>
      <c r="B29" s="4" t="s">
        <v>282</v>
      </c>
      <c r="C29" t="str">
        <f>_xlfn.CONCAT("'",B29,"', ")</f>
        <v xml:space="preserve">'Libya', </v>
      </c>
      <c r="D29" t="str">
        <f>_xlfn.CONCAT("'",A29," ",B29,"', ")</f>
        <v xml:space="preserve">'🇱🇾 Libya', </v>
      </c>
    </row>
    <row r="30" spans="1:4">
      <c r="A30" t="str">
        <f>_xlfn.XLOOKUP(B30,Emojis!B:B,Emojis!A:A)</f>
        <v>🇲🇬</v>
      </c>
      <c r="B30" s="4" t="s">
        <v>289</v>
      </c>
      <c r="C30" t="str">
        <f>_xlfn.CONCAT("'",B30,"', ")</f>
        <v xml:space="preserve">'Madagascar', </v>
      </c>
      <c r="D30" t="str">
        <f>_xlfn.CONCAT("'",A30," ",B30,"', ")</f>
        <v xml:space="preserve">'🇲🇬 Madagascar', </v>
      </c>
    </row>
    <row r="31" spans="1:4">
      <c r="A31" t="str">
        <f>_xlfn.XLOOKUP(B31,Emojis!B:B,Emojis!A:A)</f>
        <v>🇲🇼</v>
      </c>
      <c r="B31" s="4" t="s">
        <v>291</v>
      </c>
      <c r="C31" t="str">
        <f>_xlfn.CONCAT("'",B31,"', ")</f>
        <v xml:space="preserve">'Malawi', </v>
      </c>
      <c r="D31" t="str">
        <f>_xlfn.CONCAT("'",A31," ",B31,"', ")</f>
        <v xml:space="preserve">'🇲🇼 Malawi', </v>
      </c>
    </row>
    <row r="32" spans="1:4">
      <c r="A32" t="str">
        <f>_xlfn.XLOOKUP(B32,Emojis!B:B,Emojis!A:A)</f>
        <v>🇲🇱</v>
      </c>
      <c r="B32" s="4" t="s">
        <v>297</v>
      </c>
      <c r="C32" t="str">
        <f>_xlfn.CONCAT("'",B32,"', ")</f>
        <v xml:space="preserve">'Mali', </v>
      </c>
      <c r="D32" t="str">
        <f>_xlfn.CONCAT("'",A32," ",B32,"', ")</f>
        <v xml:space="preserve">'🇲🇱 Mali', </v>
      </c>
    </row>
    <row r="33" spans="1:4">
      <c r="A33" t="str">
        <f>_xlfn.XLOOKUP(B33,Emojis!B:B,Emojis!A:A)</f>
        <v>🇲🇷</v>
      </c>
      <c r="B33" s="4" t="s">
        <v>304</v>
      </c>
      <c r="C33" t="str">
        <f>_xlfn.CONCAT("'",B33,"', ")</f>
        <v xml:space="preserve">'Mauritania', </v>
      </c>
      <c r="D33" t="str">
        <f>_xlfn.CONCAT("'",A33," ",B33,"', ")</f>
        <v xml:space="preserve">'🇲🇷 Mauritania', </v>
      </c>
    </row>
    <row r="34" spans="1:4">
      <c r="A34" t="str">
        <f>_xlfn.XLOOKUP(B34,Emojis!B:B,Emojis!A:A)</f>
        <v>🇲🇺</v>
      </c>
      <c r="B34" s="4" t="s">
        <v>306</v>
      </c>
      <c r="C34" t="str">
        <f>_xlfn.CONCAT("'",B34,"', ")</f>
        <v xml:space="preserve">'Mauritius', </v>
      </c>
      <c r="D34" t="str">
        <f>_xlfn.CONCAT("'",A34," ",B34,"', ")</f>
        <v xml:space="preserve">'🇲🇺 Mauritius', </v>
      </c>
    </row>
    <row r="35" spans="1:4">
      <c r="A35" t="str">
        <f>_xlfn.XLOOKUP(B35,Emojis!B:B,Emojis!A:A)</f>
        <v>🇲🇦</v>
      </c>
      <c r="B35" s="4" t="s">
        <v>321</v>
      </c>
      <c r="C35" t="str">
        <f>_xlfn.CONCAT("'",B35,"', ")</f>
        <v xml:space="preserve">'Morocco', </v>
      </c>
      <c r="D35" t="str">
        <f>_xlfn.CONCAT("'",A35," ",B35,"', ")</f>
        <v xml:space="preserve">'🇲🇦 Morocco', </v>
      </c>
    </row>
    <row r="36" spans="1:4">
      <c r="A36" t="str">
        <f>_xlfn.XLOOKUP(B36,Emojis!B:B,Emojis!A:A)</f>
        <v>🇲🇿</v>
      </c>
      <c r="B36" s="4" t="s">
        <v>323</v>
      </c>
      <c r="C36" t="str">
        <f>_xlfn.CONCAT("'",B36,"', ")</f>
        <v xml:space="preserve">'Mozambique', </v>
      </c>
      <c r="D36" t="str">
        <f>_xlfn.CONCAT("'",A36," ",B36,"', ")</f>
        <v xml:space="preserve">'🇲🇿 Mozambique', </v>
      </c>
    </row>
    <row r="37" spans="1:4">
      <c r="A37" t="str">
        <f>_xlfn.XLOOKUP(B37,Emojis!B:B,Emojis!A:A)</f>
        <v>🇳🇦</v>
      </c>
      <c r="B37" s="4" t="s">
        <v>327</v>
      </c>
      <c r="C37" t="str">
        <f>_xlfn.CONCAT("'",B37,"', ")</f>
        <v xml:space="preserve">'Namibia', </v>
      </c>
      <c r="D37" t="str">
        <f>_xlfn.CONCAT("'",A37," ",B37,"', ")</f>
        <v xml:space="preserve">'🇳🇦 Namibia', </v>
      </c>
    </row>
    <row r="38" spans="1:4">
      <c r="A38" t="str">
        <f>_xlfn.XLOOKUP(B38,Emojis!B:B,Emojis!A:A)</f>
        <v>🇳🇪</v>
      </c>
      <c r="B38" s="4" t="s">
        <v>340</v>
      </c>
      <c r="C38" t="str">
        <f>_xlfn.CONCAT("'",B38,"', ")</f>
        <v xml:space="preserve">'Niger', </v>
      </c>
      <c r="D38" t="str">
        <f>_xlfn.CONCAT("'",A38," ",B38,"', ")</f>
        <v xml:space="preserve">'🇳🇪 Niger', </v>
      </c>
    </row>
    <row r="39" spans="1:4">
      <c r="A39" t="str">
        <f>_xlfn.XLOOKUP(B39,Emojis!B:B,Emojis!A:A)</f>
        <v>🇳🇬</v>
      </c>
      <c r="B39" s="4" t="s">
        <v>342</v>
      </c>
      <c r="C39" t="str">
        <f>_xlfn.CONCAT("'",B39,"', ")</f>
        <v xml:space="preserve">'Nigeria', </v>
      </c>
      <c r="D39" t="str">
        <f>_xlfn.CONCAT("'",A39," ",B39,"', ")</f>
        <v xml:space="preserve">'🇳🇬 Nigeria', </v>
      </c>
    </row>
    <row r="40" spans="1:4">
      <c r="A40" t="str">
        <f>_xlfn.XLOOKUP(B40,Emojis!B:B,Emojis!A:A)</f>
        <v>🇷🇼</v>
      </c>
      <c r="B40" s="4" t="s">
        <v>382</v>
      </c>
      <c r="C40" t="str">
        <f>_xlfn.CONCAT("'",B40,"', ")</f>
        <v xml:space="preserve">'Rwanda', </v>
      </c>
      <c r="D40" t="str">
        <f>_xlfn.CONCAT("'",A40," ",B40,"', ")</f>
        <v xml:space="preserve">'🇷🇼 Rwanda', </v>
      </c>
    </row>
    <row r="41" spans="1:4">
      <c r="A41" t="str">
        <f>_xlfn.XLOOKUP(B41,Emojis!B:B,Emojis!A:A)</f>
        <v>🇸🇹</v>
      </c>
      <c r="B41" s="4" t="s">
        <v>512</v>
      </c>
      <c r="C41" t="str">
        <f>_xlfn.CONCAT("'",B41,"', ")</f>
        <v xml:space="preserve">'Sao Tome and Principe', </v>
      </c>
      <c r="D41" t="str">
        <f>_xlfn.CONCAT("'",A41," ",B41,"', ")</f>
        <v xml:space="preserve">'🇸🇹 Sao Tome and Principe', </v>
      </c>
    </row>
    <row r="42" spans="1:4">
      <c r="A42" t="str">
        <f>_xlfn.XLOOKUP(B42,Emojis!B:B,Emojis!A:A)</f>
        <v>🇸🇳</v>
      </c>
      <c r="B42" s="4" t="s">
        <v>406</v>
      </c>
      <c r="C42" t="str">
        <f>_xlfn.CONCAT("'",B42,"', ")</f>
        <v xml:space="preserve">'Senegal', </v>
      </c>
      <c r="D42" t="str">
        <f>_xlfn.CONCAT("'",A42," ",B42,"', ")</f>
        <v xml:space="preserve">'🇸🇳 Senegal', </v>
      </c>
    </row>
    <row r="43" spans="1:4">
      <c r="A43" t="str">
        <f>_xlfn.XLOOKUP(B43,Emojis!B:B,Emojis!A:A)</f>
        <v>🇸🇨</v>
      </c>
      <c r="B43" s="4" t="s">
        <v>409</v>
      </c>
      <c r="C43" t="str">
        <f>_xlfn.CONCAT("'",B43,"', ")</f>
        <v xml:space="preserve">'Seychelles', </v>
      </c>
      <c r="D43" t="str">
        <f>_xlfn.CONCAT("'",A43," ",B43,"', ")</f>
        <v xml:space="preserve">'🇸🇨 Seychelles', </v>
      </c>
    </row>
    <row r="44" spans="1:4">
      <c r="A44" t="str">
        <f>_xlfn.XLOOKUP(B44,Emojis!B:B,Emojis!A:A)</f>
        <v>🇸🇱</v>
      </c>
      <c r="B44" s="4" t="s">
        <v>411</v>
      </c>
      <c r="C44" t="str">
        <f>_xlfn.CONCAT("'",B44,"', ")</f>
        <v xml:space="preserve">'Sierra Leone', </v>
      </c>
      <c r="D44" t="str">
        <f>_xlfn.CONCAT("'",A44," ",B44,"', ")</f>
        <v xml:space="preserve">'🇸🇱 Sierra Leone', </v>
      </c>
    </row>
    <row r="45" spans="1:4">
      <c r="A45" t="str">
        <f>_xlfn.XLOOKUP(B45,Emojis!B:B,Emojis!A:A)</f>
        <v>🇸🇴</v>
      </c>
      <c r="B45" s="4" t="s">
        <v>421</v>
      </c>
      <c r="C45" t="str">
        <f>_xlfn.CONCAT("'",B45,"', ")</f>
        <v xml:space="preserve">'Somalia', </v>
      </c>
      <c r="D45" t="str">
        <f>_xlfn.CONCAT("'",A45," ",B45,"', ")</f>
        <v xml:space="preserve">'🇸🇴 Somalia', </v>
      </c>
    </row>
    <row r="46" spans="1:4">
      <c r="A46" t="str">
        <f>_xlfn.XLOOKUP(B46,Emojis!B:B,Emojis!A:A)</f>
        <v>🇿🇦</v>
      </c>
      <c r="B46" s="4" t="s">
        <v>423</v>
      </c>
      <c r="C46" t="str">
        <f>_xlfn.CONCAT("'",B46,"', ")</f>
        <v xml:space="preserve">'South Africa', </v>
      </c>
      <c r="D46" t="str">
        <f>_xlfn.CONCAT("'",A46," ",B46,"', ")</f>
        <v xml:space="preserve">'🇿🇦 South Africa', </v>
      </c>
    </row>
    <row r="47" spans="1:4">
      <c r="A47" t="str">
        <f>_xlfn.XLOOKUP(B47,Emojis!B:B,Emojis!A:A)</f>
        <v>🇸🇸</v>
      </c>
      <c r="B47" s="4" t="s">
        <v>427</v>
      </c>
      <c r="C47" t="str">
        <f>_xlfn.CONCAT("'",B47,"', ")</f>
        <v xml:space="preserve">'South Sudan', </v>
      </c>
      <c r="D47" t="str">
        <f>_xlfn.CONCAT("'",A47," ",B47,"', ")</f>
        <v xml:space="preserve">'🇸🇸 South Sudan', </v>
      </c>
    </row>
    <row r="48" spans="1:4">
      <c r="A48" t="str">
        <f>_xlfn.XLOOKUP(B48,Emojis!B:B,Emojis!A:A)</f>
        <v>🇸🇩</v>
      </c>
      <c r="B48" s="4" t="s">
        <v>432</v>
      </c>
      <c r="C48" t="str">
        <f>_xlfn.CONCAT("'",B48,"', ")</f>
        <v xml:space="preserve">'Sudan', </v>
      </c>
      <c r="D48" t="str">
        <f>_xlfn.CONCAT("'",A48," ",B48,"', ")</f>
        <v xml:space="preserve">'🇸🇩 Sudan', </v>
      </c>
    </row>
    <row r="49" spans="1:4">
      <c r="A49" t="str">
        <f>_xlfn.XLOOKUP(B49,Emojis!B:B,Emojis!A:A)</f>
        <v>🇹🇿</v>
      </c>
      <c r="B49" s="4" t="s">
        <v>446</v>
      </c>
      <c r="C49" t="str">
        <f>_xlfn.CONCAT("'",B49,"', ")</f>
        <v xml:space="preserve">'Tanzania', </v>
      </c>
      <c r="D49" t="str">
        <f>_xlfn.CONCAT("'",A49," ",B49,"', ")</f>
        <v xml:space="preserve">'🇹🇿 Tanzania', </v>
      </c>
    </row>
    <row r="50" spans="1:4">
      <c r="A50" t="str">
        <f>_xlfn.XLOOKUP(B50,Emojis!B:B,Emojis!A:A)</f>
        <v>🇹🇬</v>
      </c>
      <c r="B50" s="4" t="s">
        <v>452</v>
      </c>
      <c r="C50" t="str">
        <f>_xlfn.CONCAT("'",B50,"', ")</f>
        <v xml:space="preserve">'Togo', </v>
      </c>
      <c r="D50" t="str">
        <f>_xlfn.CONCAT("'",A50," ",B50,"', ")</f>
        <v xml:space="preserve">'🇹🇬 Togo', </v>
      </c>
    </row>
    <row r="51" spans="1:4">
      <c r="A51" t="str">
        <f>_xlfn.XLOOKUP(B51,Emojis!B:B,Emojis!A:A)</f>
        <v>🇹🇳</v>
      </c>
      <c r="B51" s="4" t="s">
        <v>460</v>
      </c>
      <c r="C51" t="str">
        <f>_xlfn.CONCAT("'",B51,"', ")</f>
        <v xml:space="preserve">'Tunisia', </v>
      </c>
      <c r="D51" t="str">
        <f>_xlfn.CONCAT("'",A51," ",B51,"', ")</f>
        <v xml:space="preserve">'🇹🇳 Tunisia', </v>
      </c>
    </row>
    <row r="52" spans="1:4">
      <c r="A52" t="str">
        <f>_xlfn.XLOOKUP(B52,Emojis!B:B,Emojis!A:A)</f>
        <v>🇺🇬</v>
      </c>
      <c r="B52" s="4" t="s">
        <v>469</v>
      </c>
      <c r="C52" t="str">
        <f>_xlfn.CONCAT("'",B52,"', ")</f>
        <v xml:space="preserve">'Uganda', </v>
      </c>
      <c r="D52" t="str">
        <f>_xlfn.CONCAT("'",A52," ",B52,"', ")</f>
        <v xml:space="preserve">'🇺🇬 Uganda', </v>
      </c>
    </row>
    <row r="53" spans="1:4">
      <c r="A53" t="str">
        <f>_xlfn.XLOOKUP(B53,Emojis!B:B,Emojis!A:A)</f>
        <v>🇿🇲</v>
      </c>
      <c r="B53" s="4" t="s">
        <v>503</v>
      </c>
      <c r="C53" t="str">
        <f>_xlfn.CONCAT("'",B53,"', ")</f>
        <v xml:space="preserve">'Zambia', </v>
      </c>
      <c r="D53" t="str">
        <f>_xlfn.CONCAT("'",A53," ",B53,"', ")</f>
        <v xml:space="preserve">'🇿🇲 Zambia', </v>
      </c>
    </row>
    <row r="54" spans="1:4">
      <c r="A54" t="str">
        <f>_xlfn.XLOOKUP(B54,Emojis!B:B,Emojis!A:A)</f>
        <v>🇿🇼</v>
      </c>
      <c r="B54" s="4" t="s">
        <v>505</v>
      </c>
      <c r="C54" t="str">
        <f>_xlfn.CONCAT("'",B54,"']")</f>
        <v>'Zimbabwe']</v>
      </c>
      <c r="D54" t="str">
        <f>_xlfn.CONCAT("'",A54," ",B54,"']")</f>
        <v>'🇿🇼 Zimbabwe']</v>
      </c>
    </row>
  </sheetData>
  <sortState xmlns:xlrd2="http://schemas.microsoft.com/office/spreadsheetml/2017/richdata2" ref="A1:D54">
    <sortCondition ref="B1:B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0CB7-2BCF-DC4A-81B4-E1353671E61C}">
  <dimension ref="A1:H14"/>
  <sheetViews>
    <sheetView workbookViewId="0">
      <selection activeCell="C2" sqref="C2"/>
    </sheetView>
  </sheetViews>
  <sheetFormatPr baseColWidth="10" defaultRowHeight="16"/>
  <sheetData>
    <row r="1" spans="1:8" ht="18">
      <c r="A1" s="6" t="str">
        <f>_xlfn.XLOOKUP(B1,Emojis!B:B,Emojis!A:A)</f>
        <v>🇦🇺</v>
      </c>
      <c r="B1" s="4" t="s">
        <v>75</v>
      </c>
      <c r="C1" t="str">
        <f>_xlfn.CONCAT("['",B1,"', ")</f>
        <v xml:space="preserve">['Australia', </v>
      </c>
      <c r="D1" t="str">
        <f>_xlfn.CONCAT("['",A1," ",B1,"', ")</f>
        <v xml:space="preserve">['🇦🇺 Australia', </v>
      </c>
    </row>
    <row r="2" spans="1:8" ht="18">
      <c r="A2" s="6" t="str">
        <f>_xlfn.XLOOKUP(B2,Emojis!B:B,Emojis!A:A)</f>
        <v>🇫🇯</v>
      </c>
      <c r="B2" s="4" t="s">
        <v>186</v>
      </c>
      <c r="C2" t="str">
        <f>_xlfn.CONCAT("'",B2,"', ")</f>
        <v xml:space="preserve">'Fiji', </v>
      </c>
      <c r="D2" t="str">
        <f>_xlfn.CONCAT("'",A2," ",B2,"', ")</f>
        <v xml:space="preserve">'🇫🇯 Fiji', </v>
      </c>
    </row>
    <row r="3" spans="1:8" ht="18">
      <c r="A3" s="6" t="str">
        <f>_xlfn.XLOOKUP(B3,Emojis!B:B,Emojis!A:A)</f>
        <v>🇰🇮</v>
      </c>
      <c r="B3" s="4" t="s">
        <v>262</v>
      </c>
      <c r="C3" t="str">
        <f>_xlfn.CONCAT("'",B3,"', ")</f>
        <v xml:space="preserve">'Kiribati', </v>
      </c>
      <c r="D3" t="str">
        <f>_xlfn.CONCAT("'",A3," ",B3,"', ")</f>
        <v xml:space="preserve">'🇰🇮 Kiribati', </v>
      </c>
    </row>
    <row r="4" spans="1:8" ht="18">
      <c r="A4" s="6" t="str">
        <f>_xlfn.XLOOKUP(B4,Emojis!B:B,Emojis!A:A)</f>
        <v>🇲🇭</v>
      </c>
      <c r="B4" s="4" t="s">
        <v>300</v>
      </c>
      <c r="C4" t="str">
        <f>_xlfn.CONCAT("'",B4,"', ")</f>
        <v xml:space="preserve">'Marshall Islands', </v>
      </c>
      <c r="D4" t="str">
        <f>_xlfn.CONCAT("'",A4," ",B4,"', ")</f>
        <v xml:space="preserve">'🇲🇭 Marshall Islands', </v>
      </c>
    </row>
    <row r="5" spans="1:8" ht="18">
      <c r="A5" s="6" t="str">
        <f>_xlfn.XLOOKUP(B5,Emojis!B:B,Emojis!A:A)</f>
        <v>🇫🇲</v>
      </c>
      <c r="B5" s="4" t="s">
        <v>312</v>
      </c>
      <c r="C5" t="str">
        <f>_xlfn.CONCAT("'",B5,"', ")</f>
        <v xml:space="preserve">'Micronesia', </v>
      </c>
      <c r="D5" t="str">
        <f>_xlfn.CONCAT("'",A5," ",B5,"', ")</f>
        <v xml:space="preserve">'🇫🇲 Micronesia', </v>
      </c>
      <c r="H5" t="s">
        <v>513</v>
      </c>
    </row>
    <row r="6" spans="1:8" ht="18">
      <c r="A6" s="6" t="str">
        <f>_xlfn.XLOOKUP(B6,Emojis!B:B,Emojis!A:A)</f>
        <v>🇳🇷</v>
      </c>
      <c r="B6" s="4" t="s">
        <v>329</v>
      </c>
      <c r="C6" t="str">
        <f>_xlfn.CONCAT("'",B6,"', ")</f>
        <v xml:space="preserve">'Nauru', </v>
      </c>
      <c r="D6" t="str">
        <f>_xlfn.CONCAT("'",A6," ",B6,"', ")</f>
        <v xml:space="preserve">'🇳🇷 Nauru', </v>
      </c>
    </row>
    <row r="7" spans="1:8" ht="18">
      <c r="A7" s="6" t="str">
        <f>_xlfn.XLOOKUP(B7,Emojis!B:B,Emojis!A:A)</f>
        <v>🇳🇿</v>
      </c>
      <c r="B7" s="4" t="s">
        <v>336</v>
      </c>
      <c r="C7" t="str">
        <f>_xlfn.CONCAT("'",B7,"', ")</f>
        <v xml:space="preserve">'New Zealand', </v>
      </c>
      <c r="D7" t="str">
        <f>_xlfn.CONCAT("'",A7," ",B7,"', ")</f>
        <v xml:space="preserve">'🇳🇿 New Zealand', </v>
      </c>
    </row>
    <row r="8" spans="1:8" ht="18">
      <c r="A8" s="6" t="str">
        <f>_xlfn.XLOOKUP(B8,Emojis!B:B,Emojis!A:A)</f>
        <v>🇵🇼</v>
      </c>
      <c r="B8" s="4" t="s">
        <v>356</v>
      </c>
      <c r="C8" t="str">
        <f>_xlfn.CONCAT("'",B8,"', ")</f>
        <v xml:space="preserve">'Palau', </v>
      </c>
      <c r="D8" t="str">
        <f>_xlfn.CONCAT("'",A8," ",B8,"', ")</f>
        <v xml:space="preserve">'🇵🇼 Palau', </v>
      </c>
    </row>
    <row r="9" spans="1:8" ht="18">
      <c r="A9" s="6" t="str">
        <f>_xlfn.XLOOKUP(B9,Emojis!B:B,Emojis!A:A)</f>
        <v>🇵🇬</v>
      </c>
      <c r="B9" s="4" t="s">
        <v>362</v>
      </c>
      <c r="C9" t="str">
        <f>_xlfn.CONCAT("'",B9,"', ")</f>
        <v xml:space="preserve">'Papua New Guinea', </v>
      </c>
      <c r="D9" t="str">
        <f>_xlfn.CONCAT("'",A9," ",B9,"', ")</f>
        <v xml:space="preserve">'🇵🇬 Papua New Guinea', </v>
      </c>
    </row>
    <row r="10" spans="1:8" ht="18">
      <c r="A10" s="6" t="str">
        <f>_xlfn.XLOOKUP(B10,Emojis!B:B,Emojis!A:A)</f>
        <v>🇼🇸</v>
      </c>
      <c r="B10" s="4" t="s">
        <v>398</v>
      </c>
      <c r="C10" t="str">
        <f>_xlfn.CONCAT("'",B10,"', ")</f>
        <v xml:space="preserve">'Samoa', </v>
      </c>
      <c r="D10" t="str">
        <f>_xlfn.CONCAT("'",A10," ",B10,"', ")</f>
        <v xml:space="preserve">'🇼🇸 Samoa', </v>
      </c>
      <c r="H10" t="s">
        <v>514</v>
      </c>
    </row>
    <row r="11" spans="1:8" ht="18">
      <c r="A11" s="6" t="str">
        <f>_xlfn.XLOOKUP(B11,Emojis!B:B,Emojis!A:A)</f>
        <v>🇸🇧</v>
      </c>
      <c r="B11" s="4" t="s">
        <v>419</v>
      </c>
      <c r="C11" t="str">
        <f>_xlfn.CONCAT("'",B11,"', ")</f>
        <v xml:space="preserve">'Solomon Islands', </v>
      </c>
      <c r="D11" t="str">
        <f>_xlfn.CONCAT("'",A11," ",B11,"', ")</f>
        <v xml:space="preserve">'🇸🇧 Solomon Islands', </v>
      </c>
    </row>
    <row r="12" spans="1:8" ht="18">
      <c r="A12" s="6" t="str">
        <f>_xlfn.XLOOKUP(B12,Emojis!B:B,Emojis!A:A)</f>
        <v>🇹🇴</v>
      </c>
      <c r="B12" s="4" t="s">
        <v>456</v>
      </c>
      <c r="C12" t="str">
        <f>_xlfn.CONCAT("'",B12,"', ")</f>
        <v xml:space="preserve">'Tonga', </v>
      </c>
      <c r="D12" t="str">
        <f>_xlfn.CONCAT("'",A12," ",B12,"', ")</f>
        <v xml:space="preserve">'🇹🇴 Tonga', </v>
      </c>
    </row>
    <row r="13" spans="1:8" ht="18">
      <c r="A13" s="6" t="str">
        <f>_xlfn.XLOOKUP(B13,Emojis!B:B,Emojis!A:A)</f>
        <v>🇹🇻</v>
      </c>
      <c r="B13" s="4" t="s">
        <v>467</v>
      </c>
      <c r="C13" t="str">
        <f>_xlfn.CONCAT("'",B13,"', ")</f>
        <v xml:space="preserve">'Tuvalu', </v>
      </c>
      <c r="D13" t="str">
        <f>_xlfn.CONCAT("'",A13," ",B13,"', ")</f>
        <v xml:space="preserve">'🇹🇻 Tuvalu', </v>
      </c>
    </row>
    <row r="14" spans="1:8" ht="18">
      <c r="A14" s="6" t="str">
        <f>_xlfn.XLOOKUP(B14,Emojis!B:B,Emojis!A:A)</f>
        <v>🇻🇺</v>
      </c>
      <c r="B14" s="4" t="s">
        <v>483</v>
      </c>
      <c r="C14" t="str">
        <f>_xlfn.CONCAT("'",B14,"']")</f>
        <v>'Vanuatu']</v>
      </c>
      <c r="D14" t="str">
        <f>_xlfn.CONCAT("'",A14," ",B14,"']")</f>
        <v>'🇻🇺 Vanuatu']</v>
      </c>
    </row>
  </sheetData>
  <sortState xmlns:xlrd2="http://schemas.microsoft.com/office/spreadsheetml/2017/richdata2" ref="A1:D14">
    <sortCondition ref="B1:B1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01CA-A815-464F-81B2-BF4322B1D98C}">
  <dimension ref="A1:H23"/>
  <sheetViews>
    <sheetView workbookViewId="0">
      <selection activeCell="D2" sqref="D2"/>
    </sheetView>
  </sheetViews>
  <sheetFormatPr baseColWidth="10" defaultRowHeight="16"/>
  <cols>
    <col min="3" max="3" width="15.33203125" customWidth="1"/>
  </cols>
  <sheetData>
    <row r="1" spans="1:8" ht="18">
      <c r="A1" s="6" t="str">
        <f>_xlfn.XLOOKUP(B1,Emojis!B:B,Emojis!A:A)</f>
        <v>🇦🇬</v>
      </c>
      <c r="B1" s="4" t="s">
        <v>67</v>
      </c>
      <c r="C1" t="str">
        <f>_xlfn.CONCAT("['",B1,"', ")</f>
        <v xml:space="preserve">['Antigua and Barbuda', </v>
      </c>
      <c r="D1" t="str">
        <f>_xlfn.CONCAT("['",A1," ",B1, "', ")</f>
        <v xml:space="preserve">['🇦🇬 Antigua and Barbuda', </v>
      </c>
    </row>
    <row r="2" spans="1:8" ht="18">
      <c r="A2" s="6" t="str">
        <f>_xlfn.XLOOKUP(B2,Emojis!B:B,Emojis!A:A)</f>
        <v>🇧🇸</v>
      </c>
      <c r="B2" s="4" t="s">
        <v>80</v>
      </c>
      <c r="C2" t="str">
        <f t="shared" ref="C2:C23" si="0">_xlfn.CONCAT("'",B2,"', ")</f>
        <v xml:space="preserve">'Bahamas', </v>
      </c>
      <c r="D2" t="str">
        <f t="shared" ref="D2:D23" si="1">_xlfn.CONCAT("'",A2," ",B2, "', ")</f>
        <v xml:space="preserve">'🇧🇸 Bahamas', </v>
      </c>
    </row>
    <row r="3" spans="1:8" ht="18">
      <c r="A3" s="6" t="str">
        <f>_xlfn.XLOOKUP(B3,Emojis!B:B,Emojis!A:A)</f>
        <v>🇧🇧</v>
      </c>
      <c r="B3" s="4" t="s">
        <v>86</v>
      </c>
      <c r="C3" t="str">
        <f t="shared" si="0"/>
        <v xml:space="preserve">'Barbados', </v>
      </c>
      <c r="D3" t="str">
        <f t="shared" si="1"/>
        <v xml:space="preserve">'🇧🇧 Barbados', </v>
      </c>
    </row>
    <row r="4" spans="1:8" ht="18">
      <c r="A4" s="6" t="str">
        <f>_xlfn.XLOOKUP(B4,Emojis!B:B,Emojis!A:A)</f>
        <v>🇧🇿</v>
      </c>
      <c r="B4" s="4" t="s">
        <v>90</v>
      </c>
      <c r="C4" t="str">
        <f t="shared" si="0"/>
        <v xml:space="preserve">'Belize', </v>
      </c>
      <c r="D4" t="str">
        <f t="shared" si="1"/>
        <v xml:space="preserve">'🇧🇿 Belize', </v>
      </c>
    </row>
    <row r="5" spans="1:8" ht="18">
      <c r="A5" s="6" t="str">
        <f>_xlfn.XLOOKUP(B5,Emojis!B:B,Emojis!A:A)</f>
        <v>🇨🇦</v>
      </c>
      <c r="B5" s="4" t="s">
        <v>120</v>
      </c>
      <c r="C5" t="str">
        <f t="shared" si="0"/>
        <v xml:space="preserve">'Canada', </v>
      </c>
      <c r="D5" t="str">
        <f t="shared" si="1"/>
        <v xml:space="preserve">'🇨🇦 Canada', </v>
      </c>
    </row>
    <row r="6" spans="1:8" ht="18">
      <c r="A6" s="6" t="str">
        <f>_xlfn.XLOOKUP(B6,Emojis!B:B,Emojis!A:A)</f>
        <v>🇨🇷</v>
      </c>
      <c r="B6" s="4" t="s">
        <v>149</v>
      </c>
      <c r="C6" t="str">
        <f t="shared" si="0"/>
        <v xml:space="preserve">'Costa Rica', </v>
      </c>
      <c r="D6" t="str">
        <f t="shared" si="1"/>
        <v xml:space="preserve">'🇨🇷 Costa Rica', </v>
      </c>
      <c r="H6" t="s">
        <v>516</v>
      </c>
    </row>
    <row r="7" spans="1:8" ht="18">
      <c r="A7" s="6" t="str">
        <f>_xlfn.XLOOKUP(B7,Emojis!B:B,Emojis!A:A)</f>
        <v>🇨🇺</v>
      </c>
      <c r="B7" s="4" t="s">
        <v>153</v>
      </c>
      <c r="C7" t="str">
        <f t="shared" si="0"/>
        <v xml:space="preserve">'Cuba', </v>
      </c>
      <c r="D7" t="str">
        <f t="shared" si="1"/>
        <v xml:space="preserve">'🇨🇺 Cuba', </v>
      </c>
    </row>
    <row r="8" spans="1:8" ht="18">
      <c r="A8" s="6" t="str">
        <f>_xlfn.XLOOKUP(B8,Emojis!B:B,Emojis!A:A)</f>
        <v>🇩🇲</v>
      </c>
      <c r="B8" s="4" t="s">
        <v>162</v>
      </c>
      <c r="C8" t="str">
        <f t="shared" si="0"/>
        <v xml:space="preserve">'Dominica', </v>
      </c>
      <c r="D8" t="str">
        <f t="shared" si="1"/>
        <v xml:space="preserve">'🇩🇲 Dominica', </v>
      </c>
    </row>
    <row r="9" spans="1:8" ht="18">
      <c r="A9" s="6" t="str">
        <f>_xlfn.XLOOKUP(B9,Emojis!B:B,Emojis!A:A)</f>
        <v>🇩🇴</v>
      </c>
      <c r="B9" s="4" t="s">
        <v>164</v>
      </c>
      <c r="C9" t="str">
        <f t="shared" si="0"/>
        <v xml:space="preserve">'Dominican Republic', </v>
      </c>
      <c r="D9" t="str">
        <f t="shared" si="1"/>
        <v xml:space="preserve">'🇩🇴 Dominican Republic', </v>
      </c>
    </row>
    <row r="10" spans="1:8" ht="18">
      <c r="A10" s="6" t="str">
        <f>_xlfn.XLOOKUP(B10,Emojis!B:B,Emojis!A:A)</f>
        <v>🇸🇻</v>
      </c>
      <c r="B10" s="4" t="s">
        <v>170</v>
      </c>
      <c r="C10" t="str">
        <f t="shared" si="0"/>
        <v xml:space="preserve">'El Salvador', </v>
      </c>
      <c r="D10" t="str">
        <f t="shared" si="1"/>
        <v xml:space="preserve">'🇸🇻 El Salvador', </v>
      </c>
    </row>
    <row r="11" spans="1:8" ht="18">
      <c r="A11" s="6" t="str">
        <f>_xlfn.XLOOKUP(B11,Emojis!B:B,Emojis!A:A)</f>
        <v>🇬🇩</v>
      </c>
      <c r="B11" s="4" t="s">
        <v>210</v>
      </c>
      <c r="C11" t="str">
        <f t="shared" si="0"/>
        <v xml:space="preserve">'Grenada', </v>
      </c>
      <c r="D11" t="str">
        <f t="shared" si="1"/>
        <v xml:space="preserve">'🇬🇩 Grenada', </v>
      </c>
    </row>
    <row r="12" spans="1:8" ht="18">
      <c r="A12" s="6" t="str">
        <f>_xlfn.XLOOKUP(B12,Emojis!B:B,Emojis!A:A)</f>
        <v>🇬🇹</v>
      </c>
      <c r="B12" s="4" t="s">
        <v>216</v>
      </c>
      <c r="C12" t="str">
        <f t="shared" si="0"/>
        <v xml:space="preserve">'Guatemala', </v>
      </c>
      <c r="D12" t="str">
        <f t="shared" si="1"/>
        <v xml:space="preserve">'🇬🇹 Guatemala', </v>
      </c>
      <c r="H12" t="s">
        <v>515</v>
      </c>
    </row>
    <row r="13" spans="1:8" ht="18">
      <c r="A13" s="6" t="str">
        <f>_xlfn.XLOOKUP(B13,Emojis!B:B,Emojis!A:A)</f>
        <v>🇭🇹</v>
      </c>
      <c r="B13" s="4" t="s">
        <v>226</v>
      </c>
      <c r="C13" t="str">
        <f t="shared" si="0"/>
        <v xml:space="preserve">'Haiti', </v>
      </c>
      <c r="D13" t="str">
        <f t="shared" si="1"/>
        <v xml:space="preserve">'🇭🇹 Haiti', </v>
      </c>
    </row>
    <row r="14" spans="1:8" ht="18">
      <c r="A14" s="6" t="str">
        <f>_xlfn.XLOOKUP(B14,Emojis!B:B,Emojis!A:A)</f>
        <v>🇭🇳</v>
      </c>
      <c r="B14" s="4" t="s">
        <v>230</v>
      </c>
      <c r="C14" t="str">
        <f t="shared" si="0"/>
        <v xml:space="preserve">'Honduras', </v>
      </c>
      <c r="D14" t="str">
        <f t="shared" si="1"/>
        <v xml:space="preserve">'🇭🇳 Honduras', </v>
      </c>
    </row>
    <row r="15" spans="1:8" ht="18">
      <c r="A15" s="6" t="str">
        <f>_xlfn.XLOOKUP(B15,Emojis!B:B,Emojis!A:A)</f>
        <v>🇯🇲</v>
      </c>
      <c r="B15" s="4" t="s">
        <v>250</v>
      </c>
      <c r="C15" t="str">
        <f t="shared" si="0"/>
        <v xml:space="preserve">'Jamaica', </v>
      </c>
      <c r="D15" t="str">
        <f t="shared" si="1"/>
        <v xml:space="preserve">'🇯🇲 Jamaica', </v>
      </c>
    </row>
    <row r="16" spans="1:8" ht="18">
      <c r="A16" s="6" t="str">
        <f>_xlfn.XLOOKUP(B16,Emojis!B:B,Emojis!A:A)</f>
        <v>🇲🇽</v>
      </c>
      <c r="B16" s="4" t="s">
        <v>310</v>
      </c>
      <c r="C16" t="str">
        <f t="shared" si="0"/>
        <v xml:space="preserve">'Mexico', </v>
      </c>
      <c r="D16" t="str">
        <f t="shared" si="1"/>
        <v xml:space="preserve">'🇲🇽 Mexico', </v>
      </c>
    </row>
    <row r="17" spans="1:4" ht="18">
      <c r="A17" s="6" t="str">
        <f>_xlfn.XLOOKUP(B17,Emojis!B:B,Emojis!A:A)</f>
        <v>🇳🇮</v>
      </c>
      <c r="B17" s="4" t="s">
        <v>338</v>
      </c>
      <c r="C17" t="str">
        <f t="shared" si="0"/>
        <v xml:space="preserve">'Nicaragua', </v>
      </c>
      <c r="D17" t="str">
        <f t="shared" si="1"/>
        <v xml:space="preserve">'🇳🇮 Nicaragua', </v>
      </c>
    </row>
    <row r="18" spans="1:4" ht="18">
      <c r="A18" s="6" t="str">
        <f>_xlfn.XLOOKUP(B18,Emojis!B:B,Emojis!A:A)</f>
        <v>🇵🇦</v>
      </c>
      <c r="B18" s="4" t="s">
        <v>360</v>
      </c>
      <c r="C18" t="str">
        <f t="shared" si="0"/>
        <v xml:space="preserve">'Panama', </v>
      </c>
      <c r="D18" t="str">
        <f t="shared" si="1"/>
        <v xml:space="preserve">'🇵🇦 Panama', </v>
      </c>
    </row>
    <row r="19" spans="1:4" ht="18">
      <c r="A19" s="6" t="str">
        <f>_xlfn.XLOOKUP(B19,Emojis!B:B,Emojis!A:A)</f>
        <v>🇰🇳</v>
      </c>
      <c r="B19" s="4" t="s">
        <v>388</v>
      </c>
      <c r="C19" t="str">
        <f t="shared" si="0"/>
        <v xml:space="preserve">'Saint Kitts and Nevis', </v>
      </c>
      <c r="D19" t="str">
        <f t="shared" si="1"/>
        <v xml:space="preserve">'🇰🇳 Saint Kitts and Nevis', </v>
      </c>
    </row>
    <row r="20" spans="1:4" ht="18">
      <c r="A20" s="6" t="str">
        <f>_xlfn.XLOOKUP(B20,Emojis!B:B,Emojis!A:A)</f>
        <v>🇱🇨</v>
      </c>
      <c r="B20" s="4" t="s">
        <v>390</v>
      </c>
      <c r="C20" t="str">
        <f t="shared" si="0"/>
        <v xml:space="preserve">'Saint Lucia', </v>
      </c>
      <c r="D20" t="str">
        <f t="shared" si="1"/>
        <v xml:space="preserve">'🇱🇨 Saint Lucia', </v>
      </c>
    </row>
    <row r="21" spans="1:4" ht="18">
      <c r="A21" s="6" t="str">
        <f>_xlfn.XLOOKUP(B21,Emojis!B:B,Emojis!A:A)</f>
        <v>🇻🇨</v>
      </c>
      <c r="B21" s="4" t="s">
        <v>396</v>
      </c>
      <c r="C21" t="str">
        <f t="shared" si="0"/>
        <v xml:space="preserve">'Saint Vincent and the Grenadines', </v>
      </c>
      <c r="D21" t="str">
        <f t="shared" si="1"/>
        <v xml:space="preserve">'🇻🇨 Saint Vincent and the Grenadines', </v>
      </c>
    </row>
    <row r="22" spans="1:4" ht="18">
      <c r="A22" s="6" t="str">
        <f>_xlfn.XLOOKUP(B22,Emojis!B:B,Emojis!A:A)</f>
        <v>🇹🇹</v>
      </c>
      <c r="B22" s="4" t="s">
        <v>458</v>
      </c>
      <c r="C22" t="str">
        <f t="shared" si="0"/>
        <v xml:space="preserve">'Trinidad and Tobago', </v>
      </c>
      <c r="D22" t="str">
        <f t="shared" si="1"/>
        <v xml:space="preserve">'🇹🇹 Trinidad and Tobago', </v>
      </c>
    </row>
    <row r="23" spans="1:4" ht="18">
      <c r="A23" s="6" t="str">
        <f>_xlfn.XLOOKUP(B23,Emojis!B:B,Emojis!A:A)</f>
        <v>🇺🇸</v>
      </c>
      <c r="B23" s="4" t="s">
        <v>475</v>
      </c>
      <c r="C23" t="str">
        <f>_xlfn.CONCAT("'",B23,"']")</f>
        <v>'United States']</v>
      </c>
      <c r="D23" t="str">
        <f>_xlfn.CONCAT("'",A23," ",B23, "']")</f>
        <v>'🇺🇸 United States']</v>
      </c>
    </row>
  </sheetData>
  <sortState xmlns:xlrd2="http://schemas.microsoft.com/office/spreadsheetml/2017/richdata2" ref="B1:B23">
    <sortCondition ref="B1:B2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86E0-51D1-D743-90E0-6053115AE1B6}">
  <dimension ref="A1:I15"/>
  <sheetViews>
    <sheetView workbookViewId="0">
      <selection activeCell="I5" sqref="I5"/>
    </sheetView>
  </sheetViews>
  <sheetFormatPr baseColWidth="10" defaultRowHeight="16"/>
  <sheetData>
    <row r="1" spans="1:9" ht="18">
      <c r="A1" s="6" t="str">
        <f>_xlfn.XLOOKUP(B1,Emojis!B:B,Emojis!A:A)</f>
        <v>🇦🇷</v>
      </c>
      <c r="B1" s="4" t="s">
        <v>69</v>
      </c>
      <c r="C1" t="str">
        <f>_xlfn.CONCAT("['",B1,"', ")</f>
        <v xml:space="preserve">['Argentina', </v>
      </c>
      <c r="D1" t="str">
        <f>_xlfn.CONCAT("['",A1," ",B1, "', ")</f>
        <v xml:space="preserve">['🇦🇷 Argentina', </v>
      </c>
    </row>
    <row r="2" spans="1:9" ht="18">
      <c r="A2" s="6" t="str">
        <f>_xlfn.XLOOKUP(B2,Emojis!B:B,Emojis!A:A)</f>
        <v>🇧🇴</v>
      </c>
      <c r="B2" s="4" t="s">
        <v>98</v>
      </c>
      <c r="C2" t="str">
        <f t="shared" ref="C1:C12" si="0">_xlfn.CONCAT("'",B2,"', ")</f>
        <v xml:space="preserve">'Bolivia', </v>
      </c>
      <c r="D2" t="str">
        <f t="shared" ref="D1:D12" si="1">_xlfn.CONCAT("'",A2," ",B2, "', ")</f>
        <v xml:space="preserve">'🇧🇴 Bolivia', </v>
      </c>
    </row>
    <row r="3" spans="1:9" ht="18">
      <c r="A3" s="6" t="str">
        <f>_xlfn.XLOOKUP(B3,Emojis!B:B,Emojis!A:A)</f>
        <v>🇧🇷</v>
      </c>
      <c r="B3" s="4" t="s">
        <v>105</v>
      </c>
      <c r="C3" t="str">
        <f t="shared" si="0"/>
        <v xml:space="preserve">'Brazil', </v>
      </c>
      <c r="D3" t="str">
        <f t="shared" si="1"/>
        <v xml:space="preserve">'🇧🇷 Brazil', </v>
      </c>
    </row>
    <row r="4" spans="1:9" ht="18">
      <c r="A4" s="6" t="str">
        <f>_xlfn.XLOOKUP(B4,Emojis!B:B,Emojis!A:A)</f>
        <v>🇨🇱</v>
      </c>
      <c r="B4" s="4" t="s">
        <v>132</v>
      </c>
      <c r="C4" t="str">
        <f t="shared" si="0"/>
        <v xml:space="preserve">'Chile', </v>
      </c>
      <c r="D4" t="str">
        <f t="shared" si="1"/>
        <v xml:space="preserve">'🇨🇱 Chile', </v>
      </c>
    </row>
    <row r="5" spans="1:9" ht="18">
      <c r="A5" s="6" t="str">
        <f>_xlfn.XLOOKUP(B5,Emojis!B:B,Emojis!A:A)</f>
        <v>🇨🇴</v>
      </c>
      <c r="B5" s="4" t="s">
        <v>140</v>
      </c>
      <c r="C5" t="str">
        <f t="shared" si="0"/>
        <v xml:space="preserve">'Colombia', </v>
      </c>
      <c r="D5" t="str">
        <f t="shared" si="1"/>
        <v xml:space="preserve">'🇨🇴 Colombia', </v>
      </c>
    </row>
    <row r="6" spans="1:9" ht="18">
      <c r="A6" s="6" t="str">
        <f>_xlfn.XLOOKUP(B6,Emojis!B:B,Emojis!A:A)</f>
        <v>🇪🇨</v>
      </c>
      <c r="B6" s="4" t="s">
        <v>166</v>
      </c>
      <c r="C6" t="str">
        <f t="shared" si="0"/>
        <v xml:space="preserve">'Ecuador', </v>
      </c>
      <c r="D6" t="str">
        <f t="shared" si="1"/>
        <v xml:space="preserve">'🇪🇨 Ecuador', </v>
      </c>
    </row>
    <row r="7" spans="1:9" ht="18">
      <c r="A7" s="6" t="str">
        <f>_xlfn.XLOOKUP(B7,Emojis!B:B,Emojis!A:A)</f>
        <v>🇬🇾</v>
      </c>
      <c r="B7" s="4" t="s">
        <v>224</v>
      </c>
      <c r="C7" t="str">
        <f t="shared" si="0"/>
        <v xml:space="preserve">'Guyana', </v>
      </c>
      <c r="D7" t="str">
        <f t="shared" si="1"/>
        <v xml:space="preserve">'🇬🇾 Guyana', </v>
      </c>
    </row>
    <row r="8" spans="1:9" ht="18">
      <c r="A8" s="6" t="str">
        <f>_xlfn.XLOOKUP(B8,Emojis!B:B,Emojis!A:A)</f>
        <v>🇵🇾</v>
      </c>
      <c r="B8" s="4" t="s">
        <v>364</v>
      </c>
      <c r="C8" t="str">
        <f t="shared" si="0"/>
        <v xml:space="preserve">'Paraguay', </v>
      </c>
      <c r="D8" t="str">
        <f t="shared" si="1"/>
        <v xml:space="preserve">'🇵🇾 Paraguay', </v>
      </c>
    </row>
    <row r="9" spans="1:9" ht="18">
      <c r="A9" s="6" t="str">
        <f>_xlfn.XLOOKUP(B9,Emojis!B:B,Emojis!A:A)</f>
        <v>🇵🇪</v>
      </c>
      <c r="B9" s="4" t="s">
        <v>366</v>
      </c>
      <c r="C9" t="str">
        <f t="shared" si="0"/>
        <v xml:space="preserve">'Peru', </v>
      </c>
      <c r="D9" t="str">
        <f t="shared" si="1"/>
        <v xml:space="preserve">'🇵🇪 Peru', </v>
      </c>
    </row>
    <row r="10" spans="1:9" ht="18">
      <c r="A10" s="6" t="str">
        <f>_xlfn.XLOOKUP(B10,Emojis!B:B,Emojis!A:A)</f>
        <v>🇸🇷</v>
      </c>
      <c r="B10" s="4" t="s">
        <v>434</v>
      </c>
      <c r="C10" t="str">
        <f t="shared" si="0"/>
        <v xml:space="preserve">'Suriname', </v>
      </c>
      <c r="D10" t="str">
        <f t="shared" si="1"/>
        <v xml:space="preserve">'🇸🇷 Suriname', </v>
      </c>
      <c r="I10" t="s">
        <v>517</v>
      </c>
    </row>
    <row r="11" spans="1:9" ht="18">
      <c r="A11" s="6" t="str">
        <f>_xlfn.XLOOKUP(B11,Emojis!B:B,Emojis!A:A)</f>
        <v>🇺🇾</v>
      </c>
      <c r="B11" s="4" t="s">
        <v>479</v>
      </c>
      <c r="C11" t="str">
        <f t="shared" si="0"/>
        <v xml:space="preserve">'Uruguay', </v>
      </c>
      <c r="D11" t="str">
        <f t="shared" si="1"/>
        <v xml:space="preserve">'🇺🇾 Uruguay', </v>
      </c>
    </row>
    <row r="12" spans="1:9" ht="18">
      <c r="A12" s="6" t="str">
        <f>_xlfn.XLOOKUP(B12,Emojis!B:B,Emojis!A:A)</f>
        <v>🇻🇪</v>
      </c>
      <c r="B12" s="4" t="s">
        <v>487</v>
      </c>
      <c r="C12" t="str">
        <f>_xlfn.CONCAT("'",B12,"']")</f>
        <v>'Venezuela']</v>
      </c>
      <c r="D12" t="str">
        <f>_xlfn.CONCAT("'",A12," ",B12, "']")</f>
        <v>'🇻🇪 Venezuela']</v>
      </c>
    </row>
    <row r="13" spans="1:9">
      <c r="B13" s="3"/>
    </row>
    <row r="14" spans="1:9">
      <c r="B14" s="3"/>
    </row>
    <row r="15" spans="1:9">
      <c r="I15" t="s">
        <v>518</v>
      </c>
    </row>
  </sheetData>
  <sortState xmlns:xlrd2="http://schemas.microsoft.com/office/spreadsheetml/2017/richdata2" ref="B1:B15">
    <sortCondition ref="B1:B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8A07C-658B-B243-92EE-3A64194EEE6D}">
  <dimension ref="A1:B263"/>
  <sheetViews>
    <sheetView topLeftCell="A165" workbookViewId="0">
      <selection activeCell="D199" sqref="D199"/>
    </sheetView>
  </sheetViews>
  <sheetFormatPr baseColWidth="10" defaultRowHeight="16"/>
  <sheetData>
    <row r="1" spans="1:2">
      <c r="A1" s="2" t="s">
        <v>49</v>
      </c>
      <c r="B1" s="2" t="s">
        <v>50</v>
      </c>
    </row>
    <row r="2" spans="1:2">
      <c r="A2" s="4" t="s">
        <v>48</v>
      </c>
      <c r="B2" s="4" t="s">
        <v>51</v>
      </c>
    </row>
    <row r="3" spans="1:2">
      <c r="A3" s="4" t="s">
        <v>52</v>
      </c>
      <c r="B3" s="4" t="s">
        <v>53</v>
      </c>
    </row>
    <row r="4" spans="1:2">
      <c r="A4" s="4" t="s">
        <v>54</v>
      </c>
      <c r="B4" s="4" t="s">
        <v>29</v>
      </c>
    </row>
    <row r="5" spans="1:2">
      <c r="A5" s="4" t="s">
        <v>55</v>
      </c>
      <c r="B5" s="4" t="s">
        <v>56</v>
      </c>
    </row>
    <row r="6" spans="1:2">
      <c r="A6" s="4" t="s">
        <v>57</v>
      </c>
      <c r="B6" s="4" t="s">
        <v>58</v>
      </c>
    </row>
    <row r="7" spans="1:2">
      <c r="A7" s="4" t="s">
        <v>59</v>
      </c>
      <c r="B7" s="4" t="s">
        <v>40</v>
      </c>
    </row>
    <row r="8" spans="1:2">
      <c r="A8" s="4" t="s">
        <v>60</v>
      </c>
      <c r="B8" s="4" t="s">
        <v>61</v>
      </c>
    </row>
    <row r="9" spans="1:2">
      <c r="A9" s="4" t="s">
        <v>62</v>
      </c>
      <c r="B9" s="4" t="s">
        <v>63</v>
      </c>
    </row>
    <row r="10" spans="1:2">
      <c r="A10" s="4" t="s">
        <v>64</v>
      </c>
      <c r="B10" s="4" t="s">
        <v>65</v>
      </c>
    </row>
    <row r="11" spans="1:2">
      <c r="A11" s="4" t="s">
        <v>66</v>
      </c>
      <c r="B11" s="4" t="s">
        <v>67</v>
      </c>
    </row>
    <row r="12" spans="1:2">
      <c r="A12" s="4" t="s">
        <v>68</v>
      </c>
      <c r="B12" s="4" t="s">
        <v>69</v>
      </c>
    </row>
    <row r="13" spans="1:2">
      <c r="A13" s="4" t="s">
        <v>70</v>
      </c>
      <c r="B13" s="4" t="s">
        <v>71</v>
      </c>
    </row>
    <row r="14" spans="1:2">
      <c r="A14" s="4" t="s">
        <v>72</v>
      </c>
      <c r="B14" s="4" t="s">
        <v>73</v>
      </c>
    </row>
    <row r="15" spans="1:2">
      <c r="A15" s="4" t="s">
        <v>74</v>
      </c>
      <c r="B15" s="4" t="s">
        <v>75</v>
      </c>
    </row>
    <row r="16" spans="1:2">
      <c r="A16" s="4" t="s">
        <v>76</v>
      </c>
      <c r="B16" s="4" t="s">
        <v>17</v>
      </c>
    </row>
    <row r="17" spans="1:2">
      <c r="A17" s="4" t="s">
        <v>77</v>
      </c>
      <c r="B17" s="4" t="s">
        <v>78</v>
      </c>
    </row>
    <row r="18" spans="1:2">
      <c r="A18" s="4" t="s">
        <v>79</v>
      </c>
      <c r="B18" s="4" t="s">
        <v>80</v>
      </c>
    </row>
    <row r="19" spans="1:2">
      <c r="A19" s="4" t="s">
        <v>81</v>
      </c>
      <c r="B19" s="4" t="s">
        <v>82</v>
      </c>
    </row>
    <row r="20" spans="1:2">
      <c r="A20" s="4" t="s">
        <v>83</v>
      </c>
      <c r="B20" s="4" t="s">
        <v>84</v>
      </c>
    </row>
    <row r="21" spans="1:2">
      <c r="A21" s="4" t="s">
        <v>85</v>
      </c>
      <c r="B21" s="4" t="s">
        <v>86</v>
      </c>
    </row>
    <row r="22" spans="1:2">
      <c r="A22" s="4" t="s">
        <v>87</v>
      </c>
      <c r="B22" s="4" t="s">
        <v>16</v>
      </c>
    </row>
    <row r="23" spans="1:2">
      <c r="A23" s="4" t="s">
        <v>88</v>
      </c>
      <c r="B23" s="4" t="s">
        <v>10</v>
      </c>
    </row>
    <row r="24" spans="1:2">
      <c r="A24" s="4" t="s">
        <v>89</v>
      </c>
      <c r="B24" s="4" t="s">
        <v>90</v>
      </c>
    </row>
    <row r="25" spans="1:2">
      <c r="A25" s="4" t="s">
        <v>91</v>
      </c>
      <c r="B25" s="4" t="s">
        <v>92</v>
      </c>
    </row>
    <row r="26" spans="1:2">
      <c r="A26" s="4" t="s">
        <v>93</v>
      </c>
      <c r="B26" s="4" t="s">
        <v>94</v>
      </c>
    </row>
    <row r="27" spans="1:2">
      <c r="A27" s="4" t="s">
        <v>95</v>
      </c>
      <c r="B27" s="4" t="s">
        <v>96</v>
      </c>
    </row>
    <row r="28" spans="1:2">
      <c r="A28" s="4" t="s">
        <v>97</v>
      </c>
      <c r="B28" s="4" t="s">
        <v>98</v>
      </c>
    </row>
    <row r="29" spans="1:2">
      <c r="A29" s="4" t="s">
        <v>99</v>
      </c>
      <c r="B29" s="4" t="s">
        <v>28</v>
      </c>
    </row>
    <row r="30" spans="1:2">
      <c r="A30" s="4" t="s">
        <v>100</v>
      </c>
      <c r="B30" s="4" t="s">
        <v>101</v>
      </c>
    </row>
    <row r="31" spans="1:2">
      <c r="A31" s="4" t="s">
        <v>102</v>
      </c>
      <c r="B31" s="4" t="s">
        <v>103</v>
      </c>
    </row>
    <row r="32" spans="1:2">
      <c r="A32" s="4" t="s">
        <v>104</v>
      </c>
      <c r="B32" s="4" t="s">
        <v>105</v>
      </c>
    </row>
    <row r="33" spans="1:2">
      <c r="A33" s="4" t="s">
        <v>106</v>
      </c>
      <c r="B33" s="4" t="s">
        <v>107</v>
      </c>
    </row>
    <row r="34" spans="1:2">
      <c r="A34" s="4" t="s">
        <v>108</v>
      </c>
      <c r="B34" s="4" t="s">
        <v>109</v>
      </c>
    </row>
    <row r="35" spans="1:2">
      <c r="A35" s="4" t="s">
        <v>110</v>
      </c>
      <c r="B35" s="4" t="s">
        <v>20</v>
      </c>
    </row>
    <row r="36" spans="1:2">
      <c r="A36" s="4" t="s">
        <v>111</v>
      </c>
      <c r="B36" s="4" t="s">
        <v>112</v>
      </c>
    </row>
    <row r="37" spans="1:2">
      <c r="A37" s="4" t="s">
        <v>113</v>
      </c>
      <c r="B37" s="4" t="s">
        <v>114</v>
      </c>
    </row>
    <row r="38" spans="1:2">
      <c r="A38" s="4" t="s">
        <v>115</v>
      </c>
      <c r="B38" s="4" t="s">
        <v>116</v>
      </c>
    </row>
    <row r="39" spans="1:2">
      <c r="A39" s="4" t="s">
        <v>117</v>
      </c>
      <c r="B39" s="4" t="s">
        <v>118</v>
      </c>
    </row>
    <row r="40" spans="1:2">
      <c r="A40" s="4" t="s">
        <v>119</v>
      </c>
      <c r="B40" s="4" t="s">
        <v>120</v>
      </c>
    </row>
    <row r="41" spans="1:2">
      <c r="A41" s="4" t="s">
        <v>121</v>
      </c>
      <c r="B41" s="4" t="s">
        <v>122</v>
      </c>
    </row>
    <row r="42" spans="1:2">
      <c r="A42" s="4" t="s">
        <v>123</v>
      </c>
      <c r="B42" s="4" t="s">
        <v>124</v>
      </c>
    </row>
    <row r="43" spans="1:2">
      <c r="A43" s="4" t="s">
        <v>125</v>
      </c>
      <c r="B43" s="4" t="s">
        <v>126</v>
      </c>
    </row>
    <row r="44" spans="1:2">
      <c r="A44" s="4" t="s">
        <v>127</v>
      </c>
      <c r="B44" s="4" t="s">
        <v>128</v>
      </c>
    </row>
    <row r="45" spans="1:2">
      <c r="A45" s="4" t="s">
        <v>129</v>
      </c>
      <c r="B45" s="4" t="s">
        <v>130</v>
      </c>
    </row>
    <row r="46" spans="1:2">
      <c r="A46" s="4" t="s">
        <v>131</v>
      </c>
      <c r="B46" s="4" t="s">
        <v>132</v>
      </c>
    </row>
    <row r="47" spans="1:2">
      <c r="A47" s="4" t="s">
        <v>133</v>
      </c>
      <c r="B47" s="4" t="s">
        <v>134</v>
      </c>
    </row>
    <row r="48" spans="1:2">
      <c r="A48" s="4" t="s">
        <v>135</v>
      </c>
      <c r="B48" s="4" t="s">
        <v>136</v>
      </c>
    </row>
    <row r="49" spans="1:2">
      <c r="A49" s="4" t="s">
        <v>137</v>
      </c>
      <c r="B49" s="4" t="s">
        <v>138</v>
      </c>
    </row>
    <row r="50" spans="1:2">
      <c r="A50" s="4" t="s">
        <v>139</v>
      </c>
      <c r="B50" s="4" t="s">
        <v>140</v>
      </c>
    </row>
    <row r="51" spans="1:2">
      <c r="A51" s="4" t="s">
        <v>141</v>
      </c>
      <c r="B51" s="4" t="s">
        <v>142</v>
      </c>
    </row>
    <row r="52" spans="1:2">
      <c r="A52" s="4" t="s">
        <v>143</v>
      </c>
      <c r="B52" s="4" t="s">
        <v>510</v>
      </c>
    </row>
    <row r="53" spans="1:2">
      <c r="A53" s="4" t="s">
        <v>144</v>
      </c>
      <c r="B53" s="4" t="s">
        <v>145</v>
      </c>
    </row>
    <row r="54" spans="1:2">
      <c r="A54" s="4" t="s">
        <v>146</v>
      </c>
      <c r="B54" s="4" t="s">
        <v>147</v>
      </c>
    </row>
    <row r="55" spans="1:2">
      <c r="A55" s="4" t="s">
        <v>148</v>
      </c>
      <c r="B55" s="4" t="s">
        <v>149</v>
      </c>
    </row>
    <row r="56" spans="1:2">
      <c r="A56" s="4" t="s">
        <v>150</v>
      </c>
      <c r="B56" s="4" t="s">
        <v>509</v>
      </c>
    </row>
    <row r="57" spans="1:2">
      <c r="A57" s="4" t="s">
        <v>151</v>
      </c>
      <c r="B57" s="4" t="s">
        <v>26</v>
      </c>
    </row>
    <row r="58" spans="1:2">
      <c r="A58" s="4" t="s">
        <v>152</v>
      </c>
      <c r="B58" s="4" t="s">
        <v>153</v>
      </c>
    </row>
    <row r="59" spans="1:2">
      <c r="A59" s="4" t="s">
        <v>154</v>
      </c>
      <c r="B59" s="4" t="s">
        <v>155</v>
      </c>
    </row>
    <row r="60" spans="1:2">
      <c r="A60" s="4" t="s">
        <v>156</v>
      </c>
      <c r="B60" s="4" t="s">
        <v>45</v>
      </c>
    </row>
    <row r="61" spans="1:2">
      <c r="A61" s="4" t="s">
        <v>157</v>
      </c>
      <c r="B61" s="4" t="s">
        <v>11</v>
      </c>
    </row>
    <row r="62" spans="1:2">
      <c r="A62" s="4" t="s">
        <v>158</v>
      </c>
      <c r="B62" s="4" t="s">
        <v>21</v>
      </c>
    </row>
    <row r="63" spans="1:2">
      <c r="A63" s="4" t="s">
        <v>159</v>
      </c>
      <c r="B63" s="4" t="s">
        <v>160</v>
      </c>
    </row>
    <row r="64" spans="1:2">
      <c r="A64" s="4" t="s">
        <v>161</v>
      </c>
      <c r="B64" s="4" t="s">
        <v>162</v>
      </c>
    </row>
    <row r="65" spans="1:2">
      <c r="A65" s="4" t="s">
        <v>163</v>
      </c>
      <c r="B65" s="4" t="s">
        <v>164</v>
      </c>
    </row>
    <row r="66" spans="1:2">
      <c r="A66" s="4" t="s">
        <v>165</v>
      </c>
      <c r="B66" s="4" t="s">
        <v>166</v>
      </c>
    </row>
    <row r="67" spans="1:2">
      <c r="A67" s="4" t="s">
        <v>167</v>
      </c>
      <c r="B67" s="4" t="s">
        <v>168</v>
      </c>
    </row>
    <row r="68" spans="1:2">
      <c r="A68" s="4" t="s">
        <v>169</v>
      </c>
      <c r="B68" s="4" t="s">
        <v>170</v>
      </c>
    </row>
    <row r="69" spans="1:2">
      <c r="A69" s="5" t="s">
        <v>171</v>
      </c>
      <c r="B69" s="5" t="s">
        <v>172</v>
      </c>
    </row>
    <row r="70" spans="1:2">
      <c r="A70" s="5"/>
      <c r="B70" s="5"/>
    </row>
    <row r="71" spans="1:2">
      <c r="A71" s="5"/>
      <c r="B71" s="5"/>
    </row>
    <row r="72" spans="1:2">
      <c r="A72" s="5"/>
      <c r="B72" s="5"/>
    </row>
    <row r="73" spans="1:2">
      <c r="A73" s="4" t="s">
        <v>173</v>
      </c>
      <c r="B73" s="4" t="s">
        <v>174</v>
      </c>
    </row>
    <row r="74" spans="1:2">
      <c r="A74" s="4" t="s">
        <v>175</v>
      </c>
      <c r="B74" s="4" t="s">
        <v>176</v>
      </c>
    </row>
    <row r="75" spans="1:2">
      <c r="A75" s="4" t="s">
        <v>177</v>
      </c>
      <c r="B75" s="4" t="s">
        <v>35</v>
      </c>
    </row>
    <row r="76" spans="1:2">
      <c r="A76" s="4" t="s">
        <v>178</v>
      </c>
      <c r="B76" s="4" t="s">
        <v>511</v>
      </c>
    </row>
    <row r="77" spans="1:2">
      <c r="A77" s="4" t="s">
        <v>179</v>
      </c>
      <c r="B77" s="4" t="s">
        <v>180</v>
      </c>
    </row>
    <row r="78" spans="1:2">
      <c r="A78" s="4" t="s">
        <v>181</v>
      </c>
      <c r="B78" s="4" t="s">
        <v>182</v>
      </c>
    </row>
    <row r="79" spans="1:2">
      <c r="A79" s="4" t="s">
        <v>183</v>
      </c>
      <c r="B79" s="4" t="s">
        <v>184</v>
      </c>
    </row>
    <row r="80" spans="1:2">
      <c r="A80" s="4" t="s">
        <v>185</v>
      </c>
      <c r="B80" s="4" t="s">
        <v>186</v>
      </c>
    </row>
    <row r="81" spans="1:2">
      <c r="A81" s="4" t="s">
        <v>187</v>
      </c>
      <c r="B81" s="4" t="s">
        <v>22</v>
      </c>
    </row>
    <row r="82" spans="1:2">
      <c r="A82" s="4" t="s">
        <v>188</v>
      </c>
      <c r="B82" s="4" t="s">
        <v>3</v>
      </c>
    </row>
    <row r="83" spans="1:2">
      <c r="A83" s="4" t="s">
        <v>189</v>
      </c>
      <c r="B83" s="4" t="s">
        <v>190</v>
      </c>
    </row>
    <row r="84" spans="1:2">
      <c r="A84" s="4" t="s">
        <v>191</v>
      </c>
      <c r="B84" s="4" t="s">
        <v>192</v>
      </c>
    </row>
    <row r="85" spans="1:2">
      <c r="A85" s="4" t="s">
        <v>193</v>
      </c>
      <c r="B85" s="4" t="s">
        <v>194</v>
      </c>
    </row>
    <row r="86" spans="1:2">
      <c r="A86" s="4" t="s">
        <v>195</v>
      </c>
      <c r="B86" s="4" t="s">
        <v>196</v>
      </c>
    </row>
    <row r="87" spans="1:2">
      <c r="A87" s="4" t="s">
        <v>197</v>
      </c>
      <c r="B87" s="4" t="s">
        <v>198</v>
      </c>
    </row>
    <row r="88" spans="1:2">
      <c r="A88" s="4" t="s">
        <v>199</v>
      </c>
      <c r="B88" s="4" t="s">
        <v>200</v>
      </c>
    </row>
    <row r="89" spans="1:2">
      <c r="A89" s="4" t="s">
        <v>201</v>
      </c>
      <c r="B89" s="4" t="s">
        <v>1</v>
      </c>
    </row>
    <row r="90" spans="1:2">
      <c r="A90" s="4" t="s">
        <v>202</v>
      </c>
      <c r="B90" s="4" t="s">
        <v>203</v>
      </c>
    </row>
    <row r="91" spans="1:2">
      <c r="A91" s="4" t="s">
        <v>204</v>
      </c>
      <c r="B91" s="4" t="s">
        <v>205</v>
      </c>
    </row>
    <row r="92" spans="1:2">
      <c r="A92" s="4" t="s">
        <v>206</v>
      </c>
      <c r="B92" s="4" t="s">
        <v>12</v>
      </c>
    </row>
    <row r="93" spans="1:2">
      <c r="A93" s="4" t="s">
        <v>207</v>
      </c>
      <c r="B93" s="4" t="s">
        <v>208</v>
      </c>
    </row>
    <row r="94" spans="1:2">
      <c r="A94" s="4" t="s">
        <v>209</v>
      </c>
      <c r="B94" s="4" t="s">
        <v>210</v>
      </c>
    </row>
    <row r="95" spans="1:2">
      <c r="A95" s="4" t="s">
        <v>211</v>
      </c>
      <c r="B95" s="4" t="s">
        <v>212</v>
      </c>
    </row>
    <row r="96" spans="1:2">
      <c r="A96" s="4" t="s">
        <v>213</v>
      </c>
      <c r="B96" s="4" t="s">
        <v>214</v>
      </c>
    </row>
    <row r="97" spans="1:2">
      <c r="A97" s="4" t="s">
        <v>215</v>
      </c>
      <c r="B97" s="4" t="s">
        <v>216</v>
      </c>
    </row>
    <row r="98" spans="1:2">
      <c r="A98" s="4" t="s">
        <v>217</v>
      </c>
      <c r="B98" s="4" t="s">
        <v>218</v>
      </c>
    </row>
    <row r="99" spans="1:2">
      <c r="A99" s="4" t="s">
        <v>219</v>
      </c>
      <c r="B99" s="4" t="s">
        <v>220</v>
      </c>
    </row>
    <row r="100" spans="1:2">
      <c r="A100" s="4" t="s">
        <v>221</v>
      </c>
      <c r="B100" s="4" t="s">
        <v>222</v>
      </c>
    </row>
    <row r="101" spans="1:2">
      <c r="A101" s="4" t="s">
        <v>223</v>
      </c>
      <c r="B101" s="4" t="s">
        <v>224</v>
      </c>
    </row>
    <row r="102" spans="1:2">
      <c r="A102" s="4" t="s">
        <v>225</v>
      </c>
      <c r="B102" s="4" t="s">
        <v>226</v>
      </c>
    </row>
    <row r="103" spans="1:2">
      <c r="A103" s="4" t="s">
        <v>227</v>
      </c>
      <c r="B103" s="4" t="s">
        <v>228</v>
      </c>
    </row>
    <row r="104" spans="1:2">
      <c r="A104" s="4" t="s">
        <v>229</v>
      </c>
      <c r="B104" s="4" t="s">
        <v>230</v>
      </c>
    </row>
    <row r="105" spans="1:2">
      <c r="A105" s="4" t="s">
        <v>231</v>
      </c>
      <c r="B105" s="4" t="s">
        <v>232</v>
      </c>
    </row>
    <row r="106" spans="1:2">
      <c r="A106" s="4" t="s">
        <v>233</v>
      </c>
      <c r="B106" s="4" t="s">
        <v>15</v>
      </c>
    </row>
    <row r="107" spans="1:2">
      <c r="A107" s="4" t="s">
        <v>234</v>
      </c>
      <c r="B107" s="4" t="s">
        <v>39</v>
      </c>
    </row>
    <row r="108" spans="1:2">
      <c r="A108" s="4" t="s">
        <v>235</v>
      </c>
      <c r="B108" s="4" t="s">
        <v>236</v>
      </c>
    </row>
    <row r="109" spans="1:2">
      <c r="A109" s="4" t="s">
        <v>237</v>
      </c>
      <c r="B109" s="4" t="s">
        <v>238</v>
      </c>
    </row>
    <row r="110" spans="1:2">
      <c r="A110" s="4" t="s">
        <v>239</v>
      </c>
      <c r="B110" s="4" t="s">
        <v>240</v>
      </c>
    </row>
    <row r="111" spans="1:2">
      <c r="A111" s="4" t="s">
        <v>241</v>
      </c>
      <c r="B111" s="4" t="s">
        <v>242</v>
      </c>
    </row>
    <row r="112" spans="1:2">
      <c r="A112" s="4" t="s">
        <v>243</v>
      </c>
      <c r="B112" s="4" t="s">
        <v>25</v>
      </c>
    </row>
    <row r="113" spans="1:2">
      <c r="A113" s="4" t="s">
        <v>244</v>
      </c>
      <c r="B113" s="4" t="s">
        <v>245</v>
      </c>
    </row>
    <row r="114" spans="1:2">
      <c r="A114" s="4" t="s">
        <v>246</v>
      </c>
      <c r="B114" s="4" t="s">
        <v>247</v>
      </c>
    </row>
    <row r="115" spans="1:2">
      <c r="A115" s="4" t="s">
        <v>248</v>
      </c>
      <c r="B115" s="4" t="s">
        <v>4</v>
      </c>
    </row>
    <row r="116" spans="1:2">
      <c r="A116" s="4" t="s">
        <v>249</v>
      </c>
      <c r="B116" s="4" t="s">
        <v>250</v>
      </c>
    </row>
    <row r="117" spans="1:2">
      <c r="A117" s="4" t="s">
        <v>251</v>
      </c>
      <c r="B117" s="4" t="s">
        <v>252</v>
      </c>
    </row>
    <row r="118" spans="1:2">
      <c r="A118" s="4" t="s">
        <v>253</v>
      </c>
      <c r="B118" s="4" t="s">
        <v>254</v>
      </c>
    </row>
    <row r="119" spans="1:2">
      <c r="A119" s="4" t="s">
        <v>255</v>
      </c>
      <c r="B119" s="4" t="s">
        <v>256</v>
      </c>
    </row>
    <row r="120" spans="1:2">
      <c r="A120" s="4" t="s">
        <v>257</v>
      </c>
      <c r="B120" s="4" t="s">
        <v>258</v>
      </c>
    </row>
    <row r="121" spans="1:2">
      <c r="A121" s="4" t="s">
        <v>259</v>
      </c>
      <c r="B121" s="4" t="s">
        <v>260</v>
      </c>
    </row>
    <row r="122" spans="1:2">
      <c r="A122" s="4" t="s">
        <v>261</v>
      </c>
      <c r="B122" s="4" t="s">
        <v>262</v>
      </c>
    </row>
    <row r="123" spans="1:2">
      <c r="A123" s="4" t="s">
        <v>263</v>
      </c>
      <c r="B123" s="4" t="s">
        <v>264</v>
      </c>
    </row>
    <row r="124" spans="1:2">
      <c r="A124" s="4" t="s">
        <v>265</v>
      </c>
      <c r="B124" s="4" t="s">
        <v>266</v>
      </c>
    </row>
    <row r="125" spans="1:2">
      <c r="A125" s="4" t="s">
        <v>267</v>
      </c>
      <c r="B125" s="4" t="s">
        <v>34</v>
      </c>
    </row>
    <row r="126" spans="1:2">
      <c r="A126" s="4" t="s">
        <v>268</v>
      </c>
      <c r="B126" s="4" t="s">
        <v>269</v>
      </c>
    </row>
    <row r="127" spans="1:2">
      <c r="A127" s="4" t="s">
        <v>270</v>
      </c>
      <c r="B127" s="4" t="s">
        <v>271</v>
      </c>
    </row>
    <row r="128" spans="1:2">
      <c r="A128" s="4" t="s">
        <v>272</v>
      </c>
      <c r="B128" s="4" t="s">
        <v>273</v>
      </c>
    </row>
    <row r="129" spans="1:2">
      <c r="A129" s="4" t="s">
        <v>274</v>
      </c>
      <c r="B129" s="4" t="s">
        <v>33</v>
      </c>
    </row>
    <row r="130" spans="1:2">
      <c r="A130" s="4" t="s">
        <v>275</v>
      </c>
      <c r="B130" s="4" t="s">
        <v>276</v>
      </c>
    </row>
    <row r="131" spans="1:2">
      <c r="A131" s="4" t="s">
        <v>277</v>
      </c>
      <c r="B131" s="4" t="s">
        <v>278</v>
      </c>
    </row>
    <row r="132" spans="1:2">
      <c r="A132" s="4" t="s">
        <v>279</v>
      </c>
      <c r="B132" s="4" t="s">
        <v>280</v>
      </c>
    </row>
    <row r="133" spans="1:2">
      <c r="A133" s="4" t="s">
        <v>281</v>
      </c>
      <c r="B133" s="4" t="s">
        <v>282</v>
      </c>
    </row>
    <row r="134" spans="1:2">
      <c r="A134" s="4" t="s">
        <v>283</v>
      </c>
      <c r="B134" s="4" t="s">
        <v>42</v>
      </c>
    </row>
    <row r="135" spans="1:2">
      <c r="A135" s="4" t="s">
        <v>284</v>
      </c>
      <c r="B135" s="4" t="s">
        <v>30</v>
      </c>
    </row>
    <row r="136" spans="1:2">
      <c r="A136" s="4" t="s">
        <v>285</v>
      </c>
      <c r="B136" s="4" t="s">
        <v>37</v>
      </c>
    </row>
    <row r="137" spans="1:2">
      <c r="A137" s="4" t="s">
        <v>286</v>
      </c>
      <c r="B137" s="4" t="s">
        <v>287</v>
      </c>
    </row>
    <row r="138" spans="1:2">
      <c r="A138" s="4" t="s">
        <v>288</v>
      </c>
      <c r="B138" s="4" t="s">
        <v>289</v>
      </c>
    </row>
    <row r="139" spans="1:2">
      <c r="A139" s="4" t="s">
        <v>290</v>
      </c>
      <c r="B139" s="4" t="s">
        <v>291</v>
      </c>
    </row>
    <row r="140" spans="1:2">
      <c r="A140" s="4" t="s">
        <v>292</v>
      </c>
      <c r="B140" s="4" t="s">
        <v>293</v>
      </c>
    </row>
    <row r="141" spans="1:2">
      <c r="A141" s="4" t="s">
        <v>294</v>
      </c>
      <c r="B141" s="4" t="s">
        <v>295</v>
      </c>
    </row>
    <row r="142" spans="1:2">
      <c r="A142" s="4" t="s">
        <v>296</v>
      </c>
      <c r="B142" s="4" t="s">
        <v>297</v>
      </c>
    </row>
    <row r="143" spans="1:2">
      <c r="A143" s="4" t="s">
        <v>298</v>
      </c>
      <c r="B143" s="4" t="s">
        <v>38</v>
      </c>
    </row>
    <row r="144" spans="1:2">
      <c r="A144" s="4" t="s">
        <v>299</v>
      </c>
      <c r="B144" s="4" t="s">
        <v>300</v>
      </c>
    </row>
    <row r="145" spans="1:2">
      <c r="A145" s="4" t="s">
        <v>301</v>
      </c>
      <c r="B145" s="4" t="s">
        <v>302</v>
      </c>
    </row>
    <row r="146" spans="1:2">
      <c r="A146" s="4" t="s">
        <v>303</v>
      </c>
      <c r="B146" s="4" t="s">
        <v>304</v>
      </c>
    </row>
    <row r="147" spans="1:2">
      <c r="A147" s="4" t="s">
        <v>305</v>
      </c>
      <c r="B147" s="4" t="s">
        <v>306</v>
      </c>
    </row>
    <row r="148" spans="1:2">
      <c r="A148" s="4" t="s">
        <v>307</v>
      </c>
      <c r="B148" s="4" t="s">
        <v>308</v>
      </c>
    </row>
    <row r="149" spans="1:2">
      <c r="A149" s="4" t="s">
        <v>309</v>
      </c>
      <c r="B149" s="4" t="s">
        <v>310</v>
      </c>
    </row>
    <row r="150" spans="1:2">
      <c r="A150" s="4" t="s">
        <v>311</v>
      </c>
      <c r="B150" s="4" t="s">
        <v>312</v>
      </c>
    </row>
    <row r="151" spans="1:2">
      <c r="A151" s="4" t="s">
        <v>313</v>
      </c>
      <c r="B151" s="4" t="s">
        <v>27</v>
      </c>
    </row>
    <row r="152" spans="1:2">
      <c r="A152" s="4" t="s">
        <v>314</v>
      </c>
      <c r="B152" s="4" t="s">
        <v>41</v>
      </c>
    </row>
    <row r="153" spans="1:2">
      <c r="A153" s="4" t="s">
        <v>315</v>
      </c>
      <c r="B153" s="4" t="s">
        <v>316</v>
      </c>
    </row>
    <row r="154" spans="1:2">
      <c r="A154" s="4" t="s">
        <v>317</v>
      </c>
      <c r="B154" s="4" t="s">
        <v>36</v>
      </c>
    </row>
    <row r="155" spans="1:2">
      <c r="A155" s="4" t="s">
        <v>318</v>
      </c>
      <c r="B155" s="4" t="s">
        <v>319</v>
      </c>
    </row>
    <row r="156" spans="1:2">
      <c r="A156" s="4" t="s">
        <v>320</v>
      </c>
      <c r="B156" s="4" t="s">
        <v>321</v>
      </c>
    </row>
    <row r="157" spans="1:2">
      <c r="A157" s="4" t="s">
        <v>322</v>
      </c>
      <c r="B157" s="4" t="s">
        <v>323</v>
      </c>
    </row>
    <row r="158" spans="1:2">
      <c r="A158" s="4" t="s">
        <v>324</v>
      </c>
      <c r="B158" s="4" t="s">
        <v>325</v>
      </c>
    </row>
    <row r="159" spans="1:2">
      <c r="A159" s="4" t="s">
        <v>326</v>
      </c>
      <c r="B159" s="4" t="s">
        <v>327</v>
      </c>
    </row>
    <row r="160" spans="1:2">
      <c r="A160" s="4" t="s">
        <v>328</v>
      </c>
      <c r="B160" s="4" t="s">
        <v>329</v>
      </c>
    </row>
    <row r="161" spans="1:2">
      <c r="A161" s="4" t="s">
        <v>330</v>
      </c>
      <c r="B161" s="4" t="s">
        <v>331</v>
      </c>
    </row>
    <row r="162" spans="1:2">
      <c r="A162" s="4" t="s">
        <v>332</v>
      </c>
      <c r="B162" s="4" t="s">
        <v>9</v>
      </c>
    </row>
    <row r="163" spans="1:2">
      <c r="A163" s="4" t="s">
        <v>333</v>
      </c>
      <c r="B163" s="4" t="s">
        <v>334</v>
      </c>
    </row>
    <row r="164" spans="1:2">
      <c r="A164" s="4" t="s">
        <v>335</v>
      </c>
      <c r="B164" s="4" t="s">
        <v>336</v>
      </c>
    </row>
    <row r="165" spans="1:2">
      <c r="A165" s="4" t="s">
        <v>337</v>
      </c>
      <c r="B165" s="4" t="s">
        <v>338</v>
      </c>
    </row>
    <row r="166" spans="1:2">
      <c r="A166" s="4" t="s">
        <v>339</v>
      </c>
      <c r="B166" s="4" t="s">
        <v>340</v>
      </c>
    </row>
    <row r="167" spans="1:2">
      <c r="A167" s="4" t="s">
        <v>341</v>
      </c>
      <c r="B167" s="4" t="s">
        <v>342</v>
      </c>
    </row>
    <row r="168" spans="1:2">
      <c r="A168" s="4" t="s">
        <v>343</v>
      </c>
      <c r="B168" s="4" t="s">
        <v>344</v>
      </c>
    </row>
    <row r="169" spans="1:2">
      <c r="A169" s="4" t="s">
        <v>345</v>
      </c>
      <c r="B169" s="4" t="s">
        <v>346</v>
      </c>
    </row>
    <row r="170" spans="1:2">
      <c r="A170" s="4" t="s">
        <v>347</v>
      </c>
      <c r="B170" s="4" t="s">
        <v>31</v>
      </c>
    </row>
    <row r="171" spans="1:2">
      <c r="A171" s="4" t="s">
        <v>348</v>
      </c>
      <c r="B171" s="4" t="s">
        <v>349</v>
      </c>
    </row>
    <row r="172" spans="1:2">
      <c r="A172" s="4" t="s">
        <v>350</v>
      </c>
      <c r="B172" s="4" t="s">
        <v>24</v>
      </c>
    </row>
    <row r="173" spans="1:2">
      <c r="A173" s="4" t="s">
        <v>351</v>
      </c>
      <c r="B173" s="4" t="s">
        <v>352</v>
      </c>
    </row>
    <row r="174" spans="1:2">
      <c r="A174" s="4" t="s">
        <v>353</v>
      </c>
      <c r="B174" s="4" t="s">
        <v>354</v>
      </c>
    </row>
    <row r="175" spans="1:2">
      <c r="A175" s="4" t="s">
        <v>355</v>
      </c>
      <c r="B175" s="4" t="s">
        <v>356</v>
      </c>
    </row>
    <row r="176" spans="1:2">
      <c r="A176" s="4" t="s">
        <v>357</v>
      </c>
      <c r="B176" s="4" t="s">
        <v>358</v>
      </c>
    </row>
    <row r="177" spans="1:2">
      <c r="A177" s="4" t="s">
        <v>359</v>
      </c>
      <c r="B177" s="4" t="s">
        <v>360</v>
      </c>
    </row>
    <row r="178" spans="1:2">
      <c r="A178" s="4" t="s">
        <v>361</v>
      </c>
      <c r="B178" s="4" t="s">
        <v>362</v>
      </c>
    </row>
    <row r="179" spans="1:2">
      <c r="A179" s="4" t="s">
        <v>363</v>
      </c>
      <c r="B179" s="4" t="s">
        <v>364</v>
      </c>
    </row>
    <row r="180" spans="1:2">
      <c r="A180" s="4" t="s">
        <v>365</v>
      </c>
      <c r="B180" s="4" t="s">
        <v>366</v>
      </c>
    </row>
    <row r="181" spans="1:2">
      <c r="A181" s="4" t="s">
        <v>367</v>
      </c>
      <c r="B181" s="4" t="s">
        <v>368</v>
      </c>
    </row>
    <row r="182" spans="1:2">
      <c r="A182" s="4" t="s">
        <v>369</v>
      </c>
      <c r="B182" s="4" t="s">
        <v>370</v>
      </c>
    </row>
    <row r="183" spans="1:2">
      <c r="A183" s="4" t="s">
        <v>371</v>
      </c>
      <c r="B183" s="4" t="s">
        <v>7</v>
      </c>
    </row>
    <row r="184" spans="1:2">
      <c r="A184" s="4" t="s">
        <v>372</v>
      </c>
      <c r="B184" s="4" t="s">
        <v>13</v>
      </c>
    </row>
    <row r="185" spans="1:2">
      <c r="A185" s="4" t="s">
        <v>373</v>
      </c>
      <c r="B185" s="4" t="s">
        <v>374</v>
      </c>
    </row>
    <row r="186" spans="1:2">
      <c r="A186" s="4" t="s">
        <v>375</v>
      </c>
      <c r="B186" s="4" t="s">
        <v>376</v>
      </c>
    </row>
    <row r="187" spans="1:2">
      <c r="A187" s="4" t="s">
        <v>377</v>
      </c>
      <c r="B187" s="4" t="s">
        <v>378</v>
      </c>
    </row>
    <row r="188" spans="1:2">
      <c r="A188" s="4" t="s">
        <v>379</v>
      </c>
      <c r="B188" s="4" t="s">
        <v>8</v>
      </c>
    </row>
    <row r="189" spans="1:2">
      <c r="A189" s="4" t="s">
        <v>380</v>
      </c>
      <c r="B189" s="4" t="s">
        <v>0</v>
      </c>
    </row>
    <row r="190" spans="1:2">
      <c r="A190" s="4" t="s">
        <v>381</v>
      </c>
      <c r="B190" s="4" t="s">
        <v>382</v>
      </c>
    </row>
    <row r="191" spans="1:2">
      <c r="A191" s="4" t="s">
        <v>383</v>
      </c>
      <c r="B191" s="4" t="s">
        <v>384</v>
      </c>
    </row>
    <row r="192" spans="1:2">
      <c r="A192" s="4" t="s">
        <v>385</v>
      </c>
      <c r="B192" s="4" t="s">
        <v>386</v>
      </c>
    </row>
    <row r="193" spans="1:2">
      <c r="A193" s="4" t="s">
        <v>387</v>
      </c>
      <c r="B193" s="4" t="s">
        <v>388</v>
      </c>
    </row>
    <row r="194" spans="1:2">
      <c r="A194" s="4" t="s">
        <v>389</v>
      </c>
      <c r="B194" s="4" t="s">
        <v>390</v>
      </c>
    </row>
    <row r="195" spans="1:2">
      <c r="A195" s="4" t="s">
        <v>391</v>
      </c>
      <c r="B195" s="4" t="s">
        <v>392</v>
      </c>
    </row>
    <row r="196" spans="1:2">
      <c r="A196" s="4" t="s">
        <v>393</v>
      </c>
      <c r="B196" s="4" t="s">
        <v>394</v>
      </c>
    </row>
    <row r="197" spans="1:2">
      <c r="A197" s="4" t="s">
        <v>395</v>
      </c>
      <c r="B197" s="4" t="s">
        <v>396</v>
      </c>
    </row>
    <row r="198" spans="1:2">
      <c r="A198" s="4" t="s">
        <v>397</v>
      </c>
      <c r="B198" s="4" t="s">
        <v>398</v>
      </c>
    </row>
    <row r="199" spans="1:2">
      <c r="A199" s="4" t="s">
        <v>399</v>
      </c>
      <c r="B199" s="4" t="s">
        <v>43</v>
      </c>
    </row>
    <row r="200" spans="1:2">
      <c r="A200" s="4" t="s">
        <v>400</v>
      </c>
      <c r="B200" s="4" t="s">
        <v>512</v>
      </c>
    </row>
    <row r="201" spans="1:2">
      <c r="A201" s="4" t="s">
        <v>401</v>
      </c>
      <c r="B201" s="4" t="s">
        <v>402</v>
      </c>
    </row>
    <row r="202" spans="1:2">
      <c r="A202" s="5" t="s">
        <v>403</v>
      </c>
      <c r="B202" s="5" t="s">
        <v>404</v>
      </c>
    </row>
    <row r="203" spans="1:2">
      <c r="A203" s="5"/>
      <c r="B203" s="5"/>
    </row>
    <row r="204" spans="1:2">
      <c r="A204" s="5"/>
      <c r="B204" s="5"/>
    </row>
    <row r="205" spans="1:2">
      <c r="A205" s="5"/>
      <c r="B205" s="5"/>
    </row>
    <row r="206" spans="1:2">
      <c r="A206" s="4" t="s">
        <v>405</v>
      </c>
      <c r="B206" s="4" t="s">
        <v>406</v>
      </c>
    </row>
    <row r="207" spans="1:2">
      <c r="A207" s="4" t="s">
        <v>407</v>
      </c>
      <c r="B207" s="4" t="s">
        <v>18</v>
      </c>
    </row>
    <row r="208" spans="1:2">
      <c r="A208" s="4" t="s">
        <v>408</v>
      </c>
      <c r="B208" s="4" t="s">
        <v>409</v>
      </c>
    </row>
    <row r="209" spans="1:2">
      <c r="A209" s="4" t="s">
        <v>410</v>
      </c>
      <c r="B209" s="4" t="s">
        <v>411</v>
      </c>
    </row>
    <row r="210" spans="1:2">
      <c r="A210" s="4" t="s">
        <v>412</v>
      </c>
      <c r="B210" s="4" t="s">
        <v>413</v>
      </c>
    </row>
    <row r="211" spans="1:2">
      <c r="A211" s="4" t="s">
        <v>414</v>
      </c>
      <c r="B211" s="4" t="s">
        <v>415</v>
      </c>
    </row>
    <row r="212" spans="1:2">
      <c r="A212" s="4" t="s">
        <v>416</v>
      </c>
      <c r="B212" s="4" t="s">
        <v>23</v>
      </c>
    </row>
    <row r="213" spans="1:2">
      <c r="A213" s="4" t="s">
        <v>417</v>
      </c>
      <c r="B213" s="4" t="s">
        <v>32</v>
      </c>
    </row>
    <row r="214" spans="1:2">
      <c r="A214" s="4" t="s">
        <v>418</v>
      </c>
      <c r="B214" s="4" t="s">
        <v>419</v>
      </c>
    </row>
    <row r="215" spans="1:2">
      <c r="A215" s="4" t="s">
        <v>420</v>
      </c>
      <c r="B215" s="4" t="s">
        <v>421</v>
      </c>
    </row>
    <row r="216" spans="1:2">
      <c r="A216" s="4" t="s">
        <v>422</v>
      </c>
      <c r="B216" s="4" t="s">
        <v>423</v>
      </c>
    </row>
    <row r="217" spans="1:2">
      <c r="A217" s="4" t="s">
        <v>424</v>
      </c>
      <c r="B217" s="4" t="s">
        <v>425</v>
      </c>
    </row>
    <row r="218" spans="1:2">
      <c r="A218" s="4" t="s">
        <v>426</v>
      </c>
      <c r="B218" s="4" t="s">
        <v>427</v>
      </c>
    </row>
    <row r="219" spans="1:2">
      <c r="A219" s="4" t="s">
        <v>428</v>
      </c>
      <c r="B219" s="4" t="s">
        <v>5</v>
      </c>
    </row>
    <row r="220" spans="1:2">
      <c r="A220" s="4" t="s">
        <v>429</v>
      </c>
      <c r="B220" s="4" t="s">
        <v>430</v>
      </c>
    </row>
    <row r="221" spans="1:2">
      <c r="A221" s="4" t="s">
        <v>431</v>
      </c>
      <c r="B221" s="4" t="s">
        <v>432</v>
      </c>
    </row>
    <row r="222" spans="1:2">
      <c r="A222" s="4" t="s">
        <v>433</v>
      </c>
      <c r="B222" s="4" t="s">
        <v>434</v>
      </c>
    </row>
    <row r="223" spans="1:2">
      <c r="A223" s="4" t="s">
        <v>435</v>
      </c>
      <c r="B223" s="4" t="s">
        <v>436</v>
      </c>
    </row>
    <row r="224" spans="1:2">
      <c r="A224" s="4" t="s">
        <v>437</v>
      </c>
      <c r="B224" s="4" t="s">
        <v>14</v>
      </c>
    </row>
    <row r="225" spans="1:2">
      <c r="A225" s="4" t="s">
        <v>438</v>
      </c>
      <c r="B225" s="4" t="s">
        <v>19</v>
      </c>
    </row>
    <row r="226" spans="1:2">
      <c r="A226" s="4" t="s">
        <v>439</v>
      </c>
      <c r="B226" s="4" t="s">
        <v>440</v>
      </c>
    </row>
    <row r="227" spans="1:2">
      <c r="A227" s="4" t="s">
        <v>441</v>
      </c>
      <c r="B227" s="4" t="s">
        <v>442</v>
      </c>
    </row>
    <row r="228" spans="1:2">
      <c r="A228" s="4" t="s">
        <v>443</v>
      </c>
      <c r="B228" s="4" t="s">
        <v>444</v>
      </c>
    </row>
    <row r="229" spans="1:2">
      <c r="A229" s="4" t="s">
        <v>445</v>
      </c>
      <c r="B229" s="4" t="s">
        <v>446</v>
      </c>
    </row>
    <row r="230" spans="1:2">
      <c r="A230" s="4" t="s">
        <v>447</v>
      </c>
      <c r="B230" s="4" t="s">
        <v>448</v>
      </c>
    </row>
    <row r="231" spans="1:2">
      <c r="A231" s="4" t="s">
        <v>449</v>
      </c>
      <c r="B231" s="4" t="s">
        <v>450</v>
      </c>
    </row>
    <row r="232" spans="1:2">
      <c r="A232" s="4" t="s">
        <v>451</v>
      </c>
      <c r="B232" s="4" t="s">
        <v>452</v>
      </c>
    </row>
    <row r="233" spans="1:2">
      <c r="A233" s="4" t="s">
        <v>453</v>
      </c>
      <c r="B233" s="4" t="s">
        <v>454</v>
      </c>
    </row>
    <row r="234" spans="1:2">
      <c r="A234" s="4" t="s">
        <v>455</v>
      </c>
      <c r="B234" s="4" t="s">
        <v>456</v>
      </c>
    </row>
    <row r="235" spans="1:2">
      <c r="A235" s="4" t="s">
        <v>457</v>
      </c>
      <c r="B235" s="4" t="s">
        <v>458</v>
      </c>
    </row>
    <row r="236" spans="1:2">
      <c r="A236" s="4" t="s">
        <v>459</v>
      </c>
      <c r="B236" s="4" t="s">
        <v>460</v>
      </c>
    </row>
    <row r="237" spans="1:2">
      <c r="A237" s="4" t="s">
        <v>461</v>
      </c>
      <c r="B237" s="4" t="s">
        <v>46</v>
      </c>
    </row>
    <row r="238" spans="1:2">
      <c r="A238" s="4" t="s">
        <v>462</v>
      </c>
      <c r="B238" s="4" t="s">
        <v>463</v>
      </c>
    </row>
    <row r="239" spans="1:2">
      <c r="A239" s="4" t="s">
        <v>464</v>
      </c>
      <c r="B239" s="4" t="s">
        <v>465</v>
      </c>
    </row>
    <row r="240" spans="1:2">
      <c r="A240" s="4" t="s">
        <v>466</v>
      </c>
      <c r="B240" s="4" t="s">
        <v>467</v>
      </c>
    </row>
    <row r="241" spans="1:2">
      <c r="A241" s="4" t="s">
        <v>468</v>
      </c>
      <c r="B241" s="4" t="s">
        <v>469</v>
      </c>
    </row>
    <row r="242" spans="1:2">
      <c r="A242" s="4" t="s">
        <v>470</v>
      </c>
      <c r="B242" s="4" t="s">
        <v>6</v>
      </c>
    </row>
    <row r="243" spans="1:2">
      <c r="A243" s="4" t="s">
        <v>471</v>
      </c>
      <c r="B243" s="4" t="s">
        <v>472</v>
      </c>
    </row>
    <row r="244" spans="1:2">
      <c r="A244" s="4" t="s">
        <v>473</v>
      </c>
      <c r="B244" s="4" t="s">
        <v>2</v>
      </c>
    </row>
    <row r="245" spans="1:2">
      <c r="A245" s="4" t="s">
        <v>474</v>
      </c>
      <c r="B245" s="4" t="s">
        <v>475</v>
      </c>
    </row>
    <row r="246" spans="1:2">
      <c r="A246" s="4" t="s">
        <v>476</v>
      </c>
      <c r="B246" s="4" t="s">
        <v>477</v>
      </c>
    </row>
    <row r="247" spans="1:2">
      <c r="A247" s="4" t="s">
        <v>478</v>
      </c>
      <c r="B247" s="4" t="s">
        <v>479</v>
      </c>
    </row>
    <row r="248" spans="1:2">
      <c r="A248" s="4" t="s">
        <v>480</v>
      </c>
      <c r="B248" s="4" t="s">
        <v>481</v>
      </c>
    </row>
    <row r="249" spans="1:2">
      <c r="A249" s="4" t="s">
        <v>482</v>
      </c>
      <c r="B249" s="4" t="s">
        <v>483</v>
      </c>
    </row>
    <row r="250" spans="1:2">
      <c r="A250" s="4" t="s">
        <v>484</v>
      </c>
      <c r="B250" s="4" t="s">
        <v>485</v>
      </c>
    </row>
    <row r="251" spans="1:2">
      <c r="A251" s="4" t="s">
        <v>486</v>
      </c>
      <c r="B251" s="4" t="s">
        <v>487</v>
      </c>
    </row>
    <row r="252" spans="1:2">
      <c r="A252" s="4" t="s">
        <v>488</v>
      </c>
      <c r="B252" s="4" t="s">
        <v>489</v>
      </c>
    </row>
    <row r="253" spans="1:2">
      <c r="A253" s="4" t="s">
        <v>490</v>
      </c>
      <c r="B253" s="4" t="s">
        <v>491</v>
      </c>
    </row>
    <row r="254" spans="1:2">
      <c r="A254" s="4" t="s">
        <v>492</v>
      </c>
      <c r="B254" s="4" t="s">
        <v>493</v>
      </c>
    </row>
    <row r="255" spans="1:2">
      <c r="A255" s="5" t="s">
        <v>494</v>
      </c>
      <c r="B255" s="5" t="s">
        <v>495</v>
      </c>
    </row>
    <row r="256" spans="1:2">
      <c r="A256" s="5"/>
      <c r="B256" s="5"/>
    </row>
    <row r="257" spans="1:2">
      <c r="A257" s="5"/>
      <c r="B257" s="5"/>
    </row>
    <row r="258" spans="1:2">
      <c r="A258" s="5"/>
      <c r="B258" s="5"/>
    </row>
    <row r="259" spans="1:2">
      <c r="A259" s="4" t="s">
        <v>496</v>
      </c>
      <c r="B259" s="4" t="s">
        <v>497</v>
      </c>
    </row>
    <row r="260" spans="1:2">
      <c r="A260" s="4" t="s">
        <v>498</v>
      </c>
      <c r="B260" s="4" t="s">
        <v>499</v>
      </c>
    </row>
    <row r="261" spans="1:2">
      <c r="A261" s="4" t="s">
        <v>500</v>
      </c>
      <c r="B261" s="4" t="s">
        <v>501</v>
      </c>
    </row>
    <row r="262" spans="1:2">
      <c r="A262" s="4" t="s">
        <v>502</v>
      </c>
      <c r="B262" s="4" t="s">
        <v>503</v>
      </c>
    </row>
    <row r="263" spans="1:2">
      <c r="A263" s="4" t="s">
        <v>504</v>
      </c>
      <c r="B263" s="4" t="s">
        <v>505</v>
      </c>
    </row>
  </sheetData>
  <mergeCells count="6">
    <mergeCell ref="A255:A258"/>
    <mergeCell ref="B255:B258"/>
    <mergeCell ref="A69:A72"/>
    <mergeCell ref="B69:B72"/>
    <mergeCell ref="A202:A205"/>
    <mergeCell ref="B202:B20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Europe</vt:lpstr>
      <vt:lpstr>Asia</vt:lpstr>
      <vt:lpstr>Africa</vt:lpstr>
      <vt:lpstr>Oceania</vt:lpstr>
      <vt:lpstr>NA</vt:lpstr>
      <vt:lpstr>SA</vt:lpstr>
      <vt:lpstr>Emojis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2022-11-16T20:24:16Z</dcterms:created>
  <dcterms:modified xsi:type="dcterms:W3CDTF">2022-11-21T22:30:08Z</dcterms:modified>
</cp:coreProperties>
</file>