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tc={0d0408c9-2530-4267-a2c8-d27459c8d7c8}</author>
    <author>tc={1578c119-343a-497c-b2d4-eab453fbe1ee}</author>
    <author>tc={2693784a-064c-4e1e-8150-5b58f1fb128f}</author>
    <author>tc={35044909-142b-43ce-9ecb-b911e8057ea0}</author>
    <author>tc={3c19ddb6-ce2c-451b-b40a-7c2beb50e8ca}</author>
    <author>tc={893504d4-60ee-4cd2-8285-dde849390481}</author>
    <author>tc={a5f8c5c7-5d3b-4f82-9ea0-8f4489013824}</author>
    <author>tc={a6036c6c-badd-4c8c-9b46-b67c11968461}</author>
    <author>tc={d91f44b7-9b51-4a6b-88a3-8a1ddea232cf}</author>
    <author>tc={faab80ed-de1d-4f88-8150-e174fcc21001}</author>
  </authors>
  <commentList>
    <comment authorId="0" xr:uid="{0d0408c9-2530-4267-a2c8-d27459c8d7c8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muy necesario y barato
</t>
      </text>
    </comment>
    <comment authorId="1" xr:uid="{1578c119-343a-497c-b2d4-eab453fbe1ee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llegamos a usar ESP32 podemos usar directamente WiFi
Reply:
	yo tengo modulo bloutooth
</t>
      </text>
    </comment>
    <comment authorId="2" xr:uid="{2693784a-064c-4e1e-8150-5b58f1fb128f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Vienen de a 4
</t>
      </text>
    </comment>
    <comment authorId="3" xr:uid="{35044909-142b-43ce-9ecb-b911e8057ea0}" ref="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es muy barato asi que no hace falta en pedido internacional o en ML. Probar en el carrito general
</t>
      </text>
    </comment>
    <comment authorId="4" xr:uid="{3c19ddb6-ce2c-451b-b40a-7c2beb50e8ca}" ref="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Podemos usar los nuestros de micro, en especial el ST-Link, pero si no compramos las blue pill
</t>
      </text>
    </comment>
    <comment authorId="5" xr:uid="{893504d4-60ee-4cd2-8285-dde849390481}" ref="A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tengo capacitores
</t>
      </text>
    </comment>
    <comment authorId="6" xr:uid="{a5f8c5c7-5d3b-4f82-9ea0-8f4489013824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banco una banda, aunque no sean extremadamente necesarios
</t>
      </text>
    </comment>
    <comment authorId="7" xr:uid="{a6036c6c-badd-4c8c-9b46-b67c11968461}" ref="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Banco una banda, aunque quizá no hagan falta 11.1V pensandolo.
</t>
      </text>
    </comment>
    <comment authorId="8" xr:uid="{d91f44b7-9b51-4a6b-88a3-8a1ddea232cf}" ref="D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Tomar prestado de la Asoc
</t>
      </text>
    </comment>
    <comment authorId="9" xr:uid="{faab80ed-de1d-4f88-8150-e174fcc21001}" ref="A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Tengo todo esto
</t>
      </text>
    </comment>
  </commentList>
</comments>
</file>

<file path=xl/sharedStrings.xml><?xml version="1.0" encoding="utf-8"?>
<sst xmlns="http://schemas.openxmlformats.org/spreadsheetml/2006/main" count="114" uniqueCount="96">
  <si>
    <t>Nombre</t>
  </si>
  <si>
    <t>Conseguido</t>
  </si>
  <si>
    <t>Cantidad</t>
  </si>
  <si>
    <t>Precio un. (ARS)</t>
  </si>
  <si>
    <t>Precio Total (ARS)</t>
  </si>
  <si>
    <t>Opciones de compra (link)</t>
  </si>
  <si>
    <t>Imagen</t>
  </si>
  <si>
    <t>Medidas</t>
  </si>
  <si>
    <t>Para qué / observaciones</t>
  </si>
  <si>
    <t>ACTUADORES</t>
  </si>
  <si>
    <t>Servo digital 40 kg·cm 180° metal gear IP66 (tipo DS3240)</t>
  </si>
  <si>
    <t>Mercado Libre</t>
  </si>
  <si>
    <t xml:space="preserve">Hombro de cada pata. </t>
  </si>
  <si>
    <t>Kit JGB37-520 12 V con encoder Hall, variante 1:30 ("333RPM" o "319RPM")</t>
  </si>
  <si>
    <t>Rueda de cada pata. Trae rueda 65 mm, soporte, acople eje D 6 mm y cable. Alt.: 1:19 ("530RPM"), más rápido y menos par</t>
  </si>
  <si>
    <t>ENERGÍA</t>
  </si>
  <si>
    <t>LiPo 3S 1300 mAh ≥25C, conector XT60</t>
  </si>
  <si>
    <t>Bateria Lipo Marcadora Airsoft 1400mah 3s 11,1v Mini Tamiya</t>
  </si>
  <si>
    <t>La batería. ~115 g, ~15 min de pruebas por carga. Alt.: 1000 mAh (más liviana) o 1500 mAh (más autonomía).</t>
  </si>
  <si>
    <t>Cargador balanceador LiPo (iMAX B6 o similar)</t>
  </si>
  <si>
    <t>Carga las 3 celdas parejas</t>
  </si>
  <si>
    <t>Bolsa ignífuga para LiPo</t>
  </si>
  <si>
    <t>Guardar y cargar la batería adentro</t>
  </si>
  <si>
    <t>Alarma de bajo voltaje LiPo (balance plug)</t>
  </si>
  <si>
    <t>Avisa antes de que baje de 3,3 V por celda</t>
  </si>
  <si>
    <t>UBEC 6 V / 5 A</t>
  </si>
  <si>
    <t>Baja los 11 V de la batería a los 6 V del servo. Uno por servo. Alt.: 1× UBEC 6 V / 10 A</t>
  </si>
  <si>
    <t>Step-down 5 V ≥2 A (MP1584 o LM2596 mini)</t>
  </si>
  <si>
    <t>Alimenta la Blue Pill y sensores, separado de motores y servos</t>
  </si>
  <si>
    <t>Interruptor 10 A</t>
  </si>
  <si>
    <t>Corte general / parada de emergencia</t>
  </si>
  <si>
    <t>Portafusible + 5 fusibles 10 A</t>
  </si>
  <si>
    <t>Protección si un motor se bloquea</t>
  </si>
  <si>
    <t>Capacitor electrolítico 1000 µF 25 V</t>
  </si>
  <si>
    <t>Entrada de cada driver, amortigua picos de arranque</t>
  </si>
  <si>
    <t>Capacitor electrolítico 1000 µF 16 V</t>
  </si>
  <si>
    <t>Salida de cada UBEC</t>
  </si>
  <si>
    <t>Conectores XT60 (par)</t>
  </si>
  <si>
    <t>Batería</t>
  </si>
  <si>
    <t>Conectores XT30 (par)</t>
  </si>
  <si>
    <t>Ramas de motores y servos</t>
  </si>
  <si>
    <t>Cable siliconado 18 AWG (1 m rojo + 1 m negro)</t>
  </si>
  <si>
    <t>Todo lo que lleva amperes</t>
  </si>
  <si>
    <t>Cable 22 AWG (metro)</t>
  </si>
  <si>
    <t>Señales y alimentación de sensores</t>
  </si>
  <si>
    <t>ELECTRÓNICA</t>
  </si>
  <si>
    <t>Driver DRV8871</t>
  </si>
  <si>
    <t>Puente H de cada motor de rueda, límite de corriente ajustable. Alt.: 1× TB6612FNG (2 canales, más justo de corriente)</t>
  </si>
  <si>
    <t>IMU MPU-6050 (módulo GY-521)</t>
  </si>
  <si>
    <t>Mide inclinación y velocidad angular; sin esto no hay equilibrio. Uno de repuesto</t>
  </si>
  <si>
    <t>Blue Pill STM32F103</t>
  </si>
  <si>
    <t>Controlador. YA TENEMOS</t>
  </si>
  <si>
    <t>ST-Link V2</t>
  </si>
  <si>
    <t>Programador de la Blue Pill</t>
  </si>
  <si>
    <t>INA219 (o wattímetro RC en línea)</t>
  </si>
  <si>
    <t>Medir corriente y tensión reales para cerrar la batería</t>
  </si>
  <si>
    <t>Módulo Bluetooth HC-05</t>
  </si>
  <si>
    <t>Telemetría sin cable. Opcional</t>
  </si>
  <si>
    <t>Resistencias 33 kΩ y 10 kΩ (2 c/u)</t>
  </si>
  <si>
    <t>Divisor para medir tensión de batería</t>
  </si>
  <si>
    <t>Placa perforada 7×9 cm</t>
  </si>
  <si>
    <t>Montar drivers, IMU y regulador</t>
  </si>
  <si>
    <t>Tira de pines macho y hembra</t>
  </si>
  <si>
    <t>Cables Dupont M-M, M-H, H-H (pack 40)</t>
  </si>
  <si>
    <t>Termocontraíble surtido</t>
  </si>
  <si>
    <t>MECÁNICA</t>
  </si>
  <si>
    <t>Tornillo cabeza cilíndrica M4×25</t>
  </si>
  <si>
    <t>Pivotes del cuatro barras (4 en el CAD)</t>
  </si>
  <si>
    <t>Tornillo cabeza cilíndrica M4×30</t>
  </si>
  <si>
    <t>Pivotes (2 en el CAD)</t>
  </si>
  <si>
    <t>Tuerca M4</t>
  </si>
  <si>
    <t>Tuerca M4 autofrenante</t>
  </si>
  <si>
    <t>Pivotes que giran (2 en el CAD)</t>
  </si>
  <si>
    <t>Arandela M4</t>
  </si>
  <si>
    <t>Separadores entre eslabones (22 en el CAD)</t>
  </si>
  <si>
    <t>Tornillo M3×20</t>
  </si>
  <si>
    <t>Unión cabina (4 en el CAD)</t>
  </si>
  <si>
    <t>Tornillo M3×12</t>
  </si>
  <si>
    <t>Fijación de servos y tapa</t>
  </si>
  <si>
    <t>Tornillo M3×10 cabeza plana</t>
  </si>
  <si>
    <t>Horn del servo a la manivela (2 en el CAD)</t>
  </si>
  <si>
    <t>Tuerca M3</t>
  </si>
  <si>
    <t>Arandela M3</t>
  </si>
  <si>
    <t>Filamento PLA 1 kg</t>
  </si>
  <si>
    <t>gratis</t>
  </si>
  <si>
    <t>Cabina, tapa y barras</t>
  </si>
  <si>
    <t>Rodamiento MR84ZZ (4×8×3)</t>
  </si>
  <si>
    <t>Opcional: pivotes, si los agujeros quedan Ø8</t>
  </si>
  <si>
    <t>Balanza de cocina 0,1 g</t>
  </si>
  <si>
    <t>Pesar cada pieza y reemplazar las masas estimadas del modelo</t>
  </si>
  <si>
    <t>Cuerda o arnés de seguridad</t>
  </si>
  <si>
    <t>Ensayos de escalón</t>
  </si>
  <si>
    <t>TOTAL APROX. (ARS)</t>
  </si>
  <si>
    <t>Cómo usar: las celdas amarillas son las que faltan completar (precio unitario y link de Mercado Libre). Precio Total y TOTAL se calculan solos.</t>
  </si>
  <si>
    <t>Decisiones base (21/9): batería LiPo 3S (motores de 12 V) · servos a 6 V por UBEC · un driver por motor · motores de rueda variante 1:30 · controlador Blue Pill (ya tenemos).</t>
  </si>
  <si>
    <t>Las alternativas están en la columna de observaciones con "Alt.:". Cantidades de tornillería tomadas del CAD (asml_completo_v2v4.STEP) con margen.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</si>
</sst>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;&quot;($&quot;#,##0\);\-"/>
  </numFmts>
  <fonts count="11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rgb="FF1F3A5F"/>
      <name val="Arial"/>
    </font>
    <font>
      <sz val="10.0"/>
      <color theme="1"/>
      <name val="Arial"/>
    </font>
    <font>
      <u/>
      <sz val="10.0"/>
      <color rgb="FF0000FF"/>
      <name val="Arial"/>
    </font>
    <font>
      <sz val="10.0"/>
      <color rgb="FF1155CC"/>
      <name val="Arial"/>
    </font>
    <font>
      <strike/>
      <sz val="10.0"/>
      <color theme="1"/>
      <name val="Arial"/>
    </font>
    <font>
      <u/>
      <sz val="10.0"/>
      <color rgb="FF0000FF"/>
      <name val="Arial"/>
    </font>
    <font>
      <color theme="1"/>
      <name val="Calibri"/>
      <scheme val="minor"/>
    </font>
    <font>
      <b/>
      <sz val="11.0"/>
      <color theme="1"/>
      <name val="Arial"/>
    </font>
    <font>
      <i/>
      <sz val="9.0"/>
      <color rgb="FF555555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DDE6F0"/>
        <bgColor rgb="FFDDE6F0"/>
      </patternFill>
    </fill>
    <fill>
      <patternFill patternType="solid">
        <fgColor rgb="FFFFF7CC"/>
        <bgColor rgb="FFFFF7CC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E8F0E8"/>
        <bgColor rgb="FFE8F0E8"/>
      </patternFill>
    </fill>
  </fills>
  <borders count="2">
    <border/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" fillId="0" fontId="3" numFmtId="164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shrinkToFit="0" vertical="top" wrapText="0"/>
    </xf>
    <xf borderId="1" fillId="0" fontId="3" numFmtId="0" xfId="0" applyAlignment="1" applyBorder="1" applyFont="1">
      <alignment readingOrder="0" shrinkToFit="0" vertical="top" wrapText="1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shrinkToFit="0" vertical="top" wrapText="0"/>
    </xf>
    <xf borderId="1" fillId="0" fontId="6" numFmtId="0" xfId="0" applyAlignment="1" applyBorder="1" applyFont="1">
      <alignment horizontal="left" readingOrder="0" shrinkToFit="0" vertical="center" wrapText="1"/>
    </xf>
    <xf borderId="1" fillId="4" fontId="3" numFmtId="164" xfId="0" applyAlignment="1" applyBorder="1" applyFill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4" fontId="3" numFmtId="164" xfId="0" applyAlignment="1" applyBorder="1" applyFill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top" wrapText="0"/>
    </xf>
    <xf borderId="1" fillId="5" fontId="3" numFmtId="0" xfId="0" applyAlignment="1" applyBorder="1" applyFill="1" applyFont="1">
      <alignment horizontal="left" shrinkToFit="0" vertical="center" wrapText="1"/>
    </xf>
    <xf borderId="1" fillId="4" fontId="7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6" fontId="3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1" fillId="7" fontId="9" numFmtId="0" xfId="0" applyAlignment="1" applyBorder="1" applyFill="1" applyFont="1">
      <alignment shrinkToFit="0" vertical="bottom" wrapText="0"/>
    </xf>
    <xf borderId="1" fillId="7" fontId="9" numFmtId="164" xfId="0" applyAlignment="1" applyBorder="1" applyFill="1" applyFont="1" applyNumberFormat="1">
      <alignment shrinkToFit="0" vertical="bottom" wrapText="0"/>
    </xf>
    <xf borderId="0" fillId="0" fontId="10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0</xdr:rowOff>
    </xdr:from>
    <xdr:ext cx="1847850" cy="16764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1914525" cy="23431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1390650" cy="14859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238375" cy="128587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Ignacio Bartolini" id="{e2854f5d-cf94-4334-b5b7-c429ff0d086d}" providerId="google-sheets"/>
  <x18tc:person displayName="Francisco Castel" id="{f4ead274-0d1c-491b-b045-714a007b4955}" providerId="google-sheets"/>
  <x18tc:person displayName="Joaquin Calderon" id="{e4e668f5-a03f-42a7-bb24-787568fb92c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3" dT="2026-09-22T14:26:28.00" personId="{e2854f5d-cf94-4334-b5b7-c429ff0d086d}" id="{d91f44b7-9b51-4a6b-88a3-8a1ddea232cf}" done="0">
    <x18tc:text xml:space="preserve">Tomar prestado de la Asoc</x18tc:text>
  </x18tc:threadedComment>
  <x18tc:threadedComment ref="F11" dT="2026-09-22T14:20:18.00" personId="{e2854f5d-cf94-4334-b5b7-c429ff0d086d}" id="{35044909-142b-43ce-9ecb-b911e8057ea0}" done="0">
    <x18tc:text xml:space="preserve">Este es muy barato asi que no hace falta en pedido internacional o en ML. Probar en el carrito general</x18tc:text>
  </x18tc:threadedComment>
  <x18tc:threadedComment ref="A13" dT="2026-09-22T11:22:07.00" personId="{f4ead274-0d1c-491b-b045-714a007b4955}" id="{0d0408c9-2530-4267-a2c8-d27459c8d7c8}" done="0">
    <x18tc:text xml:space="preserve">muy necesario y barato</x18tc:text>
  </x18tc:threadedComment>
  <x18tc:threadedComment ref="A26" dT="2026-09-22T11:25:25.00" personId="{f4ead274-0d1c-491b-b045-714a007b4955}" id="{1578c119-343a-497c-b2d4-eab453fbe1ee}" done="0">
    <x18tc:text xml:space="preserve">Si llegamos a usar ESP32 podemos usar directamente WiFi</x18tc:text>
  </x18tc:threadedComment>
  <x18tc:threadedComment ref="A26" dT="2026-09-22T14:30:17.00" personId="{e4e668f5-a03f-42a7-bb24-787568fb92ca}" id="{68878824-0359-4a69-a237-667778ee63d3}" parentId="{1578c119-343a-497c-b2d4-eab453fbe1ee}">
    <x18tc:text xml:space="preserve">yo tengo modulo bloutooth</x18tc:text>
  </x18tc:threadedComment>
  <x18tc:threadedComment ref="A27" dT="2026-09-22T11:25:45.00" personId="{f4ead274-0d1c-491b-b045-714a007b4955}" id="{faab80ed-de1d-4f88-8150-e174fcc21001}" done="0">
    <x18tc:text xml:space="preserve">Tengo todo esto</x18tc:text>
  </x18tc:threadedComment>
  <x18tc:threadedComment ref="E21" dT="2026-09-22T14:19:52.00" personId="{e2854f5d-cf94-4334-b5b7-c429ff0d086d}" id="{2693784a-064c-4e1e-8150-5b58f1fb128f}" done="0">
    <x18tc:text xml:space="preserve">Vienen de a 4</x18tc:text>
  </x18tc:threadedComment>
  <x18tc:threadedComment ref="A23" dT="2026-09-22T14:25:15.00" personId="{e2854f5d-cf94-4334-b5b7-c429ff0d086d}" id="{3c19ddb6-ce2c-451b-b40a-7c2beb50e8ca}" done="0">
    <x18tc:text xml:space="preserve">Podemos usar los nuestros de micro, en especial el ST-Link, pero si no compramos las blue pill</x18tc:text>
  </x18tc:threadedComment>
  <x18tc:threadedComment ref="A14" dT="2026-09-22T11:22:28.00" personId="{f4ead274-0d1c-491b-b045-714a007b4955}" id="{893504d4-60ee-4cd2-8285-dde849390481}" done="0">
    <x18tc:text xml:space="preserve">tengo capacitores</x18tc:text>
  </x18tc:threadedComment>
  <x18tc:threadedComment ref="I6" dT="2026-09-22T11:21:24.00" personId="{f4ead274-0d1c-491b-b045-714a007b4955}" id="{a6036c6c-badd-4c8c-9b46-b67c11968461}" done="0">
    <x18tc:text xml:space="preserve">Banco una banda, aunque quizá no hagan falta 11.1V pensandolo.</x18tc:text>
  </x18tc:threadedComment>
  <x18tc:threadedComment ref="A16" dT="2026-09-22T11:23:59.00" personId="{f4ead274-0d1c-491b-b045-714a007b4955}" id="{a5f8c5c7-5d3b-4f82-9ea0-8f4489013824}" done="0">
    <x18tc:text xml:space="preserve">banco una banda, aunque no sean extremadamente necesarios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ercadolibre.com.ar/mpu-6050-acelerometro-giroscopio-3-ejes-arduino-modulo/p/MLA32941833" TargetMode="External"/><Relationship Id="rId10" Type="http://schemas.openxmlformats.org/officeDocument/2006/relationships/hyperlink" Target="https://www.mercadolibre.com.ar/4pcs-drv8871-motor-driver-motor-driver-h-bridge-with-pwm/p/MLA2070280609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mercadolibre.com.ar/modulo-desarrollo-stm32f103c8t6-cortexm3-stm32-blue-pill/up/MLAU3310890313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mercadolibre.com.ar/p/MLA2047622467?pdp_filters=item_id%3AMLA3485615070&amp;sid=cart" TargetMode="External"/><Relationship Id="rId9" Type="http://schemas.openxmlformats.org/officeDocument/2006/relationships/hyperlink" Target="https://www.mercadolibre.com.ar/llave-electronica-tecla-3-posiciones-estufa-10a-alcides-602/up/MLAU287528021" TargetMode="External"/><Relationship Id="rId14" Type="http://schemas.openxmlformats.org/officeDocument/2006/relationships/vmlDrawing" Target="../drawings/vmlDrawing1.vml"/><Relationship Id="rId5" Type="http://schemas.openxmlformats.org/officeDocument/2006/relationships/hyperlink" Target="https://www.mercadolibre.com.ar/p/MLA2071901668?pdp_filters=item_id%3AMLA1646142039&amp;sid=cart" TargetMode="External"/><Relationship Id="rId6" Type="http://schemas.openxmlformats.org/officeDocument/2006/relationships/hyperlink" Target="https://www.mercadolibre.com.ar/bateria-lipo-marcadora-airsoft-1400mah-3s-111v-mini-tamiya/up/MLAU4919646097" TargetMode="External"/><Relationship Id="rId7" Type="http://schemas.openxmlformats.org/officeDocument/2006/relationships/hyperlink" Target="https://www.mercadolibre.com.ar/cargador-de-baterias-lipo-2s-3s-imax-b3-balanceador-airsoft/up/MLAU123404326" TargetMode="External"/><Relationship Id="rId8" Type="http://schemas.openxmlformats.org/officeDocument/2006/relationships/hyperlink" Target="https://www.mercadolibre.com.ar/mp1584-fuente-stepdown-dcdc-15-a-26v-3a-desarrollo-proyec/up/MLAU1316412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3.29"/>
    <col customWidth="1" min="3" max="3" width="10.0"/>
    <col customWidth="1" min="4" max="4" width="13.43"/>
    <col customWidth="1" min="5" max="5" width="14.86"/>
    <col customWidth="1" min="6" max="6" width="20.14"/>
    <col customWidth="1" min="7" max="7" width="27.71"/>
    <col customWidth="1" min="8" max="8" width="33.57"/>
    <col customWidth="1" min="9" max="9" width="58.0"/>
    <col customWidth="1" min="10" max="29" width="8.71"/>
  </cols>
  <sheetData>
    <row r="1" ht="30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>
      <c r="A2" s="3" t="s">
        <v>9</v>
      </c>
      <c r="B2" s="3"/>
      <c r="C2" s="3"/>
      <c r="D2" s="3"/>
      <c r="E2" s="3"/>
      <c r="F2" s="3"/>
      <c r="G2" s="3"/>
      <c r="H2" s="3"/>
      <c r="I2" s="3"/>
    </row>
    <row r="3" ht="184.5" customHeight="1">
      <c r="A3" s="4" t="s">
        <v>10</v>
      </c>
      <c r="B3" s="4"/>
      <c r="C3" s="5">
        <v>2.0</v>
      </c>
      <c r="D3" s="6">
        <v>25581.0</v>
      </c>
      <c r="E3" s="6">
        <f t="shared" ref="E3:E4" si="1">C3*D3</f>
        <v>51162</v>
      </c>
      <c r="F3" s="7" t="s">
        <v>11</v>
      </c>
      <c r="G3" s="8"/>
      <c r="H3" s="8"/>
      <c r="I3" s="9" t="s">
        <v>12</v>
      </c>
    </row>
    <row r="4" ht="117.0" customHeight="1">
      <c r="A4" s="4" t="s">
        <v>13</v>
      </c>
      <c r="B4" s="4"/>
      <c r="C4" s="5">
        <v>2.0</v>
      </c>
      <c r="D4" s="10">
        <v>25170.0</v>
      </c>
      <c r="E4" s="6">
        <f t="shared" si="1"/>
        <v>50340</v>
      </c>
      <c r="F4" s="7" t="s">
        <v>11</v>
      </c>
      <c r="G4" s="8"/>
      <c r="H4" s="8"/>
      <c r="I4" s="11" t="s">
        <v>14</v>
      </c>
    </row>
    <row r="5">
      <c r="A5" s="3" t="s">
        <v>15</v>
      </c>
      <c r="B5" s="3"/>
      <c r="C5" s="3"/>
      <c r="D5" s="3"/>
      <c r="E5" s="3"/>
      <c r="F5" s="3"/>
      <c r="G5" s="3"/>
      <c r="H5" s="3"/>
      <c r="I5" s="3"/>
    </row>
    <row r="6">
      <c r="A6" s="4" t="s">
        <v>16</v>
      </c>
      <c r="B6" s="12" t="s">
        <v>17</v>
      </c>
      <c r="C6" s="5">
        <v>1.0</v>
      </c>
      <c r="D6" s="10">
        <v>48899.0</v>
      </c>
      <c r="E6" s="6">
        <f t="shared" ref="E6:E19" si="2">C6*D6</f>
        <v>48899</v>
      </c>
      <c r="F6" s="7" t="s">
        <v>11</v>
      </c>
      <c r="G6" s="13"/>
      <c r="H6" s="13"/>
      <c r="I6" s="9" t="s">
        <v>18</v>
      </c>
    </row>
    <row r="7">
      <c r="A7" s="4" t="s">
        <v>19</v>
      </c>
      <c r="B7" s="4"/>
      <c r="C7" s="5">
        <v>1.0</v>
      </c>
      <c r="D7" s="10">
        <v>24990.0</v>
      </c>
      <c r="E7" s="6">
        <f t="shared" si="2"/>
        <v>24990</v>
      </c>
      <c r="F7" s="7" t="s">
        <v>11</v>
      </c>
      <c r="G7" s="13"/>
      <c r="H7" s="13"/>
      <c r="I7" s="11" t="s">
        <v>20</v>
      </c>
    </row>
    <row r="8">
      <c r="A8" s="14" t="s">
        <v>21</v>
      </c>
      <c r="B8" s="4"/>
      <c r="C8" s="5">
        <v>1.0</v>
      </c>
      <c r="D8" s="15"/>
      <c r="E8" s="6">
        <f t="shared" si="2"/>
        <v>0</v>
      </c>
      <c r="F8" s="16" t="s">
        <v>11</v>
      </c>
      <c r="G8" s="13"/>
      <c r="H8" s="13"/>
      <c r="I8" s="11" t="s">
        <v>22</v>
      </c>
    </row>
    <row r="9">
      <c r="A9" s="14" t="s">
        <v>23</v>
      </c>
      <c r="B9" s="4"/>
      <c r="C9" s="5">
        <v>1.0</v>
      </c>
      <c r="D9" s="15"/>
      <c r="E9" s="6">
        <f t="shared" si="2"/>
        <v>0</v>
      </c>
      <c r="F9" s="16" t="s">
        <v>11</v>
      </c>
      <c r="G9" s="13"/>
      <c r="H9" s="13"/>
      <c r="I9" s="11" t="s">
        <v>24</v>
      </c>
    </row>
    <row r="10">
      <c r="A10" s="4" t="s">
        <v>25</v>
      </c>
      <c r="B10" s="4"/>
      <c r="C10" s="5">
        <v>2.0</v>
      </c>
      <c r="D10" s="15"/>
      <c r="E10" s="6">
        <f t="shared" si="2"/>
        <v>0</v>
      </c>
      <c r="F10" s="16" t="s">
        <v>11</v>
      </c>
      <c r="G10" s="13"/>
      <c r="H10" s="13"/>
      <c r="I10" s="11" t="s">
        <v>26</v>
      </c>
    </row>
    <row r="11">
      <c r="A11" s="4" t="s">
        <v>27</v>
      </c>
      <c r="B11" s="4"/>
      <c r="C11" s="5">
        <v>1.0</v>
      </c>
      <c r="D11" s="17">
        <v>2987.0</v>
      </c>
      <c r="E11" s="6">
        <f t="shared" si="2"/>
        <v>2987</v>
      </c>
      <c r="F11" s="7" t="s">
        <v>11</v>
      </c>
      <c r="G11" s="13"/>
      <c r="H11" s="18"/>
      <c r="I11" s="11" t="s">
        <v>28</v>
      </c>
    </row>
    <row r="12">
      <c r="A12" s="4" t="s">
        <v>29</v>
      </c>
      <c r="B12" s="4"/>
      <c r="C12" s="5">
        <v>1.0</v>
      </c>
      <c r="D12" s="17">
        <v>4851.0</v>
      </c>
      <c r="E12" s="6">
        <f t="shared" si="2"/>
        <v>4851</v>
      </c>
      <c r="F12" s="7" t="s">
        <v>11</v>
      </c>
      <c r="G12" s="13"/>
      <c r="H12" s="18"/>
      <c r="I12" s="11" t="s">
        <v>30</v>
      </c>
    </row>
    <row r="13">
      <c r="A13" s="4" t="s">
        <v>31</v>
      </c>
      <c r="B13" s="4"/>
      <c r="C13" s="5">
        <v>1.0</v>
      </c>
      <c r="D13" s="15"/>
      <c r="E13" s="6">
        <f t="shared" si="2"/>
        <v>0</v>
      </c>
      <c r="F13" s="16" t="s">
        <v>11</v>
      </c>
      <c r="G13" s="13"/>
      <c r="H13" s="13"/>
      <c r="I13" s="11" t="s">
        <v>32</v>
      </c>
    </row>
    <row r="14">
      <c r="A14" s="4" t="s">
        <v>33</v>
      </c>
      <c r="B14" s="4"/>
      <c r="C14" s="5">
        <v>2.0</v>
      </c>
      <c r="D14" s="15"/>
      <c r="E14" s="6">
        <f t="shared" si="2"/>
        <v>0</v>
      </c>
      <c r="F14" s="16" t="s">
        <v>11</v>
      </c>
      <c r="G14" s="13"/>
      <c r="H14" s="13"/>
      <c r="I14" s="11" t="s">
        <v>34</v>
      </c>
    </row>
    <row r="15">
      <c r="A15" s="4" t="s">
        <v>35</v>
      </c>
      <c r="B15" s="4"/>
      <c r="C15" s="5">
        <v>2.0</v>
      </c>
      <c r="D15" s="15"/>
      <c r="E15" s="6">
        <f t="shared" si="2"/>
        <v>0</v>
      </c>
      <c r="F15" s="16" t="s">
        <v>11</v>
      </c>
      <c r="G15" s="13"/>
      <c r="H15" s="13"/>
      <c r="I15" s="11" t="s">
        <v>36</v>
      </c>
    </row>
    <row r="16">
      <c r="A16" s="19" t="s">
        <v>37</v>
      </c>
      <c r="B16" s="4"/>
      <c r="C16" s="5">
        <v>1.0</v>
      </c>
      <c r="D16" s="15"/>
      <c r="E16" s="6">
        <f t="shared" si="2"/>
        <v>0</v>
      </c>
      <c r="F16" s="16" t="s">
        <v>11</v>
      </c>
      <c r="G16" s="13"/>
      <c r="H16" s="13"/>
      <c r="I16" s="11" t="s">
        <v>38</v>
      </c>
    </row>
    <row r="17">
      <c r="A17" s="19" t="s">
        <v>39</v>
      </c>
      <c r="B17" s="4"/>
      <c r="C17" s="5">
        <v>3.0</v>
      </c>
      <c r="D17" s="15"/>
      <c r="E17" s="6">
        <f t="shared" si="2"/>
        <v>0</v>
      </c>
      <c r="F17" s="16" t="s">
        <v>11</v>
      </c>
      <c r="G17" s="13"/>
      <c r="H17" s="13"/>
      <c r="I17" s="11" t="s">
        <v>40</v>
      </c>
    </row>
    <row r="18">
      <c r="A18" s="19" t="s">
        <v>41</v>
      </c>
      <c r="B18" s="4"/>
      <c r="C18" s="5">
        <v>2.0</v>
      </c>
      <c r="D18" s="15"/>
      <c r="E18" s="6">
        <f t="shared" si="2"/>
        <v>0</v>
      </c>
      <c r="F18" s="16" t="s">
        <v>11</v>
      </c>
      <c r="G18" s="13"/>
      <c r="H18" s="13"/>
      <c r="I18" s="11" t="s">
        <v>42</v>
      </c>
    </row>
    <row r="19">
      <c r="A19" s="19" t="s">
        <v>43</v>
      </c>
      <c r="B19" s="4"/>
      <c r="C19" s="5">
        <v>2.0</v>
      </c>
      <c r="D19" s="15"/>
      <c r="E19" s="6">
        <f t="shared" si="2"/>
        <v>0</v>
      </c>
      <c r="F19" s="16" t="s">
        <v>11</v>
      </c>
      <c r="G19" s="13"/>
      <c r="H19" s="13"/>
      <c r="I19" s="11" t="s">
        <v>44</v>
      </c>
    </row>
    <row r="20">
      <c r="A20" s="3" t="s">
        <v>45</v>
      </c>
      <c r="B20" s="3"/>
      <c r="C20" s="3"/>
      <c r="D20" s="3"/>
      <c r="E20" s="3"/>
      <c r="F20" s="3"/>
      <c r="G20" s="3"/>
      <c r="H20" s="3"/>
      <c r="I20" s="3"/>
    </row>
    <row r="21" ht="15.75" customHeight="1">
      <c r="A21" s="4" t="s">
        <v>46</v>
      </c>
      <c r="B21" s="4"/>
      <c r="C21" s="5">
        <v>2.0</v>
      </c>
      <c r="D21" s="15">
        <f>E21/4</f>
        <v>4011.75</v>
      </c>
      <c r="E21" s="10">
        <v>16047.0</v>
      </c>
      <c r="F21" s="7" t="s">
        <v>11</v>
      </c>
      <c r="G21" s="13"/>
      <c r="H21" s="13"/>
      <c r="I21" s="11" t="s">
        <v>47</v>
      </c>
    </row>
    <row r="22" ht="15.75" customHeight="1">
      <c r="A22" s="4" t="s">
        <v>48</v>
      </c>
      <c r="B22" s="4"/>
      <c r="C22" s="5">
        <v>2.0</v>
      </c>
      <c r="D22" s="17">
        <v>5848.0</v>
      </c>
      <c r="E22" s="6">
        <f t="shared" ref="E22:E31" si="3">C22*D22</f>
        <v>11696</v>
      </c>
      <c r="F22" s="20" t="s">
        <v>11</v>
      </c>
      <c r="G22" s="13"/>
      <c r="H22" s="13"/>
      <c r="I22" s="11" t="s">
        <v>49</v>
      </c>
    </row>
    <row r="23" ht="15.75" customHeight="1">
      <c r="A23" s="4" t="s">
        <v>50</v>
      </c>
      <c r="B23" s="4"/>
      <c r="C23" s="5">
        <v>2.0</v>
      </c>
      <c r="D23" s="10">
        <v>7000.0</v>
      </c>
      <c r="E23" s="6">
        <f t="shared" si="3"/>
        <v>14000</v>
      </c>
      <c r="F23" s="20" t="s">
        <v>11</v>
      </c>
      <c r="G23" s="13"/>
      <c r="H23" s="13"/>
      <c r="I23" s="11" t="s">
        <v>51</v>
      </c>
    </row>
    <row r="24" ht="15.75" customHeight="1">
      <c r="A24" s="4" t="s">
        <v>52</v>
      </c>
      <c r="B24" s="4"/>
      <c r="C24" s="5">
        <v>1.0</v>
      </c>
      <c r="D24" s="15"/>
      <c r="E24" s="6">
        <f t="shared" si="3"/>
        <v>0</v>
      </c>
      <c r="F24" s="21"/>
      <c r="G24" s="13"/>
      <c r="H24" s="13"/>
      <c r="I24" s="11" t="s">
        <v>53</v>
      </c>
    </row>
    <row r="25" ht="15.75" customHeight="1">
      <c r="A25" s="22" t="s">
        <v>54</v>
      </c>
      <c r="B25" s="4"/>
      <c r="C25" s="5">
        <v>1.0</v>
      </c>
      <c r="D25" s="15"/>
      <c r="E25" s="6">
        <f t="shared" si="3"/>
        <v>0</v>
      </c>
      <c r="F25" s="21"/>
      <c r="G25" s="13"/>
      <c r="H25" s="13"/>
      <c r="I25" s="11" t="s">
        <v>55</v>
      </c>
    </row>
    <row r="26" ht="15.75" customHeight="1">
      <c r="A26" s="4" t="s">
        <v>56</v>
      </c>
      <c r="B26" s="4"/>
      <c r="C26" s="5">
        <v>1.0</v>
      </c>
      <c r="D26" s="15"/>
      <c r="E26" s="6">
        <f t="shared" si="3"/>
        <v>0</v>
      </c>
      <c r="F26" s="21"/>
      <c r="G26" s="13"/>
      <c r="H26" s="13"/>
      <c r="I26" s="11" t="s">
        <v>57</v>
      </c>
    </row>
    <row r="27" ht="15.75" customHeight="1">
      <c r="A27" s="19" t="s">
        <v>58</v>
      </c>
      <c r="B27" s="4"/>
      <c r="C27" s="5">
        <v>4.0</v>
      </c>
      <c r="D27" s="15"/>
      <c r="E27" s="6">
        <f t="shared" si="3"/>
        <v>0</v>
      </c>
      <c r="F27" s="21"/>
      <c r="G27" s="13"/>
      <c r="H27" s="13"/>
      <c r="I27" s="11" t="s">
        <v>59</v>
      </c>
    </row>
    <row r="28" ht="15.75" customHeight="1">
      <c r="A28" s="19" t="s">
        <v>60</v>
      </c>
      <c r="B28" s="4"/>
      <c r="C28" s="5">
        <v>2.0</v>
      </c>
      <c r="D28" s="15"/>
      <c r="E28" s="6">
        <f t="shared" si="3"/>
        <v>0</v>
      </c>
      <c r="F28" s="21"/>
      <c r="G28" s="13"/>
      <c r="H28" s="13"/>
      <c r="I28" s="11" t="s">
        <v>61</v>
      </c>
    </row>
    <row r="29" ht="15.75" customHeight="1">
      <c r="A29" s="19" t="s">
        <v>62</v>
      </c>
      <c r="B29" s="4"/>
      <c r="C29" s="5">
        <v>2.0</v>
      </c>
      <c r="D29" s="15"/>
      <c r="E29" s="6">
        <f t="shared" si="3"/>
        <v>0</v>
      </c>
      <c r="F29" s="21"/>
      <c r="G29" s="13"/>
      <c r="H29" s="13"/>
      <c r="I29" s="11"/>
    </row>
    <row r="30" ht="15.75" customHeight="1">
      <c r="A30" s="19" t="s">
        <v>63</v>
      </c>
      <c r="B30" s="4"/>
      <c r="C30" s="5">
        <v>3.0</v>
      </c>
      <c r="D30" s="15"/>
      <c r="E30" s="6">
        <f t="shared" si="3"/>
        <v>0</v>
      </c>
      <c r="F30" s="21"/>
      <c r="G30" s="13"/>
      <c r="H30" s="13"/>
      <c r="I30" s="11"/>
    </row>
    <row r="31" ht="15.75" customHeight="1">
      <c r="A31" s="19" t="s">
        <v>64</v>
      </c>
      <c r="B31" s="4"/>
      <c r="C31" s="5">
        <v>1.0</v>
      </c>
      <c r="D31" s="15"/>
      <c r="E31" s="6">
        <f t="shared" si="3"/>
        <v>0</v>
      </c>
      <c r="F31" s="21"/>
      <c r="G31" s="13"/>
      <c r="H31" s="13"/>
      <c r="I31" s="11"/>
    </row>
    <row r="32" ht="15.75" customHeight="1">
      <c r="A32" s="3" t="s">
        <v>65</v>
      </c>
      <c r="B32" s="3"/>
      <c r="C32" s="3"/>
      <c r="D32" s="3"/>
      <c r="E32" s="3"/>
      <c r="F32" s="3"/>
      <c r="G32" s="3"/>
      <c r="H32" s="3"/>
      <c r="I32" s="3"/>
    </row>
    <row r="33" ht="15.75" customHeight="1">
      <c r="A33" s="4" t="s">
        <v>66</v>
      </c>
      <c r="B33" s="4"/>
      <c r="C33" s="5">
        <v>10.0</v>
      </c>
      <c r="D33" s="15"/>
      <c r="E33" s="6">
        <f t="shared" ref="E33:E42" si="4">C33*D33</f>
        <v>0</v>
      </c>
      <c r="F33" s="21"/>
      <c r="G33" s="13"/>
      <c r="H33" s="13"/>
      <c r="I33" s="11" t="s">
        <v>67</v>
      </c>
    </row>
    <row r="34" ht="15.75" customHeight="1">
      <c r="A34" s="4" t="s">
        <v>68</v>
      </c>
      <c r="B34" s="4"/>
      <c r="C34" s="5">
        <v>6.0</v>
      </c>
      <c r="D34" s="15"/>
      <c r="E34" s="6">
        <f t="shared" si="4"/>
        <v>0</v>
      </c>
      <c r="F34" s="21"/>
      <c r="G34" s="13"/>
      <c r="H34" s="13"/>
      <c r="I34" s="11" t="s">
        <v>69</v>
      </c>
    </row>
    <row r="35" ht="15.75" customHeight="1">
      <c r="A35" s="4" t="s">
        <v>70</v>
      </c>
      <c r="B35" s="4"/>
      <c r="C35" s="5">
        <v>10.0</v>
      </c>
      <c r="D35" s="15"/>
      <c r="E35" s="6">
        <f t="shared" si="4"/>
        <v>0</v>
      </c>
      <c r="F35" s="21"/>
      <c r="G35" s="13"/>
      <c r="H35" s="13"/>
      <c r="I35" s="11"/>
    </row>
    <row r="36" ht="15.75" customHeight="1">
      <c r="A36" s="4" t="s">
        <v>71</v>
      </c>
      <c r="B36" s="4"/>
      <c r="C36" s="5">
        <v>6.0</v>
      </c>
      <c r="D36" s="15"/>
      <c r="E36" s="6">
        <f t="shared" si="4"/>
        <v>0</v>
      </c>
      <c r="F36" s="21"/>
      <c r="G36" s="13"/>
      <c r="H36" s="13"/>
      <c r="I36" s="11" t="s">
        <v>72</v>
      </c>
    </row>
    <row r="37" ht="15.75" customHeight="1">
      <c r="A37" s="4" t="s">
        <v>73</v>
      </c>
      <c r="B37" s="4"/>
      <c r="C37" s="5">
        <v>40.0</v>
      </c>
      <c r="D37" s="15"/>
      <c r="E37" s="6">
        <f t="shared" si="4"/>
        <v>0</v>
      </c>
      <c r="F37" s="21"/>
      <c r="G37" s="13"/>
      <c r="H37" s="13"/>
      <c r="I37" s="11" t="s">
        <v>74</v>
      </c>
    </row>
    <row r="38" ht="15.75" customHeight="1">
      <c r="A38" s="4" t="s">
        <v>75</v>
      </c>
      <c r="B38" s="4"/>
      <c r="C38" s="5">
        <v>10.0</v>
      </c>
      <c r="D38" s="15"/>
      <c r="E38" s="6">
        <f t="shared" si="4"/>
        <v>0</v>
      </c>
      <c r="F38" s="21"/>
      <c r="G38" s="13"/>
      <c r="H38" s="13"/>
      <c r="I38" s="11" t="s">
        <v>76</v>
      </c>
    </row>
    <row r="39" ht="15.75" customHeight="1">
      <c r="A39" s="4" t="s">
        <v>77</v>
      </c>
      <c r="B39" s="4"/>
      <c r="C39" s="5">
        <v>10.0</v>
      </c>
      <c r="D39" s="15"/>
      <c r="E39" s="6">
        <f t="shared" si="4"/>
        <v>0</v>
      </c>
      <c r="F39" s="21"/>
      <c r="G39" s="13"/>
      <c r="H39" s="13"/>
      <c r="I39" s="11" t="s">
        <v>78</v>
      </c>
    </row>
    <row r="40" ht="15.75" customHeight="1">
      <c r="A40" s="4" t="s">
        <v>79</v>
      </c>
      <c r="B40" s="4"/>
      <c r="C40" s="5">
        <v>10.0</v>
      </c>
      <c r="D40" s="15"/>
      <c r="E40" s="6">
        <f t="shared" si="4"/>
        <v>0</v>
      </c>
      <c r="F40" s="21"/>
      <c r="G40" s="13"/>
      <c r="H40" s="13"/>
      <c r="I40" s="11" t="s">
        <v>80</v>
      </c>
    </row>
    <row r="41" ht="15.75" customHeight="1">
      <c r="A41" s="4" t="s">
        <v>81</v>
      </c>
      <c r="B41" s="4"/>
      <c r="C41" s="5">
        <v>20.0</v>
      </c>
      <c r="D41" s="15"/>
      <c r="E41" s="6">
        <f t="shared" si="4"/>
        <v>0</v>
      </c>
      <c r="F41" s="21"/>
      <c r="G41" s="13"/>
      <c r="H41" s="13"/>
      <c r="I41" s="11"/>
    </row>
    <row r="42" ht="15.75" customHeight="1">
      <c r="A42" s="4" t="s">
        <v>82</v>
      </c>
      <c r="B42" s="4"/>
      <c r="C42" s="5">
        <v>20.0</v>
      </c>
      <c r="D42" s="15"/>
      <c r="E42" s="6">
        <f t="shared" si="4"/>
        <v>0</v>
      </c>
      <c r="F42" s="21"/>
      <c r="G42" s="13"/>
      <c r="H42" s="13"/>
      <c r="I42" s="11"/>
    </row>
    <row r="43" ht="15.75" customHeight="1">
      <c r="A43" s="4" t="s">
        <v>83</v>
      </c>
      <c r="B43" s="4"/>
      <c r="C43" s="5">
        <v>1.0</v>
      </c>
      <c r="D43" s="23" t="s">
        <v>84</v>
      </c>
      <c r="E43" s="10">
        <v>18000.0</v>
      </c>
      <c r="F43" s="21"/>
      <c r="G43" s="13"/>
      <c r="H43" s="13"/>
      <c r="I43" s="11" t="s">
        <v>85</v>
      </c>
    </row>
    <row r="44" ht="15.75" customHeight="1">
      <c r="A44" s="4" t="s">
        <v>86</v>
      </c>
      <c r="B44" s="4"/>
      <c r="C44" s="5">
        <v>8.0</v>
      </c>
      <c r="D44" s="15"/>
      <c r="E44" s="6">
        <f t="shared" ref="E44:E46" si="5">C44*D44</f>
        <v>0</v>
      </c>
      <c r="F44" s="21"/>
      <c r="G44" s="13"/>
      <c r="H44" s="13"/>
      <c r="I44" s="11" t="s">
        <v>87</v>
      </c>
    </row>
    <row r="45" ht="15.75" customHeight="1">
      <c r="A45" s="4" t="s">
        <v>88</v>
      </c>
      <c r="B45" s="4"/>
      <c r="C45" s="5">
        <v>1.0</v>
      </c>
      <c r="D45" s="15"/>
      <c r="E45" s="6">
        <f t="shared" si="5"/>
        <v>0</v>
      </c>
      <c r="F45" s="21"/>
      <c r="G45" s="13"/>
      <c r="H45" s="13"/>
      <c r="I45" s="11" t="s">
        <v>89</v>
      </c>
    </row>
    <row r="46" ht="15.75" customHeight="1">
      <c r="A46" s="4" t="s">
        <v>90</v>
      </c>
      <c r="B46" s="4"/>
      <c r="C46" s="5">
        <v>1.0</v>
      </c>
      <c r="D46" s="15"/>
      <c r="E46" s="6">
        <f t="shared" si="5"/>
        <v>0</v>
      </c>
      <c r="F46" s="21"/>
      <c r="G46" s="13"/>
      <c r="H46" s="13"/>
      <c r="I46" s="11" t="s">
        <v>91</v>
      </c>
    </row>
    <row r="47" ht="15.75" customHeight="1">
      <c r="A47" s="23"/>
      <c r="B47" s="24"/>
      <c r="C47" s="23"/>
      <c r="E47" s="24"/>
      <c r="F47" s="24"/>
    </row>
    <row r="48" ht="15.75" customHeight="1">
      <c r="A48" s="25" t="s">
        <v>92</v>
      </c>
      <c r="B48" s="25"/>
      <c r="C48" s="25"/>
      <c r="D48" s="25"/>
      <c r="E48" s="26">
        <f>SUM(E3:E46)</f>
        <v>242972</v>
      </c>
      <c r="F48" s="25"/>
      <c r="G48" s="25"/>
      <c r="H48" s="25"/>
      <c r="I48" s="25"/>
    </row>
    <row r="49" ht="15.75" customHeight="1"/>
    <row r="50" ht="27.75" customHeight="1">
      <c r="A50" s="27" t="s">
        <v>93</v>
      </c>
    </row>
    <row r="51" ht="27.75" customHeight="1">
      <c r="A51" s="27" t="s">
        <v>94</v>
      </c>
    </row>
    <row r="52" ht="27.75" customHeight="1">
      <c r="A52" s="27" t="s">
        <v>95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50:I50"/>
    <mergeCell ref="A51:I51"/>
    <mergeCell ref="A52:I52"/>
  </mergeCells>
  <hyperlinks>
    <hyperlink r:id="rId4" location="polycard_client=cart_list&amp;wid=MLA3485615070&amp;sid=cart" ref="F3"/>
    <hyperlink r:id="rId5" location="polycard_client=cart_list&amp;wid=MLA1646142039&amp;sid=cart" ref="F4"/>
    <hyperlink r:id="rId6" location="polycard_client=search-desktop&amp;be_origin=backend&amp;overlay_label=not_apply&amp;search_layout=grid&amp;position=25&amp;type=product&amp;tracking_id=2e8cac71-ffef-4368-8319-d4fae4d42986&amp;wid=MLA3860599080&amp;sid=search" ref="F6"/>
    <hyperlink r:id="rId7" location="polycard_client=search-desktop&amp;be_origin=backend&amp;overlay_label=not_apply&amp;search_layout=grid&amp;position=35&amp;type=product&amp;tracking_id=1a97f5c3-1661-493e-adfd-dbf9a7766002&amp;wid=MLA1140212403&amp;sid=search" ref="F7"/>
    <hyperlink r:id="rId8" location="polycard_client=search-desktop&amp;be_origin=backend&amp;overlay_label=not_apply&amp;search_layout=grid&amp;position=5&amp;type=product&amp;tracking_id=d9c72fc9-42f7-40a2-b029-a1feb47126b3&amp;wid=MLA735217137&amp;sid=search" ref="F11"/>
    <hyperlink r:id="rId9" location="polycard_client=search-desktop&amp;be_origin=backend&amp;overlay_label=not_apply&amp;search_layout=grid&amp;position=56&amp;type=product&amp;tracking_id=400e7b7e-1829-45a3-b848-9691836340ee&amp;wid=MLA834335491&amp;sid=search" ref="F12"/>
    <hyperlink r:id="rId10" location="polycard_client=search-desktop&amp;be_origin=backend&amp;overlay_label=not_apply&amp;search_layout=grid&amp;position=7&amp;type=product&amp;tracking_id=db62b86c-e310-48cf-9f7e-85f575dc5877&amp;wid=MLA3875759692&amp;sid=search" ref="F21"/>
    <hyperlink r:id="rId11" location="polycard_client=search-desktop&amp;be_origin=backend&amp;overlay_label=not_apply&amp;search_layout=grid&amp;position=1&amp;type=product&amp;tracking_id=38bf90c6-8a12-491c-8127-08d5b42a3203&amp;wid=MLA1713095290&amp;sid=search" ref="F22"/>
    <hyperlink r:id="rId12" location="polycard_client=search-desktop&amp;float_highlight=last_units&amp;be_origin=backend&amp;overlay_label=not_apply&amp;search_layout=grid&amp;position=3&amp;type=product&amp;tracking_id=790061a7-07ee-4b7d-ae1f-66d6c7a01564&amp;wid=MLA2192996786&amp;sid=search" ref="F23"/>
  </hyperlinks>
  <printOptions/>
  <pageMargins bottom="1.0" footer="0.0" header="0.0" left="0.75" right="0.75" top="1.0"/>
  <pageSetup paperSize="9" orientation="portrait"/>
  <drawing r:id="rId13"/>
  <legacyDrawing r:id="rId14"/>
</worksheet>
</file>