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sl\project\databaseDemo\excelData\20200408\"/>
    </mc:Choice>
  </mc:AlternateContent>
  <xr:revisionPtr revIDLastSave="0" documentId="13_ncr:1_{BBD7E859-CCB6-492B-AB8C-8BEE00B374C7}" xr6:coauthVersionLast="44" xr6:coauthVersionMax="44" xr10:uidLastSave="{00000000-0000-0000-0000-000000000000}"/>
  <bookViews>
    <workbookView xWindow="-120" yWindow="-120" windowWidth="29040" windowHeight="15990" xr2:uid="{48ED11AB-CDD1-4A96-AF4F-372362910C26}"/>
  </bookViews>
  <sheets>
    <sheet name="上海肝硬化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42" i="1" l="1"/>
  <c r="U42" i="1" s="1"/>
  <c r="R41" i="1"/>
  <c r="U41" i="1" s="1"/>
  <c r="R40" i="1"/>
  <c r="U40" i="1" s="1"/>
  <c r="R39" i="1"/>
  <c r="U39" i="1" s="1"/>
  <c r="R38" i="1"/>
  <c r="U38" i="1" s="1"/>
  <c r="R37" i="1"/>
  <c r="U37" i="1" s="1"/>
  <c r="R36" i="1"/>
  <c r="U36" i="1" s="1"/>
  <c r="R35" i="1"/>
  <c r="U35" i="1" s="1"/>
  <c r="R34" i="1"/>
  <c r="U34" i="1" s="1"/>
  <c r="R33" i="1"/>
  <c r="U33" i="1" s="1"/>
  <c r="R32" i="1"/>
  <c r="U32" i="1" s="1"/>
  <c r="R31" i="1"/>
  <c r="U31" i="1" s="1"/>
  <c r="R30" i="1"/>
  <c r="U30" i="1" s="1"/>
  <c r="R29" i="1"/>
  <c r="U29" i="1" s="1"/>
  <c r="R28" i="1"/>
  <c r="U28" i="1" s="1"/>
  <c r="R27" i="1"/>
  <c r="U27" i="1" s="1"/>
  <c r="R26" i="1"/>
  <c r="U26" i="1" s="1"/>
  <c r="R25" i="1"/>
  <c r="U25" i="1" s="1"/>
  <c r="R24" i="1"/>
  <c r="U24" i="1" s="1"/>
  <c r="R23" i="1"/>
  <c r="U23" i="1" s="1"/>
  <c r="R22" i="1"/>
  <c r="U22" i="1" s="1"/>
  <c r="R21" i="1"/>
  <c r="U21" i="1" s="1"/>
  <c r="R20" i="1"/>
  <c r="U20" i="1" s="1"/>
  <c r="R19" i="1"/>
  <c r="U19" i="1" s="1"/>
  <c r="R18" i="1"/>
  <c r="U18" i="1" s="1"/>
  <c r="R17" i="1"/>
  <c r="U17" i="1" s="1"/>
  <c r="R16" i="1"/>
  <c r="U16" i="1" s="1"/>
  <c r="R15" i="1"/>
  <c r="U15" i="1" s="1"/>
  <c r="R14" i="1"/>
  <c r="U14" i="1" s="1"/>
  <c r="R13" i="1"/>
  <c r="U13" i="1" s="1"/>
  <c r="R12" i="1"/>
  <c r="U12" i="1" s="1"/>
  <c r="R11" i="1"/>
  <c r="U11" i="1" s="1"/>
  <c r="R10" i="1"/>
  <c r="U10" i="1" s="1"/>
  <c r="R9" i="1"/>
  <c r="U9" i="1" s="1"/>
  <c r="R8" i="1"/>
  <c r="U8" i="1" s="1"/>
  <c r="R7" i="1"/>
  <c r="U7" i="1" s="1"/>
  <c r="R6" i="1"/>
  <c r="U6" i="1" s="1"/>
  <c r="R5" i="1"/>
  <c r="U5" i="1" s="1"/>
  <c r="R4" i="1"/>
  <c r="U4" i="1" s="1"/>
  <c r="R3" i="1"/>
  <c r="U3" i="1" s="1"/>
  <c r="R2" i="1"/>
  <c r="U2" i="1" s="1"/>
</calcChain>
</file>

<file path=xl/sharedStrings.xml><?xml version="1.0" encoding="utf-8"?>
<sst xmlns="http://schemas.openxmlformats.org/spreadsheetml/2006/main" count="198" uniqueCount="109">
  <si>
    <t>采样日期</t>
  </si>
  <si>
    <t>医院编号</t>
  </si>
  <si>
    <t>癌种</t>
  </si>
  <si>
    <t>姓名</t>
  </si>
  <si>
    <t>性别</t>
  </si>
  <si>
    <t>年龄</t>
  </si>
  <si>
    <t>原始样本编号</t>
  </si>
  <si>
    <t>送样批次</t>
  </si>
  <si>
    <t>华大编号</t>
  </si>
  <si>
    <t>提取方法</t>
    <phoneticPr fontId="2" type="noConversion"/>
  </si>
  <si>
    <t>血浆体积（ml）</t>
  </si>
  <si>
    <t>cfDNA浓度</t>
  </si>
  <si>
    <t>cfDNA体积</t>
  </si>
  <si>
    <t>cfDNA总量</t>
  </si>
  <si>
    <t>Oseq-S用量</t>
  </si>
  <si>
    <t>Mseq-S用量</t>
  </si>
  <si>
    <t>剩余量</t>
  </si>
  <si>
    <t>列17</t>
  </si>
  <si>
    <t>乙肝肝硬化</t>
    <phoneticPr fontId="2" type="noConversion"/>
  </si>
  <si>
    <t>HBV-11</t>
  </si>
  <si>
    <t>第01批</t>
    <phoneticPr fontId="2" type="noConversion"/>
  </si>
  <si>
    <t>20P4425301</t>
  </si>
  <si>
    <t>HBV-12</t>
  </si>
  <si>
    <t>20P4425302</t>
  </si>
  <si>
    <t>HBV-13</t>
  </si>
  <si>
    <t>20P4425303</t>
  </si>
  <si>
    <t>HBV-14</t>
  </si>
  <si>
    <t>20P4425304</t>
  </si>
  <si>
    <t>HBV-15</t>
  </si>
  <si>
    <t>20P4425305</t>
  </si>
  <si>
    <t>HBV-16</t>
  </si>
  <si>
    <t>20P4425306</t>
  </si>
  <si>
    <t>HBV-17</t>
  </si>
  <si>
    <t>20P4425307</t>
  </si>
  <si>
    <t>HBV-18</t>
  </si>
  <si>
    <t>20P4425308</t>
  </si>
  <si>
    <t>HBV-19</t>
  </si>
  <si>
    <t>20P4425309</t>
  </si>
  <si>
    <t>HBV-20</t>
  </si>
  <si>
    <t>20P4425310</t>
  </si>
  <si>
    <t>HBV-27</t>
  </si>
  <si>
    <t>20P4425311</t>
  </si>
  <si>
    <t>HBV-28</t>
  </si>
  <si>
    <t>20P4425312</t>
  </si>
  <si>
    <t>HBV-29</t>
  </si>
  <si>
    <t>20P4425313</t>
  </si>
  <si>
    <t>HBV-56</t>
  </si>
  <si>
    <t>20P4425314</t>
  </si>
  <si>
    <t>HBV-58</t>
  </si>
  <si>
    <t>20P4425315</t>
  </si>
  <si>
    <t>HBV-60</t>
  </si>
  <si>
    <t>20P4425316</t>
  </si>
  <si>
    <t>HBV-61</t>
  </si>
  <si>
    <t>20P4425317</t>
  </si>
  <si>
    <t>HBV-62</t>
  </si>
  <si>
    <t>20P4425318</t>
  </si>
  <si>
    <t>HBV-64</t>
  </si>
  <si>
    <t>20P4425319</t>
  </si>
  <si>
    <t>HBV-83</t>
  </si>
  <si>
    <t>20P4425320</t>
  </si>
  <si>
    <t>程国栋</t>
  </si>
  <si>
    <t>第02批</t>
  </si>
  <si>
    <t>19P6938566</t>
  </si>
  <si>
    <t>徐秀英</t>
  </si>
  <si>
    <t>19P6938567</t>
  </si>
  <si>
    <t>黄雄飞</t>
  </si>
  <si>
    <t>19P6938568</t>
  </si>
  <si>
    <t>陆敬其</t>
  </si>
  <si>
    <t>19P6938569</t>
  </si>
  <si>
    <t>冷娟</t>
  </si>
  <si>
    <t>19P6938570</t>
  </si>
  <si>
    <t>陈鸿</t>
    <phoneticPr fontId="2" type="noConversion"/>
  </si>
  <si>
    <t>19P6938571</t>
  </si>
  <si>
    <t>20P2947088</t>
    <phoneticPr fontId="2" type="noConversion"/>
  </si>
  <si>
    <t>20P2947089</t>
  </si>
  <si>
    <t>20P2947090</t>
  </si>
  <si>
    <t>20P2947091</t>
  </si>
  <si>
    <t>20P2947092</t>
  </si>
  <si>
    <t>20P2947093</t>
  </si>
  <si>
    <t>20P2947094</t>
  </si>
  <si>
    <t>20P2947095</t>
  </si>
  <si>
    <t>20P2947096</t>
  </si>
  <si>
    <t>20P2947097</t>
  </si>
  <si>
    <t>20P2947098</t>
  </si>
  <si>
    <t>20P2947099</t>
  </si>
  <si>
    <t>Oseq-S文库</t>
    <phoneticPr fontId="6" type="noConversion"/>
  </si>
  <si>
    <t>WGS文库</t>
  </si>
  <si>
    <t>白细胞突变文库</t>
    <phoneticPr fontId="6" type="noConversion"/>
  </si>
  <si>
    <t>甲基化文库</t>
  </si>
  <si>
    <t>20P4425301M</t>
  </si>
  <si>
    <t>20P4425302M</t>
  </si>
  <si>
    <t>20P4425303M</t>
  </si>
  <si>
    <t>20P4425304M</t>
  </si>
  <si>
    <t>20P4425305M</t>
  </si>
  <si>
    <t>20P4425306M</t>
  </si>
  <si>
    <t>20P4425307M</t>
  </si>
  <si>
    <t>20P4425308M</t>
  </si>
  <si>
    <t>20P4425309M</t>
  </si>
  <si>
    <t>20P4425310M</t>
  </si>
  <si>
    <t>20P4425311M</t>
  </si>
  <si>
    <t>20P4425312M</t>
  </si>
  <si>
    <t>20P4425313M</t>
  </si>
  <si>
    <t>20P4425314M</t>
  </si>
  <si>
    <t>20P4425315M</t>
  </si>
  <si>
    <t>20P4425316M</t>
  </si>
  <si>
    <t>20P4425317M</t>
  </si>
  <si>
    <t>20P4425318M</t>
  </si>
  <si>
    <t>20P4425319M</t>
  </si>
  <si>
    <t>20P4425320M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</si>
</sst>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7" x14ac:knownFonts="1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176" fontId="3" fillId="2" borderId="0" xfId="0" applyNumberFormat="1" applyFont="1" applyFill="1"/>
    <xf numFmtId="0" fontId="0" fillId="2" borderId="0" xfId="0" applyFill="1"/>
    <xf numFmtId="0" fontId="0" fillId="2" borderId="1" xfId="0" applyFill="1" applyBorder="1"/>
    <xf numFmtId="14" fontId="0" fillId="2" borderId="1" xfId="0" applyNumberFormat="1" applyFill="1" applyBorder="1"/>
    <xf numFmtId="0" fontId="0" fillId="0" borderId="0" xfId="0" applyAlignment="1">
      <alignment vertical="center"/>
    </xf>
    <xf numFmtId="0" fontId="4" fillId="0" borderId="0" xfId="0" applyFont="1"/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0" fillId="2" borderId="3" xfId="0" applyFill="1" applyBorder="1"/>
  </cellXfs>
  <cellStyles count="1">
    <cellStyle name="常规" xfId="0" builtinId="0"/>
  </cellStyles>
  <dxfs count="24"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160271-56EE-422A-9254-8ACB3C6EAA0A}" name="表2" displayName="表2" ref="A1:V42" totalsRowShown="0" headerRowDxfId="23" dataDxfId="22">
  <autoFilter ref="A1:V42" xr:uid="{00000000-0009-0000-0100-000002000000}"/>
  <tableColumns count="22">
    <tableColumn id="1" xr3:uid="{05BF0AF4-FA35-4D2C-8B03-2C06B50B2EB5}" name="采样日期" dataDxfId="21"/>
    <tableColumn id="2" xr3:uid="{5E482A43-1D04-43E1-B869-DAF2D346DD8D}" name="医院编号" dataDxfId="20"/>
    <tableColumn id="3" xr3:uid="{FB32E7C6-034E-4D70-B03E-C4F3BF78891C}" name="癌种" dataDxfId="19"/>
    <tableColumn id="4" xr3:uid="{87D592BA-8880-498E-B4F3-49ED1F5F8B2B}" name="姓名" dataDxfId="18"/>
    <tableColumn id="5" xr3:uid="{8F0266D1-579B-431F-BD87-566D61874F88}" name="性别" dataDxfId="17"/>
    <tableColumn id="6" xr3:uid="{56A5357B-21DC-4491-BC19-1ED68C5299D7}" name="年龄" dataDxfId="16"/>
    <tableColumn id="7" xr3:uid="{0315B74A-ED13-4AF4-8D25-8EF850BDAECF}" name="原始样本编号" dataDxfId="15"/>
    <tableColumn id="8" xr3:uid="{085817FE-6304-44E4-B11E-5C3216EAE971}" name="送样批次" dataDxfId="14"/>
    <tableColumn id="9" xr3:uid="{C4845A7C-163E-45FE-8640-35C60719C396}" name="华大编号" dataDxfId="13"/>
    <tableColumn id="22" xr3:uid="{A6D97389-A600-41C2-9F34-5F59D5536DA7}" name="Oseq-S文库" dataDxfId="0"/>
    <tableColumn id="21" xr3:uid="{65E29A40-81CD-45A4-8694-E4807E05DF28}" name="WGS文库" dataDxfId="1"/>
    <tableColumn id="20" xr3:uid="{2915050B-BE90-4147-B498-49C0B7277A42}" name="白细胞突变文库" dataDxfId="2"/>
    <tableColumn id="19" xr3:uid="{F3416595-3F33-4B20-830C-B7569D399CC3}" name="甲基化文库" dataDxfId="3"/>
    <tableColumn id="18" xr3:uid="{BA97B836-E9C9-4AD2-B93B-BA82E8E5D335}" name="提取方法" dataDxfId="12"/>
    <tableColumn id="10" xr3:uid="{E4C2D487-DA20-408A-BB3A-558E951BDF3E}" name="血浆体积（ml）" dataDxfId="11"/>
    <tableColumn id="11" xr3:uid="{8527DFEB-6CDE-4752-8124-9C5DEE8B461D}" name="cfDNA浓度" dataDxfId="10"/>
    <tableColumn id="12" xr3:uid="{A4AC6974-677E-4D1C-8DC2-00656C08DFCD}" name="cfDNA体积" dataDxfId="9"/>
    <tableColumn id="13" xr3:uid="{7A98CB6B-6409-4F9A-8DEC-A875BAD2231F}" name="cfDNA总量" dataDxfId="8">
      <calculatedColumnFormula>P:P*Q:Q</calculatedColumnFormula>
    </tableColumn>
    <tableColumn id="14" xr3:uid="{204B9633-50AB-4C10-8F0E-0C13341812E1}" name="Oseq-S用量" dataDxfId="7"/>
    <tableColumn id="15" xr3:uid="{DF87F291-6F50-4CE1-8C01-0700F14D8B8D}" name="Mseq-S用量" dataDxfId="6"/>
    <tableColumn id="16" xr3:uid="{B8696D5E-6AB7-457C-96F1-F99F9F1C0A1C}" name="剩余量" dataDxfId="5">
      <calculatedColumnFormula>R2-S2-T2</calculatedColumnFormula>
    </tableColumn>
    <tableColumn id="17" xr3:uid="{48151B9D-FF84-4096-B464-206D081D38C2}" name="列17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EE8C-4B90-41C2-A4E5-5CD98C385F2A}">
  <dimension ref="A1:V42"/>
  <sheetViews>
    <sheetView tabSelected="1" workbookViewId="0">
      <pane ySplit="1" topLeftCell="A8" activePane="bottomLeft" state="frozen"/>
      <selection pane="bottomLeft" activeCell="J1" sqref="J1:M1"/>
    </sheetView>
  </sheetViews>
  <sheetFormatPr defaultRowHeight="14.25" x14ac:dyDescent="0.2"/>
  <cols>
    <col min="1" max="1" width="10.25" customWidth="1"/>
    <col min="7" max="7" width="11.375" customWidth="1"/>
  </cols>
  <sheetData>
    <row r="1" spans="1:22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4" t="s">
        <v>85</v>
      </c>
      <c r="K1" s="4" t="s">
        <v>86</v>
      </c>
      <c r="L1" s="4" t="s">
        <v>87</v>
      </c>
      <c r="M1" s="4" t="s">
        <v>88</v>
      </c>
      <c r="N1" s="4" t="s">
        <v>9</v>
      </c>
      <c r="O1" s="4" t="s">
        <v>10</v>
      </c>
      <c r="P1" s="2" t="s">
        <v>11</v>
      </c>
      <c r="Q1" s="2" t="s">
        <v>12</v>
      </c>
      <c r="R1" s="5" t="s">
        <v>13</v>
      </c>
      <c r="S1" s="5" t="s">
        <v>14</v>
      </c>
      <c r="T1" s="2" t="s">
        <v>15</v>
      </c>
      <c r="U1" s="2" t="s">
        <v>16</v>
      </c>
      <c r="V1" s="6" t="s">
        <v>17</v>
      </c>
    </row>
    <row r="2" spans="1:22" x14ac:dyDescent="0.2">
      <c r="A2" s="7"/>
      <c r="B2" s="7"/>
      <c r="C2" s="7" t="s">
        <v>18</v>
      </c>
      <c r="D2" s="7"/>
      <c r="E2" s="7"/>
      <c r="F2" s="7"/>
      <c r="G2" s="7" t="s">
        <v>19</v>
      </c>
      <c r="H2" s="7" t="s">
        <v>20</v>
      </c>
      <c r="I2" t="s">
        <v>21</v>
      </c>
      <c r="M2" t="s">
        <v>89</v>
      </c>
      <c r="O2" s="7">
        <v>3</v>
      </c>
      <c r="P2" s="7">
        <v>0.46200000000000002</v>
      </c>
      <c r="Q2" s="7">
        <v>50</v>
      </c>
      <c r="R2" s="7">
        <f t="shared" ref="R2:R42" si="0">P:P*Q:Q</f>
        <v>23.1</v>
      </c>
      <c r="S2" s="7"/>
      <c r="T2" s="7">
        <v>10</v>
      </c>
      <c r="U2" s="7">
        <f t="shared" ref="U2:U42" si="1">R2-S2-T2</f>
        <v>13.100000000000001</v>
      </c>
      <c r="V2" s="7"/>
    </row>
    <row r="3" spans="1:22" x14ac:dyDescent="0.2">
      <c r="A3" s="7"/>
      <c r="B3" s="7"/>
      <c r="C3" s="7" t="s">
        <v>18</v>
      </c>
      <c r="D3" s="7"/>
      <c r="E3" s="7"/>
      <c r="F3" s="7"/>
      <c r="G3" s="7" t="s">
        <v>22</v>
      </c>
      <c r="H3" s="7" t="s">
        <v>20</v>
      </c>
      <c r="I3" t="s">
        <v>23</v>
      </c>
      <c r="M3" t="s">
        <v>90</v>
      </c>
      <c r="O3" s="7">
        <v>3.9</v>
      </c>
      <c r="P3" s="7">
        <v>0.60799999999999998</v>
      </c>
      <c r="Q3" s="7">
        <v>49</v>
      </c>
      <c r="R3" s="7">
        <f t="shared" si="0"/>
        <v>29.791999999999998</v>
      </c>
      <c r="S3" s="7"/>
      <c r="T3" s="7">
        <v>10</v>
      </c>
      <c r="U3" s="7">
        <f t="shared" si="1"/>
        <v>19.791999999999998</v>
      </c>
      <c r="V3" s="7"/>
    </row>
    <row r="4" spans="1:22" x14ac:dyDescent="0.2">
      <c r="A4" s="7"/>
      <c r="B4" s="7"/>
      <c r="C4" s="7" t="s">
        <v>18</v>
      </c>
      <c r="D4" s="7"/>
      <c r="E4" s="7"/>
      <c r="F4" s="7"/>
      <c r="G4" s="7" t="s">
        <v>24</v>
      </c>
      <c r="H4" s="7" t="s">
        <v>20</v>
      </c>
      <c r="I4" t="s">
        <v>25</v>
      </c>
      <c r="M4" t="s">
        <v>91</v>
      </c>
      <c r="O4" s="7">
        <v>4</v>
      </c>
      <c r="P4" s="7">
        <v>0.874</v>
      </c>
      <c r="Q4" s="7">
        <v>49</v>
      </c>
      <c r="R4" s="7">
        <f t="shared" si="0"/>
        <v>42.826000000000001</v>
      </c>
      <c r="S4" s="7"/>
      <c r="T4" s="7">
        <v>10</v>
      </c>
      <c r="U4" s="7">
        <f t="shared" si="1"/>
        <v>32.826000000000001</v>
      </c>
      <c r="V4" s="7"/>
    </row>
    <row r="5" spans="1:22" x14ac:dyDescent="0.2">
      <c r="A5" s="7"/>
      <c r="B5" s="7"/>
      <c r="C5" s="7" t="s">
        <v>18</v>
      </c>
      <c r="D5" s="7"/>
      <c r="E5" s="7"/>
      <c r="F5" s="7"/>
      <c r="G5" s="7" t="s">
        <v>26</v>
      </c>
      <c r="H5" s="7" t="s">
        <v>20</v>
      </c>
      <c r="I5" t="s">
        <v>27</v>
      </c>
      <c r="M5" t="s">
        <v>92</v>
      </c>
      <c r="O5" s="7">
        <v>3</v>
      </c>
      <c r="P5" s="7">
        <v>0.38</v>
      </c>
      <c r="Q5" s="7">
        <v>49</v>
      </c>
      <c r="R5" s="7">
        <f t="shared" si="0"/>
        <v>18.62</v>
      </c>
      <c r="S5" s="7"/>
      <c r="T5" s="7">
        <v>10</v>
      </c>
      <c r="U5" s="7">
        <f t="shared" si="1"/>
        <v>8.620000000000001</v>
      </c>
      <c r="V5" s="7"/>
    </row>
    <row r="6" spans="1:22" x14ac:dyDescent="0.2">
      <c r="A6" s="7"/>
      <c r="B6" s="7"/>
      <c r="C6" s="7" t="s">
        <v>18</v>
      </c>
      <c r="D6" s="7"/>
      <c r="E6" s="7"/>
      <c r="F6" s="7"/>
      <c r="G6" s="7" t="s">
        <v>28</v>
      </c>
      <c r="H6" s="7" t="s">
        <v>20</v>
      </c>
      <c r="I6" t="s">
        <v>29</v>
      </c>
      <c r="M6" t="s">
        <v>93</v>
      </c>
      <c r="O6" s="7">
        <v>4</v>
      </c>
      <c r="P6" s="7">
        <v>0.53</v>
      </c>
      <c r="Q6" s="7">
        <v>47</v>
      </c>
      <c r="R6" s="7">
        <f t="shared" si="0"/>
        <v>24.91</v>
      </c>
      <c r="S6" s="7"/>
      <c r="T6" s="7">
        <v>10</v>
      </c>
      <c r="U6" s="7">
        <f t="shared" si="1"/>
        <v>14.91</v>
      </c>
      <c r="V6" s="7"/>
    </row>
    <row r="7" spans="1:22" x14ac:dyDescent="0.2">
      <c r="A7" s="7"/>
      <c r="B7" s="7"/>
      <c r="C7" s="7" t="s">
        <v>18</v>
      </c>
      <c r="D7" s="7"/>
      <c r="E7" s="7"/>
      <c r="F7" s="7"/>
      <c r="G7" s="7" t="s">
        <v>30</v>
      </c>
      <c r="H7" s="7" t="s">
        <v>20</v>
      </c>
      <c r="I7" t="s">
        <v>31</v>
      </c>
      <c r="M7" t="s">
        <v>94</v>
      </c>
      <c r="O7" s="7">
        <v>3.9</v>
      </c>
      <c r="P7" s="7">
        <v>1.1299999999999999</v>
      </c>
      <c r="Q7" s="7">
        <v>44</v>
      </c>
      <c r="R7" s="7">
        <f t="shared" si="0"/>
        <v>49.72</v>
      </c>
      <c r="S7" s="7"/>
      <c r="T7" s="7">
        <v>10</v>
      </c>
      <c r="U7" s="7">
        <f t="shared" si="1"/>
        <v>39.72</v>
      </c>
      <c r="V7" s="7"/>
    </row>
    <row r="8" spans="1:22" x14ac:dyDescent="0.2">
      <c r="A8" s="7"/>
      <c r="B8" s="7"/>
      <c r="C8" s="7" t="s">
        <v>18</v>
      </c>
      <c r="D8" s="7"/>
      <c r="E8" s="7"/>
      <c r="F8" s="7"/>
      <c r="G8" s="7" t="s">
        <v>32</v>
      </c>
      <c r="H8" s="7" t="s">
        <v>20</v>
      </c>
      <c r="I8" t="s">
        <v>33</v>
      </c>
      <c r="M8" t="s">
        <v>95</v>
      </c>
      <c r="O8" s="7">
        <v>2.9</v>
      </c>
      <c r="P8" s="7">
        <v>0.308</v>
      </c>
      <c r="Q8" s="7">
        <v>48</v>
      </c>
      <c r="R8" s="7">
        <f t="shared" si="0"/>
        <v>14.783999999999999</v>
      </c>
      <c r="S8" s="7"/>
      <c r="T8" s="7">
        <v>10</v>
      </c>
      <c r="U8" s="7">
        <f t="shared" si="1"/>
        <v>4.7839999999999989</v>
      </c>
      <c r="V8" s="7"/>
    </row>
    <row r="9" spans="1:22" x14ac:dyDescent="0.2">
      <c r="A9" s="7"/>
      <c r="B9" s="7"/>
      <c r="C9" s="7" t="s">
        <v>18</v>
      </c>
      <c r="D9" s="7"/>
      <c r="E9" s="7"/>
      <c r="F9" s="7"/>
      <c r="G9" s="7" t="s">
        <v>34</v>
      </c>
      <c r="H9" s="7" t="s">
        <v>20</v>
      </c>
      <c r="I9" t="s">
        <v>35</v>
      </c>
      <c r="M9" t="s">
        <v>96</v>
      </c>
      <c r="O9" s="7">
        <v>3.5</v>
      </c>
      <c r="P9" s="7">
        <v>0.82599999999999996</v>
      </c>
      <c r="Q9" s="7">
        <v>48</v>
      </c>
      <c r="R9" s="7">
        <f t="shared" si="0"/>
        <v>39.647999999999996</v>
      </c>
      <c r="S9" s="7"/>
      <c r="T9" s="7">
        <v>10</v>
      </c>
      <c r="U9" s="7">
        <f t="shared" si="1"/>
        <v>29.647999999999996</v>
      </c>
      <c r="V9" s="7"/>
    </row>
    <row r="10" spans="1:22" x14ac:dyDescent="0.2">
      <c r="A10" s="7"/>
      <c r="B10" s="7"/>
      <c r="C10" s="7" t="s">
        <v>18</v>
      </c>
      <c r="D10" s="7"/>
      <c r="E10" s="7"/>
      <c r="F10" s="7"/>
      <c r="G10" s="7" t="s">
        <v>36</v>
      </c>
      <c r="H10" s="7" t="s">
        <v>20</v>
      </c>
      <c r="I10" t="s">
        <v>37</v>
      </c>
      <c r="M10" t="s">
        <v>97</v>
      </c>
      <c r="O10" s="7">
        <v>2.5</v>
      </c>
      <c r="P10" s="7">
        <v>0.376</v>
      </c>
      <c r="Q10" s="7">
        <v>50</v>
      </c>
      <c r="R10" s="7">
        <f t="shared" si="0"/>
        <v>18.8</v>
      </c>
      <c r="S10" s="7"/>
      <c r="T10" s="7">
        <v>10</v>
      </c>
      <c r="U10" s="7">
        <f t="shared" si="1"/>
        <v>8.8000000000000007</v>
      </c>
      <c r="V10" s="7"/>
    </row>
    <row r="11" spans="1:22" x14ac:dyDescent="0.2">
      <c r="A11" s="7"/>
      <c r="B11" s="7"/>
      <c r="C11" s="7" t="s">
        <v>18</v>
      </c>
      <c r="D11" s="7"/>
      <c r="E11" s="7"/>
      <c r="F11" s="7"/>
      <c r="G11" s="7" t="s">
        <v>38</v>
      </c>
      <c r="H11" s="7" t="s">
        <v>20</v>
      </c>
      <c r="I11" t="s">
        <v>39</v>
      </c>
      <c r="M11" t="s">
        <v>98</v>
      </c>
      <c r="O11" s="7">
        <v>3.1</v>
      </c>
      <c r="P11" s="7">
        <v>0.79400000000000004</v>
      </c>
      <c r="Q11" s="7">
        <v>50</v>
      </c>
      <c r="R11" s="7">
        <f t="shared" si="0"/>
        <v>39.700000000000003</v>
      </c>
      <c r="S11" s="7"/>
      <c r="T11" s="7">
        <v>10</v>
      </c>
      <c r="U11" s="7">
        <f t="shared" si="1"/>
        <v>29.700000000000003</v>
      </c>
      <c r="V11" s="7"/>
    </row>
    <row r="12" spans="1:22" x14ac:dyDescent="0.2">
      <c r="A12" s="7"/>
      <c r="B12" s="7"/>
      <c r="C12" s="7" t="s">
        <v>18</v>
      </c>
      <c r="D12" s="7"/>
      <c r="E12" s="7"/>
      <c r="F12" s="7"/>
      <c r="G12" s="7" t="s">
        <v>40</v>
      </c>
      <c r="H12" s="7" t="s">
        <v>20</v>
      </c>
      <c r="I12" t="s">
        <v>41</v>
      </c>
      <c r="M12" t="s">
        <v>99</v>
      </c>
      <c r="O12" s="7">
        <v>3.4</v>
      </c>
      <c r="P12" s="7">
        <v>0.73799999999999999</v>
      </c>
      <c r="Q12" s="7">
        <v>48</v>
      </c>
      <c r="R12" s="7">
        <f t="shared" si="0"/>
        <v>35.423999999999999</v>
      </c>
      <c r="S12" s="7"/>
      <c r="T12" s="7">
        <v>10</v>
      </c>
      <c r="U12" s="7">
        <f t="shared" si="1"/>
        <v>25.423999999999999</v>
      </c>
      <c r="V12" s="7"/>
    </row>
    <row r="13" spans="1:22" x14ac:dyDescent="0.2">
      <c r="A13" s="7"/>
      <c r="B13" s="7"/>
      <c r="C13" s="7" t="s">
        <v>18</v>
      </c>
      <c r="D13" s="7"/>
      <c r="E13" s="7"/>
      <c r="F13" s="7"/>
      <c r="G13" s="7" t="s">
        <v>42</v>
      </c>
      <c r="H13" s="7" t="s">
        <v>20</v>
      </c>
      <c r="I13" t="s">
        <v>43</v>
      </c>
      <c r="M13" t="s">
        <v>100</v>
      </c>
      <c r="O13" s="7">
        <v>3</v>
      </c>
      <c r="P13" s="7">
        <v>0.72799999999999998</v>
      </c>
      <c r="Q13" s="7">
        <v>48</v>
      </c>
      <c r="R13" s="7">
        <f t="shared" si="0"/>
        <v>34.944000000000003</v>
      </c>
      <c r="S13" s="7"/>
      <c r="T13" s="7">
        <v>10</v>
      </c>
      <c r="U13" s="7">
        <f t="shared" si="1"/>
        <v>24.944000000000003</v>
      </c>
      <c r="V13" s="7"/>
    </row>
    <row r="14" spans="1:22" x14ac:dyDescent="0.2">
      <c r="A14" s="7"/>
      <c r="B14" s="7"/>
      <c r="C14" s="7" t="s">
        <v>18</v>
      </c>
      <c r="D14" s="7"/>
      <c r="E14" s="7"/>
      <c r="F14" s="7"/>
      <c r="G14" s="7" t="s">
        <v>44</v>
      </c>
      <c r="H14" s="7" t="s">
        <v>20</v>
      </c>
      <c r="I14" t="s">
        <v>45</v>
      </c>
      <c r="M14" t="s">
        <v>101</v>
      </c>
      <c r="O14" s="7">
        <v>3.7</v>
      </c>
      <c r="P14" s="7">
        <v>0.48</v>
      </c>
      <c r="Q14" s="7">
        <v>50</v>
      </c>
      <c r="R14" s="7">
        <f t="shared" si="0"/>
        <v>24</v>
      </c>
      <c r="S14" s="7"/>
      <c r="T14" s="7">
        <v>10</v>
      </c>
      <c r="U14" s="7">
        <f t="shared" si="1"/>
        <v>14</v>
      </c>
      <c r="V14" s="7"/>
    </row>
    <row r="15" spans="1:22" x14ac:dyDescent="0.2">
      <c r="A15" s="7"/>
      <c r="B15" s="7"/>
      <c r="C15" s="7" t="s">
        <v>18</v>
      </c>
      <c r="D15" s="7"/>
      <c r="E15" s="7"/>
      <c r="F15" s="7"/>
      <c r="G15" s="7" t="s">
        <v>46</v>
      </c>
      <c r="H15" s="7" t="s">
        <v>20</v>
      </c>
      <c r="I15" t="s">
        <v>47</v>
      </c>
      <c r="M15" t="s">
        <v>102</v>
      </c>
      <c r="O15" s="7">
        <v>3.4</v>
      </c>
      <c r="P15" s="7">
        <v>0.438</v>
      </c>
      <c r="Q15" s="7">
        <v>50</v>
      </c>
      <c r="R15" s="7">
        <f t="shared" si="0"/>
        <v>21.9</v>
      </c>
      <c r="S15" s="7"/>
      <c r="T15" s="7">
        <v>10</v>
      </c>
      <c r="U15" s="7">
        <f t="shared" si="1"/>
        <v>11.899999999999999</v>
      </c>
      <c r="V15" s="7"/>
    </row>
    <row r="16" spans="1:22" x14ac:dyDescent="0.2">
      <c r="A16" s="7"/>
      <c r="B16" s="7"/>
      <c r="C16" s="7" t="s">
        <v>18</v>
      </c>
      <c r="D16" s="7"/>
      <c r="E16" s="7"/>
      <c r="F16" s="7"/>
      <c r="G16" s="7" t="s">
        <v>48</v>
      </c>
      <c r="H16" s="7" t="s">
        <v>20</v>
      </c>
      <c r="I16" t="s">
        <v>49</v>
      </c>
      <c r="M16" t="s">
        <v>103</v>
      </c>
      <c r="O16" s="7">
        <v>3</v>
      </c>
      <c r="P16" s="7">
        <v>0.28599999999999998</v>
      </c>
      <c r="Q16" s="7">
        <v>48</v>
      </c>
      <c r="R16" s="7">
        <f t="shared" si="0"/>
        <v>13.727999999999998</v>
      </c>
      <c r="S16" s="7"/>
      <c r="T16" s="7">
        <v>10</v>
      </c>
      <c r="U16" s="7">
        <f t="shared" si="1"/>
        <v>3.727999999999998</v>
      </c>
      <c r="V16" s="7"/>
    </row>
    <row r="17" spans="1:22" x14ac:dyDescent="0.2">
      <c r="A17" s="7"/>
      <c r="B17" s="7"/>
      <c r="C17" s="7" t="s">
        <v>18</v>
      </c>
      <c r="D17" s="7"/>
      <c r="E17" s="7"/>
      <c r="F17" s="7"/>
      <c r="G17" s="7" t="s">
        <v>50</v>
      </c>
      <c r="H17" s="7" t="s">
        <v>20</v>
      </c>
      <c r="I17" t="s">
        <v>51</v>
      </c>
      <c r="M17" t="s">
        <v>104</v>
      </c>
      <c r="O17" s="7">
        <v>3.5</v>
      </c>
      <c r="P17" s="7">
        <v>0.318</v>
      </c>
      <c r="Q17" s="7">
        <v>48</v>
      </c>
      <c r="R17" s="7">
        <f t="shared" si="0"/>
        <v>15.263999999999999</v>
      </c>
      <c r="S17" s="7"/>
      <c r="T17" s="7">
        <v>10</v>
      </c>
      <c r="U17" s="7">
        <f t="shared" si="1"/>
        <v>5.2639999999999993</v>
      </c>
      <c r="V17" s="7"/>
    </row>
    <row r="18" spans="1:22" x14ac:dyDescent="0.2">
      <c r="A18" s="7"/>
      <c r="B18" s="7"/>
      <c r="C18" s="7" t="s">
        <v>18</v>
      </c>
      <c r="D18" s="7"/>
      <c r="E18" s="7"/>
      <c r="F18" s="7"/>
      <c r="G18" s="7" t="s">
        <v>52</v>
      </c>
      <c r="H18" s="7" t="s">
        <v>20</v>
      </c>
      <c r="I18" t="s">
        <v>53</v>
      </c>
      <c r="M18" t="s">
        <v>105</v>
      </c>
      <c r="O18" s="7">
        <v>3.3</v>
      </c>
      <c r="P18" s="7">
        <v>0.98</v>
      </c>
      <c r="Q18" s="7">
        <v>48</v>
      </c>
      <c r="R18" s="7">
        <f t="shared" si="0"/>
        <v>47.04</v>
      </c>
      <c r="S18" s="7"/>
      <c r="T18" s="7">
        <v>10</v>
      </c>
      <c r="U18" s="7">
        <f t="shared" si="1"/>
        <v>37.04</v>
      </c>
      <c r="V18" s="7"/>
    </row>
    <row r="19" spans="1:22" x14ac:dyDescent="0.2">
      <c r="A19" s="7"/>
      <c r="B19" s="7"/>
      <c r="C19" s="7" t="s">
        <v>18</v>
      </c>
      <c r="D19" s="7"/>
      <c r="E19" s="7"/>
      <c r="F19" s="7"/>
      <c r="G19" s="7" t="s">
        <v>54</v>
      </c>
      <c r="H19" s="7" t="s">
        <v>20</v>
      </c>
      <c r="I19" t="s">
        <v>55</v>
      </c>
      <c r="M19" t="s">
        <v>106</v>
      </c>
      <c r="O19" s="7">
        <v>3.5</v>
      </c>
      <c r="P19" s="7">
        <v>0.66200000000000003</v>
      </c>
      <c r="Q19" s="7">
        <v>50</v>
      </c>
      <c r="R19" s="7">
        <f t="shared" si="0"/>
        <v>33.1</v>
      </c>
      <c r="S19" s="7"/>
      <c r="T19" s="7">
        <v>10</v>
      </c>
      <c r="U19" s="7">
        <f t="shared" si="1"/>
        <v>23.1</v>
      </c>
      <c r="V19" s="7"/>
    </row>
    <row r="20" spans="1:22" x14ac:dyDescent="0.2">
      <c r="A20" s="7"/>
      <c r="B20" s="7"/>
      <c r="C20" s="7" t="s">
        <v>18</v>
      </c>
      <c r="D20" s="7"/>
      <c r="E20" s="7"/>
      <c r="F20" s="7"/>
      <c r="G20" s="7" t="s">
        <v>56</v>
      </c>
      <c r="H20" s="7" t="s">
        <v>20</v>
      </c>
      <c r="I20" t="s">
        <v>57</v>
      </c>
      <c r="M20" t="s">
        <v>107</v>
      </c>
      <c r="O20" s="7">
        <v>3.5</v>
      </c>
      <c r="P20" s="7">
        <v>0.53</v>
      </c>
      <c r="Q20" s="7">
        <v>50</v>
      </c>
      <c r="R20" s="7">
        <f t="shared" si="0"/>
        <v>26.5</v>
      </c>
      <c r="S20" s="7"/>
      <c r="T20" s="7">
        <v>10</v>
      </c>
      <c r="U20" s="7">
        <f t="shared" si="1"/>
        <v>16.5</v>
      </c>
      <c r="V20" s="7"/>
    </row>
    <row r="21" spans="1:22" x14ac:dyDescent="0.2">
      <c r="A21" s="7"/>
      <c r="B21" s="7"/>
      <c r="C21" s="7" t="s">
        <v>18</v>
      </c>
      <c r="D21" s="7"/>
      <c r="E21" s="7"/>
      <c r="F21" s="7"/>
      <c r="G21" s="7" t="s">
        <v>58</v>
      </c>
      <c r="H21" s="7" t="s">
        <v>20</v>
      </c>
      <c r="I21" t="s">
        <v>59</v>
      </c>
      <c r="M21" t="s">
        <v>108</v>
      </c>
      <c r="O21" s="7">
        <v>4</v>
      </c>
      <c r="P21" s="7">
        <v>0.46600000000000003</v>
      </c>
      <c r="Q21" s="7">
        <v>48</v>
      </c>
      <c r="R21" s="7">
        <f t="shared" si="0"/>
        <v>22.368000000000002</v>
      </c>
      <c r="S21" s="7"/>
      <c r="T21" s="7">
        <v>10</v>
      </c>
      <c r="U21" s="7">
        <f t="shared" si="1"/>
        <v>12.368000000000002</v>
      </c>
      <c r="V21" s="7"/>
    </row>
    <row r="22" spans="1:22" ht="15.75" thickBot="1" x14ac:dyDescent="0.25">
      <c r="A22" s="8">
        <v>43845</v>
      </c>
      <c r="B22" s="9">
        <v>1250337</v>
      </c>
      <c r="C22" s="7" t="s">
        <v>18</v>
      </c>
      <c r="D22" s="9" t="s">
        <v>60</v>
      </c>
      <c r="E22" s="7"/>
      <c r="F22" s="7"/>
      <c r="G22" s="9">
        <v>1250337</v>
      </c>
      <c r="H22" s="7" t="s">
        <v>61</v>
      </c>
      <c r="I22" s="10" t="s">
        <v>62</v>
      </c>
      <c r="J22" s="10"/>
      <c r="K22" s="10"/>
      <c r="L22" s="10"/>
      <c r="M22" s="10"/>
      <c r="O22" s="11">
        <v>2.8</v>
      </c>
      <c r="P22" s="11">
        <v>0.69399999999999995</v>
      </c>
      <c r="Q22" s="12">
        <v>45</v>
      </c>
      <c r="R22" s="7">
        <f t="shared" si="0"/>
        <v>31.229999999999997</v>
      </c>
      <c r="S22" s="7"/>
      <c r="T22" s="7"/>
      <c r="U22" s="7">
        <f t="shared" si="1"/>
        <v>31.229999999999997</v>
      </c>
      <c r="V22" s="7"/>
    </row>
    <row r="23" spans="1:22" ht="15.75" thickBot="1" x14ac:dyDescent="0.25">
      <c r="A23" s="8">
        <v>43845</v>
      </c>
      <c r="B23" s="9">
        <v>1250349</v>
      </c>
      <c r="C23" s="7" t="s">
        <v>18</v>
      </c>
      <c r="D23" s="9" t="s">
        <v>63</v>
      </c>
      <c r="E23" s="7"/>
      <c r="F23" s="7"/>
      <c r="G23" s="9">
        <v>1250349</v>
      </c>
      <c r="H23" s="7" t="s">
        <v>61</v>
      </c>
      <c r="I23" s="10" t="s">
        <v>64</v>
      </c>
      <c r="J23" s="10"/>
      <c r="K23" s="10"/>
      <c r="L23" s="10"/>
      <c r="M23" s="10"/>
      <c r="N23" s="7"/>
      <c r="O23" s="11">
        <v>3.9</v>
      </c>
      <c r="P23" s="11">
        <v>0.67600000000000005</v>
      </c>
      <c r="Q23" s="12">
        <v>48</v>
      </c>
      <c r="R23" s="7">
        <f t="shared" si="0"/>
        <v>32.448</v>
      </c>
      <c r="S23" s="7"/>
      <c r="T23" s="7"/>
      <c r="U23" s="7">
        <f t="shared" si="1"/>
        <v>32.448</v>
      </c>
      <c r="V23" s="7"/>
    </row>
    <row r="24" spans="1:22" ht="15.75" thickBot="1" x14ac:dyDescent="0.25">
      <c r="A24" s="8">
        <v>43845</v>
      </c>
      <c r="B24" s="9">
        <v>1253667</v>
      </c>
      <c r="C24" s="7" t="s">
        <v>18</v>
      </c>
      <c r="D24" s="9" t="s">
        <v>65</v>
      </c>
      <c r="E24" s="7"/>
      <c r="F24" s="7"/>
      <c r="G24" s="9">
        <v>1253667</v>
      </c>
      <c r="H24" s="7" t="s">
        <v>61</v>
      </c>
      <c r="I24" s="10" t="s">
        <v>66</v>
      </c>
      <c r="J24" s="10"/>
      <c r="K24" s="10"/>
      <c r="L24" s="10"/>
      <c r="M24" s="10"/>
      <c r="N24" s="7"/>
      <c r="O24" s="11">
        <v>3.2</v>
      </c>
      <c r="P24" s="11">
        <v>0.49</v>
      </c>
      <c r="Q24" s="12">
        <v>48</v>
      </c>
      <c r="R24" s="7">
        <f t="shared" si="0"/>
        <v>23.52</v>
      </c>
      <c r="S24" s="7"/>
      <c r="T24" s="7"/>
      <c r="U24" s="7">
        <f t="shared" si="1"/>
        <v>23.52</v>
      </c>
      <c r="V24" s="7"/>
    </row>
    <row r="25" spans="1:22" ht="15.75" thickBot="1" x14ac:dyDescent="0.25">
      <c r="A25" s="8">
        <v>43845</v>
      </c>
      <c r="B25" s="9">
        <v>1251869</v>
      </c>
      <c r="C25" s="7" t="s">
        <v>18</v>
      </c>
      <c r="D25" s="9" t="s">
        <v>67</v>
      </c>
      <c r="E25" s="7"/>
      <c r="F25" s="7"/>
      <c r="G25" s="9">
        <v>1251869</v>
      </c>
      <c r="H25" s="7" t="s">
        <v>61</v>
      </c>
      <c r="I25" s="10" t="s">
        <v>68</v>
      </c>
      <c r="J25" s="10"/>
      <c r="K25" s="10"/>
      <c r="L25" s="10"/>
      <c r="M25" s="10"/>
      <c r="N25" s="7"/>
      <c r="O25" s="11">
        <v>4</v>
      </c>
      <c r="P25" s="11">
        <v>1.1299999999999999</v>
      </c>
      <c r="Q25" s="12">
        <v>48</v>
      </c>
      <c r="R25" s="7">
        <f t="shared" si="0"/>
        <v>54.239999999999995</v>
      </c>
      <c r="S25" s="7"/>
      <c r="T25" s="7"/>
      <c r="U25" s="7">
        <f t="shared" si="1"/>
        <v>54.239999999999995</v>
      </c>
      <c r="V25" s="7"/>
    </row>
    <row r="26" spans="1:22" ht="15.75" thickBot="1" x14ac:dyDescent="0.25">
      <c r="A26" s="8">
        <v>43845</v>
      </c>
      <c r="B26" s="9">
        <v>1258405</v>
      </c>
      <c r="C26" s="7" t="s">
        <v>18</v>
      </c>
      <c r="D26" s="9" t="s">
        <v>69</v>
      </c>
      <c r="E26" s="7"/>
      <c r="F26" s="7"/>
      <c r="G26" s="9">
        <v>1258405</v>
      </c>
      <c r="H26" s="7" t="s">
        <v>61</v>
      </c>
      <c r="I26" s="10" t="s">
        <v>70</v>
      </c>
      <c r="J26" s="10"/>
      <c r="K26" s="10"/>
      <c r="L26" s="10"/>
      <c r="M26" s="10"/>
      <c r="N26" s="7"/>
      <c r="O26" s="11">
        <v>3.3</v>
      </c>
      <c r="P26" s="11">
        <v>0.56000000000000005</v>
      </c>
      <c r="Q26" s="12">
        <v>48</v>
      </c>
      <c r="R26" s="7">
        <f t="shared" si="0"/>
        <v>26.880000000000003</v>
      </c>
      <c r="S26" s="7"/>
      <c r="T26" s="7"/>
      <c r="U26" s="7">
        <f t="shared" si="1"/>
        <v>26.880000000000003</v>
      </c>
      <c r="V26" s="7"/>
    </row>
    <row r="27" spans="1:22" ht="15.75" thickBot="1" x14ac:dyDescent="0.25">
      <c r="A27" s="8">
        <v>43845</v>
      </c>
      <c r="B27" s="13"/>
      <c r="C27" s="7" t="s">
        <v>18</v>
      </c>
      <c r="D27" s="13" t="s">
        <v>71</v>
      </c>
      <c r="E27" s="13"/>
      <c r="F27" s="13"/>
      <c r="G27" s="13" t="s">
        <v>71</v>
      </c>
      <c r="H27" s="7" t="s">
        <v>61</v>
      </c>
      <c r="I27" s="10" t="s">
        <v>72</v>
      </c>
      <c r="J27" s="10"/>
      <c r="K27" s="10"/>
      <c r="L27" s="10"/>
      <c r="M27" s="10"/>
      <c r="N27" s="13"/>
      <c r="O27" s="11">
        <v>2.8</v>
      </c>
      <c r="P27" s="11">
        <v>2.76</v>
      </c>
      <c r="Q27" s="12">
        <v>45</v>
      </c>
      <c r="R27" s="13">
        <f t="shared" si="0"/>
        <v>124.19999999999999</v>
      </c>
      <c r="S27" s="13"/>
      <c r="T27" s="13"/>
      <c r="U27" s="13">
        <f t="shared" si="1"/>
        <v>124.19999999999999</v>
      </c>
      <c r="V27" s="13"/>
    </row>
    <row r="28" spans="1:22" x14ac:dyDescent="0.2">
      <c r="A28" s="8">
        <v>43845</v>
      </c>
      <c r="B28" s="7"/>
      <c r="C28" s="7" t="s">
        <v>18</v>
      </c>
      <c r="D28" s="7"/>
      <c r="E28" s="7"/>
      <c r="F28" s="7"/>
      <c r="G28" s="7" t="s">
        <v>73</v>
      </c>
      <c r="H28" s="7" t="s">
        <v>61</v>
      </c>
      <c r="I28" s="7" t="s">
        <v>73</v>
      </c>
      <c r="J28" s="7"/>
      <c r="K28" s="7"/>
      <c r="L28" s="7"/>
      <c r="M28" s="7"/>
      <c r="N28" s="7"/>
      <c r="O28" s="7">
        <v>3</v>
      </c>
      <c r="P28" s="7">
        <v>0.374</v>
      </c>
      <c r="Q28" s="7">
        <v>45</v>
      </c>
      <c r="R28" s="7">
        <f t="shared" si="0"/>
        <v>16.829999999999998</v>
      </c>
      <c r="S28" s="7"/>
      <c r="T28" s="7"/>
      <c r="U28" s="7">
        <f t="shared" si="1"/>
        <v>16.829999999999998</v>
      </c>
      <c r="V28" s="7"/>
    </row>
    <row r="29" spans="1:22" x14ac:dyDescent="0.2">
      <c r="A29" s="8">
        <v>43845</v>
      </c>
      <c r="B29" s="7"/>
      <c r="C29" s="7" t="s">
        <v>18</v>
      </c>
      <c r="D29" s="7"/>
      <c r="E29" s="7"/>
      <c r="F29" s="7"/>
      <c r="G29" s="7" t="s">
        <v>74</v>
      </c>
      <c r="H29" s="7" t="s">
        <v>61</v>
      </c>
      <c r="I29" s="7" t="s">
        <v>74</v>
      </c>
      <c r="J29" s="7"/>
      <c r="K29" s="7"/>
      <c r="L29" s="7"/>
      <c r="M29" s="7"/>
      <c r="N29" s="7"/>
      <c r="O29" s="7">
        <v>3.8</v>
      </c>
      <c r="P29" s="7">
        <v>3.6</v>
      </c>
      <c r="Q29" s="7">
        <v>48</v>
      </c>
      <c r="R29" s="7">
        <f t="shared" si="0"/>
        <v>172.8</v>
      </c>
      <c r="S29" s="7"/>
      <c r="T29" s="7"/>
      <c r="U29" s="7">
        <f t="shared" si="1"/>
        <v>172.8</v>
      </c>
      <c r="V29" s="7"/>
    </row>
    <row r="30" spans="1:22" x14ac:dyDescent="0.2">
      <c r="A30" s="8">
        <v>43845</v>
      </c>
      <c r="B30" s="7"/>
      <c r="C30" s="7" t="s">
        <v>18</v>
      </c>
      <c r="D30" s="7"/>
      <c r="E30" s="7"/>
      <c r="F30" s="7"/>
      <c r="G30" s="7" t="s">
        <v>75</v>
      </c>
      <c r="H30" s="7" t="s">
        <v>61</v>
      </c>
      <c r="I30" s="7" t="s">
        <v>75</v>
      </c>
      <c r="J30" s="7"/>
      <c r="K30" s="7"/>
      <c r="L30" s="7"/>
      <c r="M30" s="7"/>
      <c r="N30" s="7"/>
      <c r="O30" s="7">
        <v>3.5</v>
      </c>
      <c r="P30" s="7">
        <v>2.38</v>
      </c>
      <c r="Q30" s="7">
        <v>48</v>
      </c>
      <c r="R30" s="7">
        <f t="shared" si="0"/>
        <v>114.24</v>
      </c>
      <c r="S30" s="7"/>
      <c r="T30" s="7"/>
      <c r="U30" s="7">
        <f t="shared" si="1"/>
        <v>114.24</v>
      </c>
      <c r="V30" s="7"/>
    </row>
    <row r="31" spans="1:22" x14ac:dyDescent="0.2">
      <c r="A31" s="8">
        <v>43845</v>
      </c>
      <c r="B31" s="7"/>
      <c r="C31" s="7" t="s">
        <v>18</v>
      </c>
      <c r="D31" s="7"/>
      <c r="E31" s="7"/>
      <c r="F31" s="7"/>
      <c r="G31" s="7" t="s">
        <v>76</v>
      </c>
      <c r="H31" s="7" t="s">
        <v>61</v>
      </c>
      <c r="I31" s="7" t="s">
        <v>76</v>
      </c>
      <c r="J31" s="7"/>
      <c r="K31" s="7"/>
      <c r="L31" s="7"/>
      <c r="M31" s="7"/>
      <c r="N31" s="7"/>
      <c r="O31" s="7">
        <v>3.6</v>
      </c>
      <c r="P31" s="7">
        <v>1.32</v>
      </c>
      <c r="Q31" s="7">
        <v>48</v>
      </c>
      <c r="R31" s="7">
        <f t="shared" si="0"/>
        <v>63.36</v>
      </c>
      <c r="S31" s="7"/>
      <c r="T31" s="7"/>
      <c r="U31" s="7">
        <f t="shared" si="1"/>
        <v>63.36</v>
      </c>
      <c r="V31" s="7"/>
    </row>
    <row r="32" spans="1:22" ht="15" thickBot="1" x14ac:dyDescent="0.25">
      <c r="A32" s="8">
        <v>43845</v>
      </c>
      <c r="B32" s="7"/>
      <c r="C32" s="7" t="s">
        <v>18</v>
      </c>
      <c r="D32" s="7"/>
      <c r="E32" s="7"/>
      <c r="F32" s="7"/>
      <c r="G32" s="7" t="s">
        <v>77</v>
      </c>
      <c r="H32" s="7" t="s">
        <v>61</v>
      </c>
      <c r="I32" s="7" t="s">
        <v>77</v>
      </c>
      <c r="J32" s="7"/>
      <c r="K32" s="7"/>
      <c r="L32" s="7"/>
      <c r="M32" s="7"/>
      <c r="N32" s="7"/>
      <c r="O32" s="11">
        <v>3.8</v>
      </c>
      <c r="P32" s="11">
        <v>0.60599999999999998</v>
      </c>
      <c r="Q32" s="12">
        <v>48</v>
      </c>
      <c r="R32" s="7">
        <f t="shared" si="0"/>
        <v>29.088000000000001</v>
      </c>
      <c r="S32" s="7"/>
      <c r="T32" s="7"/>
      <c r="U32" s="7">
        <f t="shared" si="1"/>
        <v>29.088000000000001</v>
      </c>
      <c r="V32" s="7"/>
    </row>
    <row r="33" spans="1:22" ht="15" thickBot="1" x14ac:dyDescent="0.25">
      <c r="A33" s="8">
        <v>43845</v>
      </c>
      <c r="B33" s="7"/>
      <c r="C33" s="7" t="s">
        <v>18</v>
      </c>
      <c r="D33" s="7"/>
      <c r="E33" s="7"/>
      <c r="F33" s="7"/>
      <c r="G33" s="7" t="s">
        <v>78</v>
      </c>
      <c r="H33" s="7" t="s">
        <v>61</v>
      </c>
      <c r="I33" s="7" t="s">
        <v>78</v>
      </c>
      <c r="J33" s="7"/>
      <c r="K33" s="7"/>
      <c r="L33" s="7"/>
      <c r="M33" s="7"/>
      <c r="N33" s="7"/>
      <c r="O33" s="11">
        <v>3.6</v>
      </c>
      <c r="P33" s="11">
        <v>0.94599999999999995</v>
      </c>
      <c r="Q33" s="12">
        <v>48</v>
      </c>
      <c r="R33" s="7">
        <f t="shared" si="0"/>
        <v>45.408000000000001</v>
      </c>
      <c r="S33" s="7"/>
      <c r="T33" s="7"/>
      <c r="U33" s="7">
        <f t="shared" si="1"/>
        <v>45.408000000000001</v>
      </c>
      <c r="V33" s="7"/>
    </row>
    <row r="34" spans="1:22" ht="15" thickBot="1" x14ac:dyDescent="0.25">
      <c r="A34" s="8">
        <v>43845</v>
      </c>
      <c r="B34" s="7"/>
      <c r="C34" s="7" t="s">
        <v>18</v>
      </c>
      <c r="D34" s="7"/>
      <c r="E34" s="7"/>
      <c r="F34" s="7"/>
      <c r="G34" s="7" t="s">
        <v>79</v>
      </c>
      <c r="H34" s="7" t="s">
        <v>61</v>
      </c>
      <c r="I34" s="7" t="s">
        <v>79</v>
      </c>
      <c r="J34" s="7"/>
      <c r="K34" s="7"/>
      <c r="L34" s="7"/>
      <c r="M34" s="7"/>
      <c r="N34" s="7"/>
      <c r="O34" s="11">
        <v>3.9</v>
      </c>
      <c r="P34" s="11">
        <v>2.68</v>
      </c>
      <c r="Q34" s="12">
        <v>48</v>
      </c>
      <c r="R34" s="7">
        <f t="shared" si="0"/>
        <v>128.64000000000001</v>
      </c>
      <c r="S34" s="7"/>
      <c r="T34" s="7"/>
      <c r="U34" s="7">
        <f t="shared" si="1"/>
        <v>128.64000000000001</v>
      </c>
      <c r="V34" s="7"/>
    </row>
    <row r="35" spans="1:22" ht="15" thickBot="1" x14ac:dyDescent="0.25">
      <c r="A35" s="8">
        <v>43845</v>
      </c>
      <c r="B35" s="7"/>
      <c r="C35" s="7" t="s">
        <v>18</v>
      </c>
      <c r="D35" s="7"/>
      <c r="E35" s="7"/>
      <c r="F35" s="7"/>
      <c r="G35" s="7" t="s">
        <v>80</v>
      </c>
      <c r="H35" s="7" t="s">
        <v>61</v>
      </c>
      <c r="I35" s="7" t="s">
        <v>80</v>
      </c>
      <c r="J35" s="7"/>
      <c r="K35" s="7"/>
      <c r="L35" s="7"/>
      <c r="M35" s="7"/>
      <c r="N35" s="7"/>
      <c r="O35" s="11">
        <v>3.4</v>
      </c>
      <c r="P35" s="11">
        <v>1.1499999999999999</v>
      </c>
      <c r="Q35" s="12">
        <v>48</v>
      </c>
      <c r="R35" s="7">
        <f t="shared" si="0"/>
        <v>55.199999999999996</v>
      </c>
      <c r="S35" s="7"/>
      <c r="T35" s="7"/>
      <c r="U35" s="7">
        <f t="shared" si="1"/>
        <v>55.199999999999996</v>
      </c>
      <c r="V35" s="7"/>
    </row>
    <row r="36" spans="1:22" ht="15" thickBot="1" x14ac:dyDescent="0.25">
      <c r="A36" s="8">
        <v>43845</v>
      </c>
      <c r="B36" s="7"/>
      <c r="C36" s="7" t="s">
        <v>18</v>
      </c>
      <c r="D36" s="7"/>
      <c r="E36" s="7"/>
      <c r="F36" s="7"/>
      <c r="G36" s="7" t="s">
        <v>81</v>
      </c>
      <c r="H36" s="7" t="s">
        <v>61</v>
      </c>
      <c r="I36" s="7" t="s">
        <v>81</v>
      </c>
      <c r="J36" s="7"/>
      <c r="K36" s="7"/>
      <c r="L36" s="7"/>
      <c r="M36" s="7"/>
      <c r="N36" s="7"/>
      <c r="O36" s="11">
        <v>3</v>
      </c>
      <c r="P36" s="11">
        <v>2.98</v>
      </c>
      <c r="Q36" s="12">
        <v>43</v>
      </c>
      <c r="R36" s="7">
        <f t="shared" si="0"/>
        <v>128.13999999999999</v>
      </c>
      <c r="S36" s="7"/>
      <c r="T36" s="7"/>
      <c r="U36" s="7">
        <f t="shared" si="1"/>
        <v>128.13999999999999</v>
      </c>
      <c r="V36" s="7"/>
    </row>
    <row r="37" spans="1:22" ht="15" thickBot="1" x14ac:dyDescent="0.25">
      <c r="A37" s="8">
        <v>43845</v>
      </c>
      <c r="B37" s="7"/>
      <c r="C37" s="7" t="s">
        <v>18</v>
      </c>
      <c r="D37" s="7"/>
      <c r="E37" s="7"/>
      <c r="F37" s="7"/>
      <c r="G37" s="7" t="s">
        <v>82</v>
      </c>
      <c r="H37" s="7" t="s">
        <v>61</v>
      </c>
      <c r="I37" s="7" t="s">
        <v>82</v>
      </c>
      <c r="J37" s="7"/>
      <c r="K37" s="7"/>
      <c r="L37" s="7"/>
      <c r="M37" s="7"/>
      <c r="N37" s="7"/>
      <c r="O37" s="11">
        <v>4</v>
      </c>
      <c r="P37" s="11">
        <v>3.28</v>
      </c>
      <c r="Q37" s="12">
        <v>48</v>
      </c>
      <c r="R37" s="7">
        <f t="shared" si="0"/>
        <v>157.44</v>
      </c>
      <c r="S37" s="7"/>
      <c r="T37" s="7"/>
      <c r="U37" s="7">
        <f t="shared" si="1"/>
        <v>157.44</v>
      </c>
      <c r="V37" s="7"/>
    </row>
    <row r="38" spans="1:22" ht="15" thickBot="1" x14ac:dyDescent="0.25">
      <c r="A38" s="8">
        <v>43845</v>
      </c>
      <c r="B38" s="7"/>
      <c r="C38" s="7" t="s">
        <v>18</v>
      </c>
      <c r="D38" s="7"/>
      <c r="E38" s="7"/>
      <c r="F38" s="7"/>
      <c r="G38" s="7" t="s">
        <v>83</v>
      </c>
      <c r="H38" s="7" t="s">
        <v>61</v>
      </c>
      <c r="I38" s="7" t="s">
        <v>83</v>
      </c>
      <c r="J38" s="7"/>
      <c r="K38" s="7"/>
      <c r="L38" s="7"/>
      <c r="M38" s="7"/>
      <c r="N38" s="7"/>
      <c r="O38" s="11">
        <v>3.4</v>
      </c>
      <c r="P38" s="11">
        <v>3.5</v>
      </c>
      <c r="Q38" s="12">
        <v>48</v>
      </c>
      <c r="R38" s="7">
        <f t="shared" si="0"/>
        <v>168</v>
      </c>
      <c r="S38" s="7"/>
      <c r="T38" s="7"/>
      <c r="U38" s="7">
        <f t="shared" si="1"/>
        <v>168</v>
      </c>
      <c r="V38" s="7"/>
    </row>
    <row r="39" spans="1:22" ht="15" thickBot="1" x14ac:dyDescent="0.25">
      <c r="A39" s="8">
        <v>43845</v>
      </c>
      <c r="B39" s="7"/>
      <c r="C39" s="7" t="s">
        <v>18</v>
      </c>
      <c r="D39" s="7"/>
      <c r="E39" s="7"/>
      <c r="F39" s="7"/>
      <c r="G39" s="7" t="s">
        <v>84</v>
      </c>
      <c r="H39" s="7" t="s">
        <v>61</v>
      </c>
      <c r="I39" s="7" t="s">
        <v>84</v>
      </c>
      <c r="J39" s="7"/>
      <c r="K39" s="7"/>
      <c r="L39" s="7"/>
      <c r="M39" s="7"/>
      <c r="N39" s="7"/>
      <c r="O39" s="11">
        <v>4</v>
      </c>
      <c r="P39" s="11">
        <v>6.86</v>
      </c>
      <c r="Q39" s="12">
        <v>48</v>
      </c>
      <c r="R39" s="7">
        <f t="shared" si="0"/>
        <v>329.28000000000003</v>
      </c>
      <c r="S39" s="7"/>
      <c r="T39" s="7"/>
      <c r="U39" s="7">
        <f>R39-S39-T39</f>
        <v>329.28000000000003</v>
      </c>
      <c r="V39" s="7"/>
    </row>
    <row r="40" spans="1:22" x14ac:dyDescent="0.2">
      <c r="A40" s="8">
        <v>43845</v>
      </c>
      <c r="B40" s="7"/>
      <c r="C40" s="7" t="s">
        <v>18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>
        <f t="shared" si="0"/>
        <v>0</v>
      </c>
      <c r="S40" s="7"/>
      <c r="T40" s="7"/>
      <c r="U40" s="7">
        <f t="shared" si="1"/>
        <v>0</v>
      </c>
      <c r="V40" s="7"/>
    </row>
    <row r="41" spans="1:22" x14ac:dyDescent="0.2">
      <c r="A41" s="8">
        <v>43845</v>
      </c>
      <c r="B41" s="7"/>
      <c r="C41" s="7" t="s">
        <v>18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>
        <f t="shared" si="0"/>
        <v>0</v>
      </c>
      <c r="S41" s="7"/>
      <c r="T41" s="7"/>
      <c r="U41" s="7">
        <f t="shared" si="1"/>
        <v>0</v>
      </c>
      <c r="V41" s="7"/>
    </row>
    <row r="42" spans="1:22" x14ac:dyDescent="0.2">
      <c r="A42" s="8">
        <v>43845</v>
      </c>
      <c r="B42" s="7"/>
      <c r="C42" s="7" t="s">
        <v>18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>
        <f t="shared" si="0"/>
        <v>0</v>
      </c>
      <c r="S42" s="7"/>
      <c r="T42" s="7"/>
      <c r="U42" s="7">
        <f t="shared" si="1"/>
        <v>0</v>
      </c>
      <c r="V42" s="7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上海肝硬化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2020-04-16T09:30:49Z</dcterms:created>
  <dcterms:modified xsi:type="dcterms:W3CDTF">2020-04-16T09:58:01Z</dcterms:modified>
</cp:coreProperties>
</file>