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sl\project\databaseDemo\excelData\20200408\"/>
    </mc:Choice>
  </mc:AlternateContent>
  <xr:revisionPtr revIDLastSave="0" documentId="13_ncr:1_{A88D0627-CB4D-4783-BCE0-34097A07EA83}" xr6:coauthVersionLast="44" xr6:coauthVersionMax="44" xr10:uidLastSave="{00000000-0000-0000-0000-000000000000}"/>
  <bookViews>
    <workbookView xWindow="-120" yWindow="-120" windowWidth="29040" windowHeight="15990" xr2:uid="{4494549E-1C4E-4F94-BBDD-D54E58A9A5E8}"/>
  </bookViews>
  <sheets>
    <sheet name="上海肺癌" sheetId="1" r:id="rId1"/>
  </sheets>
  <definedNames>
    <definedName name="_xlnm._FilterDatabase" localSheetId="0" hidden="1">上海肺癌!$A$1:$V$236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" i="1" l="1"/>
  <c r="N3" i="1"/>
  <c r="K4" i="1"/>
  <c r="N4" i="1"/>
  <c r="K5" i="1"/>
  <c r="N5" i="1"/>
  <c r="K6" i="1"/>
  <c r="N6" i="1"/>
  <c r="K7" i="1"/>
  <c r="N7" i="1"/>
  <c r="K8" i="1"/>
  <c r="N8" i="1"/>
  <c r="K9" i="1"/>
  <c r="N9" i="1"/>
  <c r="K10" i="1"/>
  <c r="N10" i="1"/>
  <c r="K11" i="1"/>
  <c r="N11" i="1"/>
  <c r="K12" i="1"/>
  <c r="N12" i="1"/>
  <c r="K13" i="1"/>
  <c r="N13" i="1"/>
  <c r="K14" i="1"/>
  <c r="N14" i="1"/>
  <c r="K15" i="1"/>
  <c r="N15" i="1"/>
  <c r="K16" i="1"/>
  <c r="N16" i="1"/>
  <c r="K17" i="1"/>
  <c r="N17" i="1"/>
  <c r="K18" i="1"/>
  <c r="N18" i="1"/>
  <c r="K19" i="1"/>
  <c r="N19" i="1"/>
  <c r="K20" i="1"/>
  <c r="N20" i="1"/>
  <c r="K21" i="1"/>
  <c r="N21" i="1"/>
  <c r="K22" i="1"/>
  <c r="N22" i="1"/>
  <c r="K23" i="1"/>
  <c r="N23" i="1"/>
  <c r="K24" i="1"/>
  <c r="N24" i="1"/>
  <c r="K25" i="1"/>
  <c r="N25" i="1"/>
  <c r="K26" i="1"/>
  <c r="N26" i="1"/>
  <c r="K27" i="1"/>
  <c r="N27" i="1"/>
  <c r="K28" i="1"/>
  <c r="N28" i="1"/>
  <c r="K29" i="1"/>
  <c r="N29" i="1"/>
  <c r="K30" i="1"/>
  <c r="N30" i="1"/>
  <c r="K31" i="1"/>
  <c r="N31" i="1"/>
  <c r="K32" i="1"/>
  <c r="N32" i="1"/>
  <c r="K33" i="1"/>
  <c r="N33" i="1"/>
  <c r="K34" i="1"/>
  <c r="N34" i="1"/>
  <c r="K35" i="1"/>
  <c r="N35" i="1"/>
  <c r="K36" i="1"/>
  <c r="N36" i="1"/>
  <c r="K37" i="1"/>
  <c r="N37" i="1"/>
  <c r="K38" i="1"/>
  <c r="N38" i="1"/>
  <c r="K39" i="1"/>
  <c r="N39" i="1"/>
  <c r="K40" i="1"/>
  <c r="N40" i="1"/>
  <c r="K41" i="1"/>
  <c r="N41" i="1"/>
  <c r="K42" i="1"/>
  <c r="N42" i="1"/>
  <c r="K43" i="1"/>
  <c r="N43" i="1"/>
  <c r="K44" i="1"/>
  <c r="N44" i="1"/>
  <c r="K45" i="1"/>
  <c r="N45" i="1"/>
  <c r="K46" i="1"/>
  <c r="N46" i="1"/>
  <c r="K47" i="1"/>
  <c r="N47" i="1"/>
  <c r="K48" i="1"/>
  <c r="N48" i="1"/>
  <c r="K49" i="1"/>
  <c r="N49" i="1"/>
  <c r="K50" i="1"/>
  <c r="N50" i="1"/>
  <c r="K51" i="1"/>
  <c r="N51" i="1"/>
  <c r="K52" i="1"/>
  <c r="N52" i="1"/>
  <c r="K53" i="1"/>
  <c r="N53" i="1"/>
  <c r="K54" i="1"/>
  <c r="N54" i="1"/>
  <c r="K55" i="1"/>
  <c r="N55" i="1"/>
  <c r="K56" i="1"/>
  <c r="N56" i="1"/>
  <c r="K57" i="1"/>
  <c r="N57" i="1"/>
  <c r="K58" i="1"/>
  <c r="N58" i="1"/>
  <c r="K59" i="1"/>
  <c r="N59" i="1"/>
  <c r="N60" i="1"/>
  <c r="N61" i="1"/>
  <c r="N62" i="1"/>
  <c r="K63" i="1"/>
  <c r="N63" i="1"/>
  <c r="K64" i="1"/>
  <c r="N64" i="1"/>
  <c r="N65" i="1"/>
  <c r="K66" i="1"/>
  <c r="N66" i="1"/>
  <c r="K67" i="1"/>
  <c r="N67" i="1"/>
  <c r="K68" i="1"/>
  <c r="N68" i="1"/>
  <c r="K69" i="1"/>
  <c r="N69" i="1"/>
  <c r="K70" i="1"/>
  <c r="N70" i="1"/>
  <c r="K71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9" i="1"/>
  <c r="N91" i="1"/>
  <c r="N92" i="1"/>
  <c r="K93" i="1"/>
  <c r="N93" i="1"/>
  <c r="N94" i="1"/>
  <c r="N95" i="1"/>
  <c r="K97" i="1"/>
  <c r="N97" i="1"/>
  <c r="N98" i="1"/>
  <c r="N99" i="1"/>
  <c r="N100" i="1"/>
  <c r="K101" i="1"/>
  <c r="N101" i="1"/>
  <c r="K102" i="1"/>
  <c r="K103" i="1"/>
  <c r="N103" i="1"/>
  <c r="K104" i="1"/>
  <c r="N104" i="1"/>
  <c r="K105" i="1"/>
  <c r="N105" i="1"/>
  <c r="K106" i="1"/>
  <c r="N106" i="1"/>
  <c r="K107" i="1"/>
  <c r="N107" i="1"/>
  <c r="K108" i="1"/>
  <c r="N108" i="1"/>
  <c r="K109" i="1"/>
  <c r="N109" i="1"/>
  <c r="K110" i="1"/>
  <c r="N110" i="1"/>
  <c r="K111" i="1"/>
  <c r="N111" i="1"/>
  <c r="K112" i="1"/>
  <c r="N112" i="1"/>
  <c r="K113" i="1"/>
  <c r="K114" i="1"/>
  <c r="N114" i="1"/>
  <c r="K115" i="1"/>
  <c r="N115" i="1"/>
  <c r="K116" i="1"/>
  <c r="N116" i="1"/>
  <c r="K117" i="1"/>
  <c r="N117" i="1"/>
  <c r="K118" i="1"/>
  <c r="N118" i="1"/>
  <c r="N2" i="1"/>
  <c r="K2" i="1"/>
  <c r="S126" i="1"/>
  <c r="S125" i="1"/>
  <c r="S124" i="1"/>
  <c r="S123" i="1"/>
  <c r="S122" i="1"/>
  <c r="S121" i="1"/>
  <c r="S120" i="1"/>
  <c r="S119" i="1"/>
  <c r="S118" i="1"/>
  <c r="V118" i="1" s="1"/>
  <c r="S117" i="1"/>
  <c r="V117" i="1" s="1"/>
  <c r="S116" i="1"/>
  <c r="V116" i="1" s="1"/>
  <c r="S115" i="1"/>
  <c r="V115" i="1" s="1"/>
  <c r="S114" i="1"/>
  <c r="V114" i="1" s="1"/>
  <c r="S113" i="1"/>
  <c r="T113" i="1" s="1"/>
  <c r="S112" i="1"/>
  <c r="V112" i="1" s="1"/>
  <c r="S111" i="1"/>
  <c r="T111" i="1" s="1"/>
  <c r="S110" i="1"/>
  <c r="V110" i="1" s="1"/>
  <c r="S109" i="1"/>
  <c r="V109" i="1" s="1"/>
  <c r="S108" i="1"/>
  <c r="V108" i="1" s="1"/>
  <c r="S107" i="1"/>
  <c r="V107" i="1" s="1"/>
  <c r="S106" i="1"/>
  <c r="V106" i="1" s="1"/>
  <c r="S105" i="1"/>
  <c r="V105" i="1" s="1"/>
  <c r="S104" i="1"/>
  <c r="V104" i="1" s="1"/>
  <c r="S103" i="1"/>
  <c r="V103" i="1" s="1"/>
  <c r="S102" i="1"/>
  <c r="T102" i="1" s="1"/>
  <c r="S101" i="1"/>
  <c r="V101" i="1" s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T71" i="1"/>
  <c r="V71" i="1" s="1"/>
  <c r="T70" i="1"/>
  <c r="V70" i="1" s="1"/>
  <c r="T69" i="1"/>
  <c r="V69" i="1" s="1"/>
  <c r="T68" i="1"/>
  <c r="V68" i="1" s="1"/>
  <c r="T67" i="1"/>
  <c r="V67" i="1" s="1"/>
  <c r="T66" i="1"/>
  <c r="V66" i="1" s="1"/>
  <c r="V65" i="1"/>
  <c r="T64" i="1"/>
  <c r="V64" i="1" s="1"/>
  <c r="T63" i="1"/>
  <c r="V63" i="1" s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102" i="1" l="1"/>
  <c r="V113" i="1"/>
  <c r="V111" i="1"/>
  <c r="T112" i="1"/>
</calcChain>
</file>

<file path=xl/sharedStrings.xml><?xml version="1.0" encoding="utf-8"?>
<sst xmlns="http://schemas.openxmlformats.org/spreadsheetml/2006/main" count="1572" uniqueCount="708">
  <si>
    <t>采样日期</t>
  </si>
  <si>
    <t>医院编号</t>
  </si>
  <si>
    <t>癌种</t>
  </si>
  <si>
    <t>姓名</t>
  </si>
  <si>
    <t>年龄</t>
  </si>
  <si>
    <t>性别</t>
  </si>
  <si>
    <t>病理</t>
    <phoneticPr fontId="1" type="noConversion"/>
  </si>
  <si>
    <t>原始样本编号</t>
  </si>
  <si>
    <t>送样批次</t>
  </si>
  <si>
    <t>华大编号</t>
  </si>
  <si>
    <t>提取方法</t>
    <phoneticPr fontId="1" type="noConversion"/>
  </si>
  <si>
    <t>血浆体积（ml）</t>
  </si>
  <si>
    <t>cfDNA浓度</t>
  </si>
  <si>
    <t>cfDNA体积</t>
  </si>
  <si>
    <t>cfDNA总量</t>
  </si>
  <si>
    <t>Oseq-S用量</t>
  </si>
  <si>
    <t>Mseq-S用量</t>
  </si>
  <si>
    <t>剩余量</t>
  </si>
  <si>
    <t>白细胞提取浓度</t>
    <phoneticPr fontId="1" type="noConversion"/>
  </si>
  <si>
    <t>gDNA体积</t>
    <phoneticPr fontId="1" type="noConversion"/>
  </si>
  <si>
    <t>gDNA总量</t>
    <phoneticPr fontId="1" type="noConversion"/>
  </si>
  <si>
    <t>Oseq-S用量</t>
    <phoneticPr fontId="1" type="noConversion"/>
  </si>
  <si>
    <t>上海肺癌</t>
  </si>
  <si>
    <t>张季萍</t>
  </si>
  <si>
    <t>女</t>
  </si>
  <si>
    <t>腺癌</t>
  </si>
  <si>
    <t>18P4063993</t>
  </si>
  <si>
    <t>第03批</t>
  </si>
  <si>
    <t>19P0156884</t>
  </si>
  <si>
    <t>美基磁珠标准法</t>
    <phoneticPr fontId="1" type="noConversion"/>
  </si>
  <si>
    <t>金美珠</t>
  </si>
  <si>
    <t>18P4063997</t>
  </si>
  <si>
    <t>19P0156883</t>
  </si>
  <si>
    <t>袁焯敏</t>
  </si>
  <si>
    <t>男</t>
  </si>
  <si>
    <t>未手术</t>
  </si>
  <si>
    <t>18P4063990</t>
  </si>
  <si>
    <t>19P0156882</t>
  </si>
  <si>
    <t>周孝生</t>
  </si>
  <si>
    <t>鳞癌</t>
  </si>
  <si>
    <t>18P4063984</t>
  </si>
  <si>
    <t>19P0156881</t>
  </si>
  <si>
    <t>沈婷婷</t>
  </si>
  <si>
    <t>肺泡上皮反应性增生</t>
  </si>
  <si>
    <t>18P4063784</t>
  </si>
  <si>
    <t>第02批</t>
  </si>
  <si>
    <t>19P0149460</t>
  </si>
  <si>
    <t>孙敏</t>
  </si>
  <si>
    <t>18P4063785</t>
  </si>
  <si>
    <t>19P0149461</t>
  </si>
  <si>
    <t>王纪祥</t>
  </si>
  <si>
    <t>暂停手术</t>
  </si>
  <si>
    <t>18P4063787</t>
  </si>
  <si>
    <t>19P0149463</t>
  </si>
  <si>
    <t>孙荷珍</t>
  </si>
  <si>
    <t>低分化癌，考虑腺癌</t>
  </si>
  <si>
    <t>18P4063788</t>
  </si>
  <si>
    <t>19P0149464</t>
  </si>
  <si>
    <t>高为英</t>
  </si>
  <si>
    <t>18P4063789</t>
  </si>
  <si>
    <t>19P0149465</t>
  </si>
  <si>
    <t>钱菊妹</t>
  </si>
  <si>
    <t>18P4063791</t>
  </si>
  <si>
    <t>19P0149467</t>
  </si>
  <si>
    <t>尹群</t>
  </si>
  <si>
    <t>18P4063951</t>
  </si>
  <si>
    <t>19P0149485</t>
  </si>
  <si>
    <t>费惠芬</t>
  </si>
  <si>
    <t>18P4063955</t>
  </si>
  <si>
    <t>19P0149489</t>
  </si>
  <si>
    <t>汤明珍</t>
  </si>
  <si>
    <t>18P4063958</t>
  </si>
  <si>
    <t>19P0149492</t>
  </si>
  <si>
    <t>薛元观</t>
  </si>
  <si>
    <t>18P4063967</t>
  </si>
  <si>
    <t>19P0149501</t>
  </si>
  <si>
    <t>胡俊华</t>
  </si>
  <si>
    <t>18P4063968</t>
  </si>
  <si>
    <t>19P0149502</t>
  </si>
  <si>
    <t>韩素珍</t>
  </si>
  <si>
    <t>18P4063970</t>
  </si>
  <si>
    <t>19P0149504</t>
  </si>
  <si>
    <t>施文礼·</t>
  </si>
  <si>
    <t>良性</t>
  </si>
  <si>
    <t>18P4063972</t>
  </si>
  <si>
    <t>19P0149506</t>
  </si>
  <si>
    <t>姚学顺</t>
  </si>
  <si>
    <t>18P4063973</t>
  </si>
  <si>
    <t>19P0149507</t>
  </si>
  <si>
    <t>李茹霞</t>
  </si>
  <si>
    <t>MIA</t>
  </si>
  <si>
    <t>18P4063982</t>
  </si>
  <si>
    <t>19P0156885</t>
  </si>
  <si>
    <t>卞玉冬</t>
  </si>
  <si>
    <t>前肠囊肿</t>
  </si>
  <si>
    <t>18P4063983</t>
  </si>
  <si>
    <t>19P0156886</t>
  </si>
  <si>
    <t>盛国忠</t>
  </si>
  <si>
    <t>18P4063992</t>
  </si>
  <si>
    <t>19P0156893</t>
  </si>
  <si>
    <t>曹琰</t>
  </si>
  <si>
    <t>18P4063995</t>
  </si>
  <si>
    <t>19P0156895</t>
  </si>
  <si>
    <t>蔡保平</t>
  </si>
  <si>
    <t>非小细胞肺癌</t>
  </si>
  <si>
    <t>第04批</t>
  </si>
  <si>
    <t>19P0156899</t>
  </si>
  <si>
    <t>杜亚萍</t>
  </si>
  <si>
    <t>18P4063985</t>
  </si>
  <si>
    <t>19P0156887</t>
  </si>
  <si>
    <t>王仁贺</t>
  </si>
  <si>
    <t>18P4063996</t>
  </si>
  <si>
    <t>19P0156880</t>
  </si>
  <si>
    <t>林水兰</t>
  </si>
  <si>
    <t>18P4063991</t>
  </si>
  <si>
    <t>19P0156892</t>
  </si>
  <si>
    <t>孙琳</t>
  </si>
  <si>
    <t>19P0156904</t>
  </si>
  <si>
    <t>郭子建</t>
  </si>
  <si>
    <t>19P0156906</t>
  </si>
  <si>
    <t>邵根青</t>
  </si>
  <si>
    <t>19P0156902</t>
  </si>
  <si>
    <t>顾维扬</t>
  </si>
  <si>
    <t>19P0156898</t>
  </si>
  <si>
    <t>胡佩娟</t>
  </si>
  <si>
    <t>18P4063786</t>
  </si>
  <si>
    <t>19P0149462</t>
  </si>
  <si>
    <t>胡钰容</t>
  </si>
  <si>
    <t>转移性肾透明细胞癌</t>
  </si>
  <si>
    <t>18P4063801</t>
  </si>
  <si>
    <t>19P0149471</t>
  </si>
  <si>
    <t>孟颖</t>
  </si>
  <si>
    <t>18P4063805</t>
  </si>
  <si>
    <t>19P0149475</t>
  </si>
  <si>
    <t>沈快</t>
  </si>
  <si>
    <t>角化性鳞癌</t>
  </si>
  <si>
    <t>18P4063806</t>
  </si>
  <si>
    <t>19P0149476</t>
  </si>
  <si>
    <t>王德福</t>
  </si>
  <si>
    <t>18P4063810</t>
  </si>
  <si>
    <t>19P0149480</t>
  </si>
  <si>
    <t>张全英</t>
  </si>
  <si>
    <t>18P4063811</t>
  </si>
  <si>
    <t>19P0149481</t>
  </si>
  <si>
    <t>董中平</t>
  </si>
  <si>
    <t>非角化性鳞状细胞癌</t>
  </si>
  <si>
    <t>18P4063812</t>
  </si>
  <si>
    <t>19P0149482</t>
  </si>
  <si>
    <t>张建萍</t>
  </si>
  <si>
    <t>18P4063953</t>
  </si>
  <si>
    <t>19P0149487</t>
  </si>
  <si>
    <t>杨品红</t>
  </si>
  <si>
    <t>18P4063954</t>
  </si>
  <si>
    <t>19P0149488</t>
  </si>
  <si>
    <t>徐来娣</t>
  </si>
  <si>
    <t>18P4063957</t>
  </si>
  <si>
    <t>19P0149491</t>
  </si>
  <si>
    <t>李克芳</t>
  </si>
  <si>
    <t>18P4063961</t>
  </si>
  <si>
    <t>19P0149495</t>
  </si>
  <si>
    <t>陈公韬</t>
  </si>
  <si>
    <t>18P4063962</t>
  </si>
  <si>
    <t>19P0149496</t>
  </si>
  <si>
    <t>李华</t>
  </si>
  <si>
    <t>18P4063969</t>
  </si>
  <si>
    <t>19P0149503</t>
  </si>
  <si>
    <t>林香英</t>
  </si>
  <si>
    <t>18P4063971</t>
  </si>
  <si>
    <t>19P0149505</t>
  </si>
  <si>
    <t>季妙丽</t>
  </si>
  <si>
    <t>18P4063792</t>
  </si>
  <si>
    <t>19P0149468</t>
  </si>
  <si>
    <t>朱章娣</t>
  </si>
  <si>
    <t>粘液腺癌</t>
  </si>
  <si>
    <t>18P4063986</t>
  </si>
  <si>
    <t>19P0156888</t>
  </si>
  <si>
    <t>戴筱琴</t>
  </si>
  <si>
    <t>18P4063790</t>
  </si>
  <si>
    <t>19P0149466</t>
  </si>
  <si>
    <t>于秀兰</t>
  </si>
  <si>
    <t>19P0156912</t>
  </si>
  <si>
    <t>盛寿喜</t>
  </si>
  <si>
    <t>18P4063807</t>
  </si>
  <si>
    <t>19P0149477</t>
  </si>
  <si>
    <t>陈定标</t>
  </si>
  <si>
    <t>18P4063988</t>
  </si>
  <si>
    <t>19P0156890</t>
  </si>
  <si>
    <t>李彩娣</t>
  </si>
  <si>
    <t>18P4063794</t>
  </si>
  <si>
    <t>19P0149470</t>
  </si>
  <si>
    <t>朱进良</t>
  </si>
  <si>
    <t>肉芽肿性病变</t>
  </si>
  <si>
    <t>18P4063965</t>
  </si>
  <si>
    <t>19P0149499</t>
  </si>
  <si>
    <t>王业建</t>
  </si>
  <si>
    <t>19P0156900</t>
  </si>
  <si>
    <t>莫桂林</t>
  </si>
  <si>
    <t>18P4063808</t>
  </si>
  <si>
    <t>19P0149478</t>
  </si>
  <si>
    <t>葛伟鸣</t>
  </si>
  <si>
    <t>18P4063804</t>
  </si>
  <si>
    <t>19P0149474</t>
  </si>
  <si>
    <t>张美珍</t>
  </si>
  <si>
    <t>18P4063952</t>
  </si>
  <si>
    <t>19P0149486</t>
  </si>
  <si>
    <t>武元元</t>
  </si>
  <si>
    <t>18P4063963</t>
  </si>
  <si>
    <t>19P0149497</t>
  </si>
  <si>
    <t>徐庆璞</t>
  </si>
  <si>
    <t>18P4063987</t>
  </si>
  <si>
    <t>19P0156889</t>
  </si>
  <si>
    <t>石建强</t>
  </si>
  <si>
    <t>低分化癌</t>
  </si>
  <si>
    <t>18P4063793</t>
  </si>
  <si>
    <t>19P0149469</t>
  </si>
  <si>
    <t>陈璐</t>
  </si>
  <si>
    <t>18P4063802</t>
  </si>
  <si>
    <t>19P0149472</t>
  </si>
  <si>
    <t>颜陆军</t>
  </si>
  <si>
    <t>18P4063803</t>
  </si>
  <si>
    <t>19P0149473</t>
  </si>
  <si>
    <t>倪芝来</t>
  </si>
  <si>
    <t>18P4063809</t>
  </si>
  <si>
    <t>19P0149479</t>
  </si>
  <si>
    <t>颜红娟</t>
  </si>
  <si>
    <t>18P4063813</t>
  </si>
  <si>
    <t>19P0149483</t>
  </si>
  <si>
    <t>李素芬</t>
  </si>
  <si>
    <t>18P4063814</t>
  </si>
  <si>
    <t>19P0149484</t>
  </si>
  <si>
    <t>成欢英</t>
  </si>
  <si>
    <t>18P4063956</t>
  </si>
  <si>
    <t>19P0149490</t>
  </si>
  <si>
    <t>任淑伟</t>
  </si>
  <si>
    <t>18P4063959</t>
  </si>
  <si>
    <t>19P0149493</t>
  </si>
  <si>
    <t>周仲英</t>
  </si>
  <si>
    <t>AIS</t>
  </si>
  <si>
    <t>18P4063960</t>
  </si>
  <si>
    <t>19P0149494</t>
  </si>
  <si>
    <t>张学贤</t>
  </si>
  <si>
    <t>18P4063964</t>
  </si>
  <si>
    <t>19P0149498</t>
  </si>
  <si>
    <t>昌家荣</t>
  </si>
  <si>
    <t>18P4063966</t>
  </si>
  <si>
    <t>19P0149500</t>
  </si>
  <si>
    <t>封飞</t>
  </si>
  <si>
    <t>18P4063989</t>
  </si>
  <si>
    <t>19P0156891</t>
  </si>
  <si>
    <t>朱红芳</t>
  </si>
  <si>
    <t>18P4063994</t>
  </si>
  <si>
    <t>19P0156894</t>
  </si>
  <si>
    <t>陈惠琴</t>
  </si>
  <si>
    <t>19P0156896</t>
  </si>
  <si>
    <t>吴建霞</t>
  </si>
  <si>
    <t>19P0156907</t>
  </si>
  <si>
    <t>王丽芬</t>
  </si>
  <si>
    <t>19P0156905</t>
  </si>
  <si>
    <t>陈雪兰</t>
  </si>
  <si>
    <t>19P0156911</t>
  </si>
  <si>
    <t>高萍</t>
  </si>
  <si>
    <t>19P0156913</t>
  </si>
  <si>
    <t>孙文雅</t>
  </si>
  <si>
    <t>19P0156901</t>
  </si>
  <si>
    <t>陈素珍</t>
  </si>
  <si>
    <t>19P0156910</t>
  </si>
  <si>
    <t>丁亚平</t>
  </si>
  <si>
    <t>19P0156908</t>
  </si>
  <si>
    <t>姜声</t>
  </si>
  <si>
    <t>19P0156914</t>
  </si>
  <si>
    <t>魏于玲</t>
  </si>
  <si>
    <t>19P0156903</t>
  </si>
  <si>
    <t>徐贤洪</t>
  </si>
  <si>
    <t>炎症</t>
  </si>
  <si>
    <t>19P0156897</t>
  </si>
  <si>
    <t>王云中</t>
  </si>
  <si>
    <t>19P0156909</t>
  </si>
  <si>
    <t>李静</t>
  </si>
  <si>
    <t>第05批</t>
  </si>
  <si>
    <t>19P0165061</t>
  </si>
  <si>
    <t>腾仁旗</t>
  </si>
  <si>
    <t>19P0165062</t>
  </si>
  <si>
    <t>景乃洋</t>
  </si>
  <si>
    <t>19P0165063</t>
  </si>
  <si>
    <t>何建明</t>
  </si>
  <si>
    <t>19P0165064</t>
  </si>
  <si>
    <t>沈莉</t>
  </si>
  <si>
    <t>19P0165065</t>
  </si>
  <si>
    <t>吴志康</t>
  </si>
  <si>
    <t>19P0165066</t>
  </si>
  <si>
    <t>陈芝</t>
  </si>
  <si>
    <t>19P0165067</t>
  </si>
  <si>
    <t>陆卫红</t>
  </si>
  <si>
    <t>19P0165068</t>
  </si>
  <si>
    <t>李道松</t>
  </si>
  <si>
    <t>19P0165069</t>
  </si>
  <si>
    <t>李兵</t>
  </si>
  <si>
    <t>19P0165070</t>
  </si>
  <si>
    <t>朱彪</t>
  </si>
  <si>
    <t>19P0165071</t>
  </si>
  <si>
    <t>王博村</t>
  </si>
  <si>
    <t>19P0165072</t>
  </si>
  <si>
    <t>任明亮</t>
  </si>
  <si>
    <t>19P0165073</t>
  </si>
  <si>
    <t>高国金</t>
  </si>
  <si>
    <t>19P0165074</t>
  </si>
  <si>
    <t>郭永强</t>
  </si>
  <si>
    <t>19P0165075</t>
  </si>
  <si>
    <t>宋立东</t>
  </si>
  <si>
    <t>19P0165076</t>
  </si>
  <si>
    <t>叶昌其</t>
  </si>
  <si>
    <t>19P0165077</t>
  </si>
  <si>
    <t>黄健</t>
  </si>
  <si>
    <t>19P0165078</t>
  </si>
  <si>
    <t>褚淑君</t>
  </si>
  <si>
    <t>19P0165079</t>
  </si>
  <si>
    <t>俞国义</t>
  </si>
  <si>
    <t>19P0165080</t>
  </si>
  <si>
    <t>吕萌</t>
  </si>
  <si>
    <t>19P0165081</t>
  </si>
  <si>
    <t>张冬梅</t>
  </si>
  <si>
    <t>19P0165082</t>
  </si>
  <si>
    <t>黄友国</t>
  </si>
  <si>
    <t>19P0165083</t>
  </si>
  <si>
    <t>陶明华</t>
  </si>
  <si>
    <t>19P0165084</t>
  </si>
  <si>
    <t>王田胜</t>
  </si>
  <si>
    <t>19P0165085</t>
  </si>
  <si>
    <t>徐竹林</t>
  </si>
  <si>
    <t>19P0165086</t>
  </si>
  <si>
    <t>陈雪群</t>
  </si>
  <si>
    <t>19P0165087</t>
  </si>
  <si>
    <t>陈伟林</t>
  </si>
  <si>
    <t>19P0165088</t>
  </si>
  <si>
    <t>李英华</t>
  </si>
  <si>
    <t>19P0165089</t>
  </si>
  <si>
    <t>张爱新</t>
  </si>
  <si>
    <t>19P0165090</t>
  </si>
  <si>
    <t>秦骥</t>
  </si>
  <si>
    <t>19P0165091</t>
  </si>
  <si>
    <t>卞耀清</t>
  </si>
  <si>
    <t>18P4064004</t>
  </si>
  <si>
    <t>19P0165092</t>
  </si>
  <si>
    <t>黄素贤</t>
  </si>
  <si>
    <t>18P4064005</t>
  </si>
  <si>
    <t>19P0165093</t>
  </si>
  <si>
    <t>秦德龙</t>
  </si>
  <si>
    <t>18P4064006</t>
  </si>
  <si>
    <t>19P0165094</t>
  </si>
  <si>
    <t>李买</t>
  </si>
  <si>
    <t>18P4064010</t>
  </si>
  <si>
    <t>第07批</t>
  </si>
  <si>
    <t>19P4178121</t>
    <phoneticPr fontId="1" type="noConversion"/>
  </si>
  <si>
    <t>禹增银</t>
  </si>
  <si>
    <t>18P4064011</t>
  </si>
  <si>
    <t>19P4178122</t>
  </si>
  <si>
    <t>李新华</t>
  </si>
  <si>
    <t>18P4064012</t>
  </si>
  <si>
    <t>19P4178123</t>
  </si>
  <si>
    <t>唐建强</t>
  </si>
  <si>
    <t>18P4064013</t>
  </si>
  <si>
    <t>19P4178124</t>
  </si>
  <si>
    <t>殷明泉</t>
  </si>
  <si>
    <t>18P4064014</t>
  </si>
  <si>
    <t>19P4178125</t>
  </si>
  <si>
    <t>金永增</t>
  </si>
  <si>
    <t>18P4064015</t>
  </si>
  <si>
    <t>19P4178126</t>
  </si>
  <si>
    <t>于荣义</t>
  </si>
  <si>
    <t>18P4064016</t>
  </si>
  <si>
    <t>19P4178127</t>
  </si>
  <si>
    <t>曾书玲</t>
  </si>
  <si>
    <t>18P4064017</t>
  </si>
  <si>
    <t>19P4178128</t>
  </si>
  <si>
    <t>莫仕雪</t>
  </si>
  <si>
    <t>18P4064019</t>
  </si>
  <si>
    <t>19P4178129</t>
  </si>
  <si>
    <t>杜立香</t>
  </si>
  <si>
    <t>18P4064020</t>
  </si>
  <si>
    <t>19P4178130</t>
  </si>
  <si>
    <t>马惠珍</t>
  </si>
  <si>
    <t>18P4064021</t>
  </si>
  <si>
    <t>19P4178131</t>
  </si>
  <si>
    <t>魏青华</t>
  </si>
  <si>
    <t>18P4064022</t>
  </si>
  <si>
    <t>19P4178132</t>
  </si>
  <si>
    <t>石郎前</t>
  </si>
  <si>
    <t>18P4064023</t>
  </si>
  <si>
    <t>19P4178133</t>
  </si>
  <si>
    <t>方一川</t>
  </si>
  <si>
    <t>18P4064024</t>
  </si>
  <si>
    <t>19P4178134</t>
  </si>
  <si>
    <t>陈建平</t>
  </si>
  <si>
    <t>18P4064025</t>
  </si>
  <si>
    <t>19P4178135</t>
  </si>
  <si>
    <t>杨绒</t>
  </si>
  <si>
    <t>18P4064026</t>
  </si>
  <si>
    <t>19P4178136</t>
  </si>
  <si>
    <t>卢巧云</t>
  </si>
  <si>
    <t>18P4064027</t>
  </si>
  <si>
    <t>19P4178137</t>
  </si>
  <si>
    <t>袁德富</t>
  </si>
  <si>
    <t>18P4064028</t>
  </si>
  <si>
    <t>19P4178138</t>
  </si>
  <si>
    <t>沈彩凤</t>
  </si>
  <si>
    <t>18P4064029</t>
  </si>
  <si>
    <t>19P4178139</t>
  </si>
  <si>
    <t>龚福俊</t>
  </si>
  <si>
    <t>18P4064030</t>
  </si>
  <si>
    <t>19P4178140</t>
  </si>
  <si>
    <t>李克云</t>
  </si>
  <si>
    <t>18P4064031</t>
  </si>
  <si>
    <t>19P4178141</t>
  </si>
  <si>
    <t>孙汉芳</t>
  </si>
  <si>
    <t>18P4064039</t>
  </si>
  <si>
    <t>19P4178142</t>
  </si>
  <si>
    <t>黄淑龙</t>
  </si>
  <si>
    <t>18P4064040</t>
  </si>
  <si>
    <t>19P4178143</t>
  </si>
  <si>
    <t>顾峰鹰</t>
  </si>
  <si>
    <t>18P4064041</t>
  </si>
  <si>
    <t>19P4178144</t>
  </si>
  <si>
    <t>卞恒珍</t>
  </si>
  <si>
    <t>18P4064042</t>
  </si>
  <si>
    <t>19P4178145</t>
  </si>
  <si>
    <t>姜志良</t>
  </si>
  <si>
    <t>18P4064043</t>
  </si>
  <si>
    <t>19P4178146</t>
  </si>
  <si>
    <t>堵祖文</t>
  </si>
  <si>
    <t>18P4064044</t>
  </si>
  <si>
    <t>19P4178147</t>
  </si>
  <si>
    <t>曹洪风</t>
  </si>
  <si>
    <t>18P4064045</t>
  </si>
  <si>
    <t>19P4178148</t>
  </si>
  <si>
    <t>张冬玲</t>
  </si>
  <si>
    <t>18P4064046</t>
  </si>
  <si>
    <t>19P4178149</t>
  </si>
  <si>
    <t>方霞萍</t>
  </si>
  <si>
    <t>18P4064047</t>
  </si>
  <si>
    <t>19P4178150</t>
  </si>
  <si>
    <t>陈良升</t>
  </si>
  <si>
    <t>18P4064048</t>
  </si>
  <si>
    <t>19P4178151</t>
  </si>
  <si>
    <t>杨掌财</t>
  </si>
  <si>
    <t>18P4064051</t>
  </si>
  <si>
    <t>19P4178152</t>
  </si>
  <si>
    <t>万林弟</t>
  </si>
  <si>
    <t>18P4064052</t>
  </si>
  <si>
    <t>19P4178153</t>
  </si>
  <si>
    <t>陆伟民</t>
  </si>
  <si>
    <t>18P4064053</t>
  </si>
  <si>
    <t>19P4178154</t>
  </si>
  <si>
    <t>林平</t>
  </si>
  <si>
    <t>18P4064054</t>
  </si>
  <si>
    <t>19P4178155</t>
  </si>
  <si>
    <t>朱必翔</t>
  </si>
  <si>
    <t>18P4064055</t>
  </si>
  <si>
    <t>19P4178156</t>
  </si>
  <si>
    <t>王长根</t>
  </si>
  <si>
    <t>18P4064056</t>
  </si>
  <si>
    <t>19P4178157</t>
  </si>
  <si>
    <t>胡年喜</t>
  </si>
  <si>
    <t>18P4064058</t>
  </si>
  <si>
    <t>19P4178158</t>
  </si>
  <si>
    <t>姚福清</t>
  </si>
  <si>
    <t>18P4064059</t>
  </si>
  <si>
    <t>19P4178159</t>
  </si>
  <si>
    <t>18P4064060</t>
  </si>
  <si>
    <t>19P4178160</t>
  </si>
  <si>
    <t>赵立师</t>
  </si>
  <si>
    <t>18P4064061</t>
  </si>
  <si>
    <t>19P4178161</t>
  </si>
  <si>
    <t>周贵明</t>
  </si>
  <si>
    <t>18P4064080</t>
  </si>
  <si>
    <t>19P4178162</t>
  </si>
  <si>
    <t>张大龙</t>
  </si>
  <si>
    <t>18P4064081</t>
  </si>
  <si>
    <t>19P4178163</t>
  </si>
  <si>
    <t>陆鸣</t>
  </si>
  <si>
    <t>18P4064082</t>
  </si>
  <si>
    <t>19P4178164</t>
  </si>
  <si>
    <t>沈慧芳</t>
  </si>
  <si>
    <t>18P4064092</t>
  </si>
  <si>
    <t>19P4178165</t>
  </si>
  <si>
    <t>柴国林</t>
  </si>
  <si>
    <t>18P4064093</t>
  </si>
  <si>
    <t>19P4178166</t>
  </si>
  <si>
    <t>陈明</t>
  </si>
  <si>
    <t>18P4064094</t>
  </si>
  <si>
    <t>19P4178167</t>
  </si>
  <si>
    <t>钱荣旭</t>
  </si>
  <si>
    <t>18P4064095</t>
  </si>
  <si>
    <t>19P4178168</t>
  </si>
  <si>
    <t>王连英</t>
  </si>
  <si>
    <t>18P4064096</t>
  </si>
  <si>
    <t>19P4178169</t>
  </si>
  <si>
    <t>严龙妹</t>
  </si>
  <si>
    <t>18P4064097</t>
  </si>
  <si>
    <t>19P4178170</t>
  </si>
  <si>
    <t>18P4064098</t>
  </si>
  <si>
    <t>19P4178171</t>
  </si>
  <si>
    <t>周小丽</t>
  </si>
  <si>
    <t>18P4064099</t>
  </si>
  <si>
    <t>19P4178172</t>
  </si>
  <si>
    <t>汪维宗</t>
  </si>
  <si>
    <t>18P4064100</t>
  </si>
  <si>
    <t>19P4178173</t>
  </si>
  <si>
    <t>18P4064032</t>
  </si>
  <si>
    <t>19P4178174</t>
  </si>
  <si>
    <t>18P4064033</t>
  </si>
  <si>
    <t>19P4178175</t>
  </si>
  <si>
    <t>王仁贺</t>
    <phoneticPr fontId="1" type="noConversion"/>
  </si>
  <si>
    <t>男</t>
    <phoneticPr fontId="1" type="noConversion"/>
  </si>
  <si>
    <t>18P4064121</t>
  </si>
  <si>
    <t>第08批</t>
  </si>
  <si>
    <t>19P5127825</t>
  </si>
  <si>
    <t>胡敏</t>
    <phoneticPr fontId="1" type="noConversion"/>
  </si>
  <si>
    <t>女</t>
    <phoneticPr fontId="1" type="noConversion"/>
  </si>
  <si>
    <t>18P4064122</t>
  </si>
  <si>
    <t>19P5127826</t>
  </si>
  <si>
    <t>朱美华</t>
    <phoneticPr fontId="1" type="noConversion"/>
  </si>
  <si>
    <t>18P4064123</t>
  </si>
  <si>
    <t>19P5127827</t>
  </si>
  <si>
    <t>王镇耀</t>
    <phoneticPr fontId="1" type="noConversion"/>
  </si>
  <si>
    <t>18P4064124</t>
  </si>
  <si>
    <t>19P5127828</t>
  </si>
  <si>
    <t>邹调娟</t>
    <phoneticPr fontId="1" type="noConversion"/>
  </si>
  <si>
    <t>18P4064125</t>
  </si>
  <si>
    <t>19P5127829</t>
  </si>
  <si>
    <t>唐忠义</t>
    <phoneticPr fontId="1" type="noConversion"/>
  </si>
  <si>
    <t>18P4064126</t>
  </si>
  <si>
    <t>19P5127830</t>
  </si>
  <si>
    <t>刘有旺</t>
    <phoneticPr fontId="1" type="noConversion"/>
  </si>
  <si>
    <t>18P4064127</t>
  </si>
  <si>
    <t>19P5127831</t>
  </si>
  <si>
    <t>陈钱南</t>
    <phoneticPr fontId="1" type="noConversion"/>
  </si>
  <si>
    <t>18P4064128</t>
  </si>
  <si>
    <t>19P5127832</t>
  </si>
  <si>
    <t>步国荣</t>
    <phoneticPr fontId="1" type="noConversion"/>
  </si>
  <si>
    <t>18P4064129</t>
  </si>
  <si>
    <t>19P5127833</t>
  </si>
  <si>
    <t>姚琴燕</t>
    <phoneticPr fontId="1" type="noConversion"/>
  </si>
  <si>
    <t>18P4064130</t>
  </si>
  <si>
    <t>19P5127834</t>
  </si>
  <si>
    <t>郑永龙</t>
    <phoneticPr fontId="1" type="noConversion"/>
  </si>
  <si>
    <t>18P4064131</t>
  </si>
  <si>
    <t>19P5127835</t>
  </si>
  <si>
    <t>杨美丽</t>
    <phoneticPr fontId="1" type="noConversion"/>
  </si>
  <si>
    <t>18P4064140</t>
  </si>
  <si>
    <t>19P5127844</t>
  </si>
  <si>
    <t>张中照</t>
    <phoneticPr fontId="1" type="noConversion"/>
  </si>
  <si>
    <t>18P4064141</t>
  </si>
  <si>
    <t>19P5127845</t>
  </si>
  <si>
    <t>王小雄</t>
    <phoneticPr fontId="1" type="noConversion"/>
  </si>
  <si>
    <t>18P4064142</t>
  </si>
  <si>
    <t>19P5127846</t>
  </si>
  <si>
    <t>戚亚萍</t>
  </si>
  <si>
    <t>18P4064145</t>
  </si>
  <si>
    <t>19P5127849</t>
  </si>
  <si>
    <t>刘守兰</t>
    <phoneticPr fontId="1" type="noConversion"/>
  </si>
  <si>
    <t>18P4064146</t>
  </si>
  <si>
    <t>19P5127850</t>
  </si>
  <si>
    <t>韦宝娣</t>
    <phoneticPr fontId="1" type="noConversion"/>
  </si>
  <si>
    <t>18P4064147</t>
  </si>
  <si>
    <t>19P5127851</t>
  </si>
  <si>
    <t>陈忠南</t>
    <phoneticPr fontId="1" type="noConversion"/>
  </si>
  <si>
    <t>18P4064148</t>
  </si>
  <si>
    <t>19P5127852</t>
  </si>
  <si>
    <t>杨明莉</t>
    <phoneticPr fontId="1" type="noConversion"/>
  </si>
  <si>
    <t>18P4064149</t>
  </si>
  <si>
    <t>19P5127853</t>
  </si>
  <si>
    <t>吴浩</t>
    <phoneticPr fontId="1" type="noConversion"/>
  </si>
  <si>
    <t>18P4064150</t>
  </si>
  <si>
    <t>19P5127854</t>
  </si>
  <si>
    <t>孟国华</t>
    <phoneticPr fontId="1" type="noConversion"/>
  </si>
  <si>
    <t>18P4064151</t>
  </si>
  <si>
    <t>19P5127855</t>
  </si>
  <si>
    <t>侯国鑫</t>
    <phoneticPr fontId="1" type="noConversion"/>
  </si>
  <si>
    <t>18P4064152</t>
  </si>
  <si>
    <t>19P5127856</t>
  </si>
  <si>
    <t>陆林美</t>
    <phoneticPr fontId="1" type="noConversion"/>
  </si>
  <si>
    <t>18P4064153</t>
  </si>
  <si>
    <t>19P5127857</t>
  </si>
  <si>
    <t>陈东林</t>
    <phoneticPr fontId="1" type="noConversion"/>
  </si>
  <si>
    <t>18P4064177</t>
  </si>
  <si>
    <t>第09批</t>
  </si>
  <si>
    <t>19P5298060</t>
  </si>
  <si>
    <t>顾坚</t>
    <phoneticPr fontId="1" type="noConversion"/>
  </si>
  <si>
    <t>18P4064178</t>
  </si>
  <si>
    <t>19P5298061</t>
  </si>
  <si>
    <t>林军</t>
    <phoneticPr fontId="1" type="noConversion"/>
  </si>
  <si>
    <t>18P4064179</t>
  </si>
  <si>
    <t>19P5298062</t>
  </si>
  <si>
    <t>刘素英</t>
    <phoneticPr fontId="1" type="noConversion"/>
  </si>
  <si>
    <t>18P4064180</t>
  </si>
  <si>
    <t>19P5298063</t>
  </si>
  <si>
    <t>周正林</t>
    <phoneticPr fontId="1" type="noConversion"/>
  </si>
  <si>
    <t>18P4064181</t>
  </si>
  <si>
    <t>19P5298064</t>
  </si>
  <si>
    <t>黄春修</t>
    <phoneticPr fontId="1" type="noConversion"/>
  </si>
  <si>
    <t>18P4064182</t>
  </si>
  <si>
    <t>19P5298065</t>
  </si>
  <si>
    <t>卞明忠</t>
    <phoneticPr fontId="1" type="noConversion"/>
  </si>
  <si>
    <t>18P4064183</t>
  </si>
  <si>
    <t>19P5298066</t>
  </si>
  <si>
    <t>李新灵</t>
    <phoneticPr fontId="1" type="noConversion"/>
  </si>
  <si>
    <t>18P4064198</t>
  </si>
  <si>
    <t>19P5298067</t>
  </si>
  <si>
    <t>张永辉</t>
    <phoneticPr fontId="1" type="noConversion"/>
  </si>
  <si>
    <t>18P4064199</t>
  </si>
  <si>
    <t>19P5298068</t>
  </si>
  <si>
    <t>吴志章</t>
    <phoneticPr fontId="1" type="noConversion"/>
  </si>
  <si>
    <t>18P4064200</t>
  </si>
  <si>
    <t>19P5298069</t>
  </si>
  <si>
    <t>夏小新</t>
    <phoneticPr fontId="1" type="noConversion"/>
  </si>
  <si>
    <t>18P4064201</t>
  </si>
  <si>
    <t>19P5298070</t>
  </si>
  <si>
    <t>毛琴珍</t>
    <phoneticPr fontId="1" type="noConversion"/>
  </si>
  <si>
    <t>18P4064202</t>
  </si>
  <si>
    <t>19P5298071</t>
  </si>
  <si>
    <t>黄银萍</t>
    <phoneticPr fontId="1" type="noConversion"/>
  </si>
  <si>
    <t>18P4064203</t>
  </si>
  <si>
    <t>19P5298072</t>
  </si>
  <si>
    <t>马必杨</t>
    <phoneticPr fontId="1" type="noConversion"/>
  </si>
  <si>
    <t>18P4064204</t>
  </si>
  <si>
    <t>19P5298073</t>
  </si>
  <si>
    <t>李林</t>
    <phoneticPr fontId="1" type="noConversion"/>
  </si>
  <si>
    <t>18P4064205</t>
  </si>
  <si>
    <t>19P5298074</t>
  </si>
  <si>
    <t>袁朋金</t>
    <phoneticPr fontId="1" type="noConversion"/>
  </si>
  <si>
    <t>18P4064206</t>
  </si>
  <si>
    <t>19P5298075</t>
  </si>
  <si>
    <t>第10批</t>
  </si>
  <si>
    <t>19P5790144</t>
  </si>
  <si>
    <t>陈汉钦</t>
    <phoneticPr fontId="1" type="noConversion"/>
  </si>
  <si>
    <t>18P4064225</t>
  </si>
  <si>
    <t>19P5790146</t>
  </si>
  <si>
    <t>周国琴</t>
    <phoneticPr fontId="1" type="noConversion"/>
  </si>
  <si>
    <t>18P4064226</t>
  </si>
  <si>
    <t>19P5790147</t>
  </si>
  <si>
    <t>潘贻火</t>
    <phoneticPr fontId="1" type="noConversion"/>
  </si>
  <si>
    <t>18P4064227</t>
  </si>
  <si>
    <t>19P5790148</t>
  </si>
  <si>
    <t>范德标</t>
  </si>
  <si>
    <t>18P4064228</t>
  </si>
  <si>
    <t>19P5790149</t>
  </si>
  <si>
    <t>沈永祥</t>
    <phoneticPr fontId="1" type="noConversion"/>
  </si>
  <si>
    <t>18P4064229</t>
  </si>
  <si>
    <t>19P5790150</t>
  </si>
  <si>
    <t>周德才</t>
    <phoneticPr fontId="1" type="noConversion"/>
  </si>
  <si>
    <t>18P4064230</t>
  </si>
  <si>
    <t>19P5790151</t>
  </si>
  <si>
    <t>滕永华</t>
    <phoneticPr fontId="1" type="noConversion"/>
  </si>
  <si>
    <t>18P4064231</t>
  </si>
  <si>
    <t>19P5790152</t>
  </si>
  <si>
    <t>刘细莲</t>
    <phoneticPr fontId="1" type="noConversion"/>
  </si>
  <si>
    <t>18P4064249</t>
  </si>
  <si>
    <t>19P5790170</t>
  </si>
  <si>
    <t>朱月飞</t>
    <phoneticPr fontId="1" type="noConversion"/>
  </si>
  <si>
    <t>18P4064250</t>
  </si>
  <si>
    <t>19P5790171</t>
  </si>
  <si>
    <t>岑孟坤</t>
    <phoneticPr fontId="1" type="noConversion"/>
  </si>
  <si>
    <t>18P4064251</t>
  </si>
  <si>
    <t>19P5790172</t>
  </si>
  <si>
    <t>罗杏嫦</t>
    <phoneticPr fontId="1" type="noConversion"/>
  </si>
  <si>
    <t>18P4064252</t>
  </si>
  <si>
    <t>19P5790173</t>
  </si>
  <si>
    <t>庄富明</t>
    <phoneticPr fontId="1" type="noConversion"/>
  </si>
  <si>
    <t>18P4064253</t>
  </si>
  <si>
    <t>19P5790174</t>
  </si>
  <si>
    <t>王秀英</t>
    <phoneticPr fontId="1" type="noConversion"/>
  </si>
  <si>
    <t>18P4064254</t>
  </si>
  <si>
    <t>19P5790175</t>
  </si>
  <si>
    <t>杨秀英</t>
    <phoneticPr fontId="1" type="noConversion"/>
  </si>
  <si>
    <t>18P4064255</t>
  </si>
  <si>
    <t>19P5790176</t>
  </si>
  <si>
    <t>范晗春</t>
    <phoneticPr fontId="1" type="noConversion"/>
  </si>
  <si>
    <t>18P4064256</t>
  </si>
  <si>
    <t>19P5790177</t>
  </si>
  <si>
    <t>叶改英</t>
    <phoneticPr fontId="1" type="noConversion"/>
  </si>
  <si>
    <t>18P4064257</t>
  </si>
  <si>
    <t>19P5790178</t>
  </si>
  <si>
    <t>高正芳</t>
    <phoneticPr fontId="1" type="noConversion"/>
  </si>
  <si>
    <t>18P4064258</t>
  </si>
  <si>
    <t>19P5790179</t>
  </si>
  <si>
    <t>杨斌</t>
    <phoneticPr fontId="1" type="noConversion"/>
  </si>
  <si>
    <t>18P4064259</t>
  </si>
  <si>
    <t>19P5790180</t>
  </si>
  <si>
    <t>柴中华</t>
  </si>
  <si>
    <t>19P1105</t>
  </si>
  <si>
    <t>第12批</t>
    <phoneticPr fontId="1" type="noConversion"/>
  </si>
  <si>
    <t>19P7247272</t>
  </si>
  <si>
    <t>郑传歌</t>
  </si>
  <si>
    <t>19P1106</t>
  </si>
  <si>
    <t>19P7247273</t>
  </si>
  <si>
    <t>范金康</t>
  </si>
  <si>
    <t>19P1124</t>
  </si>
  <si>
    <t>19P7247274</t>
  </si>
  <si>
    <t>周永健</t>
    <phoneticPr fontId="1" type="noConversion"/>
  </si>
  <si>
    <t>19P1185</t>
  </si>
  <si>
    <t>19P7247275</t>
  </si>
  <si>
    <t>王孝义</t>
    <phoneticPr fontId="1" type="noConversion"/>
  </si>
  <si>
    <t>19P1186</t>
  </si>
  <si>
    <t>19P7247276</t>
  </si>
  <si>
    <t>Oseq-S文库</t>
    <phoneticPr fontId="9" type="noConversion"/>
  </si>
  <si>
    <t>WGS文库</t>
  </si>
  <si>
    <t>白细胞突变文库</t>
    <phoneticPr fontId="9" type="noConversion"/>
  </si>
  <si>
    <t>甲基化文库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</si>
</sst>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name val="等线"/>
      <family val="4"/>
      <charset val="134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176" fontId="0" fillId="2" borderId="1" xfId="0" applyNumberForma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/>
    <xf numFmtId="0" fontId="0" fillId="2" borderId="0" xfId="0" applyFill="1"/>
    <xf numFmtId="176" fontId="0" fillId="2" borderId="0" xfId="0" applyNumberFormat="1" applyFill="1"/>
    <xf numFmtId="0" fontId="3" fillId="2" borderId="0" xfId="0" applyFont="1" applyFill="1"/>
    <xf numFmtId="176" fontId="0" fillId="0" borderId="0" xfId="0" applyNumberFormat="1"/>
    <xf numFmtId="0" fontId="0" fillId="0" borderId="0" xfId="0" applyAlignment="1">
      <alignment horizontal="left" vertical="center"/>
    </xf>
    <xf numFmtId="176" fontId="3" fillId="2" borderId="0" xfId="0" applyNumberFormat="1" applyFont="1" applyFill="1"/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/>
    <xf numFmtId="0" fontId="0" fillId="0" borderId="3" xfId="0" applyBorder="1" applyAlignment="1">
      <alignment horizontal="left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1"/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2" borderId="5" xfId="0" applyFont="1" applyFill="1" applyBorder="1" applyAlignment="1">
      <alignment horizontal="left"/>
    </xf>
  </cellXfs>
  <cellStyles count="2">
    <cellStyle name="常规" xfId="0" builtinId="0"/>
    <cellStyle name="常规 8" xfId="1" xr:uid="{4672C597-3311-4458-A73D-48F4E2CFFE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CF04-1EBD-4F5A-B925-C6C97A91FD32}">
  <dimension ref="A1:Z315"/>
  <sheetViews>
    <sheetView tabSelected="1" topLeftCell="B1" workbookViewId="0">
      <pane ySplit="1" topLeftCell="A221" activePane="bottomLeft" state="frozen"/>
      <selection pane="bottomLeft" activeCell="K174" sqref="K174:K236"/>
    </sheetView>
  </sheetViews>
  <sheetFormatPr defaultRowHeight="14.25" x14ac:dyDescent="0.2"/>
  <cols>
    <col min="1" max="1" width="12.125" customWidth="1"/>
    <col min="2" max="2" width="13.125" customWidth="1"/>
    <col min="3" max="3" width="13.875" customWidth="1"/>
    <col min="4" max="4" width="10.875" customWidth="1"/>
    <col min="5" max="5" width="7.25" customWidth="1"/>
    <col min="6" max="6" width="6.25" customWidth="1"/>
    <col min="7" max="7" width="11.625" customWidth="1"/>
    <col min="8" max="8" width="12.25" style="13" customWidth="1"/>
    <col min="9" max="9" width="7.75" style="7" customWidth="1"/>
    <col min="10" max="14" width="14.625" style="7" customWidth="1"/>
    <col min="15" max="15" width="11.625" style="7" customWidth="1"/>
    <col min="16" max="16" width="10.625" style="7" customWidth="1"/>
    <col min="17" max="17" width="10.25" style="9" customWidth="1"/>
    <col min="18" max="18" width="10.875" style="9" customWidth="1"/>
    <col min="19" max="19" width="9" style="10"/>
    <col min="20" max="20" width="9" style="11"/>
    <col min="23" max="23" width="9" style="12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s="31" t="s">
        <v>704</v>
      </c>
      <c r="L1" s="31" t="s">
        <v>705</v>
      </c>
      <c r="M1" s="31" t="s">
        <v>706</v>
      </c>
      <c r="N1" s="31" t="s">
        <v>707</v>
      </c>
      <c r="O1" t="s">
        <v>10</v>
      </c>
      <c r="P1" s="2" t="s">
        <v>11</v>
      </c>
      <c r="Q1" s="3" t="s">
        <v>12</v>
      </c>
      <c r="R1" s="3" t="s">
        <v>13</v>
      </c>
      <c r="S1" s="4" t="s">
        <v>14</v>
      </c>
      <c r="T1" s="5" t="s">
        <v>15</v>
      </c>
      <c r="U1" s="6" t="s">
        <v>16</v>
      </c>
      <c r="V1" t="s">
        <v>17</v>
      </c>
      <c r="W1" s="7" t="s">
        <v>18</v>
      </c>
      <c r="X1" s="7" t="s">
        <v>19</v>
      </c>
      <c r="Y1" s="7" t="s">
        <v>20</v>
      </c>
      <c r="Z1" s="7" t="s">
        <v>21</v>
      </c>
    </row>
    <row r="2" spans="1:26" x14ac:dyDescent="0.2">
      <c r="A2" s="8">
        <v>43529</v>
      </c>
      <c r="B2">
        <v>584261</v>
      </c>
      <c r="C2" t="s">
        <v>22</v>
      </c>
      <c r="D2" t="s">
        <v>23</v>
      </c>
      <c r="E2">
        <v>67</v>
      </c>
      <c r="F2" t="s">
        <v>24</v>
      </c>
      <c r="G2" t="s">
        <v>25</v>
      </c>
      <c r="H2" s="7" t="s">
        <v>26</v>
      </c>
      <c r="I2" s="7" t="s">
        <v>27</v>
      </c>
      <c r="J2" s="7" t="s">
        <v>28</v>
      </c>
      <c r="K2" s="7" t="str">
        <f>CONCATENATE(J2,"S-1")</f>
        <v>19P0156884S-1</v>
      </c>
      <c r="N2" s="7" t="str">
        <f>CONCATENATE(J2,"M")</f>
        <v>19P0156884M</v>
      </c>
      <c r="O2" t="s">
        <v>29</v>
      </c>
      <c r="P2" s="7">
        <v>5.2</v>
      </c>
      <c r="Q2" s="9">
        <v>4.0199999999999996</v>
      </c>
      <c r="R2" s="9">
        <v>42</v>
      </c>
      <c r="S2" s="10">
        <v>168.83999999999997</v>
      </c>
      <c r="T2" s="11">
        <v>40</v>
      </c>
      <c r="U2">
        <v>10</v>
      </c>
      <c r="V2" s="12">
        <f t="shared" ref="V2:V65" si="0">S2-T2-U2</f>
        <v>118.83999999999997</v>
      </c>
    </row>
    <row r="3" spans="1:26" x14ac:dyDescent="0.2">
      <c r="A3" s="8">
        <v>43530</v>
      </c>
      <c r="B3">
        <v>1185413</v>
      </c>
      <c r="C3" t="s">
        <v>22</v>
      </c>
      <c r="D3" t="s">
        <v>30</v>
      </c>
      <c r="E3">
        <v>55</v>
      </c>
      <c r="F3" t="s">
        <v>24</v>
      </c>
      <c r="G3" t="s">
        <v>25</v>
      </c>
      <c r="H3" s="7" t="s">
        <v>31</v>
      </c>
      <c r="I3" s="7" t="s">
        <v>27</v>
      </c>
      <c r="J3" s="7" t="s">
        <v>32</v>
      </c>
      <c r="K3" s="7" t="str">
        <f t="shared" ref="K3:K66" si="1">CONCATENATE(J3,"S-1")</f>
        <v>19P0156883S-1</v>
      </c>
      <c r="N3" s="7" t="str">
        <f t="shared" ref="N3:N66" si="2">CONCATENATE(J3,"M")</f>
        <v>19P0156883M</v>
      </c>
      <c r="O3" t="s">
        <v>29</v>
      </c>
      <c r="P3" s="7">
        <v>5.4</v>
      </c>
      <c r="Q3" s="9">
        <v>0.98399999999999999</v>
      </c>
      <c r="R3" s="9">
        <v>42</v>
      </c>
      <c r="S3" s="10">
        <v>41.328000000000003</v>
      </c>
      <c r="T3" s="11">
        <v>29.3</v>
      </c>
      <c r="U3">
        <v>10</v>
      </c>
      <c r="V3" s="12">
        <f t="shared" si="0"/>
        <v>2.0280000000000022</v>
      </c>
    </row>
    <row r="4" spans="1:26" x14ac:dyDescent="0.2">
      <c r="A4" s="8">
        <v>43529</v>
      </c>
      <c r="B4">
        <v>1185446</v>
      </c>
      <c r="C4" t="s">
        <v>22</v>
      </c>
      <c r="D4" t="s">
        <v>33</v>
      </c>
      <c r="E4">
        <v>56</v>
      </c>
      <c r="F4" t="s">
        <v>34</v>
      </c>
      <c r="G4" t="s">
        <v>35</v>
      </c>
      <c r="H4" s="7" t="s">
        <v>36</v>
      </c>
      <c r="I4" s="7" t="s">
        <v>27</v>
      </c>
      <c r="J4" s="7" t="s">
        <v>37</v>
      </c>
      <c r="K4" s="7" t="str">
        <f t="shared" si="1"/>
        <v>19P0156882S-1</v>
      </c>
      <c r="N4" s="7" t="str">
        <f t="shared" si="2"/>
        <v>19P0156882M</v>
      </c>
      <c r="O4" t="s">
        <v>29</v>
      </c>
      <c r="P4" s="7">
        <v>5.0999999999999996</v>
      </c>
      <c r="Q4" s="9">
        <v>0.94199999999999995</v>
      </c>
      <c r="R4" s="9">
        <v>42</v>
      </c>
      <c r="S4" s="10">
        <v>39.564</v>
      </c>
      <c r="T4" s="11">
        <v>27.6</v>
      </c>
      <c r="U4">
        <v>10</v>
      </c>
      <c r="V4" s="12">
        <f t="shared" si="0"/>
        <v>1.9639999999999986</v>
      </c>
    </row>
    <row r="5" spans="1:26" x14ac:dyDescent="0.2">
      <c r="A5" s="8">
        <v>43529</v>
      </c>
      <c r="B5">
        <v>1182564</v>
      </c>
      <c r="C5" t="s">
        <v>22</v>
      </c>
      <c r="D5" t="s">
        <v>38</v>
      </c>
      <c r="E5">
        <v>71</v>
      </c>
      <c r="F5" t="s">
        <v>34</v>
      </c>
      <c r="G5" t="s">
        <v>39</v>
      </c>
      <c r="H5" s="7" t="s">
        <v>40</v>
      </c>
      <c r="I5" s="7" t="s">
        <v>27</v>
      </c>
      <c r="J5" s="7" t="s">
        <v>41</v>
      </c>
      <c r="K5" s="7" t="str">
        <f t="shared" si="1"/>
        <v>19P0156881S-1</v>
      </c>
      <c r="N5" s="7" t="str">
        <f t="shared" si="2"/>
        <v>19P0156881M</v>
      </c>
      <c r="O5" t="s">
        <v>29</v>
      </c>
      <c r="P5" s="7">
        <v>5.0999999999999996</v>
      </c>
      <c r="Q5" s="9">
        <v>0.90800000000000003</v>
      </c>
      <c r="R5" s="9">
        <v>42</v>
      </c>
      <c r="S5" s="10">
        <v>38.136000000000003</v>
      </c>
      <c r="T5" s="11">
        <v>26.1</v>
      </c>
      <c r="U5">
        <v>10</v>
      </c>
      <c r="V5" s="12">
        <f t="shared" si="0"/>
        <v>2.0360000000000014</v>
      </c>
    </row>
    <row r="6" spans="1:26" x14ac:dyDescent="0.2">
      <c r="A6" s="8">
        <v>43514</v>
      </c>
      <c r="B6">
        <v>1181877</v>
      </c>
      <c r="C6" t="s">
        <v>22</v>
      </c>
      <c r="D6" t="s">
        <v>42</v>
      </c>
      <c r="E6">
        <v>71</v>
      </c>
      <c r="F6" t="s">
        <v>24</v>
      </c>
      <c r="G6" t="s">
        <v>43</v>
      </c>
      <c r="H6" s="7" t="s">
        <v>44</v>
      </c>
      <c r="I6" s="7" t="s">
        <v>45</v>
      </c>
      <c r="J6" s="7" t="s">
        <v>46</v>
      </c>
      <c r="K6" s="7" t="str">
        <f t="shared" si="1"/>
        <v>19P0149460S-1</v>
      </c>
      <c r="N6" s="7" t="str">
        <f t="shared" si="2"/>
        <v>19P0149460M</v>
      </c>
      <c r="O6" t="s">
        <v>29</v>
      </c>
      <c r="P6" s="7">
        <v>8.8000000000000007</v>
      </c>
      <c r="Q6" s="9">
        <v>1.52</v>
      </c>
      <c r="R6" s="9">
        <v>45</v>
      </c>
      <c r="S6" s="10">
        <v>68.400000000000006</v>
      </c>
      <c r="T6" s="11">
        <v>25</v>
      </c>
      <c r="U6">
        <v>10</v>
      </c>
      <c r="V6" s="12">
        <f t="shared" si="0"/>
        <v>33.400000000000006</v>
      </c>
    </row>
    <row r="7" spans="1:26" x14ac:dyDescent="0.2">
      <c r="A7" s="8">
        <v>43514</v>
      </c>
      <c r="B7">
        <v>1181906</v>
      </c>
      <c r="C7" t="s">
        <v>22</v>
      </c>
      <c r="D7" t="s">
        <v>47</v>
      </c>
      <c r="E7">
        <v>64</v>
      </c>
      <c r="F7" t="s">
        <v>24</v>
      </c>
      <c r="G7" t="s">
        <v>25</v>
      </c>
      <c r="H7" s="7" t="s">
        <v>48</v>
      </c>
      <c r="I7" s="7" t="s">
        <v>45</v>
      </c>
      <c r="J7" s="7" t="s">
        <v>49</v>
      </c>
      <c r="K7" s="7" t="str">
        <f t="shared" si="1"/>
        <v>19P0149461S-1</v>
      </c>
      <c r="N7" s="7" t="str">
        <f t="shared" si="2"/>
        <v>19P0149461M</v>
      </c>
      <c r="O7" t="s">
        <v>29</v>
      </c>
      <c r="P7" s="7">
        <v>8.8000000000000007</v>
      </c>
      <c r="Q7" s="9">
        <v>0.87</v>
      </c>
      <c r="R7" s="9">
        <v>45</v>
      </c>
      <c r="S7" s="10">
        <v>39.15</v>
      </c>
      <c r="T7" s="11">
        <v>25</v>
      </c>
      <c r="U7">
        <v>10</v>
      </c>
      <c r="V7" s="12">
        <f t="shared" si="0"/>
        <v>4.1499999999999986</v>
      </c>
    </row>
    <row r="8" spans="1:26" x14ac:dyDescent="0.2">
      <c r="A8" s="8">
        <v>43514</v>
      </c>
      <c r="B8">
        <v>739265</v>
      </c>
      <c r="C8" t="s">
        <v>22</v>
      </c>
      <c r="D8" t="s">
        <v>50</v>
      </c>
      <c r="E8">
        <v>65</v>
      </c>
      <c r="F8" t="s">
        <v>34</v>
      </c>
      <c r="G8" t="s">
        <v>51</v>
      </c>
      <c r="H8" s="7" t="s">
        <v>52</v>
      </c>
      <c r="I8" s="7" t="s">
        <v>45</v>
      </c>
      <c r="J8" s="7" t="s">
        <v>53</v>
      </c>
      <c r="K8" s="7" t="str">
        <f t="shared" si="1"/>
        <v>19P0149463S-1</v>
      </c>
      <c r="N8" s="7" t="str">
        <f t="shared" si="2"/>
        <v>19P0149463M</v>
      </c>
      <c r="O8" t="s">
        <v>29</v>
      </c>
      <c r="P8" s="7">
        <v>3.3</v>
      </c>
      <c r="Q8" s="9">
        <v>1.08</v>
      </c>
      <c r="R8" s="9">
        <v>42</v>
      </c>
      <c r="S8" s="10">
        <v>45.36</v>
      </c>
      <c r="T8" s="11">
        <v>25</v>
      </c>
      <c r="U8">
        <v>10</v>
      </c>
      <c r="V8" s="12">
        <f t="shared" si="0"/>
        <v>10.36</v>
      </c>
      <c r="W8"/>
    </row>
    <row r="9" spans="1:26" x14ac:dyDescent="0.2">
      <c r="A9" s="8">
        <v>43514</v>
      </c>
      <c r="B9">
        <v>1181904</v>
      </c>
      <c r="C9" t="s">
        <v>22</v>
      </c>
      <c r="D9" t="s">
        <v>54</v>
      </c>
      <c r="E9">
        <v>67</v>
      </c>
      <c r="F9" t="s">
        <v>24</v>
      </c>
      <c r="G9" t="s">
        <v>55</v>
      </c>
      <c r="H9" s="7" t="s">
        <v>56</v>
      </c>
      <c r="I9" s="7" t="s">
        <v>45</v>
      </c>
      <c r="J9" s="7" t="s">
        <v>57</v>
      </c>
      <c r="K9" s="7" t="str">
        <f t="shared" si="1"/>
        <v>19P0149464S-1</v>
      </c>
      <c r="N9" s="7" t="str">
        <f t="shared" si="2"/>
        <v>19P0149464M</v>
      </c>
      <c r="O9" t="s">
        <v>29</v>
      </c>
      <c r="P9" s="7">
        <v>8.3000000000000007</v>
      </c>
      <c r="Q9" s="9">
        <v>1.36</v>
      </c>
      <c r="R9" s="9">
        <v>45</v>
      </c>
      <c r="S9" s="10">
        <v>61.2</v>
      </c>
      <c r="T9" s="11">
        <v>25</v>
      </c>
      <c r="U9">
        <v>10</v>
      </c>
      <c r="V9" s="12">
        <f t="shared" si="0"/>
        <v>26.200000000000003</v>
      </c>
    </row>
    <row r="10" spans="1:26" x14ac:dyDescent="0.2">
      <c r="A10" s="8">
        <v>43514</v>
      </c>
      <c r="B10">
        <v>1163341</v>
      </c>
      <c r="C10" t="s">
        <v>22</v>
      </c>
      <c r="D10" t="s">
        <v>58</v>
      </c>
      <c r="E10">
        <v>69</v>
      </c>
      <c r="F10" t="s">
        <v>24</v>
      </c>
      <c r="G10" t="s">
        <v>25</v>
      </c>
      <c r="H10" s="7" t="s">
        <v>59</v>
      </c>
      <c r="I10" s="7" t="s">
        <v>45</v>
      </c>
      <c r="J10" s="7" t="s">
        <v>60</v>
      </c>
      <c r="K10" s="7" t="str">
        <f t="shared" si="1"/>
        <v>19P0149465S-1</v>
      </c>
      <c r="N10" s="7" t="str">
        <f t="shared" si="2"/>
        <v>19P0149465M</v>
      </c>
      <c r="O10" t="s">
        <v>29</v>
      </c>
      <c r="P10" s="7">
        <v>8.9</v>
      </c>
      <c r="Q10" s="9">
        <v>0.85799999999999998</v>
      </c>
      <c r="R10" s="9">
        <v>45</v>
      </c>
      <c r="S10" s="10">
        <v>38.61</v>
      </c>
      <c r="T10" s="11">
        <v>25</v>
      </c>
      <c r="U10">
        <v>10</v>
      </c>
      <c r="V10" s="12">
        <f t="shared" si="0"/>
        <v>3.6099999999999994</v>
      </c>
    </row>
    <row r="11" spans="1:26" x14ac:dyDescent="0.2">
      <c r="A11" s="8">
        <v>43514</v>
      </c>
      <c r="B11">
        <v>1181900</v>
      </c>
      <c r="C11" t="s">
        <v>22</v>
      </c>
      <c r="D11" t="s">
        <v>61</v>
      </c>
      <c r="E11">
        <v>65</v>
      </c>
      <c r="F11" t="s">
        <v>24</v>
      </c>
      <c r="G11" t="s">
        <v>25</v>
      </c>
      <c r="H11" s="7" t="s">
        <v>62</v>
      </c>
      <c r="I11" s="7" t="s">
        <v>45</v>
      </c>
      <c r="J11" s="7" t="s">
        <v>63</v>
      </c>
      <c r="K11" s="7" t="str">
        <f t="shared" si="1"/>
        <v>19P0149467S-1</v>
      </c>
      <c r="N11" s="7" t="str">
        <f t="shared" si="2"/>
        <v>19P0149467M</v>
      </c>
      <c r="O11" t="s">
        <v>29</v>
      </c>
      <c r="P11" s="7">
        <v>8.5</v>
      </c>
      <c r="Q11" s="9">
        <v>1.1499999999999999</v>
      </c>
      <c r="R11" s="9">
        <v>45</v>
      </c>
      <c r="S11" s="10">
        <v>51.75</v>
      </c>
      <c r="T11" s="11">
        <v>25</v>
      </c>
      <c r="U11">
        <v>10</v>
      </c>
      <c r="V11" s="12">
        <f t="shared" si="0"/>
        <v>16.75</v>
      </c>
    </row>
    <row r="12" spans="1:26" x14ac:dyDescent="0.2">
      <c r="A12" s="8">
        <v>43521</v>
      </c>
      <c r="B12">
        <v>1183253</v>
      </c>
      <c r="C12" t="s">
        <v>22</v>
      </c>
      <c r="D12" t="s">
        <v>64</v>
      </c>
      <c r="E12">
        <v>55</v>
      </c>
      <c r="F12" t="s">
        <v>34</v>
      </c>
      <c r="G12" t="s">
        <v>25</v>
      </c>
      <c r="H12" s="7" t="s">
        <v>65</v>
      </c>
      <c r="I12" s="7" t="s">
        <v>45</v>
      </c>
      <c r="J12" s="7" t="s">
        <v>66</v>
      </c>
      <c r="K12" s="7" t="str">
        <f t="shared" si="1"/>
        <v>19P0149485S-1</v>
      </c>
      <c r="N12" s="7" t="str">
        <f t="shared" si="2"/>
        <v>19P0149485M</v>
      </c>
      <c r="O12" t="s">
        <v>29</v>
      </c>
      <c r="P12" s="7">
        <v>8.9</v>
      </c>
      <c r="Q12" s="9">
        <v>0.86</v>
      </c>
      <c r="R12" s="9">
        <v>45</v>
      </c>
      <c r="S12" s="10">
        <v>38.700000000000003</v>
      </c>
      <c r="T12" s="11">
        <v>25</v>
      </c>
      <c r="U12">
        <v>10</v>
      </c>
      <c r="V12" s="12">
        <f t="shared" si="0"/>
        <v>3.7000000000000028</v>
      </c>
    </row>
    <row r="13" spans="1:26" x14ac:dyDescent="0.2">
      <c r="A13" s="8">
        <v>43522</v>
      </c>
      <c r="B13">
        <v>1183701</v>
      </c>
      <c r="C13" t="s">
        <v>22</v>
      </c>
      <c r="D13" t="s">
        <v>67</v>
      </c>
      <c r="E13">
        <v>65</v>
      </c>
      <c r="F13" t="s">
        <v>24</v>
      </c>
      <c r="G13" t="s">
        <v>25</v>
      </c>
      <c r="H13" s="7" t="s">
        <v>68</v>
      </c>
      <c r="I13" s="7" t="s">
        <v>45</v>
      </c>
      <c r="J13" s="7" t="s">
        <v>69</v>
      </c>
      <c r="K13" s="7" t="str">
        <f t="shared" si="1"/>
        <v>19P0149489S-1</v>
      </c>
      <c r="N13" s="7" t="str">
        <f t="shared" si="2"/>
        <v>19P0149489M</v>
      </c>
      <c r="O13" t="s">
        <v>29</v>
      </c>
      <c r="P13" s="7">
        <v>8.6999999999999993</v>
      </c>
      <c r="Q13" s="9">
        <v>0.874</v>
      </c>
      <c r="R13" s="9">
        <v>45</v>
      </c>
      <c r="S13" s="10">
        <v>39.33</v>
      </c>
      <c r="T13" s="11">
        <v>25</v>
      </c>
      <c r="U13">
        <v>10</v>
      </c>
      <c r="V13" s="12">
        <f t="shared" si="0"/>
        <v>4.3299999999999983</v>
      </c>
    </row>
    <row r="14" spans="1:26" x14ac:dyDescent="0.2">
      <c r="A14" s="8">
        <v>43522</v>
      </c>
      <c r="B14">
        <v>1183843</v>
      </c>
      <c r="C14" t="s">
        <v>22</v>
      </c>
      <c r="D14" t="s">
        <v>70</v>
      </c>
      <c r="E14">
        <v>74</v>
      </c>
      <c r="F14" t="s">
        <v>24</v>
      </c>
      <c r="G14" t="s">
        <v>25</v>
      </c>
      <c r="H14" s="7" t="s">
        <v>71</v>
      </c>
      <c r="I14" s="7" t="s">
        <v>45</v>
      </c>
      <c r="J14" s="7" t="s">
        <v>72</v>
      </c>
      <c r="K14" s="7" t="str">
        <f t="shared" si="1"/>
        <v>19P0149492S-1</v>
      </c>
      <c r="N14" s="7" t="str">
        <f t="shared" si="2"/>
        <v>19P0149492M</v>
      </c>
      <c r="O14" t="s">
        <v>29</v>
      </c>
      <c r="P14" s="7">
        <v>5.3</v>
      </c>
      <c r="Q14" s="9">
        <v>0.98599999999999999</v>
      </c>
      <c r="R14" s="9">
        <v>42</v>
      </c>
      <c r="S14" s="10">
        <v>41.411999999999999</v>
      </c>
      <c r="T14" s="11">
        <v>25</v>
      </c>
      <c r="U14">
        <v>10</v>
      </c>
      <c r="V14" s="12">
        <f t="shared" si="0"/>
        <v>6.411999999999999</v>
      </c>
    </row>
    <row r="15" spans="1:26" x14ac:dyDescent="0.2">
      <c r="A15" s="8">
        <v>43522</v>
      </c>
      <c r="B15">
        <v>1183740</v>
      </c>
      <c r="C15" t="s">
        <v>22</v>
      </c>
      <c r="D15" t="s">
        <v>73</v>
      </c>
      <c r="E15">
        <v>66</v>
      </c>
      <c r="F15" t="s">
        <v>34</v>
      </c>
      <c r="G15" t="s">
        <v>25</v>
      </c>
      <c r="H15" s="7" t="s">
        <v>74</v>
      </c>
      <c r="I15" s="7" t="s">
        <v>45</v>
      </c>
      <c r="J15" s="7" t="s">
        <v>75</v>
      </c>
      <c r="K15" s="7" t="str">
        <f t="shared" si="1"/>
        <v>19P0149501S-1</v>
      </c>
      <c r="N15" s="7" t="str">
        <f t="shared" si="2"/>
        <v>19P0149501M</v>
      </c>
      <c r="O15" t="s">
        <v>29</v>
      </c>
      <c r="P15" s="7">
        <v>8.6999999999999993</v>
      </c>
      <c r="Q15" s="9">
        <v>1.1100000000000001</v>
      </c>
      <c r="R15" s="9">
        <v>45</v>
      </c>
      <c r="S15" s="10">
        <v>49.95</v>
      </c>
      <c r="T15" s="11">
        <v>25</v>
      </c>
      <c r="U15">
        <v>10</v>
      </c>
      <c r="V15" s="12">
        <f t="shared" si="0"/>
        <v>14.950000000000003</v>
      </c>
    </row>
    <row r="16" spans="1:26" x14ac:dyDescent="0.2">
      <c r="A16" s="8">
        <v>43522</v>
      </c>
      <c r="B16">
        <v>1183706</v>
      </c>
      <c r="C16" t="s">
        <v>22</v>
      </c>
      <c r="D16" t="s">
        <v>76</v>
      </c>
      <c r="E16">
        <v>62</v>
      </c>
      <c r="F16" t="s">
        <v>24</v>
      </c>
      <c r="G16" t="s">
        <v>25</v>
      </c>
      <c r="H16" s="7" t="s">
        <v>77</v>
      </c>
      <c r="I16" s="7" t="s">
        <v>45</v>
      </c>
      <c r="J16" s="7" t="s">
        <v>78</v>
      </c>
      <c r="K16" s="7" t="str">
        <f t="shared" si="1"/>
        <v>19P0149502S-1</v>
      </c>
      <c r="N16" s="7" t="str">
        <f t="shared" si="2"/>
        <v>19P0149502M</v>
      </c>
      <c r="O16" t="s">
        <v>29</v>
      </c>
      <c r="P16" s="7">
        <v>8.9</v>
      </c>
      <c r="Q16" s="9">
        <v>1.02</v>
      </c>
      <c r="R16" s="9">
        <v>45</v>
      </c>
      <c r="S16" s="10">
        <v>45.9</v>
      </c>
      <c r="T16" s="11">
        <v>25</v>
      </c>
      <c r="U16">
        <v>10</v>
      </c>
      <c r="V16" s="12">
        <f t="shared" si="0"/>
        <v>10.899999999999999</v>
      </c>
    </row>
    <row r="17" spans="1:23" x14ac:dyDescent="0.2">
      <c r="A17" s="8">
        <v>43522</v>
      </c>
      <c r="B17">
        <v>916953</v>
      </c>
      <c r="C17" t="s">
        <v>22</v>
      </c>
      <c r="D17" t="s">
        <v>79</v>
      </c>
      <c r="E17">
        <v>71</v>
      </c>
      <c r="F17" t="s">
        <v>24</v>
      </c>
      <c r="G17" t="s">
        <v>25</v>
      </c>
      <c r="H17" s="7" t="s">
        <v>80</v>
      </c>
      <c r="I17" s="7" t="s">
        <v>45</v>
      </c>
      <c r="J17" s="7" t="s">
        <v>81</v>
      </c>
      <c r="K17" s="7" t="str">
        <f t="shared" si="1"/>
        <v>19P0149504S-1</v>
      </c>
      <c r="N17" s="7" t="str">
        <f t="shared" si="2"/>
        <v>19P0149504M</v>
      </c>
      <c r="O17" t="s">
        <v>29</v>
      </c>
      <c r="P17" s="7">
        <v>9.1999999999999993</v>
      </c>
      <c r="Q17" s="9">
        <v>0.91</v>
      </c>
      <c r="R17" s="9">
        <v>45</v>
      </c>
      <c r="S17" s="10">
        <v>40.950000000000003</v>
      </c>
      <c r="T17" s="11">
        <v>25</v>
      </c>
      <c r="U17">
        <v>10</v>
      </c>
      <c r="V17" s="12">
        <f t="shared" si="0"/>
        <v>5.9500000000000028</v>
      </c>
    </row>
    <row r="18" spans="1:23" x14ac:dyDescent="0.2">
      <c r="A18" s="8">
        <v>43522</v>
      </c>
      <c r="B18">
        <v>1183846</v>
      </c>
      <c r="C18" t="s">
        <v>22</v>
      </c>
      <c r="D18" t="s">
        <v>82</v>
      </c>
      <c r="E18">
        <v>71</v>
      </c>
      <c r="F18" t="s">
        <v>34</v>
      </c>
      <c r="G18" t="s">
        <v>83</v>
      </c>
      <c r="H18" s="7" t="s">
        <v>84</v>
      </c>
      <c r="I18" s="7" t="s">
        <v>45</v>
      </c>
      <c r="J18" s="7" t="s">
        <v>85</v>
      </c>
      <c r="K18" s="7" t="str">
        <f t="shared" si="1"/>
        <v>19P0149506S-1</v>
      </c>
      <c r="N18" s="7" t="str">
        <f t="shared" si="2"/>
        <v>19P0149506M</v>
      </c>
      <c r="O18" t="s">
        <v>29</v>
      </c>
      <c r="P18" s="7">
        <v>5</v>
      </c>
      <c r="Q18" s="9">
        <v>0.86599999999999999</v>
      </c>
      <c r="R18" s="9">
        <v>42</v>
      </c>
      <c r="S18" s="10">
        <v>36.372</v>
      </c>
      <c r="T18" s="11">
        <v>25</v>
      </c>
      <c r="U18">
        <v>10</v>
      </c>
      <c r="V18" s="12">
        <f t="shared" si="0"/>
        <v>1.3719999999999999</v>
      </c>
    </row>
    <row r="19" spans="1:23" x14ac:dyDescent="0.2">
      <c r="A19" s="8">
        <v>43522</v>
      </c>
      <c r="B19">
        <v>1183707</v>
      </c>
      <c r="C19" t="s">
        <v>22</v>
      </c>
      <c r="D19" t="s">
        <v>86</v>
      </c>
      <c r="E19">
        <v>64</v>
      </c>
      <c r="F19" t="s">
        <v>34</v>
      </c>
      <c r="G19" t="s">
        <v>25</v>
      </c>
      <c r="H19" s="7" t="s">
        <v>87</v>
      </c>
      <c r="I19" s="7" t="s">
        <v>45</v>
      </c>
      <c r="J19" s="7" t="s">
        <v>88</v>
      </c>
      <c r="K19" s="7" t="str">
        <f t="shared" si="1"/>
        <v>19P0149507S-1</v>
      </c>
      <c r="N19" s="7" t="str">
        <f t="shared" si="2"/>
        <v>19P0149507M</v>
      </c>
      <c r="O19" t="s">
        <v>29</v>
      </c>
      <c r="P19" s="7">
        <v>5</v>
      </c>
      <c r="Q19" s="9">
        <v>1.05</v>
      </c>
      <c r="R19" s="9">
        <v>42</v>
      </c>
      <c r="S19" s="10">
        <v>44.1</v>
      </c>
      <c r="T19" s="11">
        <v>25</v>
      </c>
      <c r="U19">
        <v>10</v>
      </c>
      <c r="V19" s="12">
        <f t="shared" si="0"/>
        <v>9.1000000000000014</v>
      </c>
    </row>
    <row r="20" spans="1:23" x14ac:dyDescent="0.2">
      <c r="A20" s="8">
        <v>43529</v>
      </c>
      <c r="B20">
        <v>1146815</v>
      </c>
      <c r="C20" t="s">
        <v>22</v>
      </c>
      <c r="D20" t="s">
        <v>89</v>
      </c>
      <c r="E20">
        <v>62</v>
      </c>
      <c r="F20" t="s">
        <v>24</v>
      </c>
      <c r="G20" t="s">
        <v>90</v>
      </c>
      <c r="H20" s="7" t="s">
        <v>91</v>
      </c>
      <c r="I20" s="7" t="s">
        <v>27</v>
      </c>
      <c r="J20" s="7" t="s">
        <v>92</v>
      </c>
      <c r="K20" s="7" t="str">
        <f t="shared" si="1"/>
        <v>19P0156885S-1</v>
      </c>
      <c r="N20" s="7" t="str">
        <f t="shared" si="2"/>
        <v>19P0156885M</v>
      </c>
      <c r="O20" t="s">
        <v>29</v>
      </c>
      <c r="P20" s="7">
        <v>9.1</v>
      </c>
      <c r="Q20" s="9">
        <v>0.85199999999999998</v>
      </c>
      <c r="R20" s="9">
        <v>45</v>
      </c>
      <c r="S20" s="10">
        <v>38.339999999999996</v>
      </c>
      <c r="T20" s="11">
        <v>25</v>
      </c>
      <c r="U20">
        <v>10</v>
      </c>
      <c r="V20" s="12">
        <f t="shared" si="0"/>
        <v>3.3399999999999963</v>
      </c>
    </row>
    <row r="21" spans="1:23" x14ac:dyDescent="0.2">
      <c r="A21" s="8">
        <v>43529</v>
      </c>
      <c r="B21">
        <v>1185280</v>
      </c>
      <c r="C21" t="s">
        <v>22</v>
      </c>
      <c r="D21" t="s">
        <v>93</v>
      </c>
      <c r="E21">
        <v>44</v>
      </c>
      <c r="F21" t="s">
        <v>34</v>
      </c>
      <c r="G21" t="s">
        <v>94</v>
      </c>
      <c r="H21" s="7" t="s">
        <v>95</v>
      </c>
      <c r="I21" s="7" t="s">
        <v>27</v>
      </c>
      <c r="J21" s="7" t="s">
        <v>96</v>
      </c>
      <c r="K21" s="7" t="str">
        <f t="shared" si="1"/>
        <v>19P0156886S-1</v>
      </c>
      <c r="N21" s="7" t="str">
        <f t="shared" si="2"/>
        <v>19P0156886M</v>
      </c>
      <c r="O21" t="s">
        <v>29</v>
      </c>
      <c r="P21" s="7">
        <v>7.9</v>
      </c>
      <c r="Q21" s="9">
        <v>0.86599999999999999</v>
      </c>
      <c r="R21" s="9">
        <v>45</v>
      </c>
      <c r="S21" s="10">
        <v>38.97</v>
      </c>
      <c r="T21" s="11">
        <v>25</v>
      </c>
      <c r="U21">
        <v>10</v>
      </c>
      <c r="V21" s="12">
        <f t="shared" si="0"/>
        <v>3.9699999999999989</v>
      </c>
    </row>
    <row r="22" spans="1:23" x14ac:dyDescent="0.2">
      <c r="A22" s="8">
        <v>43529</v>
      </c>
      <c r="B22">
        <v>1185456</v>
      </c>
      <c r="C22" t="s">
        <v>22</v>
      </c>
      <c r="D22" t="s">
        <v>97</v>
      </c>
      <c r="E22">
        <v>69</v>
      </c>
      <c r="F22" t="s">
        <v>34</v>
      </c>
      <c r="G22" t="s">
        <v>25</v>
      </c>
      <c r="H22" s="7" t="s">
        <v>98</v>
      </c>
      <c r="I22" s="7" t="s">
        <v>27</v>
      </c>
      <c r="J22" s="7" t="s">
        <v>99</v>
      </c>
      <c r="K22" s="7" t="str">
        <f t="shared" si="1"/>
        <v>19P0156893S-1</v>
      </c>
      <c r="N22" s="7" t="str">
        <f t="shared" si="2"/>
        <v>19P0156893M</v>
      </c>
      <c r="O22" t="s">
        <v>29</v>
      </c>
      <c r="P22" s="7">
        <v>8.4</v>
      </c>
      <c r="Q22" s="9">
        <v>0.85399999999999998</v>
      </c>
      <c r="R22" s="9">
        <v>45</v>
      </c>
      <c r="S22" s="10">
        <v>38.43</v>
      </c>
      <c r="T22" s="11">
        <v>25</v>
      </c>
      <c r="U22">
        <v>10</v>
      </c>
      <c r="V22" s="12">
        <f t="shared" si="0"/>
        <v>3.4299999999999997</v>
      </c>
    </row>
    <row r="23" spans="1:23" x14ac:dyDescent="0.2">
      <c r="A23" s="8">
        <v>43529</v>
      </c>
      <c r="B23">
        <v>1185459</v>
      </c>
      <c r="C23" t="s">
        <v>22</v>
      </c>
      <c r="D23" t="s">
        <v>100</v>
      </c>
      <c r="E23">
        <v>34</v>
      </c>
      <c r="F23" t="s">
        <v>24</v>
      </c>
      <c r="G23" t="s">
        <v>25</v>
      </c>
      <c r="H23" s="7" t="s">
        <v>101</v>
      </c>
      <c r="I23" s="7" t="s">
        <v>27</v>
      </c>
      <c r="J23" s="7" t="s">
        <v>102</v>
      </c>
      <c r="K23" s="7" t="str">
        <f t="shared" si="1"/>
        <v>19P0156895S-1</v>
      </c>
      <c r="N23" s="7" t="str">
        <f t="shared" si="2"/>
        <v>19P0156895M</v>
      </c>
      <c r="O23" t="s">
        <v>29</v>
      </c>
      <c r="P23" s="7">
        <v>8.4</v>
      </c>
      <c r="Q23" s="9">
        <v>0.84199999999999997</v>
      </c>
      <c r="R23" s="9">
        <v>45</v>
      </c>
      <c r="S23" s="10">
        <v>37.89</v>
      </c>
      <c r="T23" s="11">
        <v>25</v>
      </c>
      <c r="U23">
        <v>10</v>
      </c>
      <c r="V23" s="12">
        <f t="shared" si="0"/>
        <v>2.8900000000000006</v>
      </c>
    </row>
    <row r="24" spans="1:23" x14ac:dyDescent="0.2">
      <c r="A24" s="8">
        <v>43536</v>
      </c>
      <c r="B24">
        <v>1187413</v>
      </c>
      <c r="C24" t="s">
        <v>22</v>
      </c>
      <c r="D24" t="s">
        <v>103</v>
      </c>
      <c r="E24">
        <v>70</v>
      </c>
      <c r="F24" t="s">
        <v>24</v>
      </c>
      <c r="G24" t="s">
        <v>104</v>
      </c>
      <c r="H24" s="7">
        <v>1187413</v>
      </c>
      <c r="I24" s="7" t="s">
        <v>105</v>
      </c>
      <c r="J24" s="7" t="s">
        <v>106</v>
      </c>
      <c r="K24" s="7" t="str">
        <f t="shared" si="1"/>
        <v>19P0156899S-1</v>
      </c>
      <c r="N24" s="7" t="str">
        <f t="shared" si="2"/>
        <v>19P0156899M</v>
      </c>
      <c r="O24" t="s">
        <v>29</v>
      </c>
      <c r="P24" s="7">
        <v>4.7</v>
      </c>
      <c r="Q24" s="9">
        <v>0.98</v>
      </c>
      <c r="R24" s="9">
        <v>42</v>
      </c>
      <c r="S24" s="10">
        <v>41.16</v>
      </c>
      <c r="T24" s="11">
        <v>25</v>
      </c>
      <c r="U24">
        <v>10</v>
      </c>
      <c r="V24" s="12">
        <f t="shared" si="0"/>
        <v>6.1599999999999966</v>
      </c>
    </row>
    <row r="25" spans="1:23" x14ac:dyDescent="0.2">
      <c r="A25" s="8">
        <v>43529</v>
      </c>
      <c r="B25">
        <v>1185763</v>
      </c>
      <c r="C25" t="s">
        <v>22</v>
      </c>
      <c r="D25" t="s">
        <v>107</v>
      </c>
      <c r="E25">
        <v>68</v>
      </c>
      <c r="F25" t="s">
        <v>24</v>
      </c>
      <c r="G25" t="s">
        <v>25</v>
      </c>
      <c r="H25" s="7" t="s">
        <v>108</v>
      </c>
      <c r="I25" s="7" t="s">
        <v>27</v>
      </c>
      <c r="J25" s="7" t="s">
        <v>109</v>
      </c>
      <c r="K25" s="7" t="str">
        <f t="shared" si="1"/>
        <v>19P0156887S-1</v>
      </c>
      <c r="N25" s="7" t="str">
        <f t="shared" si="2"/>
        <v>19P0156887M</v>
      </c>
      <c r="O25" t="s">
        <v>29</v>
      </c>
      <c r="P25" s="7">
        <v>7.9</v>
      </c>
      <c r="Q25" s="9">
        <v>0.77400000000000002</v>
      </c>
      <c r="R25" s="9">
        <v>45</v>
      </c>
      <c r="S25" s="10">
        <v>34.83</v>
      </c>
      <c r="T25" s="11">
        <v>24.8</v>
      </c>
      <c r="U25">
        <v>10</v>
      </c>
      <c r="V25" s="12">
        <f t="shared" si="0"/>
        <v>2.9999999999997584E-2</v>
      </c>
    </row>
    <row r="26" spans="1:23" x14ac:dyDescent="0.2">
      <c r="A26" s="8">
        <v>43530</v>
      </c>
      <c r="B26">
        <v>1185410</v>
      </c>
      <c r="C26" t="s">
        <v>22</v>
      </c>
      <c r="D26" t="s">
        <v>110</v>
      </c>
      <c r="E26">
        <v>68</v>
      </c>
      <c r="F26" t="s">
        <v>34</v>
      </c>
      <c r="G26" t="s">
        <v>25</v>
      </c>
      <c r="H26" s="7" t="s">
        <v>111</v>
      </c>
      <c r="I26" s="7" t="s">
        <v>27</v>
      </c>
      <c r="J26" s="7" t="s">
        <v>112</v>
      </c>
      <c r="K26" s="7" t="str">
        <f t="shared" si="1"/>
        <v>19P0156880S-1</v>
      </c>
      <c r="N26" s="7" t="str">
        <f t="shared" si="2"/>
        <v>19P0156880M</v>
      </c>
      <c r="O26" t="s">
        <v>29</v>
      </c>
      <c r="P26" s="7">
        <v>5.5</v>
      </c>
      <c r="Q26" s="9">
        <v>0.872</v>
      </c>
      <c r="R26" s="9">
        <v>42</v>
      </c>
      <c r="S26" s="10">
        <v>36.624000000000002</v>
      </c>
      <c r="T26" s="11">
        <v>24.6</v>
      </c>
      <c r="U26">
        <v>10</v>
      </c>
      <c r="V26" s="12">
        <f t="shared" si="0"/>
        <v>2.0240000000000009</v>
      </c>
    </row>
    <row r="27" spans="1:23" x14ac:dyDescent="0.2">
      <c r="A27" s="8">
        <v>43529</v>
      </c>
      <c r="B27">
        <v>1185478</v>
      </c>
      <c r="C27" t="s">
        <v>22</v>
      </c>
      <c r="D27" t="s">
        <v>113</v>
      </c>
      <c r="E27">
        <v>55</v>
      </c>
      <c r="F27" t="s">
        <v>24</v>
      </c>
      <c r="G27" t="s">
        <v>25</v>
      </c>
      <c r="H27" s="7" t="s">
        <v>114</v>
      </c>
      <c r="I27" s="7" t="s">
        <v>27</v>
      </c>
      <c r="J27" s="7" t="s">
        <v>115</v>
      </c>
      <c r="K27" s="7" t="str">
        <f t="shared" si="1"/>
        <v>19P0156892S-1</v>
      </c>
      <c r="N27" s="7" t="str">
        <f t="shared" si="2"/>
        <v>19P0156892M</v>
      </c>
      <c r="O27" t="s">
        <v>29</v>
      </c>
      <c r="P27" s="7">
        <v>8.5</v>
      </c>
      <c r="Q27" s="9">
        <v>0.80200000000000005</v>
      </c>
      <c r="R27" s="9">
        <v>45</v>
      </c>
      <c r="S27" s="10">
        <v>36.090000000000003</v>
      </c>
      <c r="T27" s="11">
        <v>23</v>
      </c>
      <c r="U27">
        <v>10</v>
      </c>
      <c r="V27" s="12">
        <f t="shared" si="0"/>
        <v>3.0900000000000034</v>
      </c>
    </row>
    <row r="28" spans="1:23" x14ac:dyDescent="0.2">
      <c r="A28" s="8">
        <v>43536</v>
      </c>
      <c r="B28">
        <v>1187212</v>
      </c>
      <c r="C28" t="s">
        <v>22</v>
      </c>
      <c r="D28" t="s">
        <v>116</v>
      </c>
      <c r="E28">
        <v>50</v>
      </c>
      <c r="F28" t="s">
        <v>24</v>
      </c>
      <c r="G28" t="s">
        <v>25</v>
      </c>
      <c r="H28" s="7">
        <v>1187212</v>
      </c>
      <c r="I28" s="7" t="s">
        <v>105</v>
      </c>
      <c r="J28" s="7" t="s">
        <v>117</v>
      </c>
      <c r="K28" s="7" t="str">
        <f t="shared" si="1"/>
        <v>19P0156904S-1</v>
      </c>
      <c r="N28" s="7" t="str">
        <f t="shared" si="2"/>
        <v>19P0156904M</v>
      </c>
      <c r="O28" t="s">
        <v>29</v>
      </c>
      <c r="P28" s="7">
        <v>5</v>
      </c>
      <c r="Q28" s="9">
        <v>0.78400000000000003</v>
      </c>
      <c r="R28" s="9">
        <v>42</v>
      </c>
      <c r="S28" s="10">
        <v>32.927999999999997</v>
      </c>
      <c r="T28" s="11">
        <v>22.9</v>
      </c>
      <c r="U28">
        <v>10</v>
      </c>
      <c r="V28" s="12">
        <f t="shared" si="0"/>
        <v>2.7999999999998693E-2</v>
      </c>
    </row>
    <row r="29" spans="1:23" x14ac:dyDescent="0.2">
      <c r="A29" s="8">
        <v>43536</v>
      </c>
      <c r="B29">
        <v>809225</v>
      </c>
      <c r="C29" t="s">
        <v>22</v>
      </c>
      <c r="D29" t="s">
        <v>118</v>
      </c>
      <c r="E29">
        <v>66</v>
      </c>
      <c r="F29" t="s">
        <v>34</v>
      </c>
      <c r="G29" t="s">
        <v>90</v>
      </c>
      <c r="H29" s="13">
        <v>809225</v>
      </c>
      <c r="I29" s="7" t="s">
        <v>105</v>
      </c>
      <c r="J29" s="7" t="s">
        <v>119</v>
      </c>
      <c r="K29" s="7" t="str">
        <f t="shared" si="1"/>
        <v>19P0156906S-1</v>
      </c>
      <c r="N29" s="7" t="str">
        <f t="shared" si="2"/>
        <v>19P0156906M</v>
      </c>
      <c r="O29" t="s">
        <v>29</v>
      </c>
      <c r="P29" s="7">
        <v>6.7</v>
      </c>
      <c r="Q29" s="9">
        <v>0.63</v>
      </c>
      <c r="R29" s="9">
        <v>51</v>
      </c>
      <c r="S29" s="10">
        <v>32.130000000000003</v>
      </c>
      <c r="T29" s="14">
        <v>22.130000000000003</v>
      </c>
      <c r="U29">
        <v>10</v>
      </c>
      <c r="V29" s="12">
        <f t="shared" si="0"/>
        <v>0</v>
      </c>
    </row>
    <row r="30" spans="1:23" x14ac:dyDescent="0.2">
      <c r="A30" s="8">
        <v>43536</v>
      </c>
      <c r="B30">
        <v>1187111</v>
      </c>
      <c r="C30" t="s">
        <v>22</v>
      </c>
      <c r="D30" t="s">
        <v>120</v>
      </c>
      <c r="E30">
        <v>57</v>
      </c>
      <c r="F30" t="s">
        <v>34</v>
      </c>
      <c r="G30" t="s">
        <v>25</v>
      </c>
      <c r="H30" s="13">
        <v>1187111</v>
      </c>
      <c r="I30" s="7" t="s">
        <v>105</v>
      </c>
      <c r="J30" s="7" t="s">
        <v>121</v>
      </c>
      <c r="K30" s="7" t="str">
        <f t="shared" si="1"/>
        <v>19P0156902S-1</v>
      </c>
      <c r="N30" s="7" t="str">
        <f t="shared" si="2"/>
        <v>19P0156902M</v>
      </c>
      <c r="O30" t="s">
        <v>29</v>
      </c>
      <c r="P30" s="7">
        <v>6.7</v>
      </c>
      <c r="Q30" s="9">
        <v>0.622</v>
      </c>
      <c r="R30" s="9">
        <v>51</v>
      </c>
      <c r="S30" s="10">
        <v>31.722000000000001</v>
      </c>
      <c r="T30" s="14">
        <v>21.722000000000001</v>
      </c>
      <c r="U30">
        <v>10</v>
      </c>
      <c r="V30" s="12">
        <f t="shared" si="0"/>
        <v>0</v>
      </c>
    </row>
    <row r="31" spans="1:23" x14ac:dyDescent="0.2">
      <c r="A31" s="8">
        <v>43536</v>
      </c>
      <c r="B31">
        <v>1187325</v>
      </c>
      <c r="C31" t="s">
        <v>22</v>
      </c>
      <c r="D31" t="s">
        <v>122</v>
      </c>
      <c r="E31">
        <v>80</v>
      </c>
      <c r="F31" t="s">
        <v>34</v>
      </c>
      <c r="G31" t="s">
        <v>25</v>
      </c>
      <c r="H31" s="7">
        <v>1187325</v>
      </c>
      <c r="I31" s="7" t="s">
        <v>105</v>
      </c>
      <c r="J31" s="7" t="s">
        <v>123</v>
      </c>
      <c r="K31" s="7" t="str">
        <f t="shared" si="1"/>
        <v>19P0156898S-1</v>
      </c>
      <c r="N31" s="7" t="str">
        <f t="shared" si="2"/>
        <v>19P0156898M</v>
      </c>
      <c r="O31" t="s">
        <v>29</v>
      </c>
      <c r="P31" s="7">
        <v>4</v>
      </c>
      <c r="Q31" s="9">
        <v>0.71799999999999997</v>
      </c>
      <c r="R31" s="9">
        <v>42</v>
      </c>
      <c r="S31" s="10">
        <v>30.155999999999999</v>
      </c>
      <c r="T31" s="11">
        <v>20.2</v>
      </c>
      <c r="U31">
        <v>10</v>
      </c>
      <c r="V31" s="12">
        <f t="shared" si="0"/>
        <v>-4.4000000000000483E-2</v>
      </c>
      <c r="W31"/>
    </row>
    <row r="32" spans="1:23" x14ac:dyDescent="0.2">
      <c r="A32" s="8">
        <v>43514</v>
      </c>
      <c r="B32">
        <v>1181839</v>
      </c>
      <c r="C32" t="s">
        <v>22</v>
      </c>
      <c r="D32" t="s">
        <v>124</v>
      </c>
      <c r="E32">
        <v>69</v>
      </c>
      <c r="F32" t="s">
        <v>24</v>
      </c>
      <c r="G32" t="s">
        <v>25</v>
      </c>
      <c r="H32" s="7" t="s">
        <v>125</v>
      </c>
      <c r="I32" s="7" t="s">
        <v>45</v>
      </c>
      <c r="J32" s="7" t="s">
        <v>126</v>
      </c>
      <c r="K32" s="7" t="str">
        <f t="shared" si="1"/>
        <v>19P0149462S-1</v>
      </c>
      <c r="N32" s="7" t="str">
        <f t="shared" si="2"/>
        <v>19P0149462M</v>
      </c>
      <c r="O32" t="s">
        <v>29</v>
      </c>
      <c r="P32" s="7">
        <v>8.5</v>
      </c>
      <c r="Q32" s="9">
        <v>0.752</v>
      </c>
      <c r="R32" s="9">
        <v>45</v>
      </c>
      <c r="S32" s="10">
        <v>33.840000000000003</v>
      </c>
      <c r="T32" s="11">
        <v>20</v>
      </c>
      <c r="U32">
        <v>10</v>
      </c>
      <c r="V32" s="12">
        <f t="shared" si="0"/>
        <v>3.8400000000000034</v>
      </c>
    </row>
    <row r="33" spans="1:23" x14ac:dyDescent="0.2">
      <c r="A33" s="8">
        <v>43515</v>
      </c>
      <c r="B33">
        <v>800487</v>
      </c>
      <c r="C33" t="s">
        <v>22</v>
      </c>
      <c r="D33" t="s">
        <v>127</v>
      </c>
      <c r="E33">
        <v>69</v>
      </c>
      <c r="F33" t="s">
        <v>34</v>
      </c>
      <c r="G33" t="s">
        <v>128</v>
      </c>
      <c r="H33" s="7" t="s">
        <v>129</v>
      </c>
      <c r="I33" s="7" t="s">
        <v>45</v>
      </c>
      <c r="J33" s="7" t="s">
        <v>130</v>
      </c>
      <c r="K33" s="7" t="str">
        <f t="shared" si="1"/>
        <v>19P0149471S-1</v>
      </c>
      <c r="N33" s="7" t="str">
        <f t="shared" si="2"/>
        <v>19P0149471M</v>
      </c>
      <c r="O33" t="s">
        <v>29</v>
      </c>
      <c r="P33" s="7">
        <v>7.8</v>
      </c>
      <c r="Q33" s="9">
        <v>0.75600000000000001</v>
      </c>
      <c r="R33" s="9">
        <v>45</v>
      </c>
      <c r="S33" s="10">
        <v>34.020000000000003</v>
      </c>
      <c r="T33" s="11">
        <v>20</v>
      </c>
      <c r="U33">
        <v>10</v>
      </c>
      <c r="V33" s="12">
        <f t="shared" si="0"/>
        <v>4.0200000000000031</v>
      </c>
    </row>
    <row r="34" spans="1:23" x14ac:dyDescent="0.2">
      <c r="A34" s="8">
        <v>43515</v>
      </c>
      <c r="B34">
        <v>1182137</v>
      </c>
      <c r="C34" t="s">
        <v>22</v>
      </c>
      <c r="D34" t="s">
        <v>131</v>
      </c>
      <c r="E34">
        <v>35</v>
      </c>
      <c r="F34" t="s">
        <v>24</v>
      </c>
      <c r="G34" t="s">
        <v>90</v>
      </c>
      <c r="H34" s="7" t="s">
        <v>132</v>
      </c>
      <c r="I34" s="7" t="s">
        <v>45</v>
      </c>
      <c r="J34" s="7" t="s">
        <v>133</v>
      </c>
      <c r="K34" s="7" t="str">
        <f t="shared" si="1"/>
        <v>19P0149475S-1</v>
      </c>
      <c r="N34" s="7" t="str">
        <f t="shared" si="2"/>
        <v>19P0149475M</v>
      </c>
      <c r="O34" t="s">
        <v>29</v>
      </c>
      <c r="P34" s="7">
        <v>6.7</v>
      </c>
      <c r="Q34" s="9">
        <v>0.68799999999999994</v>
      </c>
      <c r="R34" s="9">
        <v>45</v>
      </c>
      <c r="S34" s="10">
        <v>30.96</v>
      </c>
      <c r="T34" s="11">
        <v>20</v>
      </c>
      <c r="U34">
        <v>10</v>
      </c>
      <c r="V34" s="12">
        <f t="shared" si="0"/>
        <v>0.96000000000000085</v>
      </c>
    </row>
    <row r="35" spans="1:23" x14ac:dyDescent="0.2">
      <c r="A35" s="8">
        <v>43515</v>
      </c>
      <c r="B35">
        <v>1181999</v>
      </c>
      <c r="C35" t="s">
        <v>22</v>
      </c>
      <c r="D35" t="s">
        <v>134</v>
      </c>
      <c r="E35">
        <v>53</v>
      </c>
      <c r="F35" t="s">
        <v>34</v>
      </c>
      <c r="G35" t="s">
        <v>135</v>
      </c>
      <c r="H35" s="7" t="s">
        <v>136</v>
      </c>
      <c r="I35" s="7" t="s">
        <v>45</v>
      </c>
      <c r="J35" s="7" t="s">
        <v>137</v>
      </c>
      <c r="K35" s="7" t="str">
        <f t="shared" si="1"/>
        <v>19P0149476S-1</v>
      </c>
      <c r="N35" s="7" t="str">
        <f t="shared" si="2"/>
        <v>19P0149476M</v>
      </c>
      <c r="O35" t="s">
        <v>29</v>
      </c>
      <c r="P35" s="7">
        <v>3.3</v>
      </c>
      <c r="Q35" s="9">
        <v>0.72</v>
      </c>
      <c r="R35" s="9">
        <v>42</v>
      </c>
      <c r="S35" s="10">
        <v>30.24</v>
      </c>
      <c r="T35" s="11">
        <v>20</v>
      </c>
      <c r="U35">
        <v>10</v>
      </c>
      <c r="V35" s="12">
        <f t="shared" si="0"/>
        <v>0.23999999999999844</v>
      </c>
      <c r="W35"/>
    </row>
    <row r="36" spans="1:23" x14ac:dyDescent="0.2">
      <c r="A36" s="8">
        <v>43515</v>
      </c>
      <c r="B36">
        <v>1165768</v>
      </c>
      <c r="C36" t="s">
        <v>22</v>
      </c>
      <c r="D36" t="s">
        <v>138</v>
      </c>
      <c r="E36">
        <v>69</v>
      </c>
      <c r="F36" t="s">
        <v>34</v>
      </c>
      <c r="G36" t="s">
        <v>25</v>
      </c>
      <c r="H36" s="7" t="s">
        <v>139</v>
      </c>
      <c r="I36" s="7" t="s">
        <v>45</v>
      </c>
      <c r="J36" s="7" t="s">
        <v>140</v>
      </c>
      <c r="K36" s="7" t="str">
        <f t="shared" si="1"/>
        <v>19P0149480S-1</v>
      </c>
      <c r="N36" s="7" t="str">
        <f t="shared" si="2"/>
        <v>19P0149480M</v>
      </c>
      <c r="O36" t="s">
        <v>29</v>
      </c>
      <c r="P36" s="7">
        <v>5</v>
      </c>
      <c r="Q36" s="9">
        <v>0.76800000000000002</v>
      </c>
      <c r="R36" s="9">
        <v>42</v>
      </c>
      <c r="S36" s="10">
        <v>32.256</v>
      </c>
      <c r="T36" s="11">
        <v>20</v>
      </c>
      <c r="U36">
        <v>10</v>
      </c>
      <c r="V36" s="12">
        <f t="shared" si="0"/>
        <v>2.2560000000000002</v>
      </c>
    </row>
    <row r="37" spans="1:23" x14ac:dyDescent="0.2">
      <c r="A37" s="8">
        <v>43515</v>
      </c>
      <c r="B37">
        <v>1181961</v>
      </c>
      <c r="C37" t="s">
        <v>22</v>
      </c>
      <c r="D37" t="s">
        <v>141</v>
      </c>
      <c r="E37">
        <v>46</v>
      </c>
      <c r="F37" t="s">
        <v>24</v>
      </c>
      <c r="G37" t="s">
        <v>25</v>
      </c>
      <c r="H37" s="7" t="s">
        <v>142</v>
      </c>
      <c r="I37" s="7" t="s">
        <v>45</v>
      </c>
      <c r="J37" s="7" t="s">
        <v>143</v>
      </c>
      <c r="K37" s="7" t="str">
        <f t="shared" si="1"/>
        <v>19P0149481S-1</v>
      </c>
      <c r="N37" s="7" t="str">
        <f t="shared" si="2"/>
        <v>19P0149481M</v>
      </c>
      <c r="O37" t="s">
        <v>29</v>
      </c>
      <c r="P37" s="7">
        <v>7.5</v>
      </c>
      <c r="Q37" s="9">
        <v>0.71</v>
      </c>
      <c r="R37" s="9">
        <v>45</v>
      </c>
      <c r="S37" s="10">
        <v>31.95</v>
      </c>
      <c r="T37" s="11">
        <v>20</v>
      </c>
      <c r="U37">
        <v>10</v>
      </c>
      <c r="V37" s="12">
        <f t="shared" si="0"/>
        <v>1.9499999999999993</v>
      </c>
    </row>
    <row r="38" spans="1:23" x14ac:dyDescent="0.2">
      <c r="A38" s="8">
        <v>43515</v>
      </c>
      <c r="B38">
        <v>1182211</v>
      </c>
      <c r="C38" t="s">
        <v>22</v>
      </c>
      <c r="D38" t="s">
        <v>144</v>
      </c>
      <c r="E38">
        <v>62</v>
      </c>
      <c r="F38" t="s">
        <v>34</v>
      </c>
      <c r="G38" t="s">
        <v>145</v>
      </c>
      <c r="H38" s="7" t="s">
        <v>146</v>
      </c>
      <c r="I38" s="7" t="s">
        <v>45</v>
      </c>
      <c r="J38" s="7" t="s">
        <v>147</v>
      </c>
      <c r="K38" s="7" t="str">
        <f t="shared" si="1"/>
        <v>19P0149482S-1</v>
      </c>
      <c r="N38" s="7" t="str">
        <f t="shared" si="2"/>
        <v>19P0149482M</v>
      </c>
      <c r="O38" t="s">
        <v>29</v>
      </c>
      <c r="P38" s="7">
        <v>8.5</v>
      </c>
      <c r="Q38" s="9">
        <v>0.74399999999999999</v>
      </c>
      <c r="R38" s="9">
        <v>45</v>
      </c>
      <c r="S38" s="10">
        <v>33.479999999999997</v>
      </c>
      <c r="T38" s="11">
        <v>20</v>
      </c>
      <c r="U38">
        <v>10</v>
      </c>
      <c r="V38" s="12">
        <f t="shared" si="0"/>
        <v>3.4799999999999969</v>
      </c>
    </row>
    <row r="39" spans="1:23" x14ac:dyDescent="0.2">
      <c r="A39" s="8">
        <v>43521</v>
      </c>
      <c r="B39">
        <v>1183586</v>
      </c>
      <c r="C39" t="s">
        <v>22</v>
      </c>
      <c r="D39" t="s">
        <v>148</v>
      </c>
      <c r="E39">
        <v>41</v>
      </c>
      <c r="F39" t="s">
        <v>24</v>
      </c>
      <c r="G39" t="s">
        <v>90</v>
      </c>
      <c r="H39" s="7" t="s">
        <v>149</v>
      </c>
      <c r="I39" s="7" t="s">
        <v>45</v>
      </c>
      <c r="J39" s="7" t="s">
        <v>150</v>
      </c>
      <c r="K39" s="7" t="str">
        <f t="shared" si="1"/>
        <v>19P0149487S-1</v>
      </c>
      <c r="N39" s="7" t="str">
        <f t="shared" si="2"/>
        <v>19P0149487M</v>
      </c>
      <c r="O39" t="s">
        <v>29</v>
      </c>
      <c r="P39" s="7">
        <v>8.5</v>
      </c>
      <c r="Q39" s="9">
        <v>0.68200000000000005</v>
      </c>
      <c r="R39" s="9">
        <v>45</v>
      </c>
      <c r="S39" s="10">
        <v>30.69</v>
      </c>
      <c r="T39" s="11">
        <v>20</v>
      </c>
      <c r="U39">
        <v>10</v>
      </c>
      <c r="V39" s="12">
        <f t="shared" si="0"/>
        <v>0.69000000000000128</v>
      </c>
    </row>
    <row r="40" spans="1:23" x14ac:dyDescent="0.2">
      <c r="A40" s="8">
        <v>43521</v>
      </c>
      <c r="B40">
        <v>1171492</v>
      </c>
      <c r="C40" t="s">
        <v>22</v>
      </c>
      <c r="D40" t="s">
        <v>151</v>
      </c>
      <c r="E40">
        <v>67</v>
      </c>
      <c r="F40" t="s">
        <v>34</v>
      </c>
      <c r="G40" t="s">
        <v>145</v>
      </c>
      <c r="H40" s="7" t="s">
        <v>152</v>
      </c>
      <c r="I40" s="7" t="s">
        <v>45</v>
      </c>
      <c r="J40" s="7" t="s">
        <v>153</v>
      </c>
      <c r="K40" s="7" t="str">
        <f t="shared" si="1"/>
        <v>19P0149488S-1</v>
      </c>
      <c r="N40" s="7" t="str">
        <f t="shared" si="2"/>
        <v>19P0149488M</v>
      </c>
      <c r="O40" t="s">
        <v>29</v>
      </c>
      <c r="P40" s="7">
        <v>4.9000000000000004</v>
      </c>
      <c r="Q40" s="9">
        <v>0.75800000000000001</v>
      </c>
      <c r="R40" s="9">
        <v>42</v>
      </c>
      <c r="S40" s="10">
        <v>31.835999999999999</v>
      </c>
      <c r="T40" s="11">
        <v>20</v>
      </c>
      <c r="U40">
        <v>10</v>
      </c>
      <c r="V40" s="12">
        <f t="shared" si="0"/>
        <v>1.8359999999999985</v>
      </c>
    </row>
    <row r="41" spans="1:23" x14ac:dyDescent="0.2">
      <c r="A41" s="8">
        <v>43522</v>
      </c>
      <c r="B41">
        <v>1183781</v>
      </c>
      <c r="C41" t="s">
        <v>22</v>
      </c>
      <c r="D41" t="s">
        <v>154</v>
      </c>
      <c r="E41">
        <v>56</v>
      </c>
      <c r="F41" t="s">
        <v>24</v>
      </c>
      <c r="G41" t="s">
        <v>25</v>
      </c>
      <c r="H41" s="7" t="s">
        <v>155</v>
      </c>
      <c r="I41" s="7" t="s">
        <v>45</v>
      </c>
      <c r="J41" s="7" t="s">
        <v>156</v>
      </c>
      <c r="K41" s="7" t="str">
        <f t="shared" si="1"/>
        <v>19P0149491S-1</v>
      </c>
      <c r="N41" s="7" t="str">
        <f t="shared" si="2"/>
        <v>19P0149491M</v>
      </c>
      <c r="O41" t="s">
        <v>29</v>
      </c>
      <c r="P41" s="7">
        <v>10.199999999999999</v>
      </c>
      <c r="Q41" s="9">
        <v>0.67600000000000005</v>
      </c>
      <c r="R41" s="9">
        <v>45</v>
      </c>
      <c r="S41" s="10">
        <v>30.42</v>
      </c>
      <c r="T41" s="11">
        <v>20</v>
      </c>
      <c r="U41">
        <v>10</v>
      </c>
      <c r="V41" s="12">
        <f t="shared" si="0"/>
        <v>0.42000000000000171</v>
      </c>
    </row>
    <row r="42" spans="1:23" x14ac:dyDescent="0.2">
      <c r="A42" s="8">
        <v>43522</v>
      </c>
      <c r="B42">
        <v>1183612</v>
      </c>
      <c r="C42" t="s">
        <v>22</v>
      </c>
      <c r="D42" t="s">
        <v>157</v>
      </c>
      <c r="E42">
        <v>50</v>
      </c>
      <c r="F42" t="s">
        <v>24</v>
      </c>
      <c r="G42" t="s">
        <v>25</v>
      </c>
      <c r="H42" s="7" t="s">
        <v>158</v>
      </c>
      <c r="I42" s="7" t="s">
        <v>45</v>
      </c>
      <c r="J42" s="7" t="s">
        <v>159</v>
      </c>
      <c r="K42" s="7" t="str">
        <f t="shared" si="1"/>
        <v>19P0149495S-1</v>
      </c>
      <c r="N42" s="7" t="str">
        <f t="shared" si="2"/>
        <v>19P0149495M</v>
      </c>
      <c r="O42" t="s">
        <v>29</v>
      </c>
      <c r="P42" s="7">
        <v>5.2</v>
      </c>
      <c r="Q42" s="9">
        <v>0.72</v>
      </c>
      <c r="R42" s="9">
        <v>42</v>
      </c>
      <c r="S42" s="10">
        <v>30.24</v>
      </c>
      <c r="T42" s="11">
        <v>20</v>
      </c>
      <c r="U42">
        <v>10</v>
      </c>
      <c r="V42" s="12">
        <f t="shared" si="0"/>
        <v>0.23999999999999844</v>
      </c>
    </row>
    <row r="43" spans="1:23" x14ac:dyDescent="0.2">
      <c r="A43" s="8">
        <v>43522</v>
      </c>
      <c r="B43">
        <v>1183666</v>
      </c>
      <c r="C43" t="s">
        <v>22</v>
      </c>
      <c r="D43" t="s">
        <v>160</v>
      </c>
      <c r="E43">
        <v>74</v>
      </c>
      <c r="F43" t="s">
        <v>34</v>
      </c>
      <c r="G43" t="s">
        <v>25</v>
      </c>
      <c r="H43" s="7" t="s">
        <v>161</v>
      </c>
      <c r="I43" s="7" t="s">
        <v>45</v>
      </c>
      <c r="J43" s="7" t="s">
        <v>162</v>
      </c>
      <c r="K43" s="7" t="str">
        <f t="shared" si="1"/>
        <v>19P0149496S-1</v>
      </c>
      <c r="N43" s="7" t="str">
        <f t="shared" si="2"/>
        <v>19P0149496M</v>
      </c>
      <c r="O43" t="s">
        <v>29</v>
      </c>
      <c r="P43" s="7">
        <v>5.2</v>
      </c>
      <c r="Q43" s="9">
        <v>0.78600000000000003</v>
      </c>
      <c r="R43" s="9">
        <v>42</v>
      </c>
      <c r="S43" s="10">
        <v>33.012</v>
      </c>
      <c r="T43" s="11">
        <v>20</v>
      </c>
      <c r="U43">
        <v>10</v>
      </c>
      <c r="V43" s="12">
        <f t="shared" si="0"/>
        <v>3.0120000000000005</v>
      </c>
    </row>
    <row r="44" spans="1:23" x14ac:dyDescent="0.2">
      <c r="A44" s="8">
        <v>43522</v>
      </c>
      <c r="B44">
        <v>1183722</v>
      </c>
      <c r="C44" t="s">
        <v>22</v>
      </c>
      <c r="D44" t="s">
        <v>163</v>
      </c>
      <c r="E44">
        <v>55</v>
      </c>
      <c r="F44" t="s">
        <v>24</v>
      </c>
      <c r="G44" t="s">
        <v>25</v>
      </c>
      <c r="H44" s="7" t="s">
        <v>164</v>
      </c>
      <c r="I44" s="7" t="s">
        <v>45</v>
      </c>
      <c r="J44" s="7" t="s">
        <v>165</v>
      </c>
      <c r="K44" s="7" t="str">
        <f t="shared" si="1"/>
        <v>19P0149503S-1</v>
      </c>
      <c r="N44" s="7" t="str">
        <f t="shared" si="2"/>
        <v>19P0149503M</v>
      </c>
      <c r="O44" t="s">
        <v>29</v>
      </c>
      <c r="P44" s="7">
        <v>5.5</v>
      </c>
      <c r="Q44" s="9">
        <v>0.76400000000000001</v>
      </c>
      <c r="R44" s="9">
        <v>42</v>
      </c>
      <c r="S44" s="10">
        <v>32.088000000000001</v>
      </c>
      <c r="T44" s="11">
        <v>20</v>
      </c>
      <c r="U44">
        <v>10</v>
      </c>
      <c r="V44" s="12">
        <f t="shared" si="0"/>
        <v>2.088000000000001</v>
      </c>
    </row>
    <row r="45" spans="1:23" x14ac:dyDescent="0.2">
      <c r="A45" s="8">
        <v>43522</v>
      </c>
      <c r="B45">
        <v>1183829</v>
      </c>
      <c r="C45" t="s">
        <v>22</v>
      </c>
      <c r="D45" t="s">
        <v>166</v>
      </c>
      <c r="E45">
        <v>64</v>
      </c>
      <c r="F45" t="s">
        <v>24</v>
      </c>
      <c r="G45" t="s">
        <v>25</v>
      </c>
      <c r="H45" s="7" t="s">
        <v>167</v>
      </c>
      <c r="I45" s="7" t="s">
        <v>45</v>
      </c>
      <c r="J45" s="7" t="s">
        <v>168</v>
      </c>
      <c r="K45" s="7" t="str">
        <f t="shared" si="1"/>
        <v>19P0149505S-1</v>
      </c>
      <c r="N45" s="7" t="str">
        <f t="shared" si="2"/>
        <v>19P0149505M</v>
      </c>
      <c r="O45" t="s">
        <v>29</v>
      </c>
      <c r="P45" s="7">
        <v>5</v>
      </c>
      <c r="Q45" s="9">
        <v>0.80200000000000005</v>
      </c>
      <c r="R45" s="9">
        <v>42</v>
      </c>
      <c r="S45" s="10">
        <v>33.683999999999997</v>
      </c>
      <c r="T45" s="11">
        <v>20</v>
      </c>
      <c r="U45">
        <v>10</v>
      </c>
      <c r="V45" s="12">
        <f t="shared" si="0"/>
        <v>3.6839999999999975</v>
      </c>
    </row>
    <row r="46" spans="1:23" x14ac:dyDescent="0.2">
      <c r="A46" s="8">
        <v>43514</v>
      </c>
      <c r="B46">
        <v>1181897</v>
      </c>
      <c r="C46" t="s">
        <v>22</v>
      </c>
      <c r="D46" t="s">
        <v>169</v>
      </c>
      <c r="E46">
        <v>68</v>
      </c>
      <c r="F46" t="s">
        <v>24</v>
      </c>
      <c r="G46" t="s">
        <v>25</v>
      </c>
      <c r="H46" s="13" t="s">
        <v>170</v>
      </c>
      <c r="I46" s="7" t="s">
        <v>45</v>
      </c>
      <c r="J46" s="7" t="s">
        <v>171</v>
      </c>
      <c r="K46" s="7" t="str">
        <f t="shared" si="1"/>
        <v>19P0149468S-1</v>
      </c>
      <c r="N46" s="7" t="str">
        <f t="shared" si="2"/>
        <v>19P0149468M</v>
      </c>
      <c r="O46" t="s">
        <v>29</v>
      </c>
      <c r="P46" s="7">
        <v>7</v>
      </c>
      <c r="Q46" s="9">
        <v>0.65</v>
      </c>
      <c r="R46" s="9">
        <v>45</v>
      </c>
      <c r="S46" s="10">
        <v>29.25</v>
      </c>
      <c r="T46" s="14">
        <v>19.25</v>
      </c>
      <c r="U46">
        <v>10</v>
      </c>
      <c r="V46" s="12">
        <f t="shared" si="0"/>
        <v>0</v>
      </c>
    </row>
    <row r="47" spans="1:23" x14ac:dyDescent="0.2">
      <c r="A47" s="8">
        <v>43529</v>
      </c>
      <c r="B47">
        <v>1185465</v>
      </c>
      <c r="C47" t="s">
        <v>22</v>
      </c>
      <c r="D47" t="s">
        <v>172</v>
      </c>
      <c r="E47">
        <v>69</v>
      </c>
      <c r="F47" t="s">
        <v>24</v>
      </c>
      <c r="G47" t="s">
        <v>173</v>
      </c>
      <c r="H47" s="7" t="s">
        <v>174</v>
      </c>
      <c r="I47" s="7" t="s">
        <v>27</v>
      </c>
      <c r="J47" s="7" t="s">
        <v>175</v>
      </c>
      <c r="K47" s="7" t="str">
        <f t="shared" si="1"/>
        <v>19P0156888S-1</v>
      </c>
      <c r="N47" s="7" t="str">
        <f t="shared" si="2"/>
        <v>19P0156888M</v>
      </c>
      <c r="O47" t="s">
        <v>29</v>
      </c>
      <c r="P47" s="7">
        <v>8</v>
      </c>
      <c r="Q47" s="9">
        <v>0.64600000000000002</v>
      </c>
      <c r="R47" s="9">
        <v>45</v>
      </c>
      <c r="S47" s="10">
        <v>29.07</v>
      </c>
      <c r="T47" s="14">
        <v>19.07</v>
      </c>
      <c r="U47">
        <v>10</v>
      </c>
      <c r="V47" s="12">
        <f t="shared" si="0"/>
        <v>0</v>
      </c>
    </row>
    <row r="48" spans="1:23" x14ac:dyDescent="0.2">
      <c r="A48" s="8">
        <v>43514</v>
      </c>
      <c r="B48">
        <v>1181887</v>
      </c>
      <c r="C48" t="s">
        <v>22</v>
      </c>
      <c r="D48" t="s">
        <v>176</v>
      </c>
      <c r="E48">
        <v>61</v>
      </c>
      <c r="F48" t="s">
        <v>24</v>
      </c>
      <c r="G48" t="s">
        <v>90</v>
      </c>
      <c r="H48" s="13" t="s">
        <v>177</v>
      </c>
      <c r="I48" s="7" t="s">
        <v>45</v>
      </c>
      <c r="J48" s="7" t="s">
        <v>178</v>
      </c>
      <c r="K48" s="7" t="str">
        <f t="shared" si="1"/>
        <v>19P0149466S-1</v>
      </c>
      <c r="N48" s="7" t="str">
        <f t="shared" si="2"/>
        <v>19P0149466M</v>
      </c>
      <c r="O48" t="s">
        <v>29</v>
      </c>
      <c r="P48" s="7">
        <v>8.5</v>
      </c>
      <c r="Q48" s="9">
        <v>0.64200000000000002</v>
      </c>
      <c r="R48" s="9">
        <v>45</v>
      </c>
      <c r="S48" s="10">
        <v>28.89</v>
      </c>
      <c r="T48" s="14">
        <v>18.89</v>
      </c>
      <c r="U48">
        <v>10</v>
      </c>
      <c r="V48" s="12">
        <f t="shared" si="0"/>
        <v>0</v>
      </c>
    </row>
    <row r="49" spans="1:23" x14ac:dyDescent="0.2">
      <c r="A49" s="8">
        <v>43536</v>
      </c>
      <c r="B49">
        <v>1187141</v>
      </c>
      <c r="C49" t="s">
        <v>22</v>
      </c>
      <c r="D49" t="s">
        <v>179</v>
      </c>
      <c r="E49">
        <v>74</v>
      </c>
      <c r="F49" t="s">
        <v>24</v>
      </c>
      <c r="G49" t="s">
        <v>25</v>
      </c>
      <c r="H49" s="13">
        <v>1187141</v>
      </c>
      <c r="I49" s="7" t="s">
        <v>105</v>
      </c>
      <c r="J49" s="7" t="s">
        <v>180</v>
      </c>
      <c r="K49" s="7" t="str">
        <f t="shared" si="1"/>
        <v>19P0156912S-1</v>
      </c>
      <c r="N49" s="7" t="str">
        <f t="shared" si="2"/>
        <v>19P0156912M</v>
      </c>
      <c r="O49" t="s">
        <v>29</v>
      </c>
      <c r="P49" s="7">
        <v>6.5</v>
      </c>
      <c r="Q49" s="9">
        <v>0.58799999999999997</v>
      </c>
      <c r="R49" s="9">
        <v>49</v>
      </c>
      <c r="S49" s="10">
        <v>28.812000000000001</v>
      </c>
      <c r="T49" s="14">
        <v>18.812000000000001</v>
      </c>
      <c r="U49">
        <v>10</v>
      </c>
      <c r="V49" s="12">
        <f t="shared" si="0"/>
        <v>0</v>
      </c>
    </row>
    <row r="50" spans="1:23" x14ac:dyDescent="0.2">
      <c r="A50" s="8">
        <v>43515</v>
      </c>
      <c r="B50">
        <v>1152210</v>
      </c>
      <c r="C50" t="s">
        <v>22</v>
      </c>
      <c r="D50" t="s">
        <v>181</v>
      </c>
      <c r="E50">
        <v>68</v>
      </c>
      <c r="F50" t="s">
        <v>34</v>
      </c>
      <c r="G50" t="s">
        <v>83</v>
      </c>
      <c r="H50" s="13" t="s">
        <v>182</v>
      </c>
      <c r="I50" s="7" t="s">
        <v>45</v>
      </c>
      <c r="J50" s="7" t="s">
        <v>183</v>
      </c>
      <c r="K50" s="7" t="str">
        <f t="shared" si="1"/>
        <v>19P0149477S-1</v>
      </c>
      <c r="N50" s="7" t="str">
        <f t="shared" si="2"/>
        <v>19P0149477M</v>
      </c>
      <c r="O50" t="s">
        <v>29</v>
      </c>
      <c r="P50" s="7">
        <v>5.6</v>
      </c>
      <c r="Q50" s="9">
        <v>0.63600000000000001</v>
      </c>
      <c r="R50" s="9">
        <v>45</v>
      </c>
      <c r="S50" s="10">
        <v>28.62</v>
      </c>
      <c r="T50" s="14">
        <v>18.62</v>
      </c>
      <c r="U50">
        <v>10</v>
      </c>
      <c r="V50" s="12">
        <f t="shared" si="0"/>
        <v>0</v>
      </c>
    </row>
    <row r="51" spans="1:23" x14ac:dyDescent="0.2">
      <c r="A51" s="8">
        <v>43529</v>
      </c>
      <c r="B51">
        <v>1185476</v>
      </c>
      <c r="C51" t="s">
        <v>22</v>
      </c>
      <c r="D51" t="s">
        <v>184</v>
      </c>
      <c r="E51">
        <v>46</v>
      </c>
      <c r="F51" t="s">
        <v>34</v>
      </c>
      <c r="G51" t="s">
        <v>25</v>
      </c>
      <c r="H51" s="7" t="s">
        <v>185</v>
      </c>
      <c r="I51" s="7" t="s">
        <v>27</v>
      </c>
      <c r="J51" s="7" t="s">
        <v>186</v>
      </c>
      <c r="K51" s="7" t="str">
        <f t="shared" si="1"/>
        <v>19P0156890S-1</v>
      </c>
      <c r="N51" s="7" t="str">
        <f t="shared" si="2"/>
        <v>19P0156890M</v>
      </c>
      <c r="O51" t="s">
        <v>29</v>
      </c>
      <c r="P51" s="7">
        <v>7.3</v>
      </c>
      <c r="Q51" s="9">
        <v>0.61799999999999999</v>
      </c>
      <c r="R51" s="9">
        <v>45</v>
      </c>
      <c r="S51" s="10">
        <v>27.81</v>
      </c>
      <c r="T51" s="14">
        <v>17.809999999999999</v>
      </c>
      <c r="U51">
        <v>10</v>
      </c>
      <c r="V51" s="12">
        <f t="shared" si="0"/>
        <v>0</v>
      </c>
    </row>
    <row r="52" spans="1:23" x14ac:dyDescent="0.2">
      <c r="A52" s="8">
        <v>43514</v>
      </c>
      <c r="B52">
        <v>1181905</v>
      </c>
      <c r="C52" t="s">
        <v>22</v>
      </c>
      <c r="D52" t="s">
        <v>187</v>
      </c>
      <c r="E52">
        <v>62</v>
      </c>
      <c r="F52" t="s">
        <v>24</v>
      </c>
      <c r="G52" t="s">
        <v>25</v>
      </c>
      <c r="H52" s="13" t="s">
        <v>188</v>
      </c>
      <c r="I52" s="7" t="s">
        <v>45</v>
      </c>
      <c r="J52" s="7" t="s">
        <v>189</v>
      </c>
      <c r="K52" s="7" t="str">
        <f t="shared" si="1"/>
        <v>19P0149470S-1</v>
      </c>
      <c r="N52" s="7" t="str">
        <f t="shared" si="2"/>
        <v>19P0149470M</v>
      </c>
      <c r="O52" t="s">
        <v>29</v>
      </c>
      <c r="P52" s="7">
        <v>6.3</v>
      </c>
      <c r="Q52" s="9">
        <v>0.61</v>
      </c>
      <c r="R52" s="9">
        <v>45</v>
      </c>
      <c r="S52" s="10">
        <v>27.45</v>
      </c>
      <c r="T52" s="14">
        <v>17.45</v>
      </c>
      <c r="U52">
        <v>10</v>
      </c>
      <c r="V52" s="12">
        <f t="shared" si="0"/>
        <v>0</v>
      </c>
    </row>
    <row r="53" spans="1:23" x14ac:dyDescent="0.2">
      <c r="A53" s="8">
        <v>43522</v>
      </c>
      <c r="B53">
        <v>760304</v>
      </c>
      <c r="C53" t="s">
        <v>22</v>
      </c>
      <c r="D53" t="s">
        <v>190</v>
      </c>
      <c r="E53">
        <v>61</v>
      </c>
      <c r="F53" t="s">
        <v>34</v>
      </c>
      <c r="G53" t="s">
        <v>191</v>
      </c>
      <c r="H53" s="13" t="s">
        <v>192</v>
      </c>
      <c r="I53" s="7" t="s">
        <v>45</v>
      </c>
      <c r="J53" s="7" t="s">
        <v>193</v>
      </c>
      <c r="K53" s="7" t="str">
        <f t="shared" si="1"/>
        <v>19P0149499S-1</v>
      </c>
      <c r="N53" s="7" t="str">
        <f t="shared" si="2"/>
        <v>19P0149499M</v>
      </c>
      <c r="O53" t="s">
        <v>29</v>
      </c>
      <c r="P53" s="7">
        <v>7.6</v>
      </c>
      <c r="Q53" s="9">
        <v>0.60799999999999998</v>
      </c>
      <c r="R53" s="9">
        <v>45</v>
      </c>
      <c r="S53" s="10">
        <v>27.36</v>
      </c>
      <c r="T53" s="14">
        <v>17.36</v>
      </c>
      <c r="U53">
        <v>10</v>
      </c>
      <c r="V53" s="12">
        <f t="shared" si="0"/>
        <v>0</v>
      </c>
    </row>
    <row r="54" spans="1:23" x14ac:dyDescent="0.2">
      <c r="A54" s="8">
        <v>43536</v>
      </c>
      <c r="B54">
        <v>1187175</v>
      </c>
      <c r="C54" t="s">
        <v>22</v>
      </c>
      <c r="D54" t="s">
        <v>194</v>
      </c>
      <c r="E54">
        <v>65</v>
      </c>
      <c r="F54" t="s">
        <v>24</v>
      </c>
      <c r="G54" t="s">
        <v>90</v>
      </c>
      <c r="H54" s="13">
        <v>1187175</v>
      </c>
      <c r="I54" s="7" t="s">
        <v>105</v>
      </c>
      <c r="J54" s="7" t="s">
        <v>195</v>
      </c>
      <c r="K54" s="7" t="str">
        <f t="shared" si="1"/>
        <v>19P0156900S-1</v>
      </c>
      <c r="N54" s="7" t="str">
        <f t="shared" si="2"/>
        <v>19P0156900M</v>
      </c>
      <c r="O54" t="s">
        <v>29</v>
      </c>
      <c r="P54" s="7">
        <v>5</v>
      </c>
      <c r="Q54" s="9">
        <v>0.63600000000000001</v>
      </c>
      <c r="R54" s="9">
        <v>42</v>
      </c>
      <c r="S54" s="10">
        <v>26.712</v>
      </c>
      <c r="T54" s="14">
        <v>16.712</v>
      </c>
      <c r="U54">
        <v>10</v>
      </c>
      <c r="V54" s="12">
        <f t="shared" si="0"/>
        <v>0</v>
      </c>
    </row>
    <row r="55" spans="1:23" x14ac:dyDescent="0.2">
      <c r="A55" s="8">
        <v>43515</v>
      </c>
      <c r="B55">
        <v>1181996</v>
      </c>
      <c r="C55" t="s">
        <v>22</v>
      </c>
      <c r="D55" t="s">
        <v>196</v>
      </c>
      <c r="E55">
        <v>68</v>
      </c>
      <c r="F55" t="s">
        <v>24</v>
      </c>
      <c r="G55" t="s">
        <v>25</v>
      </c>
      <c r="H55" s="13" t="s">
        <v>197</v>
      </c>
      <c r="I55" s="7" t="s">
        <v>45</v>
      </c>
      <c r="J55" s="7" t="s">
        <v>198</v>
      </c>
      <c r="K55" s="7" t="str">
        <f t="shared" si="1"/>
        <v>19P0149478S-1</v>
      </c>
      <c r="N55" s="7" t="str">
        <f t="shared" si="2"/>
        <v>19P0149478M</v>
      </c>
      <c r="O55" t="s">
        <v>29</v>
      </c>
      <c r="P55" s="7">
        <v>6.7</v>
      </c>
      <c r="Q55" s="9">
        <v>0.58599999999999997</v>
      </c>
      <c r="R55" s="9">
        <v>45</v>
      </c>
      <c r="S55" s="10">
        <v>26.37</v>
      </c>
      <c r="T55" s="14">
        <v>16.37</v>
      </c>
      <c r="U55">
        <v>10</v>
      </c>
      <c r="V55" s="12">
        <f t="shared" si="0"/>
        <v>0</v>
      </c>
    </row>
    <row r="56" spans="1:23" x14ac:dyDescent="0.2">
      <c r="A56" s="8">
        <v>43515</v>
      </c>
      <c r="B56">
        <v>1181985</v>
      </c>
      <c r="C56" t="s">
        <v>22</v>
      </c>
      <c r="D56" t="s">
        <v>199</v>
      </c>
      <c r="E56">
        <v>63</v>
      </c>
      <c r="F56" t="s">
        <v>34</v>
      </c>
      <c r="G56" t="s">
        <v>25</v>
      </c>
      <c r="H56" s="13" t="s">
        <v>200</v>
      </c>
      <c r="I56" s="7" t="s">
        <v>45</v>
      </c>
      <c r="J56" s="7" t="s">
        <v>201</v>
      </c>
      <c r="K56" s="7" t="str">
        <f t="shared" si="1"/>
        <v>19P0149474S-1</v>
      </c>
      <c r="N56" s="7" t="str">
        <f t="shared" si="2"/>
        <v>19P0149474M</v>
      </c>
      <c r="O56" t="s">
        <v>29</v>
      </c>
      <c r="P56" s="7">
        <v>6</v>
      </c>
      <c r="Q56" s="9">
        <v>0.58399999999999996</v>
      </c>
      <c r="R56" s="9">
        <v>45</v>
      </c>
      <c r="S56" s="10">
        <v>26.28</v>
      </c>
      <c r="T56" s="14">
        <v>16.28</v>
      </c>
      <c r="U56">
        <v>10</v>
      </c>
      <c r="V56" s="12">
        <f t="shared" si="0"/>
        <v>0</v>
      </c>
    </row>
    <row r="57" spans="1:23" x14ac:dyDescent="0.2">
      <c r="A57" s="8">
        <v>43521</v>
      </c>
      <c r="B57">
        <v>1183550</v>
      </c>
      <c r="C57" t="s">
        <v>22</v>
      </c>
      <c r="D57" t="s">
        <v>202</v>
      </c>
      <c r="E57">
        <v>63</v>
      </c>
      <c r="F57" t="s">
        <v>24</v>
      </c>
      <c r="G57" t="s">
        <v>25</v>
      </c>
      <c r="H57" s="13" t="s">
        <v>203</v>
      </c>
      <c r="I57" s="7" t="s">
        <v>45</v>
      </c>
      <c r="J57" s="7" t="s">
        <v>204</v>
      </c>
      <c r="K57" s="7" t="str">
        <f t="shared" si="1"/>
        <v>19P0149486S-1</v>
      </c>
      <c r="N57" s="7" t="str">
        <f t="shared" si="2"/>
        <v>19P0149486M</v>
      </c>
      <c r="O57" t="s">
        <v>29</v>
      </c>
      <c r="P57" s="7">
        <v>8.5</v>
      </c>
      <c r="Q57" s="9">
        <v>0.56000000000000005</v>
      </c>
      <c r="R57" s="9">
        <v>45</v>
      </c>
      <c r="S57" s="10">
        <v>25.2</v>
      </c>
      <c r="T57" s="14">
        <v>15.2</v>
      </c>
      <c r="U57">
        <v>10</v>
      </c>
      <c r="V57" s="12">
        <f t="shared" si="0"/>
        <v>0</v>
      </c>
    </row>
    <row r="58" spans="1:23" x14ac:dyDescent="0.2">
      <c r="A58" s="8">
        <v>43522</v>
      </c>
      <c r="B58">
        <v>1183690</v>
      </c>
      <c r="C58" t="s">
        <v>22</v>
      </c>
      <c r="D58" t="s">
        <v>205</v>
      </c>
      <c r="E58">
        <v>31</v>
      </c>
      <c r="F58" t="s">
        <v>24</v>
      </c>
      <c r="G58" t="s">
        <v>90</v>
      </c>
      <c r="H58" s="13" t="s">
        <v>206</v>
      </c>
      <c r="I58" s="7" t="s">
        <v>45</v>
      </c>
      <c r="J58" s="7" t="s">
        <v>207</v>
      </c>
      <c r="K58" s="7" t="str">
        <f t="shared" si="1"/>
        <v>19P0149497S-1</v>
      </c>
      <c r="N58" s="7" t="str">
        <f t="shared" si="2"/>
        <v>19P0149497M</v>
      </c>
      <c r="O58" t="s">
        <v>29</v>
      </c>
      <c r="P58" s="7">
        <v>8.5</v>
      </c>
      <c r="Q58" s="9">
        <v>0.56000000000000005</v>
      </c>
      <c r="R58" s="9">
        <v>45</v>
      </c>
      <c r="S58" s="10">
        <v>25.2</v>
      </c>
      <c r="T58" s="14">
        <v>15.2</v>
      </c>
      <c r="U58">
        <v>10</v>
      </c>
      <c r="V58" s="12">
        <f t="shared" si="0"/>
        <v>0</v>
      </c>
    </row>
    <row r="59" spans="1:23" x14ac:dyDescent="0.2">
      <c r="A59" s="8">
        <v>43529</v>
      </c>
      <c r="B59">
        <v>876458</v>
      </c>
      <c r="C59" t="s">
        <v>22</v>
      </c>
      <c r="D59" t="s">
        <v>208</v>
      </c>
      <c r="E59">
        <v>68</v>
      </c>
      <c r="F59" t="s">
        <v>34</v>
      </c>
      <c r="G59" t="s">
        <v>39</v>
      </c>
      <c r="H59" s="7" t="s">
        <v>209</v>
      </c>
      <c r="I59" s="7">
        <v>6</v>
      </c>
      <c r="J59" s="7" t="s">
        <v>210</v>
      </c>
      <c r="K59" s="7" t="str">
        <f t="shared" si="1"/>
        <v>19P0156889S-1</v>
      </c>
      <c r="N59" s="7" t="str">
        <f t="shared" si="2"/>
        <v>19P0156889M</v>
      </c>
      <c r="O59" t="s">
        <v>29</v>
      </c>
      <c r="P59" s="7">
        <v>6.7</v>
      </c>
      <c r="Q59" s="9">
        <v>0.55600000000000005</v>
      </c>
      <c r="R59" s="9">
        <v>45</v>
      </c>
      <c r="S59" s="10">
        <v>25.020000000000003</v>
      </c>
      <c r="T59" s="14">
        <v>15.020000000000003</v>
      </c>
      <c r="U59">
        <v>10</v>
      </c>
      <c r="V59" s="12">
        <f t="shared" si="0"/>
        <v>0</v>
      </c>
    </row>
    <row r="60" spans="1:23" x14ac:dyDescent="0.2">
      <c r="A60" s="8">
        <v>43514</v>
      </c>
      <c r="B60">
        <v>1181816</v>
      </c>
      <c r="C60" t="s">
        <v>22</v>
      </c>
      <c r="D60" t="s">
        <v>211</v>
      </c>
      <c r="E60">
        <v>60</v>
      </c>
      <c r="F60" t="s">
        <v>34</v>
      </c>
      <c r="G60" t="s">
        <v>212</v>
      </c>
      <c r="H60" t="s">
        <v>213</v>
      </c>
      <c r="I60" s="7" t="s">
        <v>45</v>
      </c>
      <c r="J60" s="7" t="s">
        <v>214</v>
      </c>
      <c r="N60" s="7" t="str">
        <f t="shared" si="2"/>
        <v>19P0149469M</v>
      </c>
      <c r="O60" t="s">
        <v>29</v>
      </c>
      <c r="P60" s="7">
        <v>4</v>
      </c>
      <c r="Q60" s="9">
        <v>0.442</v>
      </c>
      <c r="R60" s="9">
        <v>42</v>
      </c>
      <c r="S60" s="10">
        <v>18.564</v>
      </c>
      <c r="U60">
        <v>10</v>
      </c>
      <c r="V60" s="12">
        <f t="shared" si="0"/>
        <v>8.5640000000000001</v>
      </c>
      <c r="W60"/>
    </row>
    <row r="61" spans="1:23" x14ac:dyDescent="0.2">
      <c r="A61" s="8">
        <v>43515</v>
      </c>
      <c r="B61">
        <v>1182213</v>
      </c>
      <c r="C61" t="s">
        <v>22</v>
      </c>
      <c r="D61" t="s">
        <v>215</v>
      </c>
      <c r="E61">
        <v>30</v>
      </c>
      <c r="F61" t="s">
        <v>24</v>
      </c>
      <c r="G61" t="s">
        <v>25</v>
      </c>
      <c r="H61" t="s">
        <v>216</v>
      </c>
      <c r="I61" s="7" t="s">
        <v>45</v>
      </c>
      <c r="J61" s="7" t="s">
        <v>217</v>
      </c>
      <c r="N61" s="7" t="str">
        <f t="shared" si="2"/>
        <v>19P0149472M</v>
      </c>
      <c r="O61" t="s">
        <v>29</v>
      </c>
      <c r="P61" s="7">
        <v>6.8</v>
      </c>
      <c r="Q61" s="9">
        <v>0.308</v>
      </c>
      <c r="R61" s="9">
        <v>45</v>
      </c>
      <c r="S61" s="10">
        <v>13.86</v>
      </c>
      <c r="U61">
        <v>10</v>
      </c>
      <c r="V61" s="12">
        <f t="shared" si="0"/>
        <v>3.8599999999999994</v>
      </c>
    </row>
    <row r="62" spans="1:23" x14ac:dyDescent="0.2">
      <c r="A62" s="8">
        <v>43515</v>
      </c>
      <c r="B62">
        <v>1181965</v>
      </c>
      <c r="C62" t="s">
        <v>22</v>
      </c>
      <c r="D62" t="s">
        <v>218</v>
      </c>
      <c r="E62">
        <v>57</v>
      </c>
      <c r="F62" t="s">
        <v>34</v>
      </c>
      <c r="G62" t="s">
        <v>25</v>
      </c>
      <c r="H62" t="s">
        <v>219</v>
      </c>
      <c r="I62" s="7" t="s">
        <v>45</v>
      </c>
      <c r="J62" s="7" t="s">
        <v>220</v>
      </c>
      <c r="N62" s="7" t="str">
        <f t="shared" si="2"/>
        <v>19P0149473M</v>
      </c>
      <c r="O62" t="s">
        <v>29</v>
      </c>
      <c r="P62" s="7">
        <v>6</v>
      </c>
      <c r="Q62" s="9">
        <v>0.41199999999999998</v>
      </c>
      <c r="R62" s="9">
        <v>45</v>
      </c>
      <c r="S62" s="10">
        <v>18.54</v>
      </c>
      <c r="U62">
        <v>10</v>
      </c>
      <c r="V62" s="12">
        <f t="shared" si="0"/>
        <v>8.5399999999999991</v>
      </c>
    </row>
    <row r="63" spans="1:23" x14ac:dyDescent="0.2">
      <c r="A63" s="8">
        <v>43515</v>
      </c>
      <c r="B63">
        <v>1182160</v>
      </c>
      <c r="C63" t="s">
        <v>22</v>
      </c>
      <c r="D63" t="s">
        <v>221</v>
      </c>
      <c r="E63">
        <v>70</v>
      </c>
      <c r="F63" t="s">
        <v>24</v>
      </c>
      <c r="G63" t="s">
        <v>25</v>
      </c>
      <c r="H63" s="7" t="s">
        <v>222</v>
      </c>
      <c r="I63" s="7" t="s">
        <v>45</v>
      </c>
      <c r="J63" s="7" t="s">
        <v>223</v>
      </c>
      <c r="K63" s="7" t="str">
        <f t="shared" si="1"/>
        <v>19P0149479S-1</v>
      </c>
      <c r="N63" s="7" t="str">
        <f t="shared" si="2"/>
        <v>19P0149479M</v>
      </c>
      <c r="O63" t="s">
        <v>29</v>
      </c>
      <c r="P63" s="7">
        <v>8.1999999999999993</v>
      </c>
      <c r="Q63" s="9">
        <v>0.53200000000000003</v>
      </c>
      <c r="R63" s="9">
        <v>45</v>
      </c>
      <c r="S63" s="10">
        <v>23.94</v>
      </c>
      <c r="T63" s="14">
        <f t="shared" ref="T63:T71" si="3">4*S63/P63</f>
        <v>11.678048780487806</v>
      </c>
      <c r="U63">
        <v>10</v>
      </c>
      <c r="V63" s="12">
        <f t="shared" si="0"/>
        <v>2.2619512195121949</v>
      </c>
    </row>
    <row r="64" spans="1:23" x14ac:dyDescent="0.2">
      <c r="A64" s="8">
        <v>43515</v>
      </c>
      <c r="B64">
        <v>1182045</v>
      </c>
      <c r="C64" t="s">
        <v>22</v>
      </c>
      <c r="D64" t="s">
        <v>224</v>
      </c>
      <c r="E64">
        <v>50</v>
      </c>
      <c r="F64" t="s">
        <v>24</v>
      </c>
      <c r="G64" t="s">
        <v>25</v>
      </c>
      <c r="H64" s="7" t="s">
        <v>225</v>
      </c>
      <c r="I64" s="7" t="s">
        <v>45</v>
      </c>
      <c r="J64" s="7" t="s">
        <v>226</v>
      </c>
      <c r="K64" s="7" t="str">
        <f t="shared" si="1"/>
        <v>19P0149483S-1</v>
      </c>
      <c r="N64" s="7" t="str">
        <f t="shared" si="2"/>
        <v>19P0149483M</v>
      </c>
      <c r="O64" t="s">
        <v>29</v>
      </c>
      <c r="P64" s="7">
        <v>8.4</v>
      </c>
      <c r="Q64" s="9">
        <v>0.54600000000000004</v>
      </c>
      <c r="R64" s="9">
        <v>45</v>
      </c>
      <c r="S64" s="10">
        <v>24.57</v>
      </c>
      <c r="T64" s="14">
        <f t="shared" si="3"/>
        <v>11.7</v>
      </c>
      <c r="U64">
        <v>10</v>
      </c>
      <c r="V64" s="12">
        <f t="shared" si="0"/>
        <v>2.870000000000001</v>
      </c>
    </row>
    <row r="65" spans="1:22" x14ac:dyDescent="0.2">
      <c r="A65" s="8">
        <v>43515</v>
      </c>
      <c r="B65">
        <v>961747</v>
      </c>
      <c r="C65" t="s">
        <v>22</v>
      </c>
      <c r="D65" t="s">
        <v>227</v>
      </c>
      <c r="E65">
        <v>59</v>
      </c>
      <c r="F65" t="s">
        <v>24</v>
      </c>
      <c r="G65" t="s">
        <v>25</v>
      </c>
      <c r="H65" t="s">
        <v>228</v>
      </c>
      <c r="I65" s="7" t="s">
        <v>45</v>
      </c>
      <c r="J65" s="7" t="s">
        <v>229</v>
      </c>
      <c r="N65" s="7" t="str">
        <f t="shared" si="2"/>
        <v>19P0149484M</v>
      </c>
      <c r="O65" t="s">
        <v>29</v>
      </c>
      <c r="P65" s="7">
        <v>7.7</v>
      </c>
      <c r="Q65" s="9">
        <v>0.41599999999999998</v>
      </c>
      <c r="R65" s="9">
        <v>45</v>
      </c>
      <c r="S65" s="10">
        <v>18.72</v>
      </c>
      <c r="U65">
        <v>10</v>
      </c>
      <c r="V65" s="12">
        <f t="shared" si="0"/>
        <v>8.7199999999999989</v>
      </c>
    </row>
    <row r="66" spans="1:22" x14ac:dyDescent="0.2">
      <c r="A66" s="8">
        <v>43522</v>
      </c>
      <c r="B66">
        <v>1112196</v>
      </c>
      <c r="C66" t="s">
        <v>22</v>
      </c>
      <c r="D66" t="s">
        <v>230</v>
      </c>
      <c r="E66">
        <v>47</v>
      </c>
      <c r="F66" t="s">
        <v>24</v>
      </c>
      <c r="G66" t="s">
        <v>191</v>
      </c>
      <c r="H66" s="7" t="s">
        <v>231</v>
      </c>
      <c r="I66" s="7" t="s">
        <v>45</v>
      </c>
      <c r="J66" s="7" t="s">
        <v>232</v>
      </c>
      <c r="K66" s="7" t="str">
        <f t="shared" si="1"/>
        <v>19P0149490S-1</v>
      </c>
      <c r="N66" s="7" t="str">
        <f t="shared" si="2"/>
        <v>19P0149490M</v>
      </c>
      <c r="O66" t="s">
        <v>29</v>
      </c>
      <c r="P66" s="7">
        <v>8.6999999999999993</v>
      </c>
      <c r="Q66" s="9">
        <v>0.51400000000000001</v>
      </c>
      <c r="R66" s="9">
        <v>45</v>
      </c>
      <c r="S66" s="10">
        <v>23.13</v>
      </c>
      <c r="T66" s="14">
        <f t="shared" si="3"/>
        <v>10.63448275862069</v>
      </c>
      <c r="U66">
        <v>10</v>
      </c>
      <c r="V66" s="12">
        <f t="shared" ref="V66:V84" si="4">S66-T66-U66</f>
        <v>2.495517241379309</v>
      </c>
    </row>
    <row r="67" spans="1:22" x14ac:dyDescent="0.2">
      <c r="A67" s="8">
        <v>43522</v>
      </c>
      <c r="B67">
        <v>1183671</v>
      </c>
      <c r="C67" t="s">
        <v>22</v>
      </c>
      <c r="D67" t="s">
        <v>233</v>
      </c>
      <c r="E67">
        <v>56</v>
      </c>
      <c r="F67" t="s">
        <v>34</v>
      </c>
      <c r="G67" t="s">
        <v>25</v>
      </c>
      <c r="H67" s="7" t="s">
        <v>234</v>
      </c>
      <c r="I67" s="7" t="s">
        <v>45</v>
      </c>
      <c r="J67" s="7" t="s">
        <v>235</v>
      </c>
      <c r="K67" s="7" t="str">
        <f t="shared" ref="K67:K118" si="5">CONCATENATE(J67,"S-1")</f>
        <v>19P0149493S-1</v>
      </c>
      <c r="N67" s="7" t="str">
        <f t="shared" ref="N67:N118" si="6">CONCATENATE(J67,"M")</f>
        <v>19P0149493M</v>
      </c>
      <c r="O67" t="s">
        <v>29</v>
      </c>
      <c r="P67" s="7">
        <v>8.6</v>
      </c>
      <c r="Q67" s="9">
        <v>0.46400000000000002</v>
      </c>
      <c r="R67" s="9">
        <v>45</v>
      </c>
      <c r="S67" s="10">
        <v>20.88</v>
      </c>
      <c r="T67" s="14">
        <f t="shared" si="3"/>
        <v>9.7116279069767444</v>
      </c>
      <c r="U67">
        <v>10</v>
      </c>
      <c r="V67" s="12">
        <f t="shared" si="4"/>
        <v>1.1683720930232546</v>
      </c>
    </row>
    <row r="68" spans="1:22" x14ac:dyDescent="0.2">
      <c r="A68" s="8">
        <v>43522</v>
      </c>
      <c r="B68">
        <v>1183840</v>
      </c>
      <c r="C68" t="s">
        <v>22</v>
      </c>
      <c r="D68" t="s">
        <v>236</v>
      </c>
      <c r="E68">
        <v>56</v>
      </c>
      <c r="F68" t="s">
        <v>24</v>
      </c>
      <c r="G68" t="s">
        <v>237</v>
      </c>
      <c r="H68" s="7" t="s">
        <v>238</v>
      </c>
      <c r="I68" s="7" t="s">
        <v>45</v>
      </c>
      <c r="J68" s="7" t="s">
        <v>239</v>
      </c>
      <c r="K68" s="7" t="str">
        <f t="shared" si="5"/>
        <v>19P0149494S-1</v>
      </c>
      <c r="N68" s="7" t="str">
        <f t="shared" si="6"/>
        <v>19P0149494M</v>
      </c>
      <c r="O68" t="s">
        <v>29</v>
      </c>
      <c r="P68" s="7">
        <v>8.8000000000000007</v>
      </c>
      <c r="Q68" s="9">
        <v>0.47399999999999998</v>
      </c>
      <c r="R68" s="9">
        <v>45</v>
      </c>
      <c r="S68" s="10">
        <v>21.33</v>
      </c>
      <c r="T68" s="14">
        <f t="shared" si="3"/>
        <v>9.6954545454545435</v>
      </c>
      <c r="U68">
        <v>10</v>
      </c>
      <c r="V68" s="12">
        <f t="shared" si="4"/>
        <v>1.6345454545454547</v>
      </c>
    </row>
    <row r="69" spans="1:22" x14ac:dyDescent="0.2">
      <c r="A69" s="8">
        <v>43522</v>
      </c>
      <c r="B69">
        <v>1183824</v>
      </c>
      <c r="C69" t="s">
        <v>22</v>
      </c>
      <c r="D69" t="s">
        <v>240</v>
      </c>
      <c r="E69">
        <v>65</v>
      </c>
      <c r="F69" t="s">
        <v>34</v>
      </c>
      <c r="G69" t="s">
        <v>191</v>
      </c>
      <c r="H69" s="7" t="s">
        <v>241</v>
      </c>
      <c r="I69" s="7" t="s">
        <v>45</v>
      </c>
      <c r="J69" s="7" t="s">
        <v>242</v>
      </c>
      <c r="K69" s="7" t="str">
        <f t="shared" si="5"/>
        <v>19P0149498S-1</v>
      </c>
      <c r="N69" s="7" t="str">
        <f t="shared" si="6"/>
        <v>19P0149498M</v>
      </c>
      <c r="O69" t="s">
        <v>29</v>
      </c>
      <c r="P69" s="7">
        <v>8.6</v>
      </c>
      <c r="Q69" s="9">
        <v>0.49199999999999999</v>
      </c>
      <c r="R69" s="9">
        <v>45</v>
      </c>
      <c r="S69" s="10">
        <v>22.14</v>
      </c>
      <c r="T69" s="14">
        <f t="shared" si="3"/>
        <v>10.297674418604652</v>
      </c>
      <c r="U69">
        <v>10</v>
      </c>
      <c r="V69" s="12">
        <f t="shared" si="4"/>
        <v>1.8423255813953485</v>
      </c>
    </row>
    <row r="70" spans="1:22" x14ac:dyDescent="0.2">
      <c r="A70" s="8">
        <v>43522</v>
      </c>
      <c r="B70">
        <v>1183607</v>
      </c>
      <c r="C70" t="s">
        <v>22</v>
      </c>
      <c r="D70" t="s">
        <v>243</v>
      </c>
      <c r="E70">
        <v>48</v>
      </c>
      <c r="F70" t="s">
        <v>34</v>
      </c>
      <c r="G70" t="s">
        <v>25</v>
      </c>
      <c r="H70" s="7" t="s">
        <v>244</v>
      </c>
      <c r="I70" s="7" t="s">
        <v>45</v>
      </c>
      <c r="J70" s="7" t="s">
        <v>245</v>
      </c>
      <c r="K70" s="7" t="str">
        <f t="shared" si="5"/>
        <v>19P0149500S-1</v>
      </c>
      <c r="N70" s="7" t="str">
        <f t="shared" si="6"/>
        <v>19P0149500M</v>
      </c>
      <c r="O70" t="s">
        <v>29</v>
      </c>
      <c r="P70" s="7">
        <v>6.9</v>
      </c>
      <c r="Q70" s="9">
        <v>0.55400000000000005</v>
      </c>
      <c r="R70" s="9">
        <v>45</v>
      </c>
      <c r="S70" s="10">
        <v>24.93</v>
      </c>
      <c r="T70" s="14">
        <f t="shared" si="3"/>
        <v>14.452173913043477</v>
      </c>
      <c r="U70">
        <v>10</v>
      </c>
      <c r="V70" s="12">
        <f t="shared" si="4"/>
        <v>0.47782608695652229</v>
      </c>
    </row>
    <row r="71" spans="1:22" x14ac:dyDescent="0.2">
      <c r="A71" s="8">
        <v>43529</v>
      </c>
      <c r="B71">
        <v>1185489</v>
      </c>
      <c r="C71" t="s">
        <v>22</v>
      </c>
      <c r="D71" t="s">
        <v>246</v>
      </c>
      <c r="E71">
        <v>36</v>
      </c>
      <c r="F71" t="s">
        <v>34</v>
      </c>
      <c r="G71" t="s">
        <v>25</v>
      </c>
      <c r="H71" s="7" t="s">
        <v>247</v>
      </c>
      <c r="I71" s="7" t="s">
        <v>27</v>
      </c>
      <c r="J71" s="7" t="s">
        <v>248</v>
      </c>
      <c r="K71" s="7" t="str">
        <f t="shared" si="5"/>
        <v>19P0156891S-1</v>
      </c>
      <c r="N71" s="7" t="str">
        <f t="shared" si="6"/>
        <v>19P0156891M</v>
      </c>
      <c r="O71" t="s">
        <v>29</v>
      </c>
      <c r="P71" s="7">
        <v>7.5</v>
      </c>
      <c r="Q71" s="9">
        <v>0.47799999999999998</v>
      </c>
      <c r="R71" s="9">
        <v>45</v>
      </c>
      <c r="S71" s="10">
        <v>21.509999999999998</v>
      </c>
      <c r="T71" s="14">
        <f t="shared" si="3"/>
        <v>11.472</v>
      </c>
      <c r="U71">
        <v>10</v>
      </c>
      <c r="V71" s="12">
        <f t="shared" si="4"/>
        <v>3.7999999999998479E-2</v>
      </c>
    </row>
    <row r="72" spans="1:22" x14ac:dyDescent="0.2">
      <c r="A72" s="8">
        <v>43529</v>
      </c>
      <c r="B72">
        <v>1185412</v>
      </c>
      <c r="C72" t="s">
        <v>22</v>
      </c>
      <c r="D72" t="s">
        <v>249</v>
      </c>
      <c r="E72">
        <v>48</v>
      </c>
      <c r="F72" t="s">
        <v>24</v>
      </c>
      <c r="G72" t="s">
        <v>90</v>
      </c>
      <c r="H72" t="s">
        <v>250</v>
      </c>
      <c r="I72" s="7" t="s">
        <v>27</v>
      </c>
      <c r="J72" s="7" t="s">
        <v>251</v>
      </c>
      <c r="N72" s="7" t="str">
        <f t="shared" si="6"/>
        <v>19P0156894M</v>
      </c>
      <c r="O72" t="s">
        <v>29</v>
      </c>
      <c r="P72" s="7">
        <v>8.6</v>
      </c>
      <c r="Q72" s="9">
        <v>0.39200000000000002</v>
      </c>
      <c r="R72" s="9">
        <v>45</v>
      </c>
      <c r="S72" s="10">
        <v>17.64</v>
      </c>
      <c r="U72">
        <v>10</v>
      </c>
      <c r="V72" s="12">
        <f t="shared" si="4"/>
        <v>7.6400000000000006</v>
      </c>
    </row>
    <row r="73" spans="1:22" x14ac:dyDescent="0.2">
      <c r="A73" s="8">
        <v>43536</v>
      </c>
      <c r="B73">
        <v>625509</v>
      </c>
      <c r="C73" t="s">
        <v>22</v>
      </c>
      <c r="D73" t="s">
        <v>252</v>
      </c>
      <c r="E73">
        <v>62</v>
      </c>
      <c r="F73" t="s">
        <v>24</v>
      </c>
      <c r="G73" t="s">
        <v>25</v>
      </c>
      <c r="H73">
        <v>625509</v>
      </c>
      <c r="I73" s="7" t="s">
        <v>105</v>
      </c>
      <c r="J73" s="7" t="s">
        <v>253</v>
      </c>
      <c r="N73" s="7" t="str">
        <f t="shared" si="6"/>
        <v>19P0156896M</v>
      </c>
      <c r="O73" t="s">
        <v>29</v>
      </c>
      <c r="P73" s="7">
        <v>6.6</v>
      </c>
      <c r="Q73" s="9">
        <v>0.376</v>
      </c>
      <c r="R73" s="9">
        <v>42</v>
      </c>
      <c r="S73" s="10">
        <v>15.792</v>
      </c>
      <c r="U73">
        <v>10</v>
      </c>
      <c r="V73" s="12">
        <f t="shared" si="4"/>
        <v>5.7919999999999998</v>
      </c>
    </row>
    <row r="74" spans="1:22" x14ac:dyDescent="0.2">
      <c r="A74" s="8">
        <v>43536</v>
      </c>
      <c r="B74">
        <v>1187095</v>
      </c>
      <c r="C74" t="s">
        <v>22</v>
      </c>
      <c r="D74" t="s">
        <v>254</v>
      </c>
      <c r="E74">
        <v>60</v>
      </c>
      <c r="F74" t="s">
        <v>24</v>
      </c>
      <c r="G74" t="s">
        <v>39</v>
      </c>
      <c r="H74">
        <v>1187095</v>
      </c>
      <c r="I74" s="7" t="s">
        <v>105</v>
      </c>
      <c r="J74" s="7" t="s">
        <v>255</v>
      </c>
      <c r="N74" s="7" t="str">
        <f t="shared" si="6"/>
        <v>19P0156907M</v>
      </c>
      <c r="O74" t="s">
        <v>29</v>
      </c>
      <c r="P74" s="7">
        <v>5</v>
      </c>
      <c r="Q74" s="9">
        <v>0.5</v>
      </c>
      <c r="R74" s="9">
        <v>42</v>
      </c>
      <c r="S74" s="10">
        <v>21</v>
      </c>
      <c r="U74">
        <v>10</v>
      </c>
      <c r="V74" s="12">
        <f t="shared" si="4"/>
        <v>11</v>
      </c>
    </row>
    <row r="75" spans="1:22" x14ac:dyDescent="0.2">
      <c r="A75" s="8">
        <v>43536</v>
      </c>
      <c r="B75">
        <v>1187096</v>
      </c>
      <c r="C75" t="s">
        <v>22</v>
      </c>
      <c r="D75" t="s">
        <v>256</v>
      </c>
      <c r="E75">
        <v>69</v>
      </c>
      <c r="F75" t="s">
        <v>24</v>
      </c>
      <c r="G75" t="s">
        <v>25</v>
      </c>
      <c r="H75">
        <v>1187096</v>
      </c>
      <c r="I75" s="7" t="s">
        <v>105</v>
      </c>
      <c r="J75" s="7" t="s">
        <v>257</v>
      </c>
      <c r="N75" s="7" t="str">
        <f t="shared" si="6"/>
        <v>19P0156905M</v>
      </c>
      <c r="O75" t="s">
        <v>29</v>
      </c>
      <c r="P75" s="7">
        <v>6.1</v>
      </c>
      <c r="Q75" s="9">
        <v>0.47599999999999998</v>
      </c>
      <c r="R75" s="9">
        <v>51</v>
      </c>
      <c r="S75" s="10">
        <v>24.276</v>
      </c>
      <c r="U75">
        <v>10</v>
      </c>
      <c r="V75" s="12">
        <f t="shared" si="4"/>
        <v>14.276</v>
      </c>
    </row>
    <row r="76" spans="1:22" x14ac:dyDescent="0.2">
      <c r="A76" s="8">
        <v>43536</v>
      </c>
      <c r="B76">
        <v>1187131</v>
      </c>
      <c r="C76" t="s">
        <v>22</v>
      </c>
      <c r="D76" t="s">
        <v>258</v>
      </c>
      <c r="E76">
        <v>50</v>
      </c>
      <c r="F76" t="s">
        <v>24</v>
      </c>
      <c r="G76" t="s">
        <v>25</v>
      </c>
      <c r="H76">
        <v>1187131</v>
      </c>
      <c r="I76" s="7" t="s">
        <v>105</v>
      </c>
      <c r="J76" s="7" t="s">
        <v>259</v>
      </c>
      <c r="N76" s="7" t="str">
        <f t="shared" si="6"/>
        <v>19P0156911M</v>
      </c>
      <c r="O76" t="s">
        <v>29</v>
      </c>
      <c r="P76" s="7">
        <v>6.6</v>
      </c>
      <c r="Q76" s="9">
        <v>0.52400000000000002</v>
      </c>
      <c r="R76" s="9">
        <v>42</v>
      </c>
      <c r="S76" s="10">
        <v>22.007999999999999</v>
      </c>
      <c r="U76">
        <v>10</v>
      </c>
      <c r="V76" s="12">
        <f t="shared" si="4"/>
        <v>12.007999999999999</v>
      </c>
    </row>
    <row r="77" spans="1:22" x14ac:dyDescent="0.2">
      <c r="A77" s="8">
        <v>43536</v>
      </c>
      <c r="B77">
        <v>1187142</v>
      </c>
      <c r="C77" t="s">
        <v>22</v>
      </c>
      <c r="D77" t="s">
        <v>260</v>
      </c>
      <c r="E77">
        <v>49</v>
      </c>
      <c r="F77" t="s">
        <v>24</v>
      </c>
      <c r="G77" t="s">
        <v>25</v>
      </c>
      <c r="H77">
        <v>1187142</v>
      </c>
      <c r="I77" s="7" t="s">
        <v>105</v>
      </c>
      <c r="J77" s="7" t="s">
        <v>261</v>
      </c>
      <c r="N77" s="7" t="str">
        <f t="shared" si="6"/>
        <v>19P0156913M</v>
      </c>
      <c r="O77" t="s">
        <v>29</v>
      </c>
      <c r="P77" s="7">
        <v>6.4</v>
      </c>
      <c r="Q77" s="9">
        <v>0.39</v>
      </c>
      <c r="R77" s="9">
        <v>42</v>
      </c>
      <c r="S77" s="10">
        <v>16.38</v>
      </c>
      <c r="U77">
        <v>10</v>
      </c>
      <c r="V77" s="12">
        <f t="shared" si="4"/>
        <v>6.379999999999999</v>
      </c>
    </row>
    <row r="78" spans="1:22" x14ac:dyDescent="0.2">
      <c r="A78" s="8">
        <v>43536</v>
      </c>
      <c r="B78">
        <v>1187153</v>
      </c>
      <c r="C78" t="s">
        <v>22</v>
      </c>
      <c r="D78" t="s">
        <v>262</v>
      </c>
      <c r="E78">
        <v>66</v>
      </c>
      <c r="F78" t="s">
        <v>24</v>
      </c>
      <c r="G78" t="s">
        <v>212</v>
      </c>
      <c r="H78">
        <v>1187153</v>
      </c>
      <c r="I78" s="7" t="s">
        <v>105</v>
      </c>
      <c r="J78" s="7" t="s">
        <v>263</v>
      </c>
      <c r="N78" s="7" t="str">
        <f t="shared" si="6"/>
        <v>19P0156901M</v>
      </c>
      <c r="O78" t="s">
        <v>29</v>
      </c>
      <c r="P78" s="7">
        <v>7.1</v>
      </c>
      <c r="Q78" s="9">
        <v>0.34200000000000003</v>
      </c>
      <c r="R78" s="9">
        <v>51</v>
      </c>
      <c r="S78" s="10">
        <v>17.442</v>
      </c>
      <c r="U78">
        <v>10</v>
      </c>
      <c r="V78" s="12">
        <f t="shared" si="4"/>
        <v>7.4420000000000002</v>
      </c>
    </row>
    <row r="79" spans="1:22" x14ac:dyDescent="0.2">
      <c r="A79" s="8">
        <v>43536</v>
      </c>
      <c r="B79">
        <v>1187184</v>
      </c>
      <c r="C79" t="s">
        <v>22</v>
      </c>
      <c r="D79" t="s">
        <v>264</v>
      </c>
      <c r="E79">
        <v>71</v>
      </c>
      <c r="F79" t="s">
        <v>24</v>
      </c>
      <c r="G79" t="s">
        <v>25</v>
      </c>
      <c r="H79">
        <v>1187184</v>
      </c>
      <c r="I79" s="7" t="s">
        <v>105</v>
      </c>
      <c r="J79" s="7" t="s">
        <v>265</v>
      </c>
      <c r="N79" s="7" t="str">
        <f t="shared" si="6"/>
        <v>19P0156910M</v>
      </c>
      <c r="O79" t="s">
        <v>29</v>
      </c>
      <c r="P79" s="7">
        <v>6.6</v>
      </c>
      <c r="Q79" s="9">
        <v>0.39400000000000002</v>
      </c>
      <c r="R79" s="9">
        <v>51</v>
      </c>
      <c r="S79" s="10">
        <v>20.094000000000001</v>
      </c>
      <c r="U79">
        <v>10</v>
      </c>
      <c r="V79" s="12">
        <f t="shared" si="4"/>
        <v>10.094000000000001</v>
      </c>
    </row>
    <row r="80" spans="1:22" x14ac:dyDescent="0.2">
      <c r="A80" s="8">
        <v>43536</v>
      </c>
      <c r="B80">
        <v>1187194</v>
      </c>
      <c r="C80" t="s">
        <v>22</v>
      </c>
      <c r="D80" t="s">
        <v>266</v>
      </c>
      <c r="E80">
        <v>35</v>
      </c>
      <c r="F80" t="s">
        <v>24</v>
      </c>
      <c r="G80" t="s">
        <v>35</v>
      </c>
      <c r="H80">
        <v>1187194</v>
      </c>
      <c r="I80" s="7" t="s">
        <v>105</v>
      </c>
      <c r="J80" s="7" t="s">
        <v>267</v>
      </c>
      <c r="N80" s="7" t="str">
        <f t="shared" si="6"/>
        <v>19P0156908M</v>
      </c>
      <c r="O80" t="s">
        <v>29</v>
      </c>
      <c r="P80" s="7">
        <v>6.6</v>
      </c>
      <c r="Q80" s="9">
        <v>0.38400000000000001</v>
      </c>
      <c r="R80" s="9">
        <v>42</v>
      </c>
      <c r="S80" s="10">
        <v>16.128</v>
      </c>
      <c r="U80">
        <v>10</v>
      </c>
      <c r="V80" s="12">
        <f t="shared" si="4"/>
        <v>6.1280000000000001</v>
      </c>
    </row>
    <row r="81" spans="1:22" x14ac:dyDescent="0.2">
      <c r="A81" s="8">
        <v>43536</v>
      </c>
      <c r="B81">
        <v>1187206</v>
      </c>
      <c r="C81" t="s">
        <v>22</v>
      </c>
      <c r="D81" t="s">
        <v>268</v>
      </c>
      <c r="E81">
        <v>44</v>
      </c>
      <c r="F81" t="s">
        <v>24</v>
      </c>
      <c r="G81" t="s">
        <v>25</v>
      </c>
      <c r="H81">
        <v>1187206</v>
      </c>
      <c r="I81" s="7" t="s">
        <v>105</v>
      </c>
      <c r="J81" s="7" t="s">
        <v>269</v>
      </c>
      <c r="N81" s="7" t="str">
        <f t="shared" si="6"/>
        <v>19P0156914M</v>
      </c>
      <c r="O81" t="s">
        <v>29</v>
      </c>
      <c r="P81" s="7">
        <v>6.6</v>
      </c>
      <c r="Q81" s="9">
        <v>0.46</v>
      </c>
      <c r="R81" s="9">
        <v>42</v>
      </c>
      <c r="S81" s="10">
        <v>19.32</v>
      </c>
      <c r="U81">
        <v>10</v>
      </c>
      <c r="V81" s="12">
        <f t="shared" si="4"/>
        <v>9.32</v>
      </c>
    </row>
    <row r="82" spans="1:22" x14ac:dyDescent="0.2">
      <c r="A82" s="8">
        <v>43536</v>
      </c>
      <c r="B82">
        <v>1187217</v>
      </c>
      <c r="C82" t="s">
        <v>22</v>
      </c>
      <c r="D82" t="s">
        <v>270</v>
      </c>
      <c r="E82">
        <v>51</v>
      </c>
      <c r="F82" t="s">
        <v>24</v>
      </c>
      <c r="G82" t="s">
        <v>25</v>
      </c>
      <c r="H82">
        <v>1187217</v>
      </c>
      <c r="I82" s="7" t="s">
        <v>105</v>
      </c>
      <c r="J82" s="7" t="s">
        <v>271</v>
      </c>
      <c r="N82" s="7" t="str">
        <f t="shared" si="6"/>
        <v>19P0156903M</v>
      </c>
      <c r="O82" t="s">
        <v>29</v>
      </c>
      <c r="P82" s="7">
        <v>6.6</v>
      </c>
      <c r="Q82" s="9">
        <v>0.40600000000000003</v>
      </c>
      <c r="R82" s="9">
        <v>42</v>
      </c>
      <c r="S82" s="10">
        <v>17.052</v>
      </c>
      <c r="U82">
        <v>10</v>
      </c>
      <c r="V82" s="12">
        <f t="shared" si="4"/>
        <v>7.0519999999999996</v>
      </c>
    </row>
    <row r="83" spans="1:22" x14ac:dyDescent="0.2">
      <c r="A83" s="8">
        <v>43536</v>
      </c>
      <c r="B83">
        <v>1187234</v>
      </c>
      <c r="C83" t="s">
        <v>22</v>
      </c>
      <c r="D83" t="s">
        <v>272</v>
      </c>
      <c r="E83">
        <v>55</v>
      </c>
      <c r="F83" t="s">
        <v>34</v>
      </c>
      <c r="G83" t="s">
        <v>273</v>
      </c>
      <c r="H83">
        <v>1187234</v>
      </c>
      <c r="I83" s="7" t="s">
        <v>105</v>
      </c>
      <c r="J83" s="7" t="s">
        <v>274</v>
      </c>
      <c r="N83" s="7" t="str">
        <f t="shared" si="6"/>
        <v>19P0156897M</v>
      </c>
      <c r="O83" t="s">
        <v>29</v>
      </c>
      <c r="P83" s="7">
        <v>6.1</v>
      </c>
      <c r="Q83" s="9">
        <v>0.51600000000000001</v>
      </c>
      <c r="R83" s="9">
        <v>42</v>
      </c>
      <c r="S83" s="10">
        <v>21.672000000000001</v>
      </c>
      <c r="U83">
        <v>10</v>
      </c>
      <c r="V83" s="12">
        <f t="shared" si="4"/>
        <v>11.672000000000001</v>
      </c>
    </row>
    <row r="84" spans="1:22" x14ac:dyDescent="0.2">
      <c r="A84" s="8">
        <v>43536</v>
      </c>
      <c r="B84">
        <v>1187322</v>
      </c>
      <c r="C84" t="s">
        <v>22</v>
      </c>
      <c r="D84" t="s">
        <v>275</v>
      </c>
      <c r="E84">
        <v>51</v>
      </c>
      <c r="F84" t="s">
        <v>34</v>
      </c>
      <c r="G84" t="s">
        <v>25</v>
      </c>
      <c r="H84">
        <v>1187322</v>
      </c>
      <c r="I84" s="7" t="s">
        <v>105</v>
      </c>
      <c r="J84" s="7" t="s">
        <v>276</v>
      </c>
      <c r="N84" s="7" t="str">
        <f t="shared" si="6"/>
        <v>19P0156909M</v>
      </c>
      <c r="O84" t="s">
        <v>29</v>
      </c>
      <c r="P84" s="7">
        <v>5.9</v>
      </c>
      <c r="Q84" s="9">
        <v>0.43</v>
      </c>
      <c r="R84" s="9">
        <v>49</v>
      </c>
      <c r="S84" s="10">
        <v>21.07</v>
      </c>
      <c r="U84">
        <v>10</v>
      </c>
      <c r="V84" s="12">
        <f t="shared" si="4"/>
        <v>11.07</v>
      </c>
    </row>
    <row r="85" spans="1:22" x14ac:dyDescent="0.2">
      <c r="B85">
        <v>1190788</v>
      </c>
      <c r="C85" t="s">
        <v>22</v>
      </c>
      <c r="D85" t="s">
        <v>277</v>
      </c>
      <c r="H85" s="15">
        <v>1190788</v>
      </c>
      <c r="I85" s="7" t="s">
        <v>278</v>
      </c>
      <c r="J85" s="1" t="s">
        <v>279</v>
      </c>
      <c r="N85" s="7" t="str">
        <f t="shared" si="6"/>
        <v>19P0165061M</v>
      </c>
      <c r="O85" t="s">
        <v>29</v>
      </c>
      <c r="P85" s="13">
        <v>6.6</v>
      </c>
      <c r="Q85" s="9">
        <v>0.55400000000000005</v>
      </c>
      <c r="R85" s="9">
        <v>40</v>
      </c>
      <c r="S85" s="10">
        <f t="shared" ref="S85:S126" si="7">Q85*R85</f>
        <v>22.160000000000004</v>
      </c>
      <c r="U85">
        <v>10</v>
      </c>
    </row>
    <row r="86" spans="1:22" x14ac:dyDescent="0.2">
      <c r="B86">
        <v>1186743</v>
      </c>
      <c r="C86" t="s">
        <v>22</v>
      </c>
      <c r="D86" t="s">
        <v>280</v>
      </c>
      <c r="H86" s="15">
        <v>1186743</v>
      </c>
      <c r="I86" s="7" t="s">
        <v>278</v>
      </c>
      <c r="J86" s="1" t="s">
        <v>281</v>
      </c>
      <c r="O86" t="s">
        <v>29</v>
      </c>
      <c r="P86" s="13">
        <v>6.2</v>
      </c>
      <c r="Q86" s="9">
        <v>0.42799999999999999</v>
      </c>
      <c r="R86" s="9">
        <v>43</v>
      </c>
      <c r="S86" s="10">
        <f t="shared" si="7"/>
        <v>18.404</v>
      </c>
    </row>
    <row r="87" spans="1:22" x14ac:dyDescent="0.2">
      <c r="B87">
        <v>1190632</v>
      </c>
      <c r="C87" t="s">
        <v>22</v>
      </c>
      <c r="D87" t="s">
        <v>282</v>
      </c>
      <c r="H87" s="15">
        <v>1190632</v>
      </c>
      <c r="I87" s="7" t="s">
        <v>278</v>
      </c>
      <c r="J87" s="1" t="s">
        <v>283</v>
      </c>
      <c r="O87" t="s">
        <v>29</v>
      </c>
      <c r="P87" s="13">
        <v>5.0999999999999996</v>
      </c>
      <c r="Q87" s="9">
        <v>0.3</v>
      </c>
      <c r="R87" s="9">
        <v>50</v>
      </c>
      <c r="S87" s="10">
        <f t="shared" si="7"/>
        <v>15</v>
      </c>
    </row>
    <row r="88" spans="1:22" x14ac:dyDescent="0.2">
      <c r="B88">
        <v>1190749</v>
      </c>
      <c r="C88" t="s">
        <v>22</v>
      </c>
      <c r="D88" t="s">
        <v>284</v>
      </c>
      <c r="H88" s="15">
        <v>1190749</v>
      </c>
      <c r="I88" s="7" t="s">
        <v>278</v>
      </c>
      <c r="J88" s="1" t="s">
        <v>285</v>
      </c>
      <c r="O88" t="s">
        <v>29</v>
      </c>
      <c r="P88" s="13">
        <v>6.6</v>
      </c>
      <c r="Q88" s="9">
        <v>0.36599999999999999</v>
      </c>
      <c r="R88" s="9">
        <v>43</v>
      </c>
      <c r="S88" s="10">
        <f t="shared" si="7"/>
        <v>15.738</v>
      </c>
    </row>
    <row r="89" spans="1:22" x14ac:dyDescent="0.2">
      <c r="B89">
        <v>1190783</v>
      </c>
      <c r="C89" t="s">
        <v>22</v>
      </c>
      <c r="D89" t="s">
        <v>286</v>
      </c>
      <c r="H89" s="15">
        <v>1190783</v>
      </c>
      <c r="I89" s="7" t="s">
        <v>278</v>
      </c>
      <c r="J89" s="1" t="s">
        <v>287</v>
      </c>
      <c r="N89" s="7" t="str">
        <f t="shared" si="6"/>
        <v>19P0165065M</v>
      </c>
      <c r="O89" t="s">
        <v>29</v>
      </c>
      <c r="P89" s="13">
        <v>6.6</v>
      </c>
      <c r="Q89" s="9">
        <v>1.24</v>
      </c>
      <c r="R89" s="9">
        <v>10</v>
      </c>
      <c r="S89" s="10">
        <f t="shared" si="7"/>
        <v>12.4</v>
      </c>
      <c r="U89">
        <v>10</v>
      </c>
    </row>
    <row r="90" spans="1:22" x14ac:dyDescent="0.2">
      <c r="B90">
        <v>1190983</v>
      </c>
      <c r="C90" t="s">
        <v>22</v>
      </c>
      <c r="D90" t="s">
        <v>288</v>
      </c>
      <c r="H90" s="15">
        <v>1190983</v>
      </c>
      <c r="I90" s="7" t="s">
        <v>278</v>
      </c>
      <c r="J90" s="1" t="s">
        <v>289</v>
      </c>
      <c r="O90" t="s">
        <v>29</v>
      </c>
      <c r="P90" s="13">
        <v>6.6</v>
      </c>
      <c r="Q90" s="9">
        <v>0.33</v>
      </c>
      <c r="R90" s="9">
        <v>43</v>
      </c>
      <c r="S90" s="10">
        <f t="shared" si="7"/>
        <v>14.190000000000001</v>
      </c>
    </row>
    <row r="91" spans="1:22" x14ac:dyDescent="0.2">
      <c r="B91">
        <v>1190662</v>
      </c>
      <c r="C91" t="s">
        <v>22</v>
      </c>
      <c r="D91" t="s">
        <v>290</v>
      </c>
      <c r="H91" s="15">
        <v>1190662</v>
      </c>
      <c r="I91" s="7" t="s">
        <v>278</v>
      </c>
      <c r="J91" s="1" t="s">
        <v>291</v>
      </c>
      <c r="N91" s="7" t="str">
        <f t="shared" si="6"/>
        <v>19P0165067M</v>
      </c>
      <c r="O91" t="s">
        <v>29</v>
      </c>
      <c r="P91" s="13">
        <v>8.3000000000000007</v>
      </c>
      <c r="Q91" s="9">
        <v>0.61199999999999999</v>
      </c>
      <c r="R91" s="9">
        <v>43</v>
      </c>
      <c r="S91" s="10">
        <f t="shared" si="7"/>
        <v>26.315999999999999</v>
      </c>
      <c r="U91">
        <v>10</v>
      </c>
    </row>
    <row r="92" spans="1:22" x14ac:dyDescent="0.2">
      <c r="B92">
        <v>1190830</v>
      </c>
      <c r="C92" t="s">
        <v>22</v>
      </c>
      <c r="D92" t="s">
        <v>292</v>
      </c>
      <c r="H92" s="15">
        <v>1190830</v>
      </c>
      <c r="I92" s="7" t="s">
        <v>278</v>
      </c>
      <c r="J92" s="16" t="s">
        <v>293</v>
      </c>
      <c r="N92" s="7" t="str">
        <f t="shared" si="6"/>
        <v>19P0165068M</v>
      </c>
      <c r="O92" t="s">
        <v>29</v>
      </c>
      <c r="P92" s="13">
        <v>6.6</v>
      </c>
      <c r="Q92" s="9">
        <v>0.44800000000000001</v>
      </c>
      <c r="R92" s="9">
        <v>43</v>
      </c>
      <c r="S92" s="10">
        <f t="shared" si="7"/>
        <v>19.263999999999999</v>
      </c>
      <c r="U92">
        <v>10</v>
      </c>
    </row>
    <row r="93" spans="1:22" x14ac:dyDescent="0.2">
      <c r="B93">
        <v>1190928</v>
      </c>
      <c r="C93" t="s">
        <v>22</v>
      </c>
      <c r="D93" t="s">
        <v>294</v>
      </c>
      <c r="H93" s="17">
        <v>1190928</v>
      </c>
      <c r="I93" s="2" t="s">
        <v>278</v>
      </c>
      <c r="J93" s="1" t="s">
        <v>295</v>
      </c>
      <c r="K93" s="7" t="str">
        <f t="shared" si="5"/>
        <v>19P0165069S-1</v>
      </c>
      <c r="N93" s="7" t="str">
        <f t="shared" si="6"/>
        <v>19P0165069M</v>
      </c>
      <c r="O93" t="s">
        <v>29</v>
      </c>
      <c r="P93" s="1">
        <v>6.6</v>
      </c>
      <c r="Q93" s="3">
        <v>1.1299999999999999</v>
      </c>
      <c r="R93" s="3">
        <v>43</v>
      </c>
      <c r="S93" s="4">
        <f t="shared" si="7"/>
        <v>48.589999999999996</v>
      </c>
      <c r="T93" s="18">
        <v>29.4</v>
      </c>
      <c r="U93" s="6">
        <v>10</v>
      </c>
      <c r="V93" s="12"/>
    </row>
    <row r="94" spans="1:22" x14ac:dyDescent="0.2">
      <c r="B94">
        <v>1190695</v>
      </c>
      <c r="C94" t="s">
        <v>22</v>
      </c>
      <c r="D94" t="s">
        <v>296</v>
      </c>
      <c r="H94" s="15">
        <v>1190695</v>
      </c>
      <c r="I94" s="7" t="s">
        <v>278</v>
      </c>
      <c r="J94" s="19" t="s">
        <v>297</v>
      </c>
      <c r="N94" s="7" t="str">
        <f t="shared" si="6"/>
        <v>19P0165070M</v>
      </c>
      <c r="O94" t="s">
        <v>29</v>
      </c>
      <c r="P94" s="13">
        <v>6.4</v>
      </c>
      <c r="Q94" s="9">
        <v>0.54200000000000004</v>
      </c>
      <c r="R94" s="9">
        <v>43</v>
      </c>
      <c r="S94" s="10">
        <f t="shared" si="7"/>
        <v>23.306000000000001</v>
      </c>
      <c r="U94">
        <v>10</v>
      </c>
    </row>
    <row r="95" spans="1:22" x14ac:dyDescent="0.2">
      <c r="B95">
        <v>1190612</v>
      </c>
      <c r="C95" t="s">
        <v>22</v>
      </c>
      <c r="D95" t="s">
        <v>298</v>
      </c>
      <c r="H95" s="15">
        <v>1190612</v>
      </c>
      <c r="I95" s="7" t="s">
        <v>278</v>
      </c>
      <c r="J95" s="1" t="s">
        <v>299</v>
      </c>
      <c r="N95" s="7" t="str">
        <f t="shared" si="6"/>
        <v>19P0165071M</v>
      </c>
      <c r="O95" t="s">
        <v>29</v>
      </c>
      <c r="P95" s="13">
        <v>6.4</v>
      </c>
      <c r="Q95" s="9">
        <v>0.70799999999999996</v>
      </c>
      <c r="R95" s="9">
        <v>43</v>
      </c>
      <c r="S95" s="10">
        <f t="shared" si="7"/>
        <v>30.443999999999999</v>
      </c>
      <c r="U95">
        <v>10</v>
      </c>
    </row>
    <row r="96" spans="1:22" x14ac:dyDescent="0.2">
      <c r="B96">
        <v>1190656</v>
      </c>
      <c r="C96" t="s">
        <v>22</v>
      </c>
      <c r="D96" t="s">
        <v>300</v>
      </c>
      <c r="H96" s="15">
        <v>1190656</v>
      </c>
      <c r="I96" s="7" t="s">
        <v>278</v>
      </c>
      <c r="J96" s="16" t="s">
        <v>301</v>
      </c>
      <c r="O96" t="s">
        <v>29</v>
      </c>
      <c r="P96" s="13">
        <v>6.6</v>
      </c>
      <c r="Q96" s="9">
        <v>0.40799999999999997</v>
      </c>
      <c r="R96" s="9">
        <v>43</v>
      </c>
      <c r="S96" s="10">
        <f t="shared" si="7"/>
        <v>17.544</v>
      </c>
    </row>
    <row r="97" spans="2:22" x14ac:dyDescent="0.2">
      <c r="B97">
        <v>1190663</v>
      </c>
      <c r="C97" t="s">
        <v>22</v>
      </c>
      <c r="D97" t="s">
        <v>302</v>
      </c>
      <c r="H97" s="17">
        <v>1190663</v>
      </c>
      <c r="I97" s="2" t="s">
        <v>278</v>
      </c>
      <c r="J97" s="1" t="s">
        <v>303</v>
      </c>
      <c r="K97" s="7" t="str">
        <f t="shared" si="5"/>
        <v>19P0165073S-1</v>
      </c>
      <c r="N97" s="7" t="str">
        <f t="shared" si="6"/>
        <v>19P0165073M</v>
      </c>
      <c r="O97" t="s">
        <v>29</v>
      </c>
      <c r="P97" s="1">
        <v>6.8</v>
      </c>
      <c r="Q97" s="3">
        <v>1.3</v>
      </c>
      <c r="R97" s="3">
        <v>50</v>
      </c>
      <c r="S97" s="4">
        <f t="shared" si="7"/>
        <v>65</v>
      </c>
      <c r="T97" s="18">
        <v>38.200000000000003</v>
      </c>
      <c r="U97" s="6">
        <v>10</v>
      </c>
      <c r="V97" s="12"/>
    </row>
    <row r="98" spans="2:22" x14ac:dyDescent="0.2">
      <c r="B98">
        <v>1190710</v>
      </c>
      <c r="C98" t="s">
        <v>22</v>
      </c>
      <c r="D98" t="s">
        <v>304</v>
      </c>
      <c r="H98" s="15">
        <v>1190710</v>
      </c>
      <c r="I98" s="7" t="s">
        <v>278</v>
      </c>
      <c r="J98" s="19" t="s">
        <v>305</v>
      </c>
      <c r="N98" s="7" t="str">
        <f t="shared" si="6"/>
        <v>19P0165074M</v>
      </c>
      <c r="O98" t="s">
        <v>29</v>
      </c>
      <c r="P98" s="13">
        <v>6</v>
      </c>
      <c r="Q98" s="9">
        <v>0.45200000000000001</v>
      </c>
      <c r="R98" s="9">
        <v>43</v>
      </c>
      <c r="S98" s="10">
        <f t="shared" si="7"/>
        <v>19.436</v>
      </c>
      <c r="U98">
        <v>10</v>
      </c>
    </row>
    <row r="99" spans="2:22" x14ac:dyDescent="0.2">
      <c r="B99">
        <v>1150600</v>
      </c>
      <c r="C99" t="s">
        <v>22</v>
      </c>
      <c r="D99" t="s">
        <v>306</v>
      </c>
      <c r="H99" s="15">
        <v>1150600</v>
      </c>
      <c r="I99" s="7" t="s">
        <v>278</v>
      </c>
      <c r="J99" s="1" t="s">
        <v>307</v>
      </c>
      <c r="N99" s="7" t="str">
        <f t="shared" si="6"/>
        <v>19P0165075M</v>
      </c>
      <c r="O99" t="s">
        <v>29</v>
      </c>
      <c r="P99" s="13">
        <v>4.5999999999999996</v>
      </c>
      <c r="Q99" s="9">
        <v>0.48199999999999998</v>
      </c>
      <c r="R99" s="9">
        <v>50</v>
      </c>
      <c r="S99" s="10">
        <f t="shared" si="7"/>
        <v>24.099999999999998</v>
      </c>
      <c r="U99">
        <v>10</v>
      </c>
    </row>
    <row r="100" spans="2:22" x14ac:dyDescent="0.2">
      <c r="B100">
        <v>1085727</v>
      </c>
      <c r="C100" t="s">
        <v>22</v>
      </c>
      <c r="D100" t="s">
        <v>308</v>
      </c>
      <c r="E100">
        <v>48</v>
      </c>
      <c r="F100" t="s">
        <v>34</v>
      </c>
      <c r="H100" s="15">
        <v>1085727</v>
      </c>
      <c r="I100" s="7" t="s">
        <v>278</v>
      </c>
      <c r="J100" s="1" t="s">
        <v>309</v>
      </c>
      <c r="N100" s="7" t="str">
        <f t="shared" si="6"/>
        <v>19P0165076M</v>
      </c>
      <c r="O100" t="s">
        <v>29</v>
      </c>
      <c r="P100" s="13">
        <v>8</v>
      </c>
      <c r="Q100" s="9">
        <v>0.64800000000000002</v>
      </c>
      <c r="R100" s="9">
        <v>43</v>
      </c>
      <c r="S100" s="10">
        <f t="shared" si="7"/>
        <v>27.864000000000001</v>
      </c>
      <c r="U100">
        <v>10</v>
      </c>
    </row>
    <row r="101" spans="2:22" x14ac:dyDescent="0.2">
      <c r="B101">
        <v>1188864</v>
      </c>
      <c r="C101" t="s">
        <v>22</v>
      </c>
      <c r="D101" t="s">
        <v>310</v>
      </c>
      <c r="E101">
        <v>47</v>
      </c>
      <c r="F101" t="s">
        <v>34</v>
      </c>
      <c r="H101" s="15">
        <v>1188864</v>
      </c>
      <c r="I101" s="7" t="s">
        <v>278</v>
      </c>
      <c r="J101" s="1" t="s">
        <v>311</v>
      </c>
      <c r="K101" s="7" t="str">
        <f t="shared" si="5"/>
        <v>19P0165077S-1</v>
      </c>
      <c r="N101" s="7" t="str">
        <f t="shared" si="6"/>
        <v>19P0165077M</v>
      </c>
      <c r="O101" t="s">
        <v>29</v>
      </c>
      <c r="P101" s="13">
        <v>8.5</v>
      </c>
      <c r="Q101" s="9">
        <v>0.85199999999999998</v>
      </c>
      <c r="R101" s="9">
        <v>42</v>
      </c>
      <c r="S101" s="10">
        <f t="shared" si="7"/>
        <v>35.783999999999999</v>
      </c>
      <c r="T101" s="11">
        <v>16.8</v>
      </c>
      <c r="U101">
        <v>10</v>
      </c>
      <c r="V101" s="12">
        <f>4*S101/P101</f>
        <v>16.839529411764705</v>
      </c>
    </row>
    <row r="102" spans="2:22" x14ac:dyDescent="0.2">
      <c r="B102">
        <v>1188833</v>
      </c>
      <c r="C102" t="s">
        <v>22</v>
      </c>
      <c r="D102" t="s">
        <v>312</v>
      </c>
      <c r="E102">
        <v>32</v>
      </c>
      <c r="F102" t="s">
        <v>34</v>
      </c>
      <c r="H102" s="15">
        <v>1188833</v>
      </c>
      <c r="I102" s="7" t="s">
        <v>278</v>
      </c>
      <c r="J102" s="1" t="s">
        <v>313</v>
      </c>
      <c r="K102" s="7" t="str">
        <f t="shared" si="5"/>
        <v>19P0165078S-1</v>
      </c>
      <c r="O102" t="s">
        <v>29</v>
      </c>
      <c r="P102" s="13">
        <v>5</v>
      </c>
      <c r="Q102" s="9">
        <v>0.44800000000000001</v>
      </c>
      <c r="R102" s="9">
        <v>42</v>
      </c>
      <c r="S102" s="10">
        <f t="shared" si="7"/>
        <v>18.815999999999999</v>
      </c>
      <c r="T102" s="14">
        <f>4*S102/P102</f>
        <v>15.0528</v>
      </c>
      <c r="V102" s="12">
        <f>S102-10</f>
        <v>8.8159999999999989</v>
      </c>
    </row>
    <row r="103" spans="2:22" x14ac:dyDescent="0.2">
      <c r="B103">
        <v>1188888</v>
      </c>
      <c r="C103" t="s">
        <v>22</v>
      </c>
      <c r="D103" t="s">
        <v>314</v>
      </c>
      <c r="E103">
        <v>58</v>
      </c>
      <c r="F103" t="s">
        <v>24</v>
      </c>
      <c r="H103" s="15">
        <v>1188888</v>
      </c>
      <c r="I103" s="7" t="s">
        <v>278</v>
      </c>
      <c r="J103" s="1" t="s">
        <v>315</v>
      </c>
      <c r="K103" s="7" t="str">
        <f t="shared" si="5"/>
        <v>19P0165079S-1</v>
      </c>
      <c r="N103" s="7" t="str">
        <f t="shared" si="6"/>
        <v>19P0165079M</v>
      </c>
      <c r="O103" t="s">
        <v>29</v>
      </c>
      <c r="P103" s="13">
        <v>10</v>
      </c>
      <c r="Q103" s="9">
        <v>1.89</v>
      </c>
      <c r="R103" s="9">
        <v>42</v>
      </c>
      <c r="S103" s="10">
        <f t="shared" si="7"/>
        <v>79.38</v>
      </c>
      <c r="T103" s="11">
        <v>31.8</v>
      </c>
      <c r="U103">
        <v>10</v>
      </c>
      <c r="V103" s="12">
        <f t="shared" ref="V103:V110" si="8">4*S103/P103</f>
        <v>31.751999999999999</v>
      </c>
    </row>
    <row r="104" spans="2:22" x14ac:dyDescent="0.2">
      <c r="B104">
        <v>979755</v>
      </c>
      <c r="C104" t="s">
        <v>22</v>
      </c>
      <c r="D104" t="s">
        <v>316</v>
      </c>
      <c r="E104">
        <v>70</v>
      </c>
      <c r="F104" t="s">
        <v>34</v>
      </c>
      <c r="H104" s="15">
        <v>979755</v>
      </c>
      <c r="I104" s="7" t="s">
        <v>278</v>
      </c>
      <c r="J104" s="1" t="s">
        <v>317</v>
      </c>
      <c r="K104" s="7" t="str">
        <f t="shared" si="5"/>
        <v>19P0165080S-1</v>
      </c>
      <c r="N104" s="7" t="str">
        <f t="shared" si="6"/>
        <v>19P0165080M</v>
      </c>
      <c r="O104" t="s">
        <v>29</v>
      </c>
      <c r="P104" s="13">
        <v>8</v>
      </c>
      <c r="Q104" s="9">
        <v>1.31</v>
      </c>
      <c r="R104" s="9">
        <v>42</v>
      </c>
      <c r="S104" s="10">
        <f t="shared" si="7"/>
        <v>55.02</v>
      </c>
      <c r="T104" s="11">
        <v>27.5</v>
      </c>
      <c r="U104">
        <v>10</v>
      </c>
      <c r="V104" s="12">
        <f t="shared" si="8"/>
        <v>27.51</v>
      </c>
    </row>
    <row r="105" spans="2:22" x14ac:dyDescent="0.2">
      <c r="B105">
        <v>1108388</v>
      </c>
      <c r="C105" t="s">
        <v>22</v>
      </c>
      <c r="D105" t="s">
        <v>318</v>
      </c>
      <c r="E105">
        <v>56</v>
      </c>
      <c r="F105" t="s">
        <v>24</v>
      </c>
      <c r="H105" s="15">
        <v>1108388</v>
      </c>
      <c r="I105" s="7" t="s">
        <v>278</v>
      </c>
      <c r="J105" s="1" t="s">
        <v>319</v>
      </c>
      <c r="K105" s="7" t="str">
        <f t="shared" si="5"/>
        <v>19P0165081S-1</v>
      </c>
      <c r="N105" s="7" t="str">
        <f t="shared" si="6"/>
        <v>19P0165081M</v>
      </c>
      <c r="O105" t="s">
        <v>29</v>
      </c>
      <c r="P105" s="13">
        <v>9</v>
      </c>
      <c r="Q105" s="9">
        <v>1.08</v>
      </c>
      <c r="R105" s="9">
        <v>42</v>
      </c>
      <c r="S105" s="10">
        <f t="shared" si="7"/>
        <v>45.36</v>
      </c>
      <c r="T105" s="11">
        <v>20.2</v>
      </c>
      <c r="U105">
        <v>10</v>
      </c>
      <c r="V105" s="12">
        <f t="shared" si="8"/>
        <v>20.16</v>
      </c>
    </row>
    <row r="106" spans="2:22" x14ac:dyDescent="0.2">
      <c r="B106">
        <v>1188678</v>
      </c>
      <c r="C106" t="s">
        <v>22</v>
      </c>
      <c r="D106" t="s">
        <v>320</v>
      </c>
      <c r="E106">
        <v>57</v>
      </c>
      <c r="F106" t="s">
        <v>24</v>
      </c>
      <c r="H106" s="15">
        <v>1188678</v>
      </c>
      <c r="I106" s="7" t="s">
        <v>278</v>
      </c>
      <c r="J106" s="1" t="s">
        <v>321</v>
      </c>
      <c r="K106" s="7" t="str">
        <f t="shared" si="5"/>
        <v>19P0165082S-1</v>
      </c>
      <c r="N106" s="7" t="str">
        <f t="shared" si="6"/>
        <v>19P0165082M</v>
      </c>
      <c r="O106" t="s">
        <v>29</v>
      </c>
      <c r="P106" s="13">
        <v>6.5</v>
      </c>
      <c r="Q106" s="9">
        <v>1.18</v>
      </c>
      <c r="R106" s="9">
        <v>42</v>
      </c>
      <c r="S106" s="10">
        <f t="shared" si="7"/>
        <v>49.559999999999995</v>
      </c>
      <c r="T106" s="11">
        <v>30.5</v>
      </c>
      <c r="U106">
        <v>10</v>
      </c>
      <c r="V106" s="12">
        <f t="shared" si="8"/>
        <v>30.498461538461534</v>
      </c>
    </row>
    <row r="107" spans="2:22" x14ac:dyDescent="0.2">
      <c r="B107">
        <v>1188902</v>
      </c>
      <c r="C107" t="s">
        <v>22</v>
      </c>
      <c r="D107" t="s">
        <v>322</v>
      </c>
      <c r="E107">
        <v>71</v>
      </c>
      <c r="F107" t="s">
        <v>34</v>
      </c>
      <c r="H107" s="15">
        <v>1188902</v>
      </c>
      <c r="I107" s="7" t="s">
        <v>278</v>
      </c>
      <c r="J107" s="1" t="s">
        <v>323</v>
      </c>
      <c r="K107" s="7" t="str">
        <f t="shared" si="5"/>
        <v>19P0165083S-1</v>
      </c>
      <c r="N107" s="7" t="str">
        <f t="shared" si="6"/>
        <v>19P0165083M</v>
      </c>
      <c r="O107" t="s">
        <v>29</v>
      </c>
      <c r="P107" s="13">
        <v>9.5</v>
      </c>
      <c r="Q107" s="9">
        <v>1.18</v>
      </c>
      <c r="R107" s="9">
        <v>42</v>
      </c>
      <c r="S107" s="10">
        <f t="shared" si="7"/>
        <v>49.559999999999995</v>
      </c>
      <c r="T107" s="11">
        <v>20.9</v>
      </c>
      <c r="U107">
        <v>10</v>
      </c>
      <c r="V107" s="12">
        <f t="shared" si="8"/>
        <v>20.867368421052628</v>
      </c>
    </row>
    <row r="108" spans="2:22" x14ac:dyDescent="0.2">
      <c r="B108">
        <v>1188913</v>
      </c>
      <c r="C108" t="s">
        <v>22</v>
      </c>
      <c r="D108" t="s">
        <v>324</v>
      </c>
      <c r="E108">
        <v>44</v>
      </c>
      <c r="F108" t="s">
        <v>24</v>
      </c>
      <c r="H108" s="15">
        <v>1188913</v>
      </c>
      <c r="I108" s="7" t="s">
        <v>278</v>
      </c>
      <c r="J108" s="1" t="s">
        <v>325</v>
      </c>
      <c r="K108" s="7" t="str">
        <f t="shared" si="5"/>
        <v>19P0165084S-1</v>
      </c>
      <c r="N108" s="7" t="str">
        <f t="shared" si="6"/>
        <v>19P0165084M</v>
      </c>
      <c r="O108" t="s">
        <v>29</v>
      </c>
      <c r="P108" s="13">
        <v>9.1999999999999993</v>
      </c>
      <c r="Q108" s="9">
        <v>1.17</v>
      </c>
      <c r="R108" s="9">
        <v>42</v>
      </c>
      <c r="S108" s="10">
        <f t="shared" si="7"/>
        <v>49.14</v>
      </c>
      <c r="T108" s="11">
        <v>21.4</v>
      </c>
      <c r="U108">
        <v>10</v>
      </c>
      <c r="V108" s="12">
        <f t="shared" si="8"/>
        <v>21.365217391304348</v>
      </c>
    </row>
    <row r="109" spans="2:22" x14ac:dyDescent="0.2">
      <c r="B109">
        <v>1188998</v>
      </c>
      <c r="C109" t="s">
        <v>22</v>
      </c>
      <c r="D109" t="s">
        <v>326</v>
      </c>
      <c r="E109">
        <v>61</v>
      </c>
      <c r="F109" t="s">
        <v>34</v>
      </c>
      <c r="H109" s="15">
        <v>1188998</v>
      </c>
      <c r="I109" s="7" t="s">
        <v>278</v>
      </c>
      <c r="J109" s="1" t="s">
        <v>327</v>
      </c>
      <c r="K109" s="7" t="str">
        <f t="shared" si="5"/>
        <v>19P0165085S-1</v>
      </c>
      <c r="N109" s="7" t="str">
        <f t="shared" si="6"/>
        <v>19P0165085M</v>
      </c>
      <c r="O109" t="s">
        <v>29</v>
      </c>
      <c r="P109" s="13">
        <v>9.1999999999999993</v>
      </c>
      <c r="Q109" s="9">
        <v>2.36</v>
      </c>
      <c r="R109" s="9">
        <v>42</v>
      </c>
      <c r="S109" s="10">
        <f t="shared" si="7"/>
        <v>99.11999999999999</v>
      </c>
      <c r="T109" s="11">
        <v>40</v>
      </c>
      <c r="U109">
        <v>10</v>
      </c>
      <c r="V109" s="12">
        <f t="shared" si="8"/>
        <v>43.095652173913045</v>
      </c>
    </row>
    <row r="110" spans="2:22" x14ac:dyDescent="0.2">
      <c r="B110">
        <v>1189211</v>
      </c>
      <c r="C110" t="s">
        <v>22</v>
      </c>
      <c r="D110" t="s">
        <v>328</v>
      </c>
      <c r="E110">
        <v>76</v>
      </c>
      <c r="F110" t="s">
        <v>24</v>
      </c>
      <c r="H110" s="15">
        <v>1189211</v>
      </c>
      <c r="I110" s="7" t="s">
        <v>278</v>
      </c>
      <c r="J110" s="1" t="s">
        <v>329</v>
      </c>
      <c r="K110" s="7" t="str">
        <f t="shared" si="5"/>
        <v>19P0165086S-1</v>
      </c>
      <c r="N110" s="7" t="str">
        <f t="shared" si="6"/>
        <v>19P0165086M</v>
      </c>
      <c r="O110" t="s">
        <v>29</v>
      </c>
      <c r="P110" s="13">
        <v>9.5</v>
      </c>
      <c r="Q110" s="9">
        <v>0.998</v>
      </c>
      <c r="R110" s="9">
        <v>42</v>
      </c>
      <c r="S110" s="10">
        <f t="shared" si="7"/>
        <v>41.915999999999997</v>
      </c>
      <c r="T110" s="11">
        <v>17.600000000000001</v>
      </c>
      <c r="U110">
        <v>10</v>
      </c>
      <c r="V110" s="12">
        <f t="shared" si="8"/>
        <v>17.648842105263157</v>
      </c>
    </row>
    <row r="111" spans="2:22" x14ac:dyDescent="0.2">
      <c r="B111">
        <v>1188588</v>
      </c>
      <c r="C111" t="s">
        <v>22</v>
      </c>
      <c r="D111" t="s">
        <v>330</v>
      </c>
      <c r="E111">
        <v>60</v>
      </c>
      <c r="F111" t="s">
        <v>24</v>
      </c>
      <c r="H111" s="15">
        <v>1188588</v>
      </c>
      <c r="I111" s="7" t="s">
        <v>278</v>
      </c>
      <c r="J111" s="1" t="s">
        <v>331</v>
      </c>
      <c r="K111" s="7" t="str">
        <f t="shared" si="5"/>
        <v>19P0165087S-1</v>
      </c>
      <c r="N111" s="7" t="str">
        <f t="shared" si="6"/>
        <v>19P0165087M</v>
      </c>
      <c r="O111" t="s">
        <v>29</v>
      </c>
      <c r="P111" s="13">
        <v>7.3</v>
      </c>
      <c r="Q111" s="9">
        <v>0.67200000000000004</v>
      </c>
      <c r="R111" s="9">
        <v>42</v>
      </c>
      <c r="S111" s="10">
        <f t="shared" si="7"/>
        <v>28.224</v>
      </c>
      <c r="T111" s="14">
        <f t="shared" ref="T111:T113" si="9">4*S111/P111</f>
        <v>15.465205479452056</v>
      </c>
      <c r="U111">
        <v>10</v>
      </c>
      <c r="V111" s="12">
        <f t="shared" ref="V111:V113" si="10">S111-10</f>
        <v>18.224</v>
      </c>
    </row>
    <row r="112" spans="2:22" x14ac:dyDescent="0.2">
      <c r="B112">
        <v>1189035</v>
      </c>
      <c r="C112" t="s">
        <v>22</v>
      </c>
      <c r="D112" t="s">
        <v>332</v>
      </c>
      <c r="E112">
        <v>62</v>
      </c>
      <c r="F112" t="s">
        <v>34</v>
      </c>
      <c r="H112" s="15">
        <v>1189035</v>
      </c>
      <c r="I112" s="7" t="s">
        <v>278</v>
      </c>
      <c r="J112" s="1" t="s">
        <v>333</v>
      </c>
      <c r="K112" s="7" t="str">
        <f t="shared" si="5"/>
        <v>19P0165088S-1</v>
      </c>
      <c r="N112" s="7" t="str">
        <f t="shared" si="6"/>
        <v>19P0165088M</v>
      </c>
      <c r="O112" t="s">
        <v>29</v>
      </c>
      <c r="P112" s="13">
        <v>9.1</v>
      </c>
      <c r="Q112" s="9">
        <v>0.74</v>
      </c>
      <c r="R112" s="9">
        <v>42</v>
      </c>
      <c r="S112" s="10">
        <f t="shared" si="7"/>
        <v>31.08</v>
      </c>
      <c r="T112" s="14">
        <f t="shared" si="9"/>
        <v>13.661538461538461</v>
      </c>
      <c r="U112">
        <v>10</v>
      </c>
      <c r="V112" s="12">
        <f t="shared" si="10"/>
        <v>21.08</v>
      </c>
    </row>
    <row r="113" spans="1:23" x14ac:dyDescent="0.2">
      <c r="B113">
        <v>1188855</v>
      </c>
      <c r="C113" t="s">
        <v>22</v>
      </c>
      <c r="D113" t="s">
        <v>334</v>
      </c>
      <c r="E113">
        <v>40</v>
      </c>
      <c r="F113" t="s">
        <v>24</v>
      </c>
      <c r="H113" s="15">
        <v>1188855</v>
      </c>
      <c r="I113" s="7" t="s">
        <v>278</v>
      </c>
      <c r="J113" s="1" t="s">
        <v>335</v>
      </c>
      <c r="K113" s="7" t="str">
        <f t="shared" si="5"/>
        <v>19P0165089S-1</v>
      </c>
      <c r="O113" t="s">
        <v>29</v>
      </c>
      <c r="P113" s="13">
        <v>9.5</v>
      </c>
      <c r="Q113" s="9">
        <v>0.38</v>
      </c>
      <c r="R113" s="9">
        <v>42</v>
      </c>
      <c r="S113" s="10">
        <f t="shared" si="7"/>
        <v>15.96</v>
      </c>
      <c r="T113" s="14">
        <f t="shared" si="9"/>
        <v>6.7200000000000006</v>
      </c>
      <c r="V113" s="12">
        <f t="shared" si="10"/>
        <v>5.9600000000000009</v>
      </c>
    </row>
    <row r="114" spans="1:23" x14ac:dyDescent="0.2">
      <c r="B114">
        <v>1140931</v>
      </c>
      <c r="C114" t="s">
        <v>22</v>
      </c>
      <c r="D114" t="s">
        <v>336</v>
      </c>
      <c r="E114">
        <v>62</v>
      </c>
      <c r="F114" t="s">
        <v>34</v>
      </c>
      <c r="H114" s="15">
        <v>1140931</v>
      </c>
      <c r="I114" s="7" t="s">
        <v>278</v>
      </c>
      <c r="J114" s="1" t="s">
        <v>337</v>
      </c>
      <c r="K114" s="7" t="str">
        <f t="shared" si="5"/>
        <v>19P0165090S-1</v>
      </c>
      <c r="N114" s="7" t="str">
        <f t="shared" si="6"/>
        <v>19P0165090M</v>
      </c>
      <c r="O114" t="s">
        <v>29</v>
      </c>
      <c r="P114" s="13">
        <v>9.8000000000000007</v>
      </c>
      <c r="Q114" s="9">
        <v>2.04</v>
      </c>
      <c r="R114" s="9">
        <v>42</v>
      </c>
      <c r="S114" s="10">
        <f t="shared" si="7"/>
        <v>85.68</v>
      </c>
      <c r="T114" s="11">
        <v>35</v>
      </c>
      <c r="U114">
        <v>10</v>
      </c>
      <c r="V114" s="12">
        <f t="shared" ref="V114:V118" si="11">4*S114/P114</f>
        <v>34.971428571428575</v>
      </c>
    </row>
    <row r="115" spans="1:23" x14ac:dyDescent="0.2">
      <c r="B115">
        <v>1188956</v>
      </c>
      <c r="C115" t="s">
        <v>22</v>
      </c>
      <c r="D115" t="s">
        <v>338</v>
      </c>
      <c r="E115">
        <v>54</v>
      </c>
      <c r="F115" t="s">
        <v>34</v>
      </c>
      <c r="H115" s="15">
        <v>1188956</v>
      </c>
      <c r="I115" s="7" t="s">
        <v>278</v>
      </c>
      <c r="J115" s="1" t="s">
        <v>339</v>
      </c>
      <c r="K115" s="7" t="str">
        <f t="shared" si="5"/>
        <v>19P0165091S-1</v>
      </c>
      <c r="N115" s="7" t="str">
        <f t="shared" si="6"/>
        <v>19P0165091M</v>
      </c>
      <c r="O115" t="s">
        <v>29</v>
      </c>
      <c r="P115" s="13">
        <v>8.8000000000000007</v>
      </c>
      <c r="Q115" s="9">
        <v>1.1100000000000001</v>
      </c>
      <c r="R115" s="9">
        <v>42</v>
      </c>
      <c r="S115" s="10">
        <f t="shared" si="7"/>
        <v>46.620000000000005</v>
      </c>
      <c r="T115" s="11">
        <v>21.2</v>
      </c>
      <c r="U115">
        <v>10</v>
      </c>
      <c r="V115" s="12">
        <f t="shared" si="11"/>
        <v>21.190909090909091</v>
      </c>
    </row>
    <row r="116" spans="1:23" x14ac:dyDescent="0.2">
      <c r="B116">
        <v>1190562</v>
      </c>
      <c r="C116" t="s">
        <v>22</v>
      </c>
      <c r="D116" t="s">
        <v>340</v>
      </c>
      <c r="H116" s="15" t="s">
        <v>341</v>
      </c>
      <c r="I116" s="7" t="s">
        <v>278</v>
      </c>
      <c r="J116" s="1" t="s">
        <v>342</v>
      </c>
      <c r="K116" s="7" t="str">
        <f t="shared" si="5"/>
        <v>19P0165092S-1</v>
      </c>
      <c r="N116" s="7" t="str">
        <f t="shared" si="6"/>
        <v>19P0165092M</v>
      </c>
      <c r="O116" t="s">
        <v>29</v>
      </c>
      <c r="P116" s="13">
        <v>7.5</v>
      </c>
      <c r="Q116" s="9">
        <v>1.96</v>
      </c>
      <c r="R116" s="9">
        <v>42</v>
      </c>
      <c r="S116" s="10">
        <f t="shared" si="7"/>
        <v>82.32</v>
      </c>
      <c r="T116" s="11">
        <v>40</v>
      </c>
      <c r="U116">
        <v>10</v>
      </c>
      <c r="V116" s="12">
        <f t="shared" si="11"/>
        <v>43.903999999999996</v>
      </c>
    </row>
    <row r="117" spans="1:23" x14ac:dyDescent="0.2">
      <c r="B117">
        <v>1190538</v>
      </c>
      <c r="C117" t="s">
        <v>22</v>
      </c>
      <c r="D117" t="s">
        <v>343</v>
      </c>
      <c r="H117" s="15" t="s">
        <v>344</v>
      </c>
      <c r="I117" s="7" t="s">
        <v>278</v>
      </c>
      <c r="J117" s="1" t="s">
        <v>345</v>
      </c>
      <c r="K117" s="7" t="str">
        <f t="shared" si="5"/>
        <v>19P0165093S-1</v>
      </c>
      <c r="N117" s="7" t="str">
        <f t="shared" si="6"/>
        <v>19P0165093M</v>
      </c>
      <c r="O117" t="s">
        <v>29</v>
      </c>
      <c r="P117" s="13">
        <v>8</v>
      </c>
      <c r="Q117" s="9">
        <v>1.1299999999999999</v>
      </c>
      <c r="R117" s="9">
        <v>42</v>
      </c>
      <c r="S117" s="10">
        <f t="shared" si="7"/>
        <v>47.459999999999994</v>
      </c>
      <c r="T117" s="11">
        <v>23.7</v>
      </c>
      <c r="U117">
        <v>10</v>
      </c>
      <c r="V117" s="12">
        <f t="shared" si="11"/>
        <v>23.729999999999997</v>
      </c>
    </row>
    <row r="118" spans="1:23" x14ac:dyDescent="0.2">
      <c r="B118">
        <v>916628</v>
      </c>
      <c r="C118" t="s">
        <v>22</v>
      </c>
      <c r="D118" t="s">
        <v>346</v>
      </c>
      <c r="H118" s="15" t="s">
        <v>347</v>
      </c>
      <c r="I118" s="7" t="s">
        <v>278</v>
      </c>
      <c r="J118" s="1" t="s">
        <v>348</v>
      </c>
      <c r="K118" s="7" t="str">
        <f t="shared" si="5"/>
        <v>19P0165094S-1</v>
      </c>
      <c r="N118" s="7" t="str">
        <f t="shared" si="6"/>
        <v>19P0165094M</v>
      </c>
      <c r="O118" t="s">
        <v>29</v>
      </c>
      <c r="P118" s="13">
        <v>7.5</v>
      </c>
      <c r="Q118" s="9">
        <v>0.78800000000000003</v>
      </c>
      <c r="R118" s="9">
        <v>42</v>
      </c>
      <c r="S118" s="10">
        <f t="shared" si="7"/>
        <v>33.096000000000004</v>
      </c>
      <c r="T118" s="11">
        <v>17.7</v>
      </c>
      <c r="U118">
        <v>10</v>
      </c>
      <c r="V118" s="12">
        <f t="shared" si="11"/>
        <v>17.651200000000003</v>
      </c>
    </row>
    <row r="119" spans="1:23" x14ac:dyDescent="0.2">
      <c r="A119" s="8">
        <v>43558</v>
      </c>
      <c r="B119">
        <v>1192400</v>
      </c>
      <c r="C119" t="s">
        <v>22</v>
      </c>
      <c r="D119" t="s">
        <v>349</v>
      </c>
      <c r="E119">
        <v>58</v>
      </c>
      <c r="F119" t="s">
        <v>24</v>
      </c>
      <c r="H119" s="15" t="s">
        <v>350</v>
      </c>
      <c r="I119" s="7" t="s">
        <v>351</v>
      </c>
      <c r="J119" t="s">
        <v>352</v>
      </c>
      <c r="O119" t="s">
        <v>29</v>
      </c>
      <c r="P119" s="7">
        <v>7.9</v>
      </c>
      <c r="Q119" s="9">
        <v>1.01</v>
      </c>
      <c r="R119" s="9">
        <v>40</v>
      </c>
      <c r="S119" s="10">
        <f t="shared" si="7"/>
        <v>40.4</v>
      </c>
      <c r="W119"/>
    </row>
    <row r="120" spans="1:23" x14ac:dyDescent="0.2">
      <c r="A120" s="8">
        <v>43558</v>
      </c>
      <c r="B120">
        <v>1193041</v>
      </c>
      <c r="C120" t="s">
        <v>22</v>
      </c>
      <c r="D120" t="s">
        <v>353</v>
      </c>
      <c r="E120">
        <v>74</v>
      </c>
      <c r="F120" t="s">
        <v>34</v>
      </c>
      <c r="H120" s="15" t="s">
        <v>354</v>
      </c>
      <c r="I120" s="7" t="s">
        <v>351</v>
      </c>
      <c r="J120" t="s">
        <v>355</v>
      </c>
      <c r="O120" t="s">
        <v>29</v>
      </c>
      <c r="P120" s="7">
        <v>7.9</v>
      </c>
      <c r="Q120" s="9">
        <v>0.74</v>
      </c>
      <c r="R120" s="9">
        <v>40</v>
      </c>
      <c r="S120" s="10">
        <f t="shared" si="7"/>
        <v>29.6</v>
      </c>
      <c r="W120"/>
    </row>
    <row r="121" spans="1:23" x14ac:dyDescent="0.2">
      <c r="A121" s="8">
        <v>43558</v>
      </c>
      <c r="B121">
        <v>1192315</v>
      </c>
      <c r="C121" t="s">
        <v>22</v>
      </c>
      <c r="D121" t="s">
        <v>356</v>
      </c>
      <c r="E121">
        <v>57</v>
      </c>
      <c r="F121" t="s">
        <v>34</v>
      </c>
      <c r="H121" s="15" t="s">
        <v>357</v>
      </c>
      <c r="I121" s="7" t="s">
        <v>351</v>
      </c>
      <c r="J121" t="s">
        <v>358</v>
      </c>
      <c r="O121" t="s">
        <v>29</v>
      </c>
      <c r="P121" s="7">
        <v>7.5</v>
      </c>
      <c r="Q121" s="9">
        <v>1.49</v>
      </c>
      <c r="R121" s="9">
        <v>40</v>
      </c>
      <c r="S121" s="10">
        <f t="shared" si="7"/>
        <v>59.6</v>
      </c>
      <c r="W121"/>
    </row>
    <row r="122" spans="1:23" x14ac:dyDescent="0.2">
      <c r="A122" s="8">
        <v>43558</v>
      </c>
      <c r="B122">
        <v>1192444</v>
      </c>
      <c r="C122" t="s">
        <v>22</v>
      </c>
      <c r="D122" t="s">
        <v>359</v>
      </c>
      <c r="E122">
        <v>64</v>
      </c>
      <c r="F122" t="s">
        <v>34</v>
      </c>
      <c r="H122" s="15" t="s">
        <v>360</v>
      </c>
      <c r="I122" s="7" t="s">
        <v>351</v>
      </c>
      <c r="J122" t="s">
        <v>361</v>
      </c>
      <c r="O122" t="s">
        <v>29</v>
      </c>
      <c r="P122" s="7">
        <v>6.8</v>
      </c>
      <c r="Q122" s="9">
        <v>0.55200000000000005</v>
      </c>
      <c r="R122" s="9">
        <v>40</v>
      </c>
      <c r="S122" s="10">
        <f t="shared" si="7"/>
        <v>22.080000000000002</v>
      </c>
      <c r="W122"/>
    </row>
    <row r="123" spans="1:23" x14ac:dyDescent="0.2">
      <c r="A123" s="8">
        <v>43558</v>
      </c>
      <c r="B123">
        <v>1184824</v>
      </c>
      <c r="C123" t="s">
        <v>22</v>
      </c>
      <c r="D123" t="s">
        <v>362</v>
      </c>
      <c r="E123">
        <v>56</v>
      </c>
      <c r="F123" t="s">
        <v>34</v>
      </c>
      <c r="H123" s="15" t="s">
        <v>363</v>
      </c>
      <c r="I123" s="7" t="s">
        <v>351</v>
      </c>
      <c r="J123" t="s">
        <v>364</v>
      </c>
      <c r="O123" t="s">
        <v>29</v>
      </c>
      <c r="P123" s="7">
        <v>7.9</v>
      </c>
      <c r="Q123" s="9">
        <v>1.6</v>
      </c>
      <c r="R123" s="9">
        <v>40</v>
      </c>
      <c r="S123" s="10">
        <f t="shared" si="7"/>
        <v>64</v>
      </c>
      <c r="W123"/>
    </row>
    <row r="124" spans="1:23" x14ac:dyDescent="0.2">
      <c r="A124" s="8">
        <v>43558</v>
      </c>
      <c r="B124">
        <v>1192338</v>
      </c>
      <c r="C124" t="s">
        <v>22</v>
      </c>
      <c r="D124" t="s">
        <v>365</v>
      </c>
      <c r="E124">
        <v>61</v>
      </c>
      <c r="F124" t="s">
        <v>34</v>
      </c>
      <c r="H124" s="15" t="s">
        <v>366</v>
      </c>
      <c r="I124" s="7" t="s">
        <v>351</v>
      </c>
      <c r="J124" t="s">
        <v>367</v>
      </c>
      <c r="O124" t="s">
        <v>29</v>
      </c>
      <c r="P124" s="7">
        <v>7.9</v>
      </c>
      <c r="Q124" s="9">
        <v>0.90400000000000003</v>
      </c>
      <c r="R124" s="9">
        <v>40</v>
      </c>
      <c r="S124" s="10">
        <f t="shared" si="7"/>
        <v>36.160000000000004</v>
      </c>
      <c r="W124"/>
    </row>
    <row r="125" spans="1:23" x14ac:dyDescent="0.2">
      <c r="A125" s="8">
        <v>43558</v>
      </c>
      <c r="B125">
        <v>1192376</v>
      </c>
      <c r="C125" t="s">
        <v>22</v>
      </c>
      <c r="D125" t="s">
        <v>368</v>
      </c>
      <c r="E125">
        <v>55</v>
      </c>
      <c r="F125" t="s">
        <v>34</v>
      </c>
      <c r="H125" s="15" t="s">
        <v>369</v>
      </c>
      <c r="I125" s="7" t="s">
        <v>351</v>
      </c>
      <c r="J125" t="s">
        <v>370</v>
      </c>
      <c r="O125" t="s">
        <v>29</v>
      </c>
      <c r="P125" s="7">
        <v>7.9</v>
      </c>
      <c r="Q125" s="9">
        <v>0.38200000000000001</v>
      </c>
      <c r="R125" s="9">
        <v>40</v>
      </c>
      <c r="S125" s="10">
        <f t="shared" si="7"/>
        <v>15.280000000000001</v>
      </c>
      <c r="W125"/>
    </row>
    <row r="126" spans="1:23" x14ac:dyDescent="0.2">
      <c r="A126" s="8">
        <v>43558</v>
      </c>
      <c r="B126">
        <v>1189241</v>
      </c>
      <c r="C126" t="s">
        <v>22</v>
      </c>
      <c r="D126" t="s">
        <v>371</v>
      </c>
      <c r="E126">
        <v>62</v>
      </c>
      <c r="F126" t="s">
        <v>24</v>
      </c>
      <c r="H126" s="15" t="s">
        <v>372</v>
      </c>
      <c r="I126" s="7" t="s">
        <v>351</v>
      </c>
      <c r="J126" t="s">
        <v>373</v>
      </c>
      <c r="O126" t="s">
        <v>29</v>
      </c>
      <c r="P126" s="7">
        <v>7.9</v>
      </c>
      <c r="Q126" s="9">
        <v>1.31</v>
      </c>
      <c r="R126" s="9">
        <v>40</v>
      </c>
      <c r="S126" s="10">
        <f t="shared" si="7"/>
        <v>52.400000000000006</v>
      </c>
      <c r="W126"/>
    </row>
    <row r="127" spans="1:23" x14ac:dyDescent="0.2">
      <c r="A127" s="8">
        <v>43564</v>
      </c>
      <c r="B127">
        <v>1193786</v>
      </c>
      <c r="C127" t="s">
        <v>22</v>
      </c>
      <c r="D127" t="s">
        <v>374</v>
      </c>
      <c r="E127">
        <v>73</v>
      </c>
      <c r="F127" t="s">
        <v>34</v>
      </c>
      <c r="H127" s="15" t="s">
        <v>375</v>
      </c>
      <c r="I127" s="7" t="s">
        <v>351</v>
      </c>
      <c r="J127" t="s">
        <v>376</v>
      </c>
      <c r="O127"/>
      <c r="W127"/>
    </row>
    <row r="128" spans="1:23" x14ac:dyDescent="0.2">
      <c r="A128" s="8">
        <v>43564</v>
      </c>
      <c r="B128">
        <v>1163993</v>
      </c>
      <c r="C128" t="s">
        <v>22</v>
      </c>
      <c r="D128" t="s">
        <v>377</v>
      </c>
      <c r="E128">
        <v>63</v>
      </c>
      <c r="F128" t="s">
        <v>24</v>
      </c>
      <c r="H128" s="15" t="s">
        <v>378</v>
      </c>
      <c r="I128" s="7" t="s">
        <v>351</v>
      </c>
      <c r="J128" t="s">
        <v>379</v>
      </c>
      <c r="O128"/>
      <c r="W128"/>
    </row>
    <row r="129" spans="1:23" x14ac:dyDescent="0.2">
      <c r="A129" s="8">
        <v>43564</v>
      </c>
      <c r="B129">
        <v>1193872</v>
      </c>
      <c r="C129" t="s">
        <v>22</v>
      </c>
      <c r="D129" t="s">
        <v>380</v>
      </c>
      <c r="E129">
        <v>64</v>
      </c>
      <c r="F129" t="s">
        <v>24</v>
      </c>
      <c r="H129" s="15" t="s">
        <v>381</v>
      </c>
      <c r="I129" s="7" t="s">
        <v>351</v>
      </c>
      <c r="J129" t="s">
        <v>382</v>
      </c>
      <c r="O129"/>
      <c r="W129"/>
    </row>
    <row r="130" spans="1:23" x14ac:dyDescent="0.2">
      <c r="A130" s="8">
        <v>43564</v>
      </c>
      <c r="B130">
        <v>1193917</v>
      </c>
      <c r="C130" t="s">
        <v>22</v>
      </c>
      <c r="D130" t="s">
        <v>383</v>
      </c>
      <c r="E130">
        <v>43</v>
      </c>
      <c r="F130" t="s">
        <v>24</v>
      </c>
      <c r="H130" s="15" t="s">
        <v>384</v>
      </c>
      <c r="I130" s="7" t="s">
        <v>351</v>
      </c>
      <c r="J130" t="s">
        <v>385</v>
      </c>
      <c r="O130"/>
      <c r="W130"/>
    </row>
    <row r="131" spans="1:23" x14ac:dyDescent="0.2">
      <c r="A131" s="8">
        <v>43564</v>
      </c>
      <c r="B131">
        <v>1193640</v>
      </c>
      <c r="C131" t="s">
        <v>22</v>
      </c>
      <c r="D131" t="s">
        <v>386</v>
      </c>
      <c r="E131">
        <v>76</v>
      </c>
      <c r="F131" t="s">
        <v>34</v>
      </c>
      <c r="H131" s="15" t="s">
        <v>387</v>
      </c>
      <c r="I131" s="7" t="s">
        <v>351</v>
      </c>
      <c r="J131" t="s">
        <v>388</v>
      </c>
      <c r="O131"/>
      <c r="W131"/>
    </row>
    <row r="132" spans="1:23" x14ac:dyDescent="0.2">
      <c r="A132" s="8">
        <v>43564</v>
      </c>
      <c r="B132">
        <v>1193818</v>
      </c>
      <c r="C132" t="s">
        <v>22</v>
      </c>
      <c r="D132" t="s">
        <v>389</v>
      </c>
      <c r="E132">
        <v>30</v>
      </c>
      <c r="F132" t="s">
        <v>24</v>
      </c>
      <c r="H132" s="15" t="s">
        <v>390</v>
      </c>
      <c r="I132" s="7" t="s">
        <v>351</v>
      </c>
      <c r="J132" t="s">
        <v>391</v>
      </c>
      <c r="O132"/>
      <c r="W132"/>
    </row>
    <row r="133" spans="1:23" x14ac:dyDescent="0.2">
      <c r="A133" s="8">
        <v>43564</v>
      </c>
      <c r="B133">
        <v>1160312</v>
      </c>
      <c r="C133" t="s">
        <v>22</v>
      </c>
      <c r="D133" t="s">
        <v>392</v>
      </c>
      <c r="E133">
        <v>51</v>
      </c>
      <c r="F133" t="s">
        <v>24</v>
      </c>
      <c r="H133" s="15" t="s">
        <v>393</v>
      </c>
      <c r="I133" s="7" t="s">
        <v>351</v>
      </c>
      <c r="J133" t="s">
        <v>394</v>
      </c>
      <c r="O133"/>
      <c r="W133"/>
    </row>
    <row r="134" spans="1:23" x14ac:dyDescent="0.2">
      <c r="A134" s="8">
        <v>43564</v>
      </c>
      <c r="B134">
        <v>1193825</v>
      </c>
      <c r="C134" t="s">
        <v>22</v>
      </c>
      <c r="D134" t="s">
        <v>395</v>
      </c>
      <c r="E134">
        <v>43</v>
      </c>
      <c r="F134" t="s">
        <v>24</v>
      </c>
      <c r="H134" s="15" t="s">
        <v>396</v>
      </c>
      <c r="I134" s="7" t="s">
        <v>351</v>
      </c>
      <c r="J134" t="s">
        <v>397</v>
      </c>
      <c r="O134"/>
      <c r="W134"/>
    </row>
    <row r="135" spans="1:23" x14ac:dyDescent="0.2">
      <c r="A135" s="8">
        <v>43564</v>
      </c>
      <c r="B135">
        <v>1191795</v>
      </c>
      <c r="C135" t="s">
        <v>22</v>
      </c>
      <c r="D135" t="s">
        <v>398</v>
      </c>
      <c r="E135">
        <v>63</v>
      </c>
      <c r="F135" t="s">
        <v>24</v>
      </c>
      <c r="H135" s="15" t="s">
        <v>399</v>
      </c>
      <c r="I135" s="7" t="s">
        <v>351</v>
      </c>
      <c r="J135" t="s">
        <v>400</v>
      </c>
      <c r="O135"/>
      <c r="W135"/>
    </row>
    <row r="136" spans="1:23" x14ac:dyDescent="0.2">
      <c r="A136" s="8">
        <v>43564</v>
      </c>
      <c r="B136">
        <v>1193617</v>
      </c>
      <c r="C136" t="s">
        <v>22</v>
      </c>
      <c r="D136" t="s">
        <v>401</v>
      </c>
      <c r="E136">
        <v>66</v>
      </c>
      <c r="F136" t="s">
        <v>34</v>
      </c>
      <c r="H136" s="15" t="s">
        <v>402</v>
      </c>
      <c r="I136" s="7" t="s">
        <v>351</v>
      </c>
      <c r="J136" t="s">
        <v>403</v>
      </c>
      <c r="O136"/>
      <c r="W136"/>
    </row>
    <row r="137" spans="1:23" x14ac:dyDescent="0.2">
      <c r="A137" s="8">
        <v>43564</v>
      </c>
      <c r="B137">
        <v>1193849</v>
      </c>
      <c r="C137" t="s">
        <v>22</v>
      </c>
      <c r="D137" t="s">
        <v>404</v>
      </c>
      <c r="E137">
        <v>62</v>
      </c>
      <c r="F137" t="s">
        <v>24</v>
      </c>
      <c r="H137" s="15" t="s">
        <v>405</v>
      </c>
      <c r="I137" s="7" t="s">
        <v>351</v>
      </c>
      <c r="J137" t="s">
        <v>406</v>
      </c>
      <c r="O137"/>
      <c r="W137"/>
    </row>
    <row r="138" spans="1:23" x14ac:dyDescent="0.2">
      <c r="A138" s="8">
        <v>43564</v>
      </c>
      <c r="B138">
        <v>1191894</v>
      </c>
      <c r="C138" t="s">
        <v>22</v>
      </c>
      <c r="D138" t="s">
        <v>407</v>
      </c>
      <c r="E138">
        <v>58</v>
      </c>
      <c r="F138" t="s">
        <v>34</v>
      </c>
      <c r="H138" s="15" t="s">
        <v>408</v>
      </c>
      <c r="I138" s="7" t="s">
        <v>351</v>
      </c>
      <c r="J138" t="s">
        <v>409</v>
      </c>
      <c r="O138"/>
      <c r="W138"/>
    </row>
    <row r="139" spans="1:23" x14ac:dyDescent="0.2">
      <c r="A139" s="8">
        <v>43564</v>
      </c>
      <c r="B139">
        <v>1157743</v>
      </c>
      <c r="C139" t="s">
        <v>22</v>
      </c>
      <c r="D139" t="s">
        <v>410</v>
      </c>
      <c r="E139">
        <v>54</v>
      </c>
      <c r="F139" t="s">
        <v>24</v>
      </c>
      <c r="H139" s="15" t="s">
        <v>411</v>
      </c>
      <c r="I139" s="7" t="s">
        <v>351</v>
      </c>
      <c r="J139" t="s">
        <v>412</v>
      </c>
      <c r="O139"/>
      <c r="W139"/>
    </row>
    <row r="140" spans="1:23" x14ac:dyDescent="0.2">
      <c r="A140" s="8">
        <v>43613</v>
      </c>
      <c r="B140">
        <v>1205537</v>
      </c>
      <c r="C140" t="s">
        <v>22</v>
      </c>
      <c r="D140" t="s">
        <v>413</v>
      </c>
      <c r="E140">
        <v>72</v>
      </c>
      <c r="F140" t="s">
        <v>24</v>
      </c>
      <c r="H140" s="15" t="s">
        <v>414</v>
      </c>
      <c r="I140" s="7" t="s">
        <v>351</v>
      </c>
      <c r="J140" t="s">
        <v>415</v>
      </c>
      <c r="O140"/>
      <c r="W140"/>
    </row>
    <row r="141" spans="1:23" x14ac:dyDescent="0.2">
      <c r="A141" s="8">
        <v>43613</v>
      </c>
      <c r="B141">
        <v>1205675</v>
      </c>
      <c r="C141" t="s">
        <v>22</v>
      </c>
      <c r="D141" t="s">
        <v>416</v>
      </c>
      <c r="E141">
        <v>62</v>
      </c>
      <c r="F141" t="s">
        <v>34</v>
      </c>
      <c r="H141" s="15" t="s">
        <v>417</v>
      </c>
      <c r="I141" s="7" t="s">
        <v>351</v>
      </c>
      <c r="J141" t="s">
        <v>418</v>
      </c>
      <c r="O141"/>
      <c r="W141"/>
    </row>
    <row r="142" spans="1:23" x14ac:dyDescent="0.2">
      <c r="A142" s="8">
        <v>43613</v>
      </c>
      <c r="B142">
        <v>1205577</v>
      </c>
      <c r="C142" t="s">
        <v>22</v>
      </c>
      <c r="D142" t="s">
        <v>419</v>
      </c>
      <c r="E142">
        <v>44</v>
      </c>
      <c r="F142" t="s">
        <v>24</v>
      </c>
      <c r="H142" s="15" t="s">
        <v>420</v>
      </c>
      <c r="I142" s="7" t="s">
        <v>351</v>
      </c>
      <c r="J142" t="s">
        <v>421</v>
      </c>
      <c r="O142"/>
      <c r="W142"/>
    </row>
    <row r="143" spans="1:23" x14ac:dyDescent="0.2">
      <c r="A143" s="8">
        <v>43613</v>
      </c>
      <c r="B143">
        <v>1205645</v>
      </c>
      <c r="C143" t="s">
        <v>22</v>
      </c>
      <c r="D143" t="s">
        <v>422</v>
      </c>
      <c r="E143">
        <v>53</v>
      </c>
      <c r="F143" t="s">
        <v>24</v>
      </c>
      <c r="H143" s="15" t="s">
        <v>423</v>
      </c>
      <c r="I143" s="7" t="s">
        <v>351</v>
      </c>
      <c r="J143" t="s">
        <v>424</v>
      </c>
      <c r="O143"/>
      <c r="W143"/>
    </row>
    <row r="144" spans="1:23" x14ac:dyDescent="0.2">
      <c r="A144" s="8">
        <v>43613</v>
      </c>
      <c r="B144">
        <v>1202721</v>
      </c>
      <c r="C144" t="s">
        <v>22</v>
      </c>
      <c r="D144" t="s">
        <v>425</v>
      </c>
      <c r="E144">
        <v>58</v>
      </c>
      <c r="F144" t="s">
        <v>34</v>
      </c>
      <c r="H144" s="15" t="s">
        <v>426</v>
      </c>
      <c r="I144" s="7" t="s">
        <v>351</v>
      </c>
      <c r="J144" t="s">
        <v>427</v>
      </c>
      <c r="O144"/>
      <c r="W144"/>
    </row>
    <row r="145" spans="1:23" x14ac:dyDescent="0.2">
      <c r="A145" s="8">
        <v>43613</v>
      </c>
      <c r="B145">
        <v>1205688</v>
      </c>
      <c r="C145" t="s">
        <v>22</v>
      </c>
      <c r="D145" t="s">
        <v>428</v>
      </c>
      <c r="E145">
        <v>71</v>
      </c>
      <c r="F145" t="s">
        <v>24</v>
      </c>
      <c r="H145" s="15" t="s">
        <v>429</v>
      </c>
      <c r="I145" s="7" t="s">
        <v>351</v>
      </c>
      <c r="J145" t="s">
        <v>430</v>
      </c>
      <c r="O145"/>
      <c r="W145"/>
    </row>
    <row r="146" spans="1:23" x14ac:dyDescent="0.2">
      <c r="A146" s="8">
        <v>43613</v>
      </c>
      <c r="B146">
        <v>1205594</v>
      </c>
      <c r="C146" t="s">
        <v>22</v>
      </c>
      <c r="D146" t="s">
        <v>431</v>
      </c>
      <c r="E146">
        <v>62</v>
      </c>
      <c r="F146" t="s">
        <v>24</v>
      </c>
      <c r="H146" s="15" t="s">
        <v>432</v>
      </c>
      <c r="I146" s="7" t="s">
        <v>351</v>
      </c>
      <c r="J146" t="s">
        <v>433</v>
      </c>
      <c r="O146"/>
      <c r="W146"/>
    </row>
    <row r="147" spans="1:23" x14ac:dyDescent="0.2">
      <c r="A147" s="8">
        <v>43613</v>
      </c>
      <c r="B147">
        <v>1205700</v>
      </c>
      <c r="C147" t="s">
        <v>22</v>
      </c>
      <c r="D147" t="s">
        <v>434</v>
      </c>
      <c r="E147">
        <v>55</v>
      </c>
      <c r="F147" t="s">
        <v>24</v>
      </c>
      <c r="H147" s="15" t="s">
        <v>435</v>
      </c>
      <c r="I147" s="7" t="s">
        <v>351</v>
      </c>
      <c r="J147" t="s">
        <v>436</v>
      </c>
      <c r="O147"/>
      <c r="W147"/>
    </row>
    <row r="148" spans="1:23" x14ac:dyDescent="0.2">
      <c r="A148" s="8">
        <v>43613</v>
      </c>
      <c r="B148">
        <v>1205588</v>
      </c>
      <c r="C148" t="s">
        <v>22</v>
      </c>
      <c r="D148" t="s">
        <v>437</v>
      </c>
      <c r="E148">
        <v>56</v>
      </c>
      <c r="F148" t="s">
        <v>24</v>
      </c>
      <c r="H148" s="15" t="s">
        <v>438</v>
      </c>
      <c r="I148" s="7" t="s">
        <v>351</v>
      </c>
      <c r="J148" t="s">
        <v>439</v>
      </c>
      <c r="O148"/>
      <c r="W148"/>
    </row>
    <row r="149" spans="1:23" x14ac:dyDescent="0.2">
      <c r="A149" s="8">
        <v>43613</v>
      </c>
      <c r="B149">
        <v>1205583</v>
      </c>
      <c r="C149" t="s">
        <v>22</v>
      </c>
      <c r="D149" t="s">
        <v>440</v>
      </c>
      <c r="E149">
        <v>66</v>
      </c>
      <c r="F149" t="s">
        <v>34</v>
      </c>
      <c r="H149" s="15" t="s">
        <v>441</v>
      </c>
      <c r="I149" s="7" t="s">
        <v>351</v>
      </c>
      <c r="J149" t="s">
        <v>442</v>
      </c>
      <c r="O149"/>
      <c r="W149"/>
    </row>
    <row r="150" spans="1:23" x14ac:dyDescent="0.2">
      <c r="A150" s="8">
        <v>43615</v>
      </c>
      <c r="B150">
        <v>1205496</v>
      </c>
      <c r="C150" t="s">
        <v>22</v>
      </c>
      <c r="D150" t="s">
        <v>443</v>
      </c>
      <c r="E150">
        <v>70</v>
      </c>
      <c r="F150" t="s">
        <v>34</v>
      </c>
      <c r="H150" s="15" t="s">
        <v>444</v>
      </c>
      <c r="I150" s="7" t="s">
        <v>351</v>
      </c>
      <c r="J150" t="s">
        <v>445</v>
      </c>
      <c r="O150"/>
      <c r="W150"/>
    </row>
    <row r="151" spans="1:23" x14ac:dyDescent="0.2">
      <c r="A151" s="8">
        <v>43615</v>
      </c>
      <c r="B151">
        <v>1206006</v>
      </c>
      <c r="C151" t="s">
        <v>22</v>
      </c>
      <c r="D151" t="s">
        <v>446</v>
      </c>
      <c r="E151">
        <v>66</v>
      </c>
      <c r="F151" t="s">
        <v>24</v>
      </c>
      <c r="H151" s="15" t="s">
        <v>447</v>
      </c>
      <c r="I151" s="7" t="s">
        <v>351</v>
      </c>
      <c r="J151" t="s">
        <v>448</v>
      </c>
      <c r="O151"/>
      <c r="W151"/>
    </row>
    <row r="152" spans="1:23" x14ac:dyDescent="0.2">
      <c r="A152" s="8">
        <v>43615</v>
      </c>
      <c r="B152">
        <v>1205076</v>
      </c>
      <c r="C152" t="s">
        <v>22</v>
      </c>
      <c r="D152" t="s">
        <v>449</v>
      </c>
      <c r="E152">
        <v>50</v>
      </c>
      <c r="F152" t="s">
        <v>34</v>
      </c>
      <c r="H152" s="15" t="s">
        <v>450</v>
      </c>
      <c r="I152" s="7" t="s">
        <v>351</v>
      </c>
      <c r="J152" t="s">
        <v>451</v>
      </c>
      <c r="O152"/>
      <c r="W152"/>
    </row>
    <row r="153" spans="1:23" x14ac:dyDescent="0.2">
      <c r="A153" s="8">
        <v>43615</v>
      </c>
      <c r="B153">
        <v>1205126</v>
      </c>
      <c r="C153" t="s">
        <v>22</v>
      </c>
      <c r="D153" t="s">
        <v>452</v>
      </c>
      <c r="E153">
        <v>53</v>
      </c>
      <c r="F153" t="s">
        <v>34</v>
      </c>
      <c r="H153" s="15" t="s">
        <v>453</v>
      </c>
      <c r="I153" s="7" t="s">
        <v>351</v>
      </c>
      <c r="J153" t="s">
        <v>454</v>
      </c>
      <c r="O153"/>
      <c r="W153"/>
    </row>
    <row r="154" spans="1:23" x14ac:dyDescent="0.2">
      <c r="A154" s="8">
        <v>43615</v>
      </c>
      <c r="B154">
        <v>1205543</v>
      </c>
      <c r="C154" t="s">
        <v>22</v>
      </c>
      <c r="D154" t="s">
        <v>455</v>
      </c>
      <c r="E154">
        <v>67</v>
      </c>
      <c r="F154" t="s">
        <v>34</v>
      </c>
      <c r="H154" s="15" t="s">
        <v>456</v>
      </c>
      <c r="I154" s="7" t="s">
        <v>351</v>
      </c>
      <c r="J154" t="s">
        <v>457</v>
      </c>
      <c r="O154"/>
      <c r="W154"/>
    </row>
    <row r="155" spans="1:23" x14ac:dyDescent="0.2">
      <c r="A155" s="8">
        <v>43615</v>
      </c>
      <c r="B155">
        <v>1205632</v>
      </c>
      <c r="C155" t="s">
        <v>22</v>
      </c>
      <c r="D155" t="s">
        <v>458</v>
      </c>
      <c r="E155">
        <v>48</v>
      </c>
      <c r="F155" t="s">
        <v>34</v>
      </c>
      <c r="H155" s="15" t="s">
        <v>459</v>
      </c>
      <c r="I155" s="7" t="s">
        <v>351</v>
      </c>
      <c r="J155" t="s">
        <v>460</v>
      </c>
      <c r="O155"/>
      <c r="W155"/>
    </row>
    <row r="156" spans="1:23" x14ac:dyDescent="0.2">
      <c r="A156" s="8">
        <v>43620</v>
      </c>
      <c r="B156">
        <v>1204949</v>
      </c>
      <c r="C156" t="s">
        <v>22</v>
      </c>
      <c r="D156" t="s">
        <v>461</v>
      </c>
      <c r="E156">
        <v>75</v>
      </c>
      <c r="F156" t="s">
        <v>24</v>
      </c>
      <c r="H156" s="15" t="s">
        <v>462</v>
      </c>
      <c r="I156" s="7" t="s">
        <v>351</v>
      </c>
      <c r="J156" t="s">
        <v>463</v>
      </c>
      <c r="O156"/>
      <c r="W156"/>
    </row>
    <row r="157" spans="1:23" x14ac:dyDescent="0.2">
      <c r="A157" s="8">
        <v>43620</v>
      </c>
      <c r="B157">
        <v>1189583</v>
      </c>
      <c r="C157" t="s">
        <v>22</v>
      </c>
      <c r="D157" t="s">
        <v>464</v>
      </c>
      <c r="E157">
        <v>65</v>
      </c>
      <c r="F157" t="s">
        <v>34</v>
      </c>
      <c r="H157" s="15" t="s">
        <v>465</v>
      </c>
      <c r="I157" s="7" t="s">
        <v>351</v>
      </c>
      <c r="J157" t="s">
        <v>466</v>
      </c>
      <c r="O157"/>
      <c r="W157"/>
    </row>
    <row r="158" spans="1:23" x14ac:dyDescent="0.2">
      <c r="A158" s="8">
        <v>43620</v>
      </c>
      <c r="B158">
        <v>1207469</v>
      </c>
      <c r="C158" t="s">
        <v>22</v>
      </c>
      <c r="D158" t="s">
        <v>163</v>
      </c>
      <c r="E158">
        <v>51</v>
      </c>
      <c r="F158" t="s">
        <v>24</v>
      </c>
      <c r="H158" s="15" t="s">
        <v>467</v>
      </c>
      <c r="I158" s="7" t="s">
        <v>351</v>
      </c>
      <c r="J158" t="s">
        <v>468</v>
      </c>
      <c r="O158"/>
      <c r="W158"/>
    </row>
    <row r="159" spans="1:23" x14ac:dyDescent="0.2">
      <c r="A159" s="8">
        <v>43620</v>
      </c>
      <c r="B159">
        <v>1207266</v>
      </c>
      <c r="C159" t="s">
        <v>22</v>
      </c>
      <c r="D159" t="s">
        <v>469</v>
      </c>
      <c r="E159">
        <v>61</v>
      </c>
      <c r="F159" t="s">
        <v>34</v>
      </c>
      <c r="H159" s="15" t="s">
        <v>470</v>
      </c>
      <c r="I159" s="7" t="s">
        <v>351</v>
      </c>
      <c r="J159" t="s">
        <v>471</v>
      </c>
      <c r="O159"/>
      <c r="W159"/>
    </row>
    <row r="160" spans="1:23" x14ac:dyDescent="0.2">
      <c r="A160" s="8">
        <v>43633</v>
      </c>
      <c r="B160">
        <v>1210171</v>
      </c>
      <c r="C160" t="s">
        <v>22</v>
      </c>
      <c r="D160" t="s">
        <v>472</v>
      </c>
      <c r="E160">
        <v>49</v>
      </c>
      <c r="F160" t="s">
        <v>34</v>
      </c>
      <c r="H160" s="15" t="s">
        <v>473</v>
      </c>
      <c r="I160" s="7" t="s">
        <v>351</v>
      </c>
      <c r="J160" t="s">
        <v>474</v>
      </c>
      <c r="O160"/>
      <c r="W160"/>
    </row>
    <row r="161" spans="1:23" x14ac:dyDescent="0.2">
      <c r="A161" s="8">
        <v>43633</v>
      </c>
      <c r="B161">
        <v>1145894</v>
      </c>
      <c r="C161" t="s">
        <v>22</v>
      </c>
      <c r="D161" t="s">
        <v>475</v>
      </c>
      <c r="E161">
        <v>54</v>
      </c>
      <c r="F161" t="s">
        <v>34</v>
      </c>
      <c r="H161" s="15" t="s">
        <v>476</v>
      </c>
      <c r="I161" s="7" t="s">
        <v>351</v>
      </c>
      <c r="J161" t="s">
        <v>477</v>
      </c>
      <c r="O161"/>
      <c r="W161"/>
    </row>
    <row r="162" spans="1:23" x14ac:dyDescent="0.2">
      <c r="A162" s="8">
        <v>43633</v>
      </c>
      <c r="B162">
        <v>1210442</v>
      </c>
      <c r="C162" t="s">
        <v>22</v>
      </c>
      <c r="D162" t="s">
        <v>478</v>
      </c>
      <c r="E162">
        <v>36</v>
      </c>
      <c r="F162" t="s">
        <v>24</v>
      </c>
      <c r="H162" s="15" t="s">
        <v>479</v>
      </c>
      <c r="I162" s="7" t="s">
        <v>351</v>
      </c>
      <c r="J162" t="s">
        <v>480</v>
      </c>
      <c r="O162"/>
      <c r="W162"/>
    </row>
    <row r="163" spans="1:23" x14ac:dyDescent="0.2">
      <c r="A163" s="8">
        <v>43634</v>
      </c>
      <c r="B163">
        <v>1210706</v>
      </c>
      <c r="C163" t="s">
        <v>22</v>
      </c>
      <c r="D163" t="s">
        <v>481</v>
      </c>
      <c r="E163">
        <v>66</v>
      </c>
      <c r="F163" t="s">
        <v>24</v>
      </c>
      <c r="H163" s="15" t="s">
        <v>482</v>
      </c>
      <c r="I163" s="7" t="s">
        <v>351</v>
      </c>
      <c r="J163" t="s">
        <v>483</v>
      </c>
      <c r="O163"/>
      <c r="W163"/>
    </row>
    <row r="164" spans="1:23" x14ac:dyDescent="0.2">
      <c r="A164" s="8">
        <v>43634</v>
      </c>
      <c r="B164">
        <v>1210669</v>
      </c>
      <c r="C164" t="s">
        <v>22</v>
      </c>
      <c r="D164" t="s">
        <v>484</v>
      </c>
      <c r="E164">
        <v>67</v>
      </c>
      <c r="F164" t="s">
        <v>34</v>
      </c>
      <c r="H164" s="15" t="s">
        <v>485</v>
      </c>
      <c r="I164" s="7" t="s">
        <v>351</v>
      </c>
      <c r="J164" t="s">
        <v>486</v>
      </c>
      <c r="O164"/>
      <c r="W164"/>
    </row>
    <row r="165" spans="1:23" x14ac:dyDescent="0.2">
      <c r="A165" s="8">
        <v>43634</v>
      </c>
      <c r="B165">
        <v>1210761</v>
      </c>
      <c r="C165" t="s">
        <v>22</v>
      </c>
      <c r="D165" t="s">
        <v>487</v>
      </c>
      <c r="E165">
        <v>59</v>
      </c>
      <c r="F165" t="s">
        <v>34</v>
      </c>
      <c r="H165" s="15" t="s">
        <v>488</v>
      </c>
      <c r="I165" s="7" t="s">
        <v>351</v>
      </c>
      <c r="J165" t="s">
        <v>489</v>
      </c>
      <c r="O165"/>
      <c r="W165"/>
    </row>
    <row r="166" spans="1:23" x14ac:dyDescent="0.2">
      <c r="A166" s="8">
        <v>43634</v>
      </c>
      <c r="B166">
        <v>1207224</v>
      </c>
      <c r="C166" t="s">
        <v>22</v>
      </c>
      <c r="D166" t="s">
        <v>490</v>
      </c>
      <c r="E166">
        <v>71</v>
      </c>
      <c r="F166" t="s">
        <v>34</v>
      </c>
      <c r="H166" s="15" t="s">
        <v>491</v>
      </c>
      <c r="I166" s="7" t="s">
        <v>351</v>
      </c>
      <c r="J166" t="s">
        <v>492</v>
      </c>
      <c r="O166"/>
      <c r="W166"/>
    </row>
    <row r="167" spans="1:23" x14ac:dyDescent="0.2">
      <c r="A167" s="8">
        <v>43634</v>
      </c>
      <c r="B167">
        <v>1210726</v>
      </c>
      <c r="C167" t="s">
        <v>22</v>
      </c>
      <c r="D167" t="s">
        <v>493</v>
      </c>
      <c r="E167">
        <v>50</v>
      </c>
      <c r="F167" t="s">
        <v>24</v>
      </c>
      <c r="H167" s="15" t="s">
        <v>494</v>
      </c>
      <c r="I167" s="7" t="s">
        <v>351</v>
      </c>
      <c r="J167" t="s">
        <v>495</v>
      </c>
      <c r="O167"/>
      <c r="W167"/>
    </row>
    <row r="168" spans="1:23" x14ac:dyDescent="0.2">
      <c r="A168" s="8">
        <v>43634</v>
      </c>
      <c r="B168">
        <v>1210605</v>
      </c>
      <c r="C168" t="s">
        <v>22</v>
      </c>
      <c r="D168" t="s">
        <v>496</v>
      </c>
      <c r="E168">
        <v>55</v>
      </c>
      <c r="F168" t="s">
        <v>24</v>
      </c>
      <c r="H168" s="15" t="s">
        <v>497</v>
      </c>
      <c r="I168" s="7" t="s">
        <v>351</v>
      </c>
      <c r="J168" t="s">
        <v>498</v>
      </c>
      <c r="O168"/>
      <c r="W168"/>
    </row>
    <row r="169" spans="1:23" x14ac:dyDescent="0.2">
      <c r="A169" s="8">
        <v>43634</v>
      </c>
      <c r="B169">
        <v>1193041</v>
      </c>
      <c r="C169" t="s">
        <v>22</v>
      </c>
      <c r="D169" t="s">
        <v>353</v>
      </c>
      <c r="E169">
        <v>74</v>
      </c>
      <c r="F169" t="s">
        <v>34</v>
      </c>
      <c r="H169" s="15" t="s">
        <v>499</v>
      </c>
      <c r="I169" s="7" t="s">
        <v>351</v>
      </c>
      <c r="J169" t="s">
        <v>500</v>
      </c>
      <c r="O169"/>
      <c r="W169"/>
    </row>
    <row r="170" spans="1:23" x14ac:dyDescent="0.2">
      <c r="A170" s="8">
        <v>43634</v>
      </c>
      <c r="B170">
        <v>1210781</v>
      </c>
      <c r="C170" t="s">
        <v>22</v>
      </c>
      <c r="D170" t="s">
        <v>501</v>
      </c>
      <c r="E170">
        <v>32</v>
      </c>
      <c r="F170" t="s">
        <v>24</v>
      </c>
      <c r="H170" s="15" t="s">
        <v>502</v>
      </c>
      <c r="I170" s="7" t="s">
        <v>351</v>
      </c>
      <c r="J170" t="s">
        <v>503</v>
      </c>
      <c r="O170"/>
      <c r="W170"/>
    </row>
    <row r="171" spans="1:23" x14ac:dyDescent="0.2">
      <c r="A171" s="8">
        <v>43634</v>
      </c>
      <c r="B171">
        <v>1183753</v>
      </c>
      <c r="C171" t="s">
        <v>22</v>
      </c>
      <c r="D171" t="s">
        <v>504</v>
      </c>
      <c r="E171">
        <v>69</v>
      </c>
      <c r="F171" t="s">
        <v>34</v>
      </c>
      <c r="H171" s="15" t="s">
        <v>505</v>
      </c>
      <c r="I171" s="7" t="s">
        <v>351</v>
      </c>
      <c r="J171" t="s">
        <v>506</v>
      </c>
      <c r="O171"/>
      <c r="W171"/>
    </row>
    <row r="172" spans="1:23" x14ac:dyDescent="0.2">
      <c r="C172" t="s">
        <v>22</v>
      </c>
      <c r="H172" s="15" t="s">
        <v>507</v>
      </c>
      <c r="I172" s="7" t="s">
        <v>351</v>
      </c>
      <c r="J172" t="s">
        <v>508</v>
      </c>
      <c r="O172"/>
      <c r="W172"/>
    </row>
    <row r="173" spans="1:23" x14ac:dyDescent="0.2">
      <c r="C173" t="s">
        <v>22</v>
      </c>
      <c r="H173" s="15" t="s">
        <v>509</v>
      </c>
      <c r="I173" s="7" t="s">
        <v>351</v>
      </c>
      <c r="J173" t="s">
        <v>510</v>
      </c>
      <c r="O173"/>
      <c r="W173"/>
    </row>
    <row r="174" spans="1:23" x14ac:dyDescent="0.2">
      <c r="A174" s="20">
        <v>43641</v>
      </c>
      <c r="B174" s="21">
        <v>1185410</v>
      </c>
      <c r="C174" t="s">
        <v>22</v>
      </c>
      <c r="D174" s="21" t="s">
        <v>511</v>
      </c>
      <c r="E174" s="21">
        <v>68</v>
      </c>
      <c r="F174" s="21" t="s">
        <v>512</v>
      </c>
      <c r="G174" t="s">
        <v>25</v>
      </c>
      <c r="H174" s="22" t="s">
        <v>513</v>
      </c>
      <c r="I174" s="23" t="s">
        <v>514</v>
      </c>
      <c r="J174" t="s">
        <v>515</v>
      </c>
      <c r="O174"/>
    </row>
    <row r="175" spans="1:23" x14ac:dyDescent="0.2">
      <c r="A175" s="20">
        <v>43641</v>
      </c>
      <c r="B175" s="21">
        <v>1212286</v>
      </c>
      <c r="C175" t="s">
        <v>22</v>
      </c>
      <c r="D175" s="21" t="s">
        <v>516</v>
      </c>
      <c r="E175" s="21">
        <v>48</v>
      </c>
      <c r="F175" s="21" t="s">
        <v>517</v>
      </c>
      <c r="H175" s="22" t="s">
        <v>518</v>
      </c>
      <c r="I175" s="23" t="s">
        <v>514</v>
      </c>
      <c r="J175" t="s">
        <v>519</v>
      </c>
      <c r="O175"/>
    </row>
    <row r="176" spans="1:23" x14ac:dyDescent="0.2">
      <c r="A176" s="20">
        <v>43641</v>
      </c>
      <c r="B176" s="21">
        <v>1212606</v>
      </c>
      <c r="C176" t="s">
        <v>22</v>
      </c>
      <c r="D176" s="21" t="s">
        <v>520</v>
      </c>
      <c r="E176" s="21">
        <v>56</v>
      </c>
      <c r="F176" s="21" t="s">
        <v>517</v>
      </c>
      <c r="H176" s="22" t="s">
        <v>521</v>
      </c>
      <c r="I176" s="23" t="s">
        <v>514</v>
      </c>
      <c r="J176" t="s">
        <v>522</v>
      </c>
      <c r="O176"/>
    </row>
    <row r="177" spans="1:15" x14ac:dyDescent="0.2">
      <c r="A177" s="20">
        <v>43641</v>
      </c>
      <c r="B177" s="21">
        <v>1212301</v>
      </c>
      <c r="C177" t="s">
        <v>22</v>
      </c>
      <c r="D177" s="21" t="s">
        <v>523</v>
      </c>
      <c r="E177" s="21">
        <v>70</v>
      </c>
      <c r="F177" s="21" t="s">
        <v>512</v>
      </c>
      <c r="H177" s="22" t="s">
        <v>524</v>
      </c>
      <c r="I177" s="23" t="s">
        <v>514</v>
      </c>
      <c r="J177" t="s">
        <v>525</v>
      </c>
      <c r="O177"/>
    </row>
    <row r="178" spans="1:15" x14ac:dyDescent="0.2">
      <c r="A178" s="20">
        <v>43641</v>
      </c>
      <c r="B178" s="21">
        <v>1212367</v>
      </c>
      <c r="C178" t="s">
        <v>22</v>
      </c>
      <c r="D178" s="21" t="s">
        <v>526</v>
      </c>
      <c r="E178" s="21">
        <v>71</v>
      </c>
      <c r="F178" s="21" t="s">
        <v>517</v>
      </c>
      <c r="H178" s="22" t="s">
        <v>527</v>
      </c>
      <c r="I178" s="23" t="s">
        <v>514</v>
      </c>
      <c r="J178" t="s">
        <v>528</v>
      </c>
      <c r="O178"/>
    </row>
    <row r="179" spans="1:15" x14ac:dyDescent="0.2">
      <c r="A179" s="20">
        <v>43641</v>
      </c>
      <c r="B179" s="21">
        <v>1212293</v>
      </c>
      <c r="C179" t="s">
        <v>22</v>
      </c>
      <c r="D179" s="21" t="s">
        <v>529</v>
      </c>
      <c r="E179" s="21">
        <v>62</v>
      </c>
      <c r="F179" s="21" t="s">
        <v>512</v>
      </c>
      <c r="H179" s="22" t="s">
        <v>530</v>
      </c>
      <c r="I179" s="23" t="s">
        <v>514</v>
      </c>
      <c r="J179" t="s">
        <v>531</v>
      </c>
      <c r="O179"/>
    </row>
    <row r="180" spans="1:15" x14ac:dyDescent="0.2">
      <c r="A180" s="20">
        <v>43641</v>
      </c>
      <c r="B180" s="21">
        <v>1209302</v>
      </c>
      <c r="C180" t="s">
        <v>22</v>
      </c>
      <c r="D180" s="21" t="s">
        <v>532</v>
      </c>
      <c r="E180" s="21">
        <v>73</v>
      </c>
      <c r="F180" s="21" t="s">
        <v>512</v>
      </c>
      <c r="H180" s="22" t="s">
        <v>533</v>
      </c>
      <c r="I180" s="23" t="s">
        <v>514</v>
      </c>
      <c r="J180" t="s">
        <v>534</v>
      </c>
      <c r="O180"/>
    </row>
    <row r="181" spans="1:15" x14ac:dyDescent="0.2">
      <c r="A181" s="20">
        <v>43641</v>
      </c>
      <c r="B181" s="21">
        <v>1119936</v>
      </c>
      <c r="C181" t="s">
        <v>22</v>
      </c>
      <c r="D181" s="21" t="s">
        <v>535</v>
      </c>
      <c r="E181" s="21">
        <v>57</v>
      </c>
      <c r="F181" s="21" t="s">
        <v>512</v>
      </c>
      <c r="H181" s="22" t="s">
        <v>536</v>
      </c>
      <c r="I181" s="23" t="s">
        <v>514</v>
      </c>
      <c r="J181" t="s">
        <v>537</v>
      </c>
      <c r="O181"/>
    </row>
    <row r="182" spans="1:15" x14ac:dyDescent="0.2">
      <c r="A182" s="20">
        <v>43641</v>
      </c>
      <c r="B182" s="21">
        <v>1212323</v>
      </c>
      <c r="C182" t="s">
        <v>22</v>
      </c>
      <c r="D182" s="21" t="s">
        <v>538</v>
      </c>
      <c r="E182" s="21">
        <v>70</v>
      </c>
      <c r="F182" s="21" t="s">
        <v>512</v>
      </c>
      <c r="H182" s="22" t="s">
        <v>539</v>
      </c>
      <c r="I182" s="23" t="s">
        <v>514</v>
      </c>
      <c r="J182" t="s">
        <v>540</v>
      </c>
      <c r="O182"/>
    </row>
    <row r="183" spans="1:15" x14ac:dyDescent="0.2">
      <c r="A183" s="20">
        <v>43641</v>
      </c>
      <c r="B183" s="21">
        <v>1212569</v>
      </c>
      <c r="C183" t="s">
        <v>22</v>
      </c>
      <c r="D183" s="21" t="s">
        <v>541</v>
      </c>
      <c r="E183" s="21">
        <v>34</v>
      </c>
      <c r="F183" s="21" t="s">
        <v>517</v>
      </c>
      <c r="H183" s="22" t="s">
        <v>542</v>
      </c>
      <c r="I183" s="23" t="s">
        <v>514</v>
      </c>
      <c r="J183" t="s">
        <v>543</v>
      </c>
      <c r="O183"/>
    </row>
    <row r="184" spans="1:15" x14ac:dyDescent="0.2">
      <c r="A184" s="20">
        <v>43641</v>
      </c>
      <c r="B184" s="21">
        <v>1212624</v>
      </c>
      <c r="C184" t="s">
        <v>22</v>
      </c>
      <c r="D184" s="21" t="s">
        <v>544</v>
      </c>
      <c r="E184" s="21">
        <v>67</v>
      </c>
      <c r="F184" s="21" t="s">
        <v>512</v>
      </c>
      <c r="H184" s="22" t="s">
        <v>545</v>
      </c>
      <c r="I184" s="23" t="s">
        <v>514</v>
      </c>
      <c r="J184" t="s">
        <v>546</v>
      </c>
      <c r="O184"/>
    </row>
    <row r="185" spans="1:15" x14ac:dyDescent="0.2">
      <c r="A185" s="20">
        <v>43646</v>
      </c>
      <c r="B185" s="21">
        <v>1213794</v>
      </c>
      <c r="C185" t="s">
        <v>22</v>
      </c>
      <c r="D185" s="24" t="s">
        <v>547</v>
      </c>
      <c r="E185" s="21">
        <v>64</v>
      </c>
      <c r="F185" s="24" t="s">
        <v>517</v>
      </c>
      <c r="H185" s="22" t="s">
        <v>548</v>
      </c>
      <c r="I185" s="23" t="s">
        <v>514</v>
      </c>
      <c r="J185" t="s">
        <v>549</v>
      </c>
      <c r="O185"/>
    </row>
    <row r="186" spans="1:15" x14ac:dyDescent="0.2">
      <c r="A186" s="20">
        <v>43646</v>
      </c>
      <c r="B186" s="21">
        <v>1213894</v>
      </c>
      <c r="C186" t="s">
        <v>22</v>
      </c>
      <c r="D186" s="24" t="s">
        <v>550</v>
      </c>
      <c r="E186" s="21">
        <v>49</v>
      </c>
      <c r="F186" s="21" t="s">
        <v>512</v>
      </c>
      <c r="H186" s="22" t="s">
        <v>551</v>
      </c>
      <c r="I186" s="23" t="s">
        <v>514</v>
      </c>
      <c r="J186" t="s">
        <v>552</v>
      </c>
      <c r="O186"/>
    </row>
    <row r="187" spans="1:15" x14ac:dyDescent="0.2">
      <c r="A187" s="20">
        <v>43646</v>
      </c>
      <c r="B187" s="21">
        <v>1213906</v>
      </c>
      <c r="C187" t="s">
        <v>22</v>
      </c>
      <c r="D187" s="24" t="s">
        <v>553</v>
      </c>
      <c r="E187" s="21">
        <v>66</v>
      </c>
      <c r="F187" s="21" t="s">
        <v>512</v>
      </c>
      <c r="H187" s="22" t="s">
        <v>554</v>
      </c>
      <c r="I187" s="23" t="s">
        <v>514</v>
      </c>
      <c r="J187" t="s">
        <v>555</v>
      </c>
      <c r="O187"/>
    </row>
    <row r="188" spans="1:15" x14ac:dyDescent="0.2">
      <c r="A188" s="20">
        <v>43648</v>
      </c>
      <c r="B188" s="21">
        <v>1213954</v>
      </c>
      <c r="C188" t="s">
        <v>22</v>
      </c>
      <c r="D188" s="21" t="s">
        <v>556</v>
      </c>
      <c r="E188" s="21">
        <v>42</v>
      </c>
      <c r="F188" s="24" t="s">
        <v>517</v>
      </c>
      <c r="H188" s="22" t="s">
        <v>557</v>
      </c>
      <c r="I188" s="23" t="s">
        <v>514</v>
      </c>
      <c r="J188" t="s">
        <v>558</v>
      </c>
      <c r="O188"/>
    </row>
    <row r="189" spans="1:15" x14ac:dyDescent="0.2">
      <c r="A189" s="20">
        <v>43648</v>
      </c>
      <c r="B189" s="21">
        <v>1214116</v>
      </c>
      <c r="C189" t="s">
        <v>22</v>
      </c>
      <c r="D189" s="24" t="s">
        <v>559</v>
      </c>
      <c r="E189" s="21">
        <v>58</v>
      </c>
      <c r="F189" s="24" t="s">
        <v>517</v>
      </c>
      <c r="H189" s="22" t="s">
        <v>560</v>
      </c>
      <c r="I189" s="23" t="s">
        <v>514</v>
      </c>
      <c r="J189" t="s">
        <v>561</v>
      </c>
      <c r="O189"/>
    </row>
    <row r="190" spans="1:15" x14ac:dyDescent="0.2">
      <c r="A190" s="20">
        <v>43648</v>
      </c>
      <c r="B190" s="21">
        <v>1213965</v>
      </c>
      <c r="C190" t="s">
        <v>22</v>
      </c>
      <c r="D190" s="24" t="s">
        <v>562</v>
      </c>
      <c r="E190" s="21">
        <v>67</v>
      </c>
      <c r="F190" s="24" t="s">
        <v>517</v>
      </c>
      <c r="H190" s="22" t="s">
        <v>563</v>
      </c>
      <c r="I190" s="23" t="s">
        <v>514</v>
      </c>
      <c r="J190" t="s">
        <v>564</v>
      </c>
      <c r="O190"/>
    </row>
    <row r="191" spans="1:15" x14ac:dyDescent="0.2">
      <c r="A191" s="20">
        <v>43648</v>
      </c>
      <c r="B191" s="21">
        <v>1214156</v>
      </c>
      <c r="C191" t="s">
        <v>22</v>
      </c>
      <c r="D191" s="24" t="s">
        <v>565</v>
      </c>
      <c r="E191" s="21">
        <v>81</v>
      </c>
      <c r="F191" s="24" t="s">
        <v>512</v>
      </c>
      <c r="H191" s="22" t="s">
        <v>566</v>
      </c>
      <c r="I191" s="23" t="s">
        <v>514</v>
      </c>
      <c r="J191" t="s">
        <v>567</v>
      </c>
      <c r="O191"/>
    </row>
    <row r="192" spans="1:15" x14ac:dyDescent="0.2">
      <c r="A192" s="20">
        <v>43648</v>
      </c>
      <c r="B192" s="21">
        <v>1214095</v>
      </c>
      <c r="C192" t="s">
        <v>22</v>
      </c>
      <c r="D192" s="24" t="s">
        <v>568</v>
      </c>
      <c r="E192" s="21">
        <v>65</v>
      </c>
      <c r="F192" s="24" t="s">
        <v>517</v>
      </c>
      <c r="H192" s="22" t="s">
        <v>569</v>
      </c>
      <c r="I192" s="23" t="s">
        <v>514</v>
      </c>
      <c r="J192" t="s">
        <v>570</v>
      </c>
      <c r="O192"/>
    </row>
    <row r="193" spans="1:15" x14ac:dyDescent="0.2">
      <c r="A193" s="20">
        <v>43648</v>
      </c>
      <c r="B193" s="21">
        <v>1214305</v>
      </c>
      <c r="C193" t="s">
        <v>22</v>
      </c>
      <c r="D193" s="24" t="s">
        <v>571</v>
      </c>
      <c r="E193" s="21">
        <v>53</v>
      </c>
      <c r="F193" s="24" t="s">
        <v>512</v>
      </c>
      <c r="H193" s="22" t="s">
        <v>572</v>
      </c>
      <c r="I193" s="23" t="s">
        <v>514</v>
      </c>
      <c r="J193" t="s">
        <v>573</v>
      </c>
      <c r="O193"/>
    </row>
    <row r="194" spans="1:15" x14ac:dyDescent="0.2">
      <c r="A194" s="20">
        <v>43648</v>
      </c>
      <c r="B194" s="21">
        <v>1214207</v>
      </c>
      <c r="C194" t="s">
        <v>22</v>
      </c>
      <c r="D194" s="24" t="s">
        <v>574</v>
      </c>
      <c r="E194" s="21">
        <v>70</v>
      </c>
      <c r="F194" s="24" t="s">
        <v>512</v>
      </c>
      <c r="H194" s="22" t="s">
        <v>575</v>
      </c>
      <c r="I194" s="23" t="s">
        <v>514</v>
      </c>
      <c r="J194" t="s">
        <v>576</v>
      </c>
      <c r="O194"/>
    </row>
    <row r="195" spans="1:15" x14ac:dyDescent="0.2">
      <c r="A195" s="20">
        <v>43648</v>
      </c>
      <c r="B195" s="21">
        <v>1214316</v>
      </c>
      <c r="C195" t="s">
        <v>22</v>
      </c>
      <c r="D195" s="24" t="s">
        <v>577</v>
      </c>
      <c r="E195" s="21">
        <v>22</v>
      </c>
      <c r="F195" s="24" t="s">
        <v>512</v>
      </c>
      <c r="H195" s="22" t="s">
        <v>578</v>
      </c>
      <c r="I195" s="23" t="s">
        <v>514</v>
      </c>
      <c r="J195" t="s">
        <v>579</v>
      </c>
      <c r="O195"/>
    </row>
    <row r="196" spans="1:15" x14ac:dyDescent="0.2">
      <c r="A196" s="20">
        <v>43648</v>
      </c>
      <c r="B196" s="21">
        <v>1214096</v>
      </c>
      <c r="C196" t="s">
        <v>22</v>
      </c>
      <c r="D196" s="24" t="s">
        <v>580</v>
      </c>
      <c r="E196" s="21">
        <v>47</v>
      </c>
      <c r="F196" s="24" t="s">
        <v>517</v>
      </c>
      <c r="H196" s="22" t="s">
        <v>581</v>
      </c>
      <c r="I196" s="23" t="s">
        <v>514</v>
      </c>
      <c r="J196" t="s">
        <v>582</v>
      </c>
      <c r="O196"/>
    </row>
    <row r="197" spans="1:15" ht="15.75" x14ac:dyDescent="0.25">
      <c r="A197" s="20">
        <v>43655</v>
      </c>
      <c r="B197" s="21">
        <v>1215774</v>
      </c>
      <c r="C197" t="s">
        <v>22</v>
      </c>
      <c r="D197" s="25" t="s">
        <v>583</v>
      </c>
      <c r="E197" s="21">
        <v>48</v>
      </c>
      <c r="F197" s="25" t="s">
        <v>512</v>
      </c>
      <c r="H197" s="22" t="s">
        <v>584</v>
      </c>
      <c r="I197" s="23" t="s">
        <v>585</v>
      </c>
      <c r="J197" s="26" t="s">
        <v>586</v>
      </c>
      <c r="O197" s="26"/>
    </row>
    <row r="198" spans="1:15" ht="15.75" x14ac:dyDescent="0.25">
      <c r="A198" s="20">
        <v>43655</v>
      </c>
      <c r="B198" s="21">
        <v>1215829</v>
      </c>
      <c r="C198" t="s">
        <v>22</v>
      </c>
      <c r="D198" s="25" t="s">
        <v>587</v>
      </c>
      <c r="E198" s="21">
        <v>64</v>
      </c>
      <c r="F198" s="25" t="s">
        <v>512</v>
      </c>
      <c r="H198" s="22" t="s">
        <v>588</v>
      </c>
      <c r="I198" s="23" t="s">
        <v>585</v>
      </c>
      <c r="J198" s="26" t="s">
        <v>589</v>
      </c>
      <c r="O198" s="26"/>
    </row>
    <row r="199" spans="1:15" ht="15.75" x14ac:dyDescent="0.25">
      <c r="A199" s="20">
        <v>43655</v>
      </c>
      <c r="B199" s="21">
        <v>1215884</v>
      </c>
      <c r="C199" t="s">
        <v>22</v>
      </c>
      <c r="D199" s="25" t="s">
        <v>590</v>
      </c>
      <c r="E199" s="21">
        <v>59</v>
      </c>
      <c r="F199" s="25" t="s">
        <v>512</v>
      </c>
      <c r="H199" s="22" t="s">
        <v>591</v>
      </c>
      <c r="I199" s="23" t="s">
        <v>585</v>
      </c>
      <c r="J199" s="26" t="s">
        <v>592</v>
      </c>
      <c r="O199" s="26"/>
    </row>
    <row r="200" spans="1:15" ht="15.75" x14ac:dyDescent="0.25">
      <c r="A200" s="20">
        <v>43655</v>
      </c>
      <c r="B200" s="21">
        <v>1215747</v>
      </c>
      <c r="C200" t="s">
        <v>22</v>
      </c>
      <c r="D200" s="25" t="s">
        <v>593</v>
      </c>
      <c r="E200" s="21">
        <v>77</v>
      </c>
      <c r="F200" s="25" t="s">
        <v>517</v>
      </c>
      <c r="H200" s="22" t="s">
        <v>594</v>
      </c>
      <c r="I200" s="23" t="s">
        <v>585</v>
      </c>
      <c r="J200" s="26" t="s">
        <v>595</v>
      </c>
      <c r="O200" s="26"/>
    </row>
    <row r="201" spans="1:15" ht="15.75" x14ac:dyDescent="0.25">
      <c r="A201" s="20">
        <v>43655</v>
      </c>
      <c r="B201" s="21">
        <v>1215840</v>
      </c>
      <c r="C201" t="s">
        <v>22</v>
      </c>
      <c r="D201" s="25" t="s">
        <v>596</v>
      </c>
      <c r="E201" s="21">
        <v>73</v>
      </c>
      <c r="F201" s="25" t="s">
        <v>512</v>
      </c>
      <c r="H201" s="22" t="s">
        <v>597</v>
      </c>
      <c r="I201" s="23" t="s">
        <v>585</v>
      </c>
      <c r="J201" s="26" t="s">
        <v>598</v>
      </c>
      <c r="O201" s="26"/>
    </row>
    <row r="202" spans="1:15" ht="15.75" x14ac:dyDescent="0.25">
      <c r="A202" s="20">
        <v>43655</v>
      </c>
      <c r="B202" s="21">
        <v>1215940</v>
      </c>
      <c r="C202" t="s">
        <v>22</v>
      </c>
      <c r="D202" s="25" t="s">
        <v>599</v>
      </c>
      <c r="E202" s="21">
        <v>58</v>
      </c>
      <c r="F202" s="25" t="s">
        <v>512</v>
      </c>
      <c r="H202" s="22" t="s">
        <v>600</v>
      </c>
      <c r="I202" s="23" t="s">
        <v>585</v>
      </c>
      <c r="J202" s="26" t="s">
        <v>601</v>
      </c>
      <c r="O202" s="26"/>
    </row>
    <row r="203" spans="1:15" ht="15.75" x14ac:dyDescent="0.25">
      <c r="A203" s="20">
        <v>43655</v>
      </c>
      <c r="B203" s="21">
        <v>1215754</v>
      </c>
      <c r="C203" t="s">
        <v>22</v>
      </c>
      <c r="D203" s="25" t="s">
        <v>602</v>
      </c>
      <c r="E203" s="21">
        <v>67</v>
      </c>
      <c r="F203" s="25" t="s">
        <v>512</v>
      </c>
      <c r="H203" s="22" t="s">
        <v>603</v>
      </c>
      <c r="I203" s="23" t="s">
        <v>585</v>
      </c>
      <c r="J203" s="26" t="s">
        <v>604</v>
      </c>
      <c r="O203" s="26"/>
    </row>
    <row r="204" spans="1:15" ht="15.75" x14ac:dyDescent="0.25">
      <c r="A204" s="20">
        <v>43662</v>
      </c>
      <c r="B204" s="21">
        <v>1211646</v>
      </c>
      <c r="C204" t="s">
        <v>22</v>
      </c>
      <c r="D204" s="24" t="s">
        <v>605</v>
      </c>
      <c r="E204" s="21">
        <v>61</v>
      </c>
      <c r="F204" s="24" t="s">
        <v>512</v>
      </c>
      <c r="H204" s="22" t="s">
        <v>606</v>
      </c>
      <c r="I204" s="23" t="s">
        <v>585</v>
      </c>
      <c r="J204" s="26" t="s">
        <v>607</v>
      </c>
      <c r="O204" s="26"/>
    </row>
    <row r="205" spans="1:15" ht="15.75" x14ac:dyDescent="0.25">
      <c r="A205" s="20">
        <v>43662</v>
      </c>
      <c r="B205" s="21">
        <v>1206367</v>
      </c>
      <c r="C205" t="s">
        <v>22</v>
      </c>
      <c r="D205" s="24" t="s">
        <v>608</v>
      </c>
      <c r="E205" s="21">
        <v>57</v>
      </c>
      <c r="F205" s="24" t="s">
        <v>512</v>
      </c>
      <c r="H205" s="22" t="s">
        <v>609</v>
      </c>
      <c r="I205" s="23" t="s">
        <v>585</v>
      </c>
      <c r="J205" s="26" t="s">
        <v>610</v>
      </c>
      <c r="O205" s="26"/>
    </row>
    <row r="206" spans="1:15" ht="15.75" x14ac:dyDescent="0.25">
      <c r="A206" s="20">
        <v>43662</v>
      </c>
      <c r="B206" s="21">
        <v>1213620</v>
      </c>
      <c r="C206" t="s">
        <v>22</v>
      </c>
      <c r="D206" s="24" t="s">
        <v>611</v>
      </c>
      <c r="E206" s="21">
        <v>78</v>
      </c>
      <c r="F206" s="24" t="s">
        <v>512</v>
      </c>
      <c r="H206" s="22" t="s">
        <v>612</v>
      </c>
      <c r="I206" s="23" t="s">
        <v>585</v>
      </c>
      <c r="J206" s="26" t="s">
        <v>613</v>
      </c>
      <c r="O206" s="26"/>
    </row>
    <row r="207" spans="1:15" ht="15.75" x14ac:dyDescent="0.25">
      <c r="A207" s="20">
        <v>43662</v>
      </c>
      <c r="B207" s="21">
        <v>1217783</v>
      </c>
      <c r="C207" t="s">
        <v>22</v>
      </c>
      <c r="D207" s="24" t="s">
        <v>614</v>
      </c>
      <c r="E207" s="21">
        <v>51</v>
      </c>
      <c r="F207" s="24" t="s">
        <v>517</v>
      </c>
      <c r="H207" s="22" t="s">
        <v>615</v>
      </c>
      <c r="I207" s="23" t="s">
        <v>585</v>
      </c>
      <c r="J207" s="26" t="s">
        <v>616</v>
      </c>
      <c r="O207" s="26"/>
    </row>
    <row r="208" spans="1:15" ht="15.75" x14ac:dyDescent="0.25">
      <c r="A208" s="20">
        <v>43662</v>
      </c>
      <c r="B208" s="21">
        <v>1217696</v>
      </c>
      <c r="C208" t="s">
        <v>22</v>
      </c>
      <c r="D208" s="24" t="s">
        <v>617</v>
      </c>
      <c r="E208" s="21">
        <v>56</v>
      </c>
      <c r="F208" s="24" t="s">
        <v>517</v>
      </c>
      <c r="H208" s="22" t="s">
        <v>618</v>
      </c>
      <c r="I208" s="23" t="s">
        <v>585</v>
      </c>
      <c r="J208" s="26" t="s">
        <v>619</v>
      </c>
      <c r="O208" s="26"/>
    </row>
    <row r="209" spans="1:23" ht="15.75" x14ac:dyDescent="0.25">
      <c r="A209" s="20">
        <v>43662</v>
      </c>
      <c r="B209" s="21">
        <v>1217691</v>
      </c>
      <c r="C209" t="s">
        <v>22</v>
      </c>
      <c r="D209" s="24" t="s">
        <v>620</v>
      </c>
      <c r="E209" s="21">
        <v>47</v>
      </c>
      <c r="F209" s="24" t="s">
        <v>517</v>
      </c>
      <c r="H209" s="22" t="s">
        <v>621</v>
      </c>
      <c r="I209" s="23" t="s">
        <v>585</v>
      </c>
      <c r="J209" s="26" t="s">
        <v>622</v>
      </c>
      <c r="O209" s="26"/>
    </row>
    <row r="210" spans="1:23" ht="15.75" x14ac:dyDescent="0.25">
      <c r="A210" s="20">
        <v>43662</v>
      </c>
      <c r="B210" s="21">
        <v>1217688</v>
      </c>
      <c r="C210" t="s">
        <v>22</v>
      </c>
      <c r="D210" s="24" t="s">
        <v>623</v>
      </c>
      <c r="E210" s="21">
        <v>61</v>
      </c>
      <c r="F210" s="24" t="s">
        <v>512</v>
      </c>
      <c r="H210" s="22" t="s">
        <v>624</v>
      </c>
      <c r="I210" s="23" t="s">
        <v>585</v>
      </c>
      <c r="J210" s="26" t="s">
        <v>625</v>
      </c>
      <c r="O210" s="26"/>
    </row>
    <row r="211" spans="1:23" ht="15.75" x14ac:dyDescent="0.25">
      <c r="A211" s="20">
        <v>43662</v>
      </c>
      <c r="B211" s="21">
        <v>1217574</v>
      </c>
      <c r="C211" t="s">
        <v>22</v>
      </c>
      <c r="D211" s="24" t="s">
        <v>626</v>
      </c>
      <c r="E211" s="21">
        <v>51</v>
      </c>
      <c r="F211" s="24" t="s">
        <v>512</v>
      </c>
      <c r="H211" s="22" t="s">
        <v>627</v>
      </c>
      <c r="I211" s="23" t="s">
        <v>585</v>
      </c>
      <c r="J211" s="26" t="s">
        <v>628</v>
      </c>
      <c r="O211" s="26"/>
    </row>
    <row r="212" spans="1:23" ht="15.75" x14ac:dyDescent="0.25">
      <c r="A212" s="20">
        <v>43662</v>
      </c>
      <c r="B212" s="21">
        <v>1217734</v>
      </c>
      <c r="C212" t="s">
        <v>22</v>
      </c>
      <c r="D212" s="24" t="s">
        <v>629</v>
      </c>
      <c r="E212" s="21">
        <v>80</v>
      </c>
      <c r="F212" s="24" t="s">
        <v>517</v>
      </c>
      <c r="H212" s="22" t="s">
        <v>630</v>
      </c>
      <c r="I212" s="23" t="s">
        <v>585</v>
      </c>
      <c r="J212" s="26" t="s">
        <v>631</v>
      </c>
      <c r="O212" s="26"/>
    </row>
    <row r="213" spans="1:23" x14ac:dyDescent="0.2">
      <c r="A213" s="27">
        <v>43662</v>
      </c>
      <c r="B213" s="28">
        <v>1217734</v>
      </c>
      <c r="C213" t="s">
        <v>22</v>
      </c>
      <c r="D213" s="29" t="s">
        <v>629</v>
      </c>
      <c r="E213" s="29">
        <v>80</v>
      </c>
      <c r="F213" s="29" t="s">
        <v>517</v>
      </c>
      <c r="H213" s="29" t="s">
        <v>630</v>
      </c>
      <c r="I213" s="23" t="s">
        <v>632</v>
      </c>
      <c r="J213" s="9" t="s">
        <v>633</v>
      </c>
    </row>
    <row r="214" spans="1:23" x14ac:dyDescent="0.2">
      <c r="A214" s="27">
        <v>43669</v>
      </c>
      <c r="B214" s="28">
        <v>1219492</v>
      </c>
      <c r="C214" t="s">
        <v>22</v>
      </c>
      <c r="D214" s="28" t="s">
        <v>634</v>
      </c>
      <c r="E214" s="28">
        <v>66</v>
      </c>
      <c r="F214" s="29" t="s">
        <v>512</v>
      </c>
      <c r="H214" s="28" t="s">
        <v>635</v>
      </c>
      <c r="I214" s="23" t="s">
        <v>632</v>
      </c>
      <c r="J214" s="9" t="s">
        <v>636</v>
      </c>
      <c r="P214" s="9"/>
      <c r="R214" s="10"/>
      <c r="S214" s="11"/>
      <c r="T214"/>
      <c r="V214" s="12"/>
      <c r="W214"/>
    </row>
    <row r="215" spans="1:23" x14ac:dyDescent="0.2">
      <c r="A215" s="27">
        <v>43669</v>
      </c>
      <c r="B215" s="28">
        <v>1219562</v>
      </c>
      <c r="C215" t="s">
        <v>22</v>
      </c>
      <c r="D215" s="28" t="s">
        <v>637</v>
      </c>
      <c r="E215" s="28">
        <v>51</v>
      </c>
      <c r="F215" s="29" t="s">
        <v>517</v>
      </c>
      <c r="H215" s="28" t="s">
        <v>638</v>
      </c>
      <c r="I215" s="23" t="s">
        <v>632</v>
      </c>
      <c r="J215" s="9" t="s">
        <v>639</v>
      </c>
      <c r="P215" s="9"/>
      <c r="R215" s="10"/>
      <c r="S215" s="11"/>
      <c r="T215"/>
      <c r="V215" s="12"/>
      <c r="W215"/>
    </row>
    <row r="216" spans="1:23" x14ac:dyDescent="0.2">
      <c r="A216" s="27">
        <v>43669</v>
      </c>
      <c r="B216" s="28">
        <v>1219724</v>
      </c>
      <c r="C216" t="s">
        <v>22</v>
      </c>
      <c r="D216" s="28" t="s">
        <v>640</v>
      </c>
      <c r="E216" s="28">
        <v>45</v>
      </c>
      <c r="F216" s="29" t="s">
        <v>512</v>
      </c>
      <c r="H216" s="28" t="s">
        <v>641</v>
      </c>
      <c r="I216" s="23" t="s">
        <v>632</v>
      </c>
      <c r="J216" s="9" t="s">
        <v>642</v>
      </c>
      <c r="P216" s="9"/>
      <c r="R216" s="10"/>
      <c r="S216" s="11"/>
      <c r="T216"/>
      <c r="V216" s="12"/>
      <c r="W216"/>
    </row>
    <row r="217" spans="1:23" x14ac:dyDescent="0.2">
      <c r="A217" s="27">
        <v>43669</v>
      </c>
      <c r="B217" s="28">
        <v>1043033</v>
      </c>
      <c r="C217" t="s">
        <v>22</v>
      </c>
      <c r="D217" s="28" t="s">
        <v>643</v>
      </c>
      <c r="E217" s="28">
        <v>69</v>
      </c>
      <c r="F217" s="29" t="s">
        <v>512</v>
      </c>
      <c r="H217" s="28" t="s">
        <v>644</v>
      </c>
      <c r="I217" s="23" t="s">
        <v>632</v>
      </c>
      <c r="J217" s="9" t="s">
        <v>645</v>
      </c>
      <c r="P217" s="9"/>
      <c r="R217" s="10"/>
      <c r="S217" s="11"/>
      <c r="T217"/>
      <c r="V217" s="12"/>
      <c r="W217"/>
    </row>
    <row r="218" spans="1:23" x14ac:dyDescent="0.2">
      <c r="A218" s="27">
        <v>43669</v>
      </c>
      <c r="B218" s="28">
        <v>1219425</v>
      </c>
      <c r="C218" t="s">
        <v>22</v>
      </c>
      <c r="D218" s="28" t="s">
        <v>646</v>
      </c>
      <c r="E218" s="28">
        <v>69</v>
      </c>
      <c r="F218" s="29" t="s">
        <v>512</v>
      </c>
      <c r="H218" s="28" t="s">
        <v>647</v>
      </c>
      <c r="I218" s="23" t="s">
        <v>632</v>
      </c>
      <c r="J218" s="9" t="s">
        <v>648</v>
      </c>
      <c r="P218" s="9"/>
      <c r="R218" s="10"/>
      <c r="S218" s="11"/>
      <c r="T218"/>
      <c r="V218" s="12"/>
      <c r="W218"/>
    </row>
    <row r="219" spans="1:23" x14ac:dyDescent="0.2">
      <c r="A219" s="27">
        <v>43669</v>
      </c>
      <c r="B219" s="28">
        <v>1219404</v>
      </c>
      <c r="C219" t="s">
        <v>22</v>
      </c>
      <c r="D219" s="28" t="s">
        <v>649</v>
      </c>
      <c r="E219" s="28">
        <v>68</v>
      </c>
      <c r="F219" s="29" t="s">
        <v>512</v>
      </c>
      <c r="H219" s="28" t="s">
        <v>650</v>
      </c>
      <c r="I219" s="23" t="s">
        <v>632</v>
      </c>
      <c r="J219" s="9" t="s">
        <v>651</v>
      </c>
      <c r="P219" s="9"/>
      <c r="R219" s="10"/>
      <c r="S219" s="11"/>
      <c r="T219"/>
      <c r="V219" s="12"/>
      <c r="W219"/>
    </row>
    <row r="220" spans="1:23" x14ac:dyDescent="0.2">
      <c r="A220" s="27">
        <v>43669</v>
      </c>
      <c r="B220" s="28">
        <v>1219380</v>
      </c>
      <c r="C220" t="s">
        <v>22</v>
      </c>
      <c r="D220" s="28" t="s">
        <v>652</v>
      </c>
      <c r="E220" s="28">
        <v>68</v>
      </c>
      <c r="F220" s="29" t="s">
        <v>517</v>
      </c>
      <c r="H220" s="28" t="s">
        <v>653</v>
      </c>
      <c r="I220" s="23" t="s">
        <v>632</v>
      </c>
      <c r="J220" s="9" t="s">
        <v>654</v>
      </c>
      <c r="P220" s="9"/>
      <c r="R220" s="10"/>
      <c r="S220" s="11"/>
      <c r="T220"/>
      <c r="V220" s="12"/>
      <c r="W220"/>
    </row>
    <row r="221" spans="1:23" x14ac:dyDescent="0.2">
      <c r="A221" s="20">
        <v>43676</v>
      </c>
      <c r="B221" s="21">
        <v>1221178</v>
      </c>
      <c r="C221" t="s">
        <v>22</v>
      </c>
      <c r="D221" s="24" t="s">
        <v>655</v>
      </c>
      <c r="E221" s="21">
        <v>57</v>
      </c>
      <c r="F221" s="29" t="s">
        <v>517</v>
      </c>
      <c r="H221" s="24" t="s">
        <v>656</v>
      </c>
      <c r="I221" s="23" t="s">
        <v>632</v>
      </c>
      <c r="J221" s="9" t="s">
        <v>657</v>
      </c>
      <c r="P221" s="9"/>
      <c r="R221" s="10"/>
      <c r="S221" s="11"/>
      <c r="T221"/>
      <c r="V221" s="12"/>
      <c r="W221"/>
    </row>
    <row r="222" spans="1:23" x14ac:dyDescent="0.2">
      <c r="A222" s="20">
        <v>43676</v>
      </c>
      <c r="B222" s="21">
        <v>1221482</v>
      </c>
      <c r="C222" t="s">
        <v>22</v>
      </c>
      <c r="D222" s="24" t="s">
        <v>658</v>
      </c>
      <c r="E222" s="21">
        <v>54</v>
      </c>
      <c r="F222" s="29" t="s">
        <v>517</v>
      </c>
      <c r="H222" s="24" t="s">
        <v>659</v>
      </c>
      <c r="I222" s="23" t="s">
        <v>632</v>
      </c>
      <c r="J222" s="9" t="s">
        <v>660</v>
      </c>
      <c r="P222" s="9"/>
      <c r="R222" s="10"/>
      <c r="S222" s="11"/>
      <c r="T222"/>
      <c r="V222" s="12"/>
      <c r="W222"/>
    </row>
    <row r="223" spans="1:23" x14ac:dyDescent="0.2">
      <c r="A223" s="20">
        <v>43676</v>
      </c>
      <c r="B223" s="21">
        <v>1219929</v>
      </c>
      <c r="C223" t="s">
        <v>22</v>
      </c>
      <c r="D223" s="24" t="s">
        <v>661</v>
      </c>
      <c r="E223" s="21">
        <v>53</v>
      </c>
      <c r="F223" s="29" t="s">
        <v>512</v>
      </c>
      <c r="H223" s="24" t="s">
        <v>662</v>
      </c>
      <c r="I223" s="23" t="s">
        <v>632</v>
      </c>
      <c r="J223" s="9" t="s">
        <v>663</v>
      </c>
      <c r="P223" s="9"/>
      <c r="R223" s="10"/>
      <c r="S223" s="11"/>
      <c r="T223"/>
      <c r="V223" s="12"/>
      <c r="W223"/>
    </row>
    <row r="224" spans="1:23" x14ac:dyDescent="0.2">
      <c r="A224" s="20">
        <v>43676</v>
      </c>
      <c r="B224" s="21">
        <v>1221137</v>
      </c>
      <c r="C224" t="s">
        <v>22</v>
      </c>
      <c r="D224" s="24" t="s">
        <v>664</v>
      </c>
      <c r="E224" s="21">
        <v>59</v>
      </c>
      <c r="F224" s="29" t="s">
        <v>517</v>
      </c>
      <c r="H224" s="24" t="s">
        <v>665</v>
      </c>
      <c r="I224" s="23" t="s">
        <v>632</v>
      </c>
      <c r="J224" s="9" t="s">
        <v>666</v>
      </c>
      <c r="P224" s="9"/>
      <c r="R224" s="10"/>
      <c r="S224" s="11"/>
      <c r="T224"/>
      <c r="V224" s="12"/>
      <c r="W224"/>
    </row>
    <row r="225" spans="1:23" x14ac:dyDescent="0.2">
      <c r="A225" s="20">
        <v>43676</v>
      </c>
      <c r="B225" s="21">
        <v>1221196</v>
      </c>
      <c r="C225" t="s">
        <v>22</v>
      </c>
      <c r="D225" s="24" t="s">
        <v>667</v>
      </c>
      <c r="E225" s="21">
        <v>50</v>
      </c>
      <c r="F225" s="29" t="s">
        <v>512</v>
      </c>
      <c r="H225" s="24" t="s">
        <v>668</v>
      </c>
      <c r="I225" s="23" t="s">
        <v>632</v>
      </c>
      <c r="J225" s="9" t="s">
        <v>669</v>
      </c>
      <c r="P225" s="9"/>
      <c r="R225" s="10"/>
      <c r="S225" s="11"/>
      <c r="T225"/>
      <c r="V225" s="12"/>
      <c r="W225"/>
    </row>
    <row r="226" spans="1:23" x14ac:dyDescent="0.2">
      <c r="A226" s="20">
        <v>43676</v>
      </c>
      <c r="B226" s="21">
        <v>1221302</v>
      </c>
      <c r="C226" t="s">
        <v>22</v>
      </c>
      <c r="D226" s="24" t="s">
        <v>670</v>
      </c>
      <c r="E226" s="21">
        <v>54</v>
      </c>
      <c r="F226" s="29" t="s">
        <v>517</v>
      </c>
      <c r="H226" s="24" t="s">
        <v>671</v>
      </c>
      <c r="I226" s="23" t="s">
        <v>632</v>
      </c>
      <c r="J226" s="9" t="s">
        <v>672</v>
      </c>
      <c r="P226" s="9"/>
      <c r="R226" s="10"/>
      <c r="S226" s="11"/>
      <c r="T226"/>
      <c r="V226" s="12"/>
      <c r="W226"/>
    </row>
    <row r="227" spans="1:23" x14ac:dyDescent="0.2">
      <c r="A227" s="20">
        <v>43676</v>
      </c>
      <c r="B227" s="21">
        <v>1215604</v>
      </c>
      <c r="C227" t="s">
        <v>22</v>
      </c>
      <c r="D227" s="24" t="s">
        <v>673</v>
      </c>
      <c r="E227" s="21">
        <v>67</v>
      </c>
      <c r="F227" s="29" t="s">
        <v>517</v>
      </c>
      <c r="H227" s="24" t="s">
        <v>674</v>
      </c>
      <c r="I227" s="23" t="s">
        <v>632</v>
      </c>
      <c r="J227" s="9" t="s">
        <v>675</v>
      </c>
      <c r="P227" s="9"/>
      <c r="R227" s="10"/>
      <c r="S227" s="11"/>
      <c r="T227"/>
      <c r="V227" s="12"/>
      <c r="W227"/>
    </row>
    <row r="228" spans="1:23" x14ac:dyDescent="0.2">
      <c r="A228" s="20">
        <v>43676</v>
      </c>
      <c r="B228" s="21">
        <v>1221215</v>
      </c>
      <c r="C228" t="s">
        <v>22</v>
      </c>
      <c r="D228" s="24" t="s">
        <v>676</v>
      </c>
      <c r="E228" s="21">
        <v>37</v>
      </c>
      <c r="F228" s="29" t="s">
        <v>517</v>
      </c>
      <c r="H228" s="24" t="s">
        <v>677</v>
      </c>
      <c r="I228" s="23" t="s">
        <v>632</v>
      </c>
      <c r="J228" s="9" t="s">
        <v>678</v>
      </c>
      <c r="P228" s="9"/>
      <c r="R228" s="10"/>
      <c r="S228" s="11"/>
      <c r="T228"/>
      <c r="V228" s="12"/>
      <c r="W228"/>
    </row>
    <row r="229" spans="1:23" x14ac:dyDescent="0.2">
      <c r="A229" s="20">
        <v>43676</v>
      </c>
      <c r="B229" s="21">
        <v>1160898</v>
      </c>
      <c r="C229" t="s">
        <v>22</v>
      </c>
      <c r="D229" s="24" t="s">
        <v>679</v>
      </c>
      <c r="E229" s="21">
        <v>66</v>
      </c>
      <c r="F229" s="29" t="s">
        <v>517</v>
      </c>
      <c r="H229" s="24" t="s">
        <v>680</v>
      </c>
      <c r="I229" s="23" t="s">
        <v>632</v>
      </c>
      <c r="J229" s="9" t="s">
        <v>681</v>
      </c>
      <c r="P229" s="9"/>
      <c r="R229" s="10"/>
      <c r="S229" s="11"/>
      <c r="T229"/>
      <c r="V229" s="12"/>
      <c r="W229"/>
    </row>
    <row r="230" spans="1:23" x14ac:dyDescent="0.2">
      <c r="A230" s="20">
        <v>43676</v>
      </c>
      <c r="B230" s="21">
        <v>1221188</v>
      </c>
      <c r="C230" t="s">
        <v>22</v>
      </c>
      <c r="D230" s="24" t="s">
        <v>682</v>
      </c>
      <c r="E230" s="21">
        <v>72</v>
      </c>
      <c r="F230" s="29" t="s">
        <v>517</v>
      </c>
      <c r="H230" s="24" t="s">
        <v>683</v>
      </c>
      <c r="I230" s="23" t="s">
        <v>632</v>
      </c>
      <c r="J230" s="9" t="s">
        <v>684</v>
      </c>
      <c r="P230" s="9"/>
      <c r="R230" s="10"/>
      <c r="S230" s="11"/>
      <c r="T230"/>
      <c r="V230" s="12"/>
      <c r="W230"/>
    </row>
    <row r="231" spans="1:23" x14ac:dyDescent="0.2">
      <c r="A231" s="20">
        <v>43676</v>
      </c>
      <c r="B231" s="21">
        <v>1221165</v>
      </c>
      <c r="C231" t="s">
        <v>22</v>
      </c>
      <c r="D231" s="24" t="s">
        <v>685</v>
      </c>
      <c r="E231" s="21">
        <v>60</v>
      </c>
      <c r="F231" s="29" t="s">
        <v>512</v>
      </c>
      <c r="H231" s="24" t="s">
        <v>686</v>
      </c>
      <c r="I231" s="23" t="s">
        <v>632</v>
      </c>
      <c r="J231" s="9" t="s">
        <v>687</v>
      </c>
      <c r="P231" s="9"/>
      <c r="R231" s="10"/>
      <c r="S231" s="11"/>
      <c r="T231"/>
      <c r="V231" s="12"/>
      <c r="W231"/>
    </row>
    <row r="232" spans="1:23" x14ac:dyDescent="0.2">
      <c r="A232" s="20">
        <v>43737</v>
      </c>
      <c r="B232" s="21">
        <v>1235527</v>
      </c>
      <c r="C232" t="s">
        <v>22</v>
      </c>
      <c r="D232" s="21" t="s">
        <v>688</v>
      </c>
      <c r="E232" s="21">
        <v>72</v>
      </c>
      <c r="F232" s="21" t="s">
        <v>34</v>
      </c>
      <c r="H232" s="30" t="s">
        <v>689</v>
      </c>
      <c r="I232" s="7" t="s">
        <v>690</v>
      </c>
      <c r="J232" t="s">
        <v>691</v>
      </c>
      <c r="P232" s="9"/>
      <c r="R232" s="10"/>
      <c r="S232" s="11"/>
      <c r="T232"/>
      <c r="V232" s="12"/>
      <c r="W232"/>
    </row>
    <row r="233" spans="1:23" x14ac:dyDescent="0.2">
      <c r="A233" s="20">
        <v>43737</v>
      </c>
      <c r="B233" s="21">
        <v>1236102</v>
      </c>
      <c r="C233" t="s">
        <v>22</v>
      </c>
      <c r="D233" s="21" t="s">
        <v>692</v>
      </c>
      <c r="E233" s="21">
        <v>39</v>
      </c>
      <c r="F233" s="21" t="s">
        <v>34</v>
      </c>
      <c r="H233" s="30" t="s">
        <v>693</v>
      </c>
      <c r="I233" s="7" t="s">
        <v>690</v>
      </c>
      <c r="J233" t="s">
        <v>694</v>
      </c>
      <c r="P233" s="9"/>
      <c r="R233" s="10"/>
      <c r="S233" s="11"/>
      <c r="T233"/>
      <c r="V233" s="12"/>
      <c r="W233"/>
    </row>
    <row r="234" spans="1:23" x14ac:dyDescent="0.2">
      <c r="A234" s="20">
        <v>43754</v>
      </c>
      <c r="B234" s="21">
        <v>1216880</v>
      </c>
      <c r="C234" t="s">
        <v>22</v>
      </c>
      <c r="D234" s="21" t="s">
        <v>695</v>
      </c>
      <c r="E234" s="21">
        <v>65</v>
      </c>
      <c r="F234" s="21" t="s">
        <v>34</v>
      </c>
      <c r="H234" s="30" t="s">
        <v>696</v>
      </c>
      <c r="I234" s="7" t="s">
        <v>690</v>
      </c>
      <c r="J234" t="s">
        <v>697</v>
      </c>
      <c r="P234" s="9"/>
      <c r="R234" s="10"/>
      <c r="S234" s="11"/>
      <c r="T234"/>
      <c r="V234" s="12"/>
      <c r="W234"/>
    </row>
    <row r="235" spans="1:23" x14ac:dyDescent="0.2">
      <c r="A235" s="20">
        <v>43778</v>
      </c>
      <c r="B235" s="21">
        <v>1245194</v>
      </c>
      <c r="C235" t="s">
        <v>22</v>
      </c>
      <c r="D235" s="24" t="s">
        <v>698</v>
      </c>
      <c r="E235" s="21">
        <v>67</v>
      </c>
      <c r="F235" s="24" t="s">
        <v>512</v>
      </c>
      <c r="H235" s="30" t="s">
        <v>699</v>
      </c>
      <c r="I235" s="7" t="s">
        <v>690</v>
      </c>
      <c r="J235" t="s">
        <v>700</v>
      </c>
      <c r="P235" s="9"/>
      <c r="R235" s="10"/>
      <c r="S235" s="11"/>
      <c r="T235"/>
      <c r="V235" s="12"/>
      <c r="W235"/>
    </row>
    <row r="236" spans="1:23" x14ac:dyDescent="0.2">
      <c r="A236" s="20">
        <v>43778</v>
      </c>
      <c r="B236" s="21">
        <v>1244466</v>
      </c>
      <c r="C236" t="s">
        <v>22</v>
      </c>
      <c r="D236" s="24" t="s">
        <v>701</v>
      </c>
      <c r="E236" s="21">
        <v>61</v>
      </c>
      <c r="F236" s="24" t="s">
        <v>512</v>
      </c>
      <c r="H236" s="30" t="s">
        <v>702</v>
      </c>
      <c r="I236" s="7" t="s">
        <v>690</v>
      </c>
      <c r="J236" t="s">
        <v>703</v>
      </c>
      <c r="P236" s="9"/>
      <c r="R236" s="10"/>
      <c r="S236" s="11"/>
      <c r="T236"/>
      <c r="V236" s="12"/>
      <c r="W236"/>
    </row>
    <row r="237" spans="1:23" x14ac:dyDescent="0.2">
      <c r="G237" s="15"/>
      <c r="H237" s="7"/>
      <c r="P237" s="9"/>
      <c r="R237" s="10"/>
      <c r="S237" s="11"/>
      <c r="T237"/>
      <c r="V237" s="12"/>
      <c r="W237"/>
    </row>
    <row r="238" spans="1:23" x14ac:dyDescent="0.2">
      <c r="G238" s="15"/>
      <c r="H238" s="7"/>
      <c r="P238" s="9"/>
      <c r="R238" s="10"/>
      <c r="S238" s="11"/>
      <c r="T238"/>
      <c r="V238" s="12"/>
      <c r="W238"/>
    </row>
    <row r="239" spans="1:23" x14ac:dyDescent="0.2">
      <c r="G239" s="15"/>
      <c r="H239" s="7"/>
      <c r="P239" s="9"/>
      <c r="R239" s="10"/>
      <c r="S239" s="11"/>
      <c r="T239"/>
      <c r="V239" s="12"/>
      <c r="W239"/>
    </row>
    <row r="240" spans="1:23" x14ac:dyDescent="0.2">
      <c r="G240" s="15"/>
      <c r="H240" s="7"/>
      <c r="P240" s="9"/>
      <c r="R240" s="10"/>
      <c r="S240" s="11"/>
      <c r="T240"/>
      <c r="V240" s="12"/>
      <c r="W240"/>
    </row>
    <row r="241" spans="7:23" x14ac:dyDescent="0.2">
      <c r="G241" s="15"/>
      <c r="H241" s="7"/>
      <c r="P241" s="9"/>
      <c r="R241" s="10"/>
      <c r="S241" s="11"/>
      <c r="T241"/>
      <c r="V241" s="12"/>
      <c r="W241"/>
    </row>
    <row r="242" spans="7:23" x14ac:dyDescent="0.2">
      <c r="G242" s="15"/>
      <c r="H242" s="7"/>
      <c r="P242" s="9"/>
      <c r="R242" s="10"/>
      <c r="S242" s="11"/>
      <c r="T242"/>
      <c r="V242" s="12"/>
      <c r="W242"/>
    </row>
    <row r="243" spans="7:23" x14ac:dyDescent="0.2">
      <c r="G243" s="15"/>
      <c r="H243" s="7"/>
      <c r="P243" s="9"/>
      <c r="R243" s="10"/>
      <c r="S243" s="11"/>
      <c r="T243"/>
      <c r="V243" s="12"/>
      <c r="W243"/>
    </row>
    <row r="244" spans="7:23" x14ac:dyDescent="0.2">
      <c r="G244" s="15"/>
      <c r="H244" s="7"/>
      <c r="P244" s="9"/>
      <c r="R244" s="10"/>
      <c r="S244" s="11"/>
      <c r="T244"/>
      <c r="V244" s="12"/>
      <c r="W244"/>
    </row>
    <row r="245" spans="7:23" x14ac:dyDescent="0.2">
      <c r="G245" s="15"/>
      <c r="H245" s="7"/>
      <c r="P245" s="9"/>
      <c r="R245" s="10"/>
      <c r="S245" s="11"/>
      <c r="T245"/>
      <c r="V245" s="12"/>
      <c r="W245"/>
    </row>
    <row r="246" spans="7:23" x14ac:dyDescent="0.2">
      <c r="G246" s="15"/>
      <c r="H246" s="7"/>
      <c r="P246" s="9"/>
      <c r="R246" s="10"/>
      <c r="S246" s="11"/>
      <c r="T246"/>
      <c r="V246" s="12"/>
      <c r="W246"/>
    </row>
    <row r="247" spans="7:23" x14ac:dyDescent="0.2">
      <c r="G247" s="15"/>
      <c r="H247" s="7"/>
      <c r="P247" s="9"/>
      <c r="R247" s="10"/>
      <c r="S247" s="11"/>
      <c r="T247"/>
      <c r="V247" s="12"/>
      <c r="W247"/>
    </row>
    <row r="248" spans="7:23" x14ac:dyDescent="0.2">
      <c r="G248" s="15"/>
      <c r="H248" s="7"/>
      <c r="P248" s="9"/>
      <c r="R248" s="10"/>
      <c r="S248" s="11"/>
      <c r="T248"/>
      <c r="V248" s="12"/>
      <c r="W248"/>
    </row>
    <row r="249" spans="7:23" x14ac:dyDescent="0.2">
      <c r="G249" s="15"/>
      <c r="H249" s="7"/>
      <c r="P249" s="9"/>
      <c r="R249" s="10"/>
      <c r="S249" s="11"/>
      <c r="T249"/>
      <c r="V249" s="12"/>
      <c r="W249"/>
    </row>
    <row r="250" spans="7:23" x14ac:dyDescent="0.2">
      <c r="G250" s="15"/>
      <c r="H250" s="7"/>
      <c r="P250" s="9"/>
      <c r="R250" s="10"/>
      <c r="S250" s="11"/>
      <c r="T250"/>
      <c r="V250" s="12"/>
      <c r="W250"/>
    </row>
    <row r="251" spans="7:23" x14ac:dyDescent="0.2">
      <c r="G251" s="15"/>
      <c r="H251" s="7"/>
      <c r="P251" s="9"/>
      <c r="R251" s="10"/>
      <c r="S251" s="11"/>
      <c r="T251"/>
      <c r="V251" s="12"/>
      <c r="W251"/>
    </row>
    <row r="252" spans="7:23" x14ac:dyDescent="0.2">
      <c r="G252" s="15"/>
      <c r="H252" s="7"/>
      <c r="P252" s="9"/>
      <c r="R252" s="10"/>
      <c r="S252" s="11"/>
      <c r="T252"/>
      <c r="V252" s="12"/>
      <c r="W252"/>
    </row>
    <row r="253" spans="7:23" x14ac:dyDescent="0.2">
      <c r="G253" s="15"/>
      <c r="H253" s="7"/>
      <c r="P253" s="9"/>
      <c r="R253" s="10"/>
      <c r="S253" s="11"/>
      <c r="T253"/>
      <c r="V253" s="12"/>
      <c r="W253"/>
    </row>
    <row r="254" spans="7:23" x14ac:dyDescent="0.2">
      <c r="G254" s="15"/>
      <c r="H254" s="7"/>
      <c r="P254" s="9"/>
      <c r="R254" s="10"/>
      <c r="S254" s="11"/>
      <c r="T254"/>
      <c r="V254" s="12"/>
      <c r="W254"/>
    </row>
    <row r="255" spans="7:23" x14ac:dyDescent="0.2">
      <c r="G255" s="15"/>
      <c r="H255" s="7"/>
      <c r="P255" s="9"/>
      <c r="R255" s="10"/>
      <c r="S255" s="11"/>
      <c r="T255"/>
      <c r="V255" s="12"/>
      <c r="W255"/>
    </row>
    <row r="256" spans="7:23" x14ac:dyDescent="0.2">
      <c r="G256" s="15"/>
      <c r="H256" s="7"/>
      <c r="P256" s="9"/>
      <c r="R256" s="10"/>
      <c r="S256" s="11"/>
      <c r="T256"/>
      <c r="V256" s="12"/>
      <c r="W256"/>
    </row>
    <row r="257" spans="7:23" x14ac:dyDescent="0.2">
      <c r="G257" s="15"/>
      <c r="H257" s="7"/>
      <c r="P257" s="9"/>
      <c r="R257" s="10"/>
      <c r="S257" s="11"/>
      <c r="T257"/>
      <c r="V257" s="12"/>
      <c r="W257"/>
    </row>
    <row r="258" spans="7:23" x14ac:dyDescent="0.2">
      <c r="G258" s="15"/>
      <c r="H258" s="7"/>
      <c r="P258" s="9"/>
      <c r="R258" s="10"/>
      <c r="S258" s="11"/>
      <c r="T258"/>
      <c r="V258" s="12"/>
      <c r="W258"/>
    </row>
    <row r="259" spans="7:23" x14ac:dyDescent="0.2">
      <c r="G259" s="15"/>
      <c r="H259" s="7"/>
      <c r="P259" s="9"/>
      <c r="R259" s="10"/>
      <c r="S259" s="11"/>
      <c r="T259"/>
      <c r="V259" s="12"/>
      <c r="W259"/>
    </row>
    <row r="260" spans="7:23" x14ac:dyDescent="0.2">
      <c r="G260" s="15"/>
      <c r="H260" s="7"/>
      <c r="P260" s="9"/>
      <c r="R260" s="10"/>
      <c r="S260" s="11"/>
      <c r="T260"/>
      <c r="V260" s="12"/>
      <c r="W260"/>
    </row>
    <row r="261" spans="7:23" x14ac:dyDescent="0.2">
      <c r="G261" s="15"/>
      <c r="H261" s="7"/>
      <c r="P261" s="9"/>
      <c r="R261" s="10"/>
      <c r="S261" s="11"/>
      <c r="T261"/>
      <c r="V261" s="12"/>
      <c r="W261"/>
    </row>
    <row r="262" spans="7:23" x14ac:dyDescent="0.2">
      <c r="G262" s="15"/>
      <c r="H262" s="7"/>
      <c r="P262" s="9"/>
      <c r="R262" s="10"/>
      <c r="S262" s="11"/>
      <c r="T262"/>
      <c r="V262" s="12"/>
      <c r="W262"/>
    </row>
    <row r="263" spans="7:23" x14ac:dyDescent="0.2">
      <c r="G263" s="15"/>
      <c r="H263" s="7"/>
      <c r="P263" s="9"/>
      <c r="R263" s="10"/>
      <c r="S263" s="11"/>
      <c r="T263"/>
      <c r="V263" s="12"/>
      <c r="W263"/>
    </row>
    <row r="264" spans="7:23" x14ac:dyDescent="0.2">
      <c r="G264" s="15"/>
      <c r="H264" s="7"/>
      <c r="P264" s="9"/>
      <c r="R264" s="10"/>
      <c r="S264" s="11"/>
      <c r="T264"/>
      <c r="V264" s="12"/>
      <c r="W264"/>
    </row>
    <row r="265" spans="7:23" x14ac:dyDescent="0.2">
      <c r="G265" s="15"/>
      <c r="H265" s="7"/>
      <c r="P265" s="9"/>
      <c r="R265" s="10"/>
      <c r="S265" s="11"/>
      <c r="T265"/>
      <c r="V265" s="12"/>
      <c r="W265"/>
    </row>
    <row r="266" spans="7:23" x14ac:dyDescent="0.2">
      <c r="G266" s="15"/>
      <c r="H266" s="7"/>
      <c r="P266" s="9"/>
      <c r="R266" s="10"/>
      <c r="S266" s="11"/>
      <c r="T266"/>
      <c r="V266" s="12"/>
      <c r="W266"/>
    </row>
    <row r="267" spans="7:23" x14ac:dyDescent="0.2">
      <c r="G267" s="15"/>
      <c r="H267" s="7"/>
      <c r="P267" s="9"/>
      <c r="R267" s="10"/>
      <c r="S267" s="11"/>
      <c r="T267"/>
      <c r="V267" s="12"/>
      <c r="W267"/>
    </row>
    <row r="268" spans="7:23" x14ac:dyDescent="0.2">
      <c r="G268" s="15"/>
      <c r="H268" s="7"/>
      <c r="P268" s="9"/>
      <c r="R268" s="10"/>
      <c r="S268" s="11"/>
      <c r="T268"/>
      <c r="V268" s="12"/>
      <c r="W268"/>
    </row>
    <row r="269" spans="7:23" x14ac:dyDescent="0.2">
      <c r="G269" s="15"/>
      <c r="H269" s="7"/>
      <c r="P269" s="9"/>
      <c r="R269" s="10"/>
      <c r="S269" s="11"/>
      <c r="T269"/>
      <c r="V269" s="12"/>
      <c r="W269"/>
    </row>
    <row r="270" spans="7:23" x14ac:dyDescent="0.2">
      <c r="G270" s="15"/>
      <c r="H270" s="7"/>
      <c r="P270" s="9"/>
      <c r="R270" s="10"/>
      <c r="S270" s="11"/>
      <c r="T270"/>
      <c r="V270" s="12"/>
      <c r="W270"/>
    </row>
    <row r="271" spans="7:23" x14ac:dyDescent="0.2">
      <c r="G271" s="15"/>
      <c r="H271" s="7"/>
      <c r="P271" s="9"/>
      <c r="R271" s="10"/>
      <c r="S271" s="11"/>
      <c r="T271"/>
      <c r="V271" s="12"/>
      <c r="W271"/>
    </row>
    <row r="272" spans="7:23" x14ac:dyDescent="0.2">
      <c r="G272" s="15"/>
      <c r="H272" s="7"/>
      <c r="P272" s="9"/>
      <c r="R272" s="10"/>
      <c r="S272" s="11"/>
      <c r="T272"/>
      <c r="V272" s="12"/>
      <c r="W272"/>
    </row>
    <row r="273" spans="7:23" x14ac:dyDescent="0.2">
      <c r="G273" s="15"/>
      <c r="H273" s="7"/>
      <c r="P273" s="9"/>
      <c r="R273" s="10"/>
      <c r="S273" s="11"/>
      <c r="T273"/>
      <c r="V273" s="12"/>
      <c r="W273"/>
    </row>
    <row r="274" spans="7:23" x14ac:dyDescent="0.2">
      <c r="G274" s="15"/>
      <c r="H274" s="7"/>
      <c r="P274" s="9"/>
      <c r="R274" s="10"/>
      <c r="S274" s="11"/>
      <c r="T274"/>
      <c r="V274" s="12"/>
      <c r="W274"/>
    </row>
    <row r="275" spans="7:23" x14ac:dyDescent="0.2">
      <c r="G275" s="15"/>
      <c r="H275" s="7"/>
      <c r="P275" s="9"/>
      <c r="R275" s="10"/>
      <c r="S275" s="11"/>
      <c r="T275"/>
      <c r="V275" s="12"/>
      <c r="W275"/>
    </row>
    <row r="276" spans="7:23" x14ac:dyDescent="0.2">
      <c r="G276" s="15"/>
      <c r="H276" s="7"/>
      <c r="P276" s="9"/>
      <c r="R276" s="10"/>
      <c r="S276" s="11"/>
      <c r="T276"/>
      <c r="V276" s="12"/>
      <c r="W276"/>
    </row>
    <row r="277" spans="7:23" x14ac:dyDescent="0.2">
      <c r="G277" s="15"/>
      <c r="H277" s="7"/>
      <c r="P277" s="9"/>
      <c r="R277" s="10"/>
      <c r="S277" s="11"/>
      <c r="T277"/>
      <c r="V277" s="12"/>
      <c r="W277"/>
    </row>
    <row r="278" spans="7:23" x14ac:dyDescent="0.2">
      <c r="G278" s="15"/>
      <c r="H278" s="7"/>
      <c r="P278" s="9"/>
      <c r="R278" s="10"/>
      <c r="S278" s="11"/>
      <c r="T278"/>
      <c r="V278" s="12"/>
      <c r="W278"/>
    </row>
    <row r="279" spans="7:23" x14ac:dyDescent="0.2">
      <c r="G279" s="15"/>
      <c r="H279" s="7"/>
      <c r="P279" s="9"/>
      <c r="R279" s="10"/>
      <c r="S279" s="11"/>
      <c r="T279"/>
      <c r="V279" s="12"/>
      <c r="W279"/>
    </row>
    <row r="280" spans="7:23" x14ac:dyDescent="0.2">
      <c r="G280" s="15"/>
      <c r="H280" s="7"/>
      <c r="P280" s="9"/>
      <c r="R280" s="10"/>
      <c r="S280" s="11"/>
      <c r="T280"/>
      <c r="V280" s="12"/>
      <c r="W280"/>
    </row>
    <row r="281" spans="7:23" x14ac:dyDescent="0.2">
      <c r="G281" s="15"/>
      <c r="H281" s="7"/>
      <c r="P281" s="9"/>
      <c r="R281" s="10"/>
      <c r="S281" s="11"/>
      <c r="T281"/>
      <c r="V281" s="12"/>
      <c r="W281"/>
    </row>
    <row r="282" spans="7:23" x14ac:dyDescent="0.2">
      <c r="G282" s="15"/>
      <c r="H282" s="7"/>
      <c r="P282" s="9"/>
      <c r="R282" s="10"/>
      <c r="S282" s="11"/>
      <c r="T282"/>
      <c r="V282" s="12"/>
      <c r="W282"/>
    </row>
    <row r="283" spans="7:23" x14ac:dyDescent="0.2">
      <c r="G283" s="15"/>
      <c r="H283" s="7"/>
      <c r="P283" s="9"/>
      <c r="R283" s="10"/>
      <c r="S283" s="11"/>
      <c r="T283"/>
      <c r="V283" s="12"/>
      <c r="W283"/>
    </row>
    <row r="284" spans="7:23" x14ac:dyDescent="0.2">
      <c r="G284" s="15"/>
      <c r="H284" s="7"/>
      <c r="P284" s="9"/>
      <c r="R284" s="10"/>
      <c r="S284" s="11"/>
      <c r="T284"/>
      <c r="V284" s="12"/>
      <c r="W284"/>
    </row>
    <row r="285" spans="7:23" x14ac:dyDescent="0.2">
      <c r="G285" s="15"/>
      <c r="H285" s="7"/>
      <c r="P285" s="9"/>
      <c r="R285" s="10"/>
      <c r="S285" s="11"/>
      <c r="T285"/>
      <c r="V285" s="12"/>
      <c r="W285"/>
    </row>
    <row r="286" spans="7:23" x14ac:dyDescent="0.2">
      <c r="G286" s="15"/>
      <c r="H286" s="7"/>
      <c r="P286" s="9"/>
      <c r="R286" s="10"/>
      <c r="S286" s="11"/>
      <c r="T286"/>
      <c r="V286" s="12"/>
      <c r="W286"/>
    </row>
    <row r="287" spans="7:23" x14ac:dyDescent="0.2">
      <c r="G287" s="15"/>
      <c r="H287" s="7"/>
      <c r="P287" s="9"/>
      <c r="R287" s="10"/>
      <c r="S287" s="11"/>
      <c r="T287"/>
      <c r="V287" s="12"/>
      <c r="W287"/>
    </row>
    <row r="288" spans="7:23" x14ac:dyDescent="0.2">
      <c r="G288" s="15"/>
      <c r="H288" s="7"/>
      <c r="P288" s="9"/>
      <c r="R288" s="10"/>
      <c r="S288" s="11"/>
      <c r="T288"/>
      <c r="V288" s="12"/>
      <c r="W288"/>
    </row>
    <row r="289" spans="7:23" x14ac:dyDescent="0.2">
      <c r="G289" s="15"/>
      <c r="H289" s="7"/>
      <c r="P289" s="9"/>
      <c r="R289" s="10"/>
      <c r="S289" s="11"/>
      <c r="T289"/>
      <c r="V289" s="12"/>
      <c r="W289"/>
    </row>
    <row r="290" spans="7:23" x14ac:dyDescent="0.2">
      <c r="G290" s="15"/>
      <c r="H290" s="7"/>
      <c r="P290" s="9"/>
      <c r="R290" s="10"/>
      <c r="S290" s="11"/>
      <c r="T290"/>
      <c r="V290" s="12"/>
      <c r="W290"/>
    </row>
    <row r="291" spans="7:23" x14ac:dyDescent="0.2">
      <c r="G291" s="15"/>
      <c r="H291" s="7"/>
      <c r="P291" s="9"/>
      <c r="R291" s="10"/>
      <c r="S291" s="11"/>
      <c r="T291"/>
      <c r="V291" s="12"/>
      <c r="W291"/>
    </row>
    <row r="292" spans="7:23" x14ac:dyDescent="0.2">
      <c r="G292" s="15"/>
      <c r="H292" s="7"/>
      <c r="P292" s="9"/>
      <c r="R292" s="10"/>
      <c r="S292" s="11"/>
      <c r="T292"/>
      <c r="V292" s="12"/>
      <c r="W292"/>
    </row>
    <row r="293" spans="7:23" x14ac:dyDescent="0.2">
      <c r="G293" s="15"/>
      <c r="H293" s="7"/>
      <c r="P293" s="9"/>
      <c r="R293" s="10"/>
      <c r="S293" s="11"/>
      <c r="T293"/>
      <c r="V293" s="12"/>
      <c r="W293"/>
    </row>
    <row r="294" spans="7:23" x14ac:dyDescent="0.2">
      <c r="G294" s="15"/>
      <c r="H294" s="7"/>
      <c r="P294" s="9"/>
      <c r="R294" s="10"/>
      <c r="S294" s="11"/>
      <c r="T294"/>
      <c r="V294" s="12"/>
      <c r="W294"/>
    </row>
    <row r="295" spans="7:23" x14ac:dyDescent="0.2">
      <c r="G295" s="15"/>
      <c r="H295" s="7"/>
      <c r="P295" s="9"/>
      <c r="R295" s="10"/>
      <c r="S295" s="11"/>
      <c r="T295"/>
      <c r="V295" s="12"/>
      <c r="W295"/>
    </row>
    <row r="296" spans="7:23" x14ac:dyDescent="0.2">
      <c r="G296" s="15"/>
      <c r="H296" s="7"/>
      <c r="P296" s="9"/>
      <c r="R296" s="10"/>
      <c r="S296" s="11"/>
      <c r="T296"/>
      <c r="V296" s="12"/>
      <c r="W296"/>
    </row>
    <row r="297" spans="7:23" x14ac:dyDescent="0.2">
      <c r="G297" s="15"/>
      <c r="H297" s="7"/>
      <c r="P297" s="9"/>
      <c r="R297" s="10"/>
      <c r="S297" s="11"/>
      <c r="T297"/>
      <c r="V297" s="12"/>
      <c r="W297"/>
    </row>
    <row r="298" spans="7:23" x14ac:dyDescent="0.2">
      <c r="G298" s="15"/>
      <c r="H298" s="7"/>
      <c r="P298" s="9"/>
      <c r="R298" s="10"/>
      <c r="S298" s="11"/>
      <c r="T298"/>
      <c r="V298" s="12"/>
      <c r="W298"/>
    </row>
    <row r="299" spans="7:23" x14ac:dyDescent="0.2">
      <c r="G299" s="15"/>
      <c r="H299" s="7"/>
      <c r="P299" s="9"/>
      <c r="R299" s="10"/>
      <c r="S299" s="11"/>
      <c r="T299"/>
      <c r="V299" s="12"/>
      <c r="W299"/>
    </row>
    <row r="300" spans="7:23" x14ac:dyDescent="0.2">
      <c r="G300" s="15"/>
      <c r="H300" s="7"/>
      <c r="P300" s="9"/>
      <c r="R300" s="10"/>
      <c r="S300" s="11"/>
      <c r="T300"/>
      <c r="V300" s="12"/>
      <c r="W300"/>
    </row>
    <row r="301" spans="7:23" x14ac:dyDescent="0.2">
      <c r="G301" s="15"/>
      <c r="H301" s="7"/>
      <c r="P301" s="9"/>
      <c r="R301" s="10"/>
      <c r="S301" s="11"/>
      <c r="T301"/>
      <c r="V301" s="12"/>
      <c r="W301"/>
    </row>
    <row r="302" spans="7:23" x14ac:dyDescent="0.2">
      <c r="G302" s="15"/>
      <c r="H302" s="7"/>
      <c r="P302" s="9"/>
      <c r="R302" s="10"/>
      <c r="S302" s="11"/>
      <c r="T302"/>
      <c r="V302" s="12"/>
      <c r="W302"/>
    </row>
    <row r="303" spans="7:23" x14ac:dyDescent="0.2">
      <c r="G303" s="15"/>
      <c r="H303" s="7"/>
      <c r="P303" s="9"/>
      <c r="R303" s="10"/>
      <c r="S303" s="11"/>
      <c r="T303"/>
      <c r="V303" s="12"/>
      <c r="W303"/>
    </row>
    <row r="304" spans="7:23" x14ac:dyDescent="0.2">
      <c r="G304" s="15"/>
      <c r="H304" s="7"/>
      <c r="P304" s="9"/>
      <c r="R304" s="10"/>
      <c r="S304" s="11"/>
      <c r="T304"/>
      <c r="V304" s="12"/>
      <c r="W304"/>
    </row>
    <row r="305" spans="7:23" x14ac:dyDescent="0.2">
      <c r="G305" s="15"/>
      <c r="H305" s="7"/>
      <c r="P305" s="9"/>
      <c r="R305" s="10"/>
      <c r="S305" s="11"/>
      <c r="T305"/>
      <c r="V305" s="12"/>
      <c r="W305"/>
    </row>
    <row r="306" spans="7:23" x14ac:dyDescent="0.2">
      <c r="G306" s="15"/>
      <c r="H306" s="7"/>
      <c r="P306" s="9"/>
      <c r="R306" s="10"/>
      <c r="S306" s="11"/>
      <c r="T306"/>
      <c r="V306" s="12"/>
      <c r="W306"/>
    </row>
    <row r="307" spans="7:23" x14ac:dyDescent="0.2">
      <c r="G307" s="15"/>
      <c r="H307" s="7"/>
      <c r="P307" s="9"/>
      <c r="R307" s="10"/>
      <c r="S307" s="11"/>
      <c r="T307"/>
      <c r="V307" s="12"/>
      <c r="W307"/>
    </row>
    <row r="308" spans="7:23" x14ac:dyDescent="0.2">
      <c r="G308" s="15"/>
      <c r="H308" s="7"/>
      <c r="P308" s="9"/>
      <c r="R308" s="10"/>
      <c r="S308" s="11"/>
      <c r="T308"/>
      <c r="V308" s="12"/>
      <c r="W308"/>
    </row>
    <row r="309" spans="7:23" x14ac:dyDescent="0.2">
      <c r="G309" s="15"/>
      <c r="H309" s="7"/>
      <c r="P309" s="9"/>
      <c r="R309" s="10"/>
      <c r="S309" s="11"/>
      <c r="T309"/>
      <c r="V309" s="12"/>
      <c r="W309"/>
    </row>
    <row r="310" spans="7:23" x14ac:dyDescent="0.2">
      <c r="G310" s="15"/>
      <c r="H310" s="7"/>
      <c r="P310" s="9"/>
      <c r="R310" s="10"/>
      <c r="S310" s="11"/>
      <c r="T310"/>
      <c r="V310" s="12"/>
      <c r="W310"/>
    </row>
    <row r="311" spans="7:23" x14ac:dyDescent="0.2">
      <c r="G311" s="15"/>
      <c r="H311" s="7"/>
      <c r="P311" s="9"/>
      <c r="R311" s="10"/>
      <c r="S311" s="11"/>
      <c r="T311"/>
      <c r="V311" s="12"/>
      <c r="W311"/>
    </row>
    <row r="312" spans="7:23" x14ac:dyDescent="0.2">
      <c r="G312" s="15"/>
      <c r="H312" s="7"/>
      <c r="P312" s="9"/>
      <c r="R312" s="10"/>
      <c r="S312" s="11"/>
      <c r="T312"/>
      <c r="V312" s="12"/>
      <c r="W312"/>
    </row>
    <row r="313" spans="7:23" x14ac:dyDescent="0.2">
      <c r="G313" s="15"/>
      <c r="H313" s="7"/>
      <c r="P313" s="9"/>
      <c r="R313" s="10"/>
      <c r="S313" s="11"/>
      <c r="T313"/>
      <c r="V313" s="12"/>
      <c r="W313"/>
    </row>
    <row r="314" spans="7:23" x14ac:dyDescent="0.2">
      <c r="G314" s="15"/>
      <c r="H314" s="7"/>
      <c r="P314" s="9"/>
      <c r="R314" s="10"/>
      <c r="S314" s="11"/>
      <c r="T314"/>
      <c r="V314" s="12"/>
      <c r="W314"/>
    </row>
    <row r="315" spans="7:23" x14ac:dyDescent="0.2">
      <c r="G315" s="15"/>
      <c r="H315" s="7"/>
      <c r="P315" s="9"/>
      <c r="R315" s="10"/>
      <c r="S315" s="11"/>
      <c r="T315"/>
      <c r="V315" s="12"/>
      <c r="W315"/>
    </row>
  </sheetData>
  <autoFilter ref="A1:V236" xr:uid="{00000000-0009-0000-0000-00000C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上海肺癌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2020-04-16T09:47:13Z</dcterms:created>
  <dcterms:modified xsi:type="dcterms:W3CDTF">2020-04-16T09:52:24Z</dcterms:modified>
</cp:coreProperties>
</file>