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AFC6B1A-3CFE-42FA-960C-A480516193F6}" xr6:coauthVersionLast="44" xr6:coauthVersionMax="44" xr10:uidLastSave="{00000000-0000-0000-0000-000000000000}"/>
  <bookViews>
    <workbookView xWindow="-120" yWindow="-120" windowWidth="29040" windowHeight="15990" activeTab="1" xr2:uid="{00000000-000D-0000-FFFF-FFFF00000000}"/>
  </bookViews>
  <sheets>
    <sheet name="肠癌" sheetId="1" r:id="rId1"/>
    <sheet name="健康人" sheetId="4" r:id="rId2"/>
    <sheet name="备注" sheetId="2" r:id="rId3"/>
  </sheets>
  <definedNames>
    <definedName name="_xlnm._FilterDatabase" localSheetId="0" hidden="1">肠癌!$B$1:$AI$129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4" l="1"/>
  <c r="N4" i="4"/>
  <c r="N7" i="4"/>
  <c r="N8" i="4"/>
  <c r="N9" i="4"/>
  <c r="N10" i="4"/>
  <c r="N11" i="4"/>
  <c r="N15" i="4"/>
  <c r="P4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3" i="1"/>
  <c r="M54" i="1"/>
  <c r="M55" i="1"/>
  <c r="M56" i="1"/>
  <c r="M57" i="1"/>
  <c r="M60" i="1"/>
  <c r="M65" i="1"/>
  <c r="M66" i="1"/>
  <c r="M68" i="1"/>
  <c r="M69" i="1"/>
  <c r="M70" i="1"/>
  <c r="M72" i="1"/>
  <c r="M75" i="1"/>
  <c r="M76" i="1"/>
  <c r="M77" i="1"/>
  <c r="M78" i="1"/>
  <c r="M79" i="1"/>
  <c r="M80" i="1"/>
  <c r="M81" i="1"/>
  <c r="M83" i="1"/>
  <c r="M84" i="1"/>
  <c r="I104" i="1"/>
  <c r="I103" i="1"/>
  <c r="I102" i="1"/>
  <c r="I101" i="1"/>
  <c r="I100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59" i="1"/>
</calcChain>
</file>

<file path=xl/sharedStrings.xml><?xml version="1.0" encoding="utf-8"?>
<sst xmlns="http://schemas.openxmlformats.org/spreadsheetml/2006/main" count="986" uniqueCount="398">
  <si>
    <t>女</t>
  </si>
  <si>
    <t>19P0201</t>
  </si>
  <si>
    <t>201N.201T</t>
  </si>
  <si>
    <t>I</t>
  </si>
  <si>
    <t>男</t>
  </si>
  <si>
    <t>19P0203</t>
  </si>
  <si>
    <t>2019/11/4</t>
  </si>
  <si>
    <t>无</t>
  </si>
  <si>
    <t>II</t>
  </si>
  <si>
    <t>19P0204</t>
  </si>
  <si>
    <t>19P0206</t>
  </si>
  <si>
    <t>IV</t>
  </si>
  <si>
    <t>19P0209</t>
  </si>
  <si>
    <t>209N.209T</t>
  </si>
  <si>
    <t>未手术</t>
  </si>
  <si>
    <t>19P0210</t>
  </si>
  <si>
    <t>19P0211</t>
  </si>
  <si>
    <t>19P0212</t>
  </si>
  <si>
    <t>19P0213</t>
  </si>
  <si>
    <t>213N.213T</t>
  </si>
  <si>
    <t>19P0214</t>
  </si>
  <si>
    <t>19P0215</t>
  </si>
  <si>
    <t>I</t>
    <phoneticPr fontId="5" type="noConversion"/>
  </si>
  <si>
    <t>19P0217</t>
  </si>
  <si>
    <t>19P0218</t>
  </si>
  <si>
    <t>218N.218T</t>
  </si>
  <si>
    <t>III</t>
  </si>
  <si>
    <t>19P0219</t>
  </si>
  <si>
    <t>19P0220</t>
  </si>
  <si>
    <t>is</t>
  </si>
  <si>
    <t>肺转移待排</t>
  </si>
  <si>
    <t>19P0221</t>
  </si>
  <si>
    <t>x</t>
  </si>
  <si>
    <t>19P0222</t>
  </si>
  <si>
    <t>19P0223</t>
  </si>
  <si>
    <t>223N.223T</t>
  </si>
  <si>
    <t>19P0224</t>
  </si>
  <si>
    <t>224N.224T</t>
  </si>
  <si>
    <t>19P0225</t>
  </si>
  <si>
    <t>225N.225T</t>
  </si>
  <si>
    <t>19P0226</t>
  </si>
  <si>
    <t>226N.226T</t>
  </si>
  <si>
    <t>19P0228</t>
  </si>
  <si>
    <t>19P0230</t>
  </si>
  <si>
    <t>淋巴瘤</t>
  </si>
  <si>
    <t>19P0231</t>
  </si>
  <si>
    <t>19P0232</t>
  </si>
  <si>
    <t>232N.232T</t>
  </si>
  <si>
    <t>19P0233</t>
  </si>
  <si>
    <t>233N.233T</t>
  </si>
  <si>
    <t>19P0234</t>
  </si>
  <si>
    <t>19P0235</t>
  </si>
  <si>
    <t>直肠癌高级别上皮内瘤变</t>
  </si>
  <si>
    <t>19P0236</t>
  </si>
  <si>
    <t>236N.236T</t>
  </si>
  <si>
    <t>19P0237</t>
  </si>
  <si>
    <t>19P0238</t>
  </si>
  <si>
    <t>19P0239</t>
  </si>
  <si>
    <t>无（肿瘤小）</t>
  </si>
  <si>
    <t>19P0240</t>
  </si>
  <si>
    <t>19P0241</t>
  </si>
  <si>
    <t>241N.241T</t>
  </si>
  <si>
    <t>19P0242</t>
  </si>
  <si>
    <t>19P0243</t>
  </si>
  <si>
    <t>探查术</t>
  </si>
  <si>
    <t>19P0244</t>
  </si>
  <si>
    <t>19P0245</t>
  </si>
  <si>
    <t>19P0246</t>
  </si>
  <si>
    <t>246N.246T</t>
  </si>
  <si>
    <t>19P0247</t>
  </si>
  <si>
    <t>19P0248</t>
  </si>
  <si>
    <t>19P0249</t>
  </si>
  <si>
    <t>19P0250</t>
  </si>
  <si>
    <t>250N.250T</t>
  </si>
  <si>
    <t>19P0251</t>
  </si>
  <si>
    <t>19P0252</t>
  </si>
  <si>
    <t>19P0253</t>
  </si>
  <si>
    <t>19P0254</t>
  </si>
  <si>
    <t>19P0256</t>
  </si>
  <si>
    <t>19P0257</t>
  </si>
  <si>
    <t>19P0258</t>
  </si>
  <si>
    <t>19P0259</t>
  </si>
  <si>
    <t>259N.259T</t>
  </si>
  <si>
    <t>19P0260</t>
  </si>
  <si>
    <t>19P0262</t>
  </si>
  <si>
    <t>262N.262T</t>
  </si>
  <si>
    <t>19P0263</t>
  </si>
  <si>
    <t>19P0264</t>
  </si>
  <si>
    <t>19P0265</t>
  </si>
  <si>
    <t>19P0266</t>
  </si>
  <si>
    <t>19P0268</t>
  </si>
  <si>
    <t>19P0269</t>
  </si>
  <si>
    <t>19P0270</t>
  </si>
  <si>
    <t>19P0271</t>
  </si>
  <si>
    <t>19P0272</t>
  </si>
  <si>
    <t>19P0273</t>
  </si>
  <si>
    <t>II</t>
    <phoneticPr fontId="5" type="noConversion"/>
  </si>
  <si>
    <t>19P0274</t>
  </si>
  <si>
    <t>19P0279</t>
  </si>
  <si>
    <t>19P0280</t>
  </si>
  <si>
    <t>19P0281</t>
  </si>
  <si>
    <t>19P0283</t>
  </si>
  <si>
    <t>19P0284</t>
  </si>
  <si>
    <t>19P0285</t>
  </si>
  <si>
    <t>19P0286</t>
  </si>
  <si>
    <t>19P0287</t>
  </si>
  <si>
    <t>19P0288</t>
  </si>
  <si>
    <t>男</t>
    <phoneticPr fontId="5" type="noConversion"/>
  </si>
  <si>
    <t>19P0289</t>
    <phoneticPr fontId="5" type="noConversion"/>
  </si>
  <si>
    <t>19P0290</t>
    <phoneticPr fontId="5" type="noConversion"/>
  </si>
  <si>
    <t>19P0291</t>
    <phoneticPr fontId="5" type="noConversion"/>
  </si>
  <si>
    <t>女</t>
    <phoneticPr fontId="5" type="noConversion"/>
  </si>
  <si>
    <t>19P0292</t>
    <phoneticPr fontId="5" type="noConversion"/>
  </si>
  <si>
    <t>19P0293</t>
    <phoneticPr fontId="5" type="noConversion"/>
  </si>
  <si>
    <t>19P0294</t>
  </si>
  <si>
    <t>19P0295</t>
  </si>
  <si>
    <t>19P0296</t>
  </si>
  <si>
    <t>19P0297</t>
  </si>
  <si>
    <t>19P0298</t>
    <phoneticPr fontId="5" type="noConversion"/>
  </si>
  <si>
    <t>19P0299</t>
  </si>
  <si>
    <t>19P0300</t>
    <phoneticPr fontId="5" type="noConversion"/>
  </si>
  <si>
    <t>19P0302</t>
    <phoneticPr fontId="5" type="noConversion"/>
  </si>
  <si>
    <t>19P0303</t>
    <phoneticPr fontId="5" type="noConversion"/>
  </si>
  <si>
    <t>19P0304</t>
  </si>
  <si>
    <t>19P0305</t>
    <phoneticPr fontId="5" type="noConversion"/>
  </si>
  <si>
    <t>19P0306</t>
    <phoneticPr fontId="5" type="noConversion"/>
  </si>
  <si>
    <t>19P0308</t>
    <phoneticPr fontId="5" type="noConversion"/>
  </si>
  <si>
    <t>19P0309</t>
  </si>
  <si>
    <t>19P0310</t>
  </si>
  <si>
    <t>19P0311</t>
  </si>
  <si>
    <t>19P0312</t>
    <phoneticPr fontId="5" type="noConversion"/>
  </si>
  <si>
    <t>19P0313</t>
    <phoneticPr fontId="5" type="noConversion"/>
  </si>
  <si>
    <t>19P0314</t>
    <phoneticPr fontId="5" type="noConversion"/>
  </si>
  <si>
    <t>19P0315</t>
  </si>
  <si>
    <t>19P0316</t>
  </si>
  <si>
    <t>19P0317</t>
  </si>
  <si>
    <t>19P0318</t>
  </si>
  <si>
    <t>19P0319</t>
  </si>
  <si>
    <t>19P0320</t>
  </si>
  <si>
    <t>干预</t>
    <phoneticPr fontId="5" type="noConversion"/>
  </si>
  <si>
    <t>19P0321</t>
  </si>
  <si>
    <t>19P0322</t>
  </si>
  <si>
    <t>19P0323</t>
  </si>
  <si>
    <t>19P0324</t>
  </si>
  <si>
    <t>19P0324</t>
    <phoneticPr fontId="5" type="noConversion"/>
  </si>
  <si>
    <t>19P0325</t>
  </si>
  <si>
    <t>19P0326</t>
  </si>
  <si>
    <t>19P0327</t>
  </si>
  <si>
    <t>19P0329</t>
    <phoneticPr fontId="5" type="noConversion"/>
  </si>
  <si>
    <t>19P0345</t>
    <phoneticPr fontId="5" type="noConversion"/>
  </si>
  <si>
    <t>19P0347</t>
    <phoneticPr fontId="5" type="noConversion"/>
  </si>
  <si>
    <t>19P0348</t>
    <phoneticPr fontId="5" type="noConversion"/>
  </si>
  <si>
    <t>19P0349</t>
    <phoneticPr fontId="5" type="noConversion"/>
  </si>
  <si>
    <t>19P7264350</t>
    <phoneticPr fontId="5" type="noConversion"/>
  </si>
  <si>
    <t>19P7264351</t>
    <phoneticPr fontId="5" type="noConversion"/>
  </si>
  <si>
    <t>19P7264352</t>
  </si>
  <si>
    <t>19P7264353</t>
    <phoneticPr fontId="5" type="noConversion"/>
  </si>
  <si>
    <t>19P7264354</t>
  </si>
  <si>
    <t>19P7264355</t>
    <phoneticPr fontId="5" type="noConversion"/>
  </si>
  <si>
    <t>19P7264356</t>
  </si>
  <si>
    <t>19P7264357</t>
  </si>
  <si>
    <t>19P7264358</t>
  </si>
  <si>
    <t>19P7264359</t>
  </si>
  <si>
    <t>19P7264360</t>
  </si>
  <si>
    <t>19P7264361</t>
  </si>
  <si>
    <t>未手术</t>
    <phoneticPr fontId="5" type="noConversion"/>
  </si>
  <si>
    <t>编号</t>
  </si>
  <si>
    <t>血标本留取日期</t>
  </si>
  <si>
    <t>性别</t>
  </si>
  <si>
    <t>年龄</t>
  </si>
  <si>
    <t>全血编号</t>
  </si>
  <si>
    <t>离心时间</t>
  </si>
  <si>
    <t>血浆管数</t>
  </si>
  <si>
    <t>病变部位</t>
  </si>
  <si>
    <t>大便编号</t>
  </si>
  <si>
    <t>项目</t>
  </si>
  <si>
    <t>术前病理组织
留取时间</t>
  </si>
  <si>
    <t>手术时间</t>
  </si>
  <si>
    <t>术后组织
标本号</t>
  </si>
  <si>
    <t>术后组织标本
留取时间</t>
  </si>
  <si>
    <t>是否有血标本+术前病理组
织标本+术后标本组织+大便</t>
  </si>
  <si>
    <t>术后病理号</t>
  </si>
  <si>
    <t>术后肿瘤分期</t>
  </si>
  <si>
    <t>T</t>
  </si>
  <si>
    <t>N</t>
  </si>
  <si>
    <t>M</t>
  </si>
  <si>
    <t>术后病理诊断</t>
  </si>
  <si>
    <t>备注</t>
  </si>
  <si>
    <t>术后病理诊断诊断</t>
  </si>
  <si>
    <t>1、直肠</t>
  </si>
  <si>
    <t>是</t>
  </si>
  <si>
    <t>项目：</t>
    <phoneticPr fontId="5" type="noConversion"/>
  </si>
  <si>
    <t>2、降结肠</t>
  </si>
  <si>
    <t>否</t>
  </si>
  <si>
    <t>3、乙状结肠</t>
  </si>
  <si>
    <t>4、升结肠</t>
  </si>
  <si>
    <t>只有术前病理组织：</t>
  </si>
  <si>
    <t>华大</t>
    <phoneticPr fontId="5" type="noConversion"/>
  </si>
  <si>
    <t>5、肝曲结肠</t>
  </si>
  <si>
    <t>只有血标本+术后组织标本：</t>
  </si>
  <si>
    <t>5010+华大</t>
    <phoneticPr fontId="5" type="noConversion"/>
  </si>
  <si>
    <t>6、脾曲结肠</t>
  </si>
  <si>
    <t>血标本+术前病理组织+术后组织标本</t>
  </si>
  <si>
    <t>5010+华大+内镜科留取病理组织</t>
    <phoneticPr fontId="5" type="noConversion"/>
  </si>
  <si>
    <t>7、横结肠</t>
  </si>
  <si>
    <t>只有血标本：</t>
  </si>
  <si>
    <t>华大+内镜科留取病理组织</t>
    <phoneticPr fontId="5" type="noConversion"/>
  </si>
  <si>
    <t>8、回盲</t>
  </si>
  <si>
    <t>术前病理组织+血标本</t>
    <phoneticPr fontId="5" type="noConversion"/>
  </si>
  <si>
    <t>内镜科留取病理组织</t>
  </si>
  <si>
    <t>术前病理组织+术后组织标本</t>
  </si>
  <si>
    <t>术后组织标本</t>
  </si>
  <si>
    <t>只有血标本+术后组织标本+大便</t>
  </si>
  <si>
    <t>只有血标本+大便</t>
  </si>
  <si>
    <t>只有血标本+大便+术前病理组织</t>
    <phoneticPr fontId="5" type="noConversion"/>
  </si>
  <si>
    <r>
      <t>未做手术</t>
    </r>
    <r>
      <rPr>
        <sz val="10"/>
        <color rgb="FFFF0000"/>
        <rFont val="宋体"/>
        <family val="3"/>
        <charset val="134"/>
        <scheme val="minor"/>
      </rPr>
      <t>（待查）</t>
    </r>
    <phoneticPr fontId="5" type="noConversion"/>
  </si>
  <si>
    <t>is</t>
    <phoneticPr fontId="5" type="noConversion"/>
  </si>
  <si>
    <t>只行造瘘术</t>
    <phoneticPr fontId="5" type="noConversion"/>
  </si>
  <si>
    <t>1,3</t>
    <phoneticPr fontId="5" type="noConversion"/>
  </si>
  <si>
    <t>直：I,乙：II</t>
    <phoneticPr fontId="5" type="noConversion"/>
  </si>
  <si>
    <t>直1，乙4</t>
    <phoneticPr fontId="5" type="noConversion"/>
  </si>
  <si>
    <t>横结肠息肉</t>
    <phoneticPr fontId="5" type="noConversion"/>
  </si>
  <si>
    <t>2,3</t>
    <phoneticPr fontId="5" type="noConversion"/>
  </si>
  <si>
    <t>降2，乙1</t>
    <phoneticPr fontId="5" type="noConversion"/>
  </si>
  <si>
    <t>19P0267</t>
    <phoneticPr fontId="1" type="noConversion"/>
  </si>
  <si>
    <t>II</t>
    <phoneticPr fontId="1" type="noConversion"/>
  </si>
  <si>
    <t>男</t>
    <phoneticPr fontId="1" type="noConversion"/>
  </si>
  <si>
    <t>结直肠多发息肉（已切除）</t>
    <phoneticPr fontId="5" type="noConversion"/>
  </si>
  <si>
    <t>19P0344</t>
  </si>
  <si>
    <t>00M2357205</t>
    <phoneticPr fontId="5" type="noConversion"/>
  </si>
  <si>
    <t>未见异常</t>
    <phoneticPr fontId="5" type="noConversion"/>
  </si>
  <si>
    <t>19P0343</t>
  </si>
  <si>
    <t>00M2141356</t>
    <phoneticPr fontId="5" type="noConversion"/>
  </si>
  <si>
    <t>19P0342</t>
  </si>
  <si>
    <t>00M2380988</t>
    <phoneticPr fontId="5" type="noConversion"/>
  </si>
  <si>
    <t>19P0341</t>
  </si>
  <si>
    <t>00M2380990</t>
    <phoneticPr fontId="5" type="noConversion"/>
  </si>
  <si>
    <t>结肠息肉（已切除）</t>
    <phoneticPr fontId="5" type="noConversion"/>
  </si>
  <si>
    <t>19P0340</t>
  </si>
  <si>
    <t>00M2380980</t>
    <phoneticPr fontId="5" type="noConversion"/>
  </si>
  <si>
    <t>19P0339</t>
  </si>
  <si>
    <t>00M2380987</t>
    <phoneticPr fontId="5" type="noConversion"/>
  </si>
  <si>
    <t>19P0338</t>
  </si>
  <si>
    <t>00M2380979</t>
    <phoneticPr fontId="5" type="noConversion"/>
  </si>
  <si>
    <t>结直肠多发息肉（已切除、灼除）</t>
    <phoneticPr fontId="5" type="noConversion"/>
  </si>
  <si>
    <t>19P0337</t>
  </si>
  <si>
    <t>00M2380976</t>
    <phoneticPr fontId="5" type="noConversion"/>
  </si>
  <si>
    <t>结肠多发息肉（已切除）</t>
    <phoneticPr fontId="5" type="noConversion"/>
  </si>
  <si>
    <t>19P0336</t>
  </si>
  <si>
    <t>00M2380978</t>
    <phoneticPr fontId="5" type="noConversion"/>
  </si>
  <si>
    <t>升结肠癌（已切除）</t>
    <phoneticPr fontId="5" type="noConversion"/>
  </si>
  <si>
    <t>19P0335</t>
  </si>
  <si>
    <t>00M2381012</t>
    <phoneticPr fontId="5" type="noConversion"/>
  </si>
  <si>
    <t>19P0334</t>
  </si>
  <si>
    <t>00M2358674</t>
    <phoneticPr fontId="5" type="noConversion"/>
  </si>
  <si>
    <t>19P0332</t>
    <phoneticPr fontId="5" type="noConversion"/>
  </si>
  <si>
    <t>19P0332</t>
  </si>
  <si>
    <t>00M2982177</t>
    <phoneticPr fontId="5" type="noConversion"/>
  </si>
  <si>
    <t>19P0331</t>
  </si>
  <si>
    <t>00M2376663</t>
    <phoneticPr fontId="5" type="noConversion"/>
  </si>
  <si>
    <t>19P0330</t>
    <phoneticPr fontId="5" type="noConversion"/>
  </si>
  <si>
    <t>肠镜</t>
    <phoneticPr fontId="5" type="noConversion"/>
  </si>
  <si>
    <t>门诊号</t>
    <phoneticPr fontId="5" type="noConversion"/>
  </si>
  <si>
    <t>19P0289</t>
  </si>
  <si>
    <t>19P0290</t>
  </si>
  <si>
    <t>19P0291</t>
  </si>
  <si>
    <t>19P0292</t>
  </si>
  <si>
    <t>19P0293</t>
  </si>
  <si>
    <t>19P0298</t>
  </si>
  <si>
    <t>19P0267</t>
  </si>
  <si>
    <t>19P0300</t>
  </si>
  <si>
    <t>19P7264302</t>
  </si>
  <si>
    <t>19P7264303</t>
  </si>
  <si>
    <t>19P7264304</t>
  </si>
  <si>
    <t>19P7264305</t>
  </si>
  <si>
    <t>19P7264306</t>
  </si>
  <si>
    <t>19P7264308</t>
  </si>
  <si>
    <t>19P7264309</t>
  </si>
  <si>
    <t>19P7264310</t>
  </si>
  <si>
    <t>19P7264311</t>
  </si>
  <si>
    <t>19P7264312</t>
  </si>
  <si>
    <t>19P7264315</t>
  </si>
  <si>
    <t>19P7264316</t>
  </si>
  <si>
    <t>19P7264317</t>
  </si>
  <si>
    <t>19P7264318</t>
  </si>
  <si>
    <t>19P7264319</t>
  </si>
  <si>
    <t>19P7264330</t>
  </si>
  <si>
    <t>19P7264331</t>
  </si>
  <si>
    <t>19P7264332</t>
  </si>
  <si>
    <t>19P7264333</t>
  </si>
  <si>
    <t>19P7264334</t>
  </si>
  <si>
    <t>19P7264335</t>
  </si>
  <si>
    <t>19P7264336</t>
  </si>
  <si>
    <t>19P7264337</t>
  </si>
  <si>
    <t>19P7264338</t>
  </si>
  <si>
    <t>19P7264339</t>
  </si>
  <si>
    <t>19P7264340</t>
  </si>
  <si>
    <t>19P7264341</t>
  </si>
  <si>
    <t>19P7264342</t>
  </si>
  <si>
    <t>19P7264343</t>
  </si>
  <si>
    <t>19P7264344</t>
  </si>
  <si>
    <t>原始样本编号</t>
  </si>
  <si>
    <t>华大编号</t>
  </si>
  <si>
    <t>血浆体积（ml）</t>
  </si>
  <si>
    <t>cfDNA浓度</t>
  </si>
  <si>
    <t>cfDNA体积</t>
  </si>
  <si>
    <t>cfDNA总量</t>
  </si>
  <si>
    <t>Oseq-S用量</t>
  </si>
  <si>
    <t>Mseq-S用量</t>
  </si>
  <si>
    <t>20P4395933</t>
  </si>
  <si>
    <t>20P4395934</t>
  </si>
  <si>
    <t>20P4395935</t>
  </si>
  <si>
    <t>20P4395936</t>
  </si>
  <si>
    <t>20P4395937</t>
  </si>
  <si>
    <t>20P4395938</t>
  </si>
  <si>
    <t>20P4395939</t>
  </si>
  <si>
    <t>20P4395940</t>
  </si>
  <si>
    <t>20P4395941</t>
  </si>
  <si>
    <t>20P4395942</t>
  </si>
  <si>
    <t>20P4395943</t>
  </si>
  <si>
    <t>20P4395944</t>
  </si>
  <si>
    <t>20P4395945</t>
  </si>
  <si>
    <t>20P4395946</t>
  </si>
  <si>
    <t>20P4395947</t>
  </si>
  <si>
    <t>20P4395948</t>
  </si>
  <si>
    <t>20P4395949</t>
  </si>
  <si>
    <t>20P4395950</t>
  </si>
  <si>
    <t>20P4395951</t>
  </si>
  <si>
    <t>20P4395952</t>
  </si>
  <si>
    <t>20P4395953</t>
  </si>
  <si>
    <t>20P4395954</t>
  </si>
  <si>
    <t>20P4395955</t>
  </si>
  <si>
    <t>20P4395956</t>
  </si>
  <si>
    <t>20P4395957</t>
  </si>
  <si>
    <t>20P4395958</t>
  </si>
  <si>
    <t>20P4395959</t>
  </si>
  <si>
    <t>20P4395960</t>
  </si>
  <si>
    <t>20P4395961</t>
  </si>
  <si>
    <t>20P4395962</t>
  </si>
  <si>
    <t>20P4395963</t>
  </si>
  <si>
    <t>20P4395964</t>
  </si>
  <si>
    <t>20P4395965</t>
  </si>
  <si>
    <t>20P4395966</t>
  </si>
  <si>
    <t>20P4395967</t>
  </si>
  <si>
    <t>20P4395968</t>
  </si>
  <si>
    <t>20P4395969</t>
  </si>
  <si>
    <t>20P4395970</t>
  </si>
  <si>
    <t>20P4395971</t>
  </si>
  <si>
    <t>20P4395972</t>
  </si>
  <si>
    <t>20P4395973</t>
  </si>
  <si>
    <t>20P4395974</t>
  </si>
  <si>
    <t>20P4395975</t>
  </si>
  <si>
    <t>20P4395976</t>
  </si>
  <si>
    <t>20P4395977</t>
  </si>
  <si>
    <t>20P4395978</t>
  </si>
  <si>
    <t>20P4395979</t>
  </si>
  <si>
    <t>20P4395980</t>
  </si>
  <si>
    <t>20P4395981</t>
  </si>
  <si>
    <t>20P4395982</t>
  </si>
  <si>
    <t>20P4395983</t>
  </si>
  <si>
    <t>20P4395984</t>
  </si>
  <si>
    <t>20P4395985</t>
  </si>
  <si>
    <t>20P4395986</t>
  </si>
  <si>
    <t>20P4395987</t>
  </si>
  <si>
    <t>20P4395988</t>
  </si>
  <si>
    <t>20P4395989</t>
  </si>
  <si>
    <t>20P4425321</t>
  </si>
  <si>
    <t>20P4395990</t>
  </si>
  <si>
    <t>20P4395991</t>
  </si>
  <si>
    <t>20P4395992</t>
  </si>
  <si>
    <t>20P4395993</t>
  </si>
  <si>
    <t>20P4395994</t>
  </si>
  <si>
    <t>20P4395995</t>
  </si>
  <si>
    <t>20P4395996</t>
  </si>
  <si>
    <t>20P4395997</t>
  </si>
  <si>
    <t>20P4395998</t>
  </si>
  <si>
    <t>20P4395999</t>
  </si>
  <si>
    <t>20P4396000</t>
  </si>
  <si>
    <t>20P4396001</t>
  </si>
  <si>
    <t>20P4396002</t>
  </si>
  <si>
    <t>20P4396003</t>
  </si>
  <si>
    <t>20P4396004</t>
  </si>
  <si>
    <t>20P4396005</t>
  </si>
  <si>
    <t>20P4396006</t>
  </si>
  <si>
    <t>20P4396007</t>
  </si>
  <si>
    <t>20P4396008</t>
  </si>
  <si>
    <t>20P4396009</t>
  </si>
  <si>
    <t>20P4396010</t>
  </si>
  <si>
    <t>20P4396011</t>
  </si>
  <si>
    <t>20P4396012</t>
  </si>
  <si>
    <t>20P4396013</t>
  </si>
  <si>
    <t>20P4396014</t>
  </si>
  <si>
    <t>20P4396015</t>
  </si>
  <si>
    <t>20P4396016</t>
  </si>
  <si>
    <t>Oseq-S文库</t>
    <phoneticPr fontId="1" type="noConversion"/>
  </si>
  <si>
    <t>WGS文库</t>
  </si>
  <si>
    <t>白细胞突变文库</t>
    <phoneticPr fontId="1" type="noConversion"/>
  </si>
  <si>
    <t>甲基化文库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</si>
</sst>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.5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49" fontId="2" fillId="0" borderId="1" xfId="0" applyNumberFormat="1" applyFont="1" applyBorder="1" applyAlignment="1"/>
    <xf numFmtId="0" fontId="4" fillId="0" borderId="1" xfId="0" applyFont="1" applyBorder="1" applyAlignment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/>
    <xf numFmtId="0" fontId="11" fillId="0" borderId="0" xfId="0" applyFont="1" applyFill="1" applyAlignment="1">
      <alignment horizontal="center"/>
    </xf>
    <xf numFmtId="0" fontId="12" fillId="0" borderId="0" xfId="0" applyFont="1" applyAlignment="1"/>
    <xf numFmtId="0" fontId="0" fillId="0" borderId="0" xfId="0" applyFont="1" applyFill="1" applyAlignment="1"/>
    <xf numFmtId="0" fontId="11" fillId="0" borderId="0" xfId="0" applyFont="1" applyFill="1" applyAlignment="1"/>
    <xf numFmtId="14" fontId="0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14" fontId="0" fillId="0" borderId="1" xfId="0" applyNumberForma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76" fontId="0" fillId="0" borderId="0" xfId="0" applyNumberFormat="1" applyAlignment="1"/>
    <xf numFmtId="0" fontId="9" fillId="4" borderId="0" xfId="1" applyFont="1" applyFill="1"/>
    <xf numFmtId="0" fontId="0" fillId="0" borderId="2" xfId="0" applyBorder="1" applyAlignment="1"/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14" fillId="0" borderId="0" xfId="1"/>
    <xf numFmtId="0" fontId="15" fillId="5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14" fillId="0" borderId="0" xfId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/>
    <xf numFmtId="176" fontId="9" fillId="0" borderId="0" xfId="0" applyNumberFormat="1" applyFont="1" applyAlignment="1"/>
    <xf numFmtId="0" fontId="0" fillId="0" borderId="0" xfId="0" applyBorder="1" applyAlignment="1"/>
    <xf numFmtId="0" fontId="17" fillId="3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7" fillId="3" borderId="2" xfId="0" applyFont="1" applyFill="1" applyBorder="1" applyAlignment="1">
      <alignment horizontal="left" wrapText="1"/>
    </xf>
  </cellXfs>
  <cellStyles count="2">
    <cellStyle name="常规" xfId="0" builtinId="0"/>
    <cellStyle name="常规 6" xfId="1" xr:uid="{2FEC6988-3A96-4267-9668-7A2332B7050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29"/>
  <sheetViews>
    <sheetView workbookViewId="0">
      <pane ySplit="1" topLeftCell="A2" activePane="bottomLeft" state="frozen"/>
      <selection pane="bottomLeft" activeCell="M4" sqref="M4:P4"/>
    </sheetView>
  </sheetViews>
  <sheetFormatPr defaultRowHeight="13.5" x14ac:dyDescent="0.15"/>
  <cols>
    <col min="1" max="1" width="1.875" customWidth="1"/>
    <col min="2" max="2" width="8.75" customWidth="1"/>
    <col min="3" max="3" width="12.375" customWidth="1"/>
    <col min="5" max="9" width="5" customWidth="1"/>
    <col min="10" max="10" width="6.5" bestFit="1" customWidth="1"/>
    <col min="11" max="11" width="5" customWidth="1"/>
    <col min="12" max="12" width="11.625" bestFit="1" customWidth="1"/>
    <col min="13" max="13" width="14.5" customWidth="1"/>
    <col min="14" max="16" width="11.625" customWidth="1"/>
    <col min="17" max="17" width="10.625" style="1" customWidth="1"/>
    <col min="19" max="19" width="6.5" customWidth="1"/>
    <col min="21" max="21" width="7.875" customWidth="1"/>
    <col min="22" max="22" width="15.125" style="28" customWidth="1"/>
    <col min="23" max="23" width="7.625" customWidth="1"/>
    <col min="24" max="24" width="8.875" customWidth="1"/>
    <col min="25" max="25" width="12.75" customWidth="1"/>
    <col min="26" max="26" width="17" customWidth="1"/>
    <col min="27" max="27" width="16.625" customWidth="1"/>
    <col min="28" max="28" width="13.625" customWidth="1"/>
    <col min="30" max="30" width="14.375" customWidth="1"/>
    <col min="31" max="31" width="14.125" customWidth="1"/>
    <col min="34" max="34" width="15.5" customWidth="1"/>
  </cols>
  <sheetData>
    <row r="1" spans="2:35" s="38" customFormat="1" ht="57" customHeight="1" x14ac:dyDescent="0.15">
      <c r="B1" s="38" t="s">
        <v>166</v>
      </c>
      <c r="C1" s="18" t="s">
        <v>167</v>
      </c>
      <c r="D1" s="18" t="s">
        <v>168</v>
      </c>
      <c r="E1" s="39" t="s">
        <v>169</v>
      </c>
      <c r="F1" s="40" t="s">
        <v>303</v>
      </c>
      <c r="G1" s="41" t="s">
        <v>304</v>
      </c>
      <c r="H1" s="41" t="s">
        <v>305</v>
      </c>
      <c r="I1" s="42" t="s">
        <v>306</v>
      </c>
      <c r="J1" s="42" t="s">
        <v>307</v>
      </c>
      <c r="K1" s="41" t="s">
        <v>308</v>
      </c>
      <c r="L1" s="40" t="s">
        <v>302</v>
      </c>
      <c r="M1" s="52" t="s">
        <v>394</v>
      </c>
      <c r="N1" s="52" t="s">
        <v>395</v>
      </c>
      <c r="O1" s="52" t="s">
        <v>396</v>
      </c>
      <c r="P1" s="52" t="s">
        <v>397</v>
      </c>
      <c r="Q1" s="43" t="s">
        <v>301</v>
      </c>
      <c r="R1" s="18" t="s">
        <v>170</v>
      </c>
      <c r="S1" s="18" t="s">
        <v>171</v>
      </c>
      <c r="T1" s="18" t="s">
        <v>172</v>
      </c>
      <c r="U1" s="18" t="s">
        <v>173</v>
      </c>
      <c r="V1" s="18" t="s">
        <v>174</v>
      </c>
      <c r="W1" s="18" t="s">
        <v>175</v>
      </c>
      <c r="X1" s="18" t="s">
        <v>176</v>
      </c>
      <c r="Y1" s="18" t="s">
        <v>177</v>
      </c>
      <c r="Z1" s="18" t="s">
        <v>178</v>
      </c>
      <c r="AA1" s="18" t="s">
        <v>179</v>
      </c>
      <c r="AB1" s="18" t="s">
        <v>180</v>
      </c>
      <c r="AC1" s="18" t="s">
        <v>181</v>
      </c>
      <c r="AD1" s="18" t="s">
        <v>182</v>
      </c>
      <c r="AE1" s="18" t="s">
        <v>183</v>
      </c>
      <c r="AF1" s="18" t="s">
        <v>184</v>
      </c>
      <c r="AG1" s="18" t="s">
        <v>185</v>
      </c>
      <c r="AH1" s="18" t="s">
        <v>186</v>
      </c>
      <c r="AI1" s="18" t="s">
        <v>187</v>
      </c>
    </row>
    <row r="2" spans="2:35" s="1" customFormat="1" ht="17.100000000000001" customHeight="1" x14ac:dyDescent="0.15">
      <c r="B2" s="11"/>
      <c r="C2" s="2">
        <v>43767</v>
      </c>
      <c r="D2" s="1" t="s">
        <v>0</v>
      </c>
      <c r="E2" s="3">
        <v>51</v>
      </c>
      <c r="F2" s="44">
        <v>4</v>
      </c>
      <c r="G2" s="20">
        <v>0.442</v>
      </c>
      <c r="H2" s="20">
        <v>48</v>
      </c>
      <c r="I2" s="20">
        <v>21.216000000000001</v>
      </c>
      <c r="J2" s="35"/>
      <c r="K2" s="20"/>
      <c r="L2" s="20" t="s">
        <v>309</v>
      </c>
      <c r="M2" s="20"/>
      <c r="N2" s="20"/>
      <c r="O2" s="20"/>
      <c r="P2" s="20"/>
      <c r="Q2" s="1" t="s">
        <v>1</v>
      </c>
      <c r="R2" s="1" t="s">
        <v>1</v>
      </c>
      <c r="T2" s="4">
        <v>4</v>
      </c>
      <c r="U2" s="1">
        <v>3</v>
      </c>
      <c r="V2" s="1" t="s">
        <v>1</v>
      </c>
      <c r="W2" s="1">
        <v>1</v>
      </c>
      <c r="Y2" s="5">
        <v>43773</v>
      </c>
      <c r="Z2" s="4" t="s">
        <v>2</v>
      </c>
      <c r="AA2" s="2">
        <v>43773</v>
      </c>
      <c r="AB2" s="1">
        <v>8</v>
      </c>
      <c r="AC2" s="1">
        <v>800022</v>
      </c>
      <c r="AD2" s="1" t="s">
        <v>3</v>
      </c>
      <c r="AE2" s="1">
        <v>2</v>
      </c>
      <c r="AF2" s="1">
        <v>0</v>
      </c>
      <c r="AG2" s="1">
        <v>0</v>
      </c>
      <c r="AH2" s="1">
        <v>3</v>
      </c>
    </row>
    <row r="3" spans="2:35" s="1" customFormat="1" ht="17.100000000000001" customHeight="1" x14ac:dyDescent="0.15">
      <c r="B3" s="11"/>
      <c r="C3" s="2">
        <v>43768</v>
      </c>
      <c r="D3" s="1" t="s">
        <v>4</v>
      </c>
      <c r="E3" s="3">
        <v>56</v>
      </c>
      <c r="F3" s="44">
        <v>3.9</v>
      </c>
      <c r="G3" s="20">
        <v>0.57799999999999996</v>
      </c>
      <c r="H3" s="20">
        <v>50</v>
      </c>
      <c r="I3" s="20">
        <v>28.9</v>
      </c>
      <c r="J3" s="35">
        <v>18.899999999999999</v>
      </c>
      <c r="K3" s="20"/>
      <c r="L3" s="20" t="s">
        <v>310</v>
      </c>
      <c r="M3" s="20" t="str">
        <f t="shared" ref="M3:M66" si="0">CONCATENATE(L3,"S-1")</f>
        <v>20P4395934S-1</v>
      </c>
      <c r="N3" s="20"/>
      <c r="O3" s="20"/>
      <c r="P3" s="20"/>
      <c r="Q3" s="1" t="s">
        <v>5</v>
      </c>
      <c r="R3" s="1" t="s">
        <v>5</v>
      </c>
      <c r="T3" s="1">
        <v>3</v>
      </c>
      <c r="U3" s="1">
        <v>7</v>
      </c>
      <c r="V3" s="1" t="s">
        <v>5</v>
      </c>
      <c r="W3" s="1">
        <v>1</v>
      </c>
      <c r="Y3" s="6" t="s">
        <v>6</v>
      </c>
      <c r="Z3" s="1" t="s">
        <v>7</v>
      </c>
      <c r="AA3" s="1" t="s">
        <v>7</v>
      </c>
      <c r="AB3" s="1">
        <v>9</v>
      </c>
      <c r="AC3" s="1">
        <v>800232</v>
      </c>
      <c r="AD3" s="1" t="s">
        <v>8</v>
      </c>
      <c r="AE3" s="1">
        <v>3</v>
      </c>
      <c r="AF3" s="1">
        <v>0</v>
      </c>
      <c r="AG3" s="1">
        <v>0</v>
      </c>
      <c r="AH3" s="1">
        <v>7</v>
      </c>
    </row>
    <row r="4" spans="2:35" s="1" customFormat="1" ht="17.100000000000001" customHeight="1" x14ac:dyDescent="0.15">
      <c r="B4" s="11"/>
      <c r="C4" s="2">
        <v>43768</v>
      </c>
      <c r="D4" s="1" t="s">
        <v>4</v>
      </c>
      <c r="E4" s="3">
        <v>60</v>
      </c>
      <c r="F4" s="44">
        <v>4</v>
      </c>
      <c r="G4" s="20">
        <v>0.78800000000000003</v>
      </c>
      <c r="H4" s="20">
        <v>48</v>
      </c>
      <c r="I4" s="20">
        <v>37.823999999999998</v>
      </c>
      <c r="J4" s="35">
        <v>27.823999999999998</v>
      </c>
      <c r="K4" s="20">
        <v>10</v>
      </c>
      <c r="L4" s="20" t="s">
        <v>311</v>
      </c>
      <c r="M4" s="20" t="str">
        <f t="shared" si="0"/>
        <v>20P4395935S-1</v>
      </c>
      <c r="N4" s="20"/>
      <c r="O4" s="20"/>
      <c r="P4" s="20" t="str">
        <f t="shared" ref="P3:P66" si="1">CONCATENATE(L4,"M")</f>
        <v>20P4395935M</v>
      </c>
      <c r="Q4" s="1" t="s">
        <v>9</v>
      </c>
      <c r="R4" s="1" t="s">
        <v>9</v>
      </c>
      <c r="T4" s="1">
        <v>4</v>
      </c>
      <c r="U4" s="1">
        <v>3</v>
      </c>
      <c r="V4" s="1" t="s">
        <v>9</v>
      </c>
      <c r="W4" s="1">
        <v>1</v>
      </c>
      <c r="Y4" s="5">
        <v>43773</v>
      </c>
      <c r="Z4" s="1" t="s">
        <v>7</v>
      </c>
      <c r="AA4" s="1" t="s">
        <v>7</v>
      </c>
      <c r="AB4" s="1">
        <v>9</v>
      </c>
      <c r="AC4" s="1">
        <v>800264</v>
      </c>
      <c r="AD4" s="1" t="s">
        <v>8</v>
      </c>
      <c r="AE4" s="1">
        <v>3</v>
      </c>
      <c r="AF4" s="1">
        <v>0</v>
      </c>
      <c r="AG4" s="1">
        <v>0</v>
      </c>
      <c r="AH4" s="1">
        <v>3</v>
      </c>
    </row>
    <row r="5" spans="2:35" s="1" customFormat="1" ht="17.100000000000001" customHeight="1" x14ac:dyDescent="0.15">
      <c r="B5" s="11"/>
      <c r="C5" s="2">
        <v>43769</v>
      </c>
      <c r="D5" s="1" t="s">
        <v>0</v>
      </c>
      <c r="E5" s="3">
        <v>63</v>
      </c>
      <c r="F5" s="44">
        <v>4</v>
      </c>
      <c r="G5" s="20">
        <v>0.65400000000000003</v>
      </c>
      <c r="H5" s="20">
        <v>49</v>
      </c>
      <c r="I5" s="20">
        <v>32.045999999999999</v>
      </c>
      <c r="J5" s="35">
        <v>22.045999999999999</v>
      </c>
      <c r="K5" s="20"/>
      <c r="L5" s="20" t="s">
        <v>312</v>
      </c>
      <c r="M5" s="20" t="str">
        <f t="shared" si="0"/>
        <v>20P4395936S-1</v>
      </c>
      <c r="N5" s="20"/>
      <c r="O5" s="20"/>
      <c r="P5" s="20"/>
      <c r="Q5" s="1" t="s">
        <v>10</v>
      </c>
      <c r="R5" s="1" t="s">
        <v>10</v>
      </c>
      <c r="T5" s="1">
        <v>4</v>
      </c>
      <c r="U5" s="1">
        <v>3</v>
      </c>
      <c r="V5" s="1" t="s">
        <v>10</v>
      </c>
      <c r="W5" s="1">
        <v>1</v>
      </c>
      <c r="Y5" s="5">
        <v>43776</v>
      </c>
      <c r="Z5" s="1" t="s">
        <v>7</v>
      </c>
      <c r="AA5" s="1" t="s">
        <v>7</v>
      </c>
      <c r="AB5" s="1">
        <v>9</v>
      </c>
      <c r="AC5" s="1">
        <v>800794</v>
      </c>
      <c r="AD5" s="1" t="s">
        <v>11</v>
      </c>
      <c r="AE5" s="1">
        <v>4</v>
      </c>
      <c r="AF5" s="1">
        <v>0</v>
      </c>
      <c r="AG5" s="1">
        <v>1</v>
      </c>
      <c r="AH5" s="1">
        <v>3</v>
      </c>
    </row>
    <row r="6" spans="2:35" s="1" customFormat="1" ht="17.100000000000001" customHeight="1" x14ac:dyDescent="0.15">
      <c r="B6" s="11"/>
      <c r="C6" s="2">
        <v>43769</v>
      </c>
      <c r="D6" s="1" t="s">
        <v>4</v>
      </c>
      <c r="E6" s="3">
        <v>59</v>
      </c>
      <c r="F6" s="44">
        <v>4</v>
      </c>
      <c r="G6" s="20">
        <v>0.28599999999999998</v>
      </c>
      <c r="H6" s="20">
        <v>49</v>
      </c>
      <c r="I6" s="20">
        <v>14.013999999999999</v>
      </c>
      <c r="J6" s="35"/>
      <c r="K6" s="20"/>
      <c r="L6" s="20" t="s">
        <v>313</v>
      </c>
      <c r="M6" s="20"/>
      <c r="N6" s="20"/>
      <c r="O6" s="20"/>
      <c r="P6" s="20"/>
      <c r="Q6" s="1" t="s">
        <v>12</v>
      </c>
      <c r="R6" s="1" t="s">
        <v>12</v>
      </c>
      <c r="T6" s="1">
        <v>4</v>
      </c>
      <c r="U6" s="1">
        <v>7</v>
      </c>
      <c r="V6" s="1" t="s">
        <v>12</v>
      </c>
      <c r="W6" s="1">
        <v>1</v>
      </c>
      <c r="Y6" s="5">
        <v>43770</v>
      </c>
      <c r="Z6" s="1" t="s">
        <v>13</v>
      </c>
      <c r="AA6" s="2">
        <v>43770</v>
      </c>
      <c r="AB6" s="1">
        <v>8</v>
      </c>
      <c r="AC6" s="1">
        <v>799781</v>
      </c>
      <c r="AD6" s="1" t="s">
        <v>8</v>
      </c>
      <c r="AE6" s="1">
        <v>3</v>
      </c>
      <c r="AF6" s="1">
        <v>0</v>
      </c>
      <c r="AG6" s="1">
        <v>0</v>
      </c>
      <c r="AH6" s="1">
        <v>7</v>
      </c>
    </row>
    <row r="7" spans="2:35" s="1" customFormat="1" ht="17.100000000000001" customHeight="1" x14ac:dyDescent="0.15">
      <c r="B7" s="11" t="s">
        <v>14</v>
      </c>
      <c r="C7" s="2">
        <v>43769</v>
      </c>
      <c r="D7" s="1" t="s">
        <v>0</v>
      </c>
      <c r="E7" s="3">
        <v>59</v>
      </c>
      <c r="F7" s="44">
        <v>4</v>
      </c>
      <c r="G7" s="20">
        <v>0.69799999999999995</v>
      </c>
      <c r="H7" s="20">
        <v>49</v>
      </c>
      <c r="I7" s="20">
        <v>34.201999999999998</v>
      </c>
      <c r="J7" s="35">
        <v>24.201999999999998</v>
      </c>
      <c r="K7" s="20"/>
      <c r="L7" s="20" t="s">
        <v>314</v>
      </c>
      <c r="M7" s="20" t="str">
        <f t="shared" si="0"/>
        <v>20P4395938S-1</v>
      </c>
      <c r="N7" s="20"/>
      <c r="O7" s="20"/>
      <c r="P7" s="20"/>
      <c r="Q7" s="1" t="s">
        <v>15</v>
      </c>
      <c r="R7" s="1" t="s">
        <v>15</v>
      </c>
      <c r="T7" s="1">
        <v>4</v>
      </c>
      <c r="U7" s="1">
        <v>1</v>
      </c>
      <c r="V7" s="1" t="s">
        <v>15</v>
      </c>
      <c r="W7" s="1">
        <v>2</v>
      </c>
      <c r="Y7" s="7" t="s">
        <v>14</v>
      </c>
    </row>
    <row r="8" spans="2:35" s="1" customFormat="1" ht="17.100000000000001" customHeight="1" x14ac:dyDescent="0.15">
      <c r="B8" s="11"/>
      <c r="C8" s="2">
        <v>43774</v>
      </c>
      <c r="D8" s="1" t="s">
        <v>4</v>
      </c>
      <c r="E8" s="3">
        <v>53</v>
      </c>
      <c r="F8" s="44">
        <v>4</v>
      </c>
      <c r="G8" s="20">
        <v>0.7</v>
      </c>
      <c r="H8" s="20">
        <v>50</v>
      </c>
      <c r="I8" s="20">
        <v>35</v>
      </c>
      <c r="J8" s="35">
        <v>25</v>
      </c>
      <c r="K8" s="20"/>
      <c r="L8" s="20" t="s">
        <v>315</v>
      </c>
      <c r="M8" s="20" t="str">
        <f t="shared" si="0"/>
        <v>20P4395939S-1</v>
      </c>
      <c r="N8" s="20"/>
      <c r="O8" s="20"/>
      <c r="P8" s="20"/>
      <c r="Q8" s="1" t="s">
        <v>16</v>
      </c>
      <c r="R8" s="1" t="s">
        <v>16</v>
      </c>
      <c r="T8" s="1">
        <v>4</v>
      </c>
      <c r="U8" s="1">
        <v>1</v>
      </c>
      <c r="V8" s="1" t="s">
        <v>16</v>
      </c>
      <c r="W8" s="1">
        <v>1</v>
      </c>
      <c r="Y8" s="5">
        <v>43776</v>
      </c>
      <c r="Z8" s="1" t="s">
        <v>7</v>
      </c>
      <c r="AA8" s="1" t="s">
        <v>7</v>
      </c>
      <c r="AB8" s="1">
        <v>9</v>
      </c>
      <c r="AC8" s="1">
        <v>800997</v>
      </c>
      <c r="AD8" s="1" t="s">
        <v>3</v>
      </c>
      <c r="AE8" s="1">
        <v>2</v>
      </c>
      <c r="AF8" s="1">
        <v>0</v>
      </c>
      <c r="AG8" s="1">
        <v>0</v>
      </c>
      <c r="AH8" s="1">
        <v>1</v>
      </c>
    </row>
    <row r="9" spans="2:35" s="1" customFormat="1" ht="17.100000000000001" customHeight="1" x14ac:dyDescent="0.15">
      <c r="B9" s="11"/>
      <c r="C9" s="2">
        <v>43774</v>
      </c>
      <c r="D9" s="1" t="s">
        <v>4</v>
      </c>
      <c r="E9" s="3">
        <v>63</v>
      </c>
      <c r="F9" s="44">
        <v>4</v>
      </c>
      <c r="G9" s="20">
        <v>0.96199999999999997</v>
      </c>
      <c r="H9" s="20">
        <v>50</v>
      </c>
      <c r="I9" s="20">
        <v>48.1</v>
      </c>
      <c r="J9" s="35">
        <v>30</v>
      </c>
      <c r="K9" s="20"/>
      <c r="L9" s="20" t="s">
        <v>316</v>
      </c>
      <c r="M9" s="20" t="str">
        <f t="shared" si="0"/>
        <v>20P4395940S-1</v>
      </c>
      <c r="N9" s="20"/>
      <c r="O9" s="20"/>
      <c r="P9" s="20"/>
      <c r="Q9" s="1" t="s">
        <v>17</v>
      </c>
      <c r="R9" s="1" t="s">
        <v>17</v>
      </c>
      <c r="T9" s="1">
        <v>4</v>
      </c>
      <c r="U9" s="1">
        <v>1</v>
      </c>
      <c r="V9" s="1" t="s">
        <v>17</v>
      </c>
      <c r="Y9" s="7" t="s">
        <v>14</v>
      </c>
    </row>
    <row r="10" spans="2:35" s="1" customFormat="1" ht="17.100000000000001" customHeight="1" x14ac:dyDescent="0.15">
      <c r="B10" s="11"/>
      <c r="C10" s="2">
        <v>43774</v>
      </c>
      <c r="D10" s="1" t="s">
        <v>0</v>
      </c>
      <c r="E10" s="3">
        <v>65</v>
      </c>
      <c r="F10" s="44">
        <v>4</v>
      </c>
      <c r="G10" s="20">
        <v>0.55600000000000005</v>
      </c>
      <c r="H10" s="20">
        <v>49</v>
      </c>
      <c r="I10" s="20">
        <v>27.244000000000003</v>
      </c>
      <c r="J10" s="35">
        <v>17.244000000000003</v>
      </c>
      <c r="K10" s="20"/>
      <c r="L10" s="20" t="s">
        <v>317</v>
      </c>
      <c r="M10" s="20" t="str">
        <f t="shared" si="0"/>
        <v>20P4395941S-1</v>
      </c>
      <c r="N10" s="20"/>
      <c r="O10" s="20"/>
      <c r="P10" s="20"/>
      <c r="Q10" s="1" t="s">
        <v>18</v>
      </c>
      <c r="R10" s="1" t="s">
        <v>18</v>
      </c>
      <c r="T10" s="1">
        <v>4</v>
      </c>
      <c r="U10" s="1">
        <v>4</v>
      </c>
      <c r="V10" s="1" t="s">
        <v>18</v>
      </c>
      <c r="W10" s="1">
        <v>1</v>
      </c>
      <c r="Y10" s="5">
        <v>43777</v>
      </c>
      <c r="Z10" s="1" t="s">
        <v>19</v>
      </c>
      <c r="AA10" s="2">
        <v>43777</v>
      </c>
      <c r="AB10" s="1">
        <v>8</v>
      </c>
      <c r="AC10" s="1">
        <v>801116</v>
      </c>
      <c r="AD10" s="1" t="s">
        <v>8</v>
      </c>
      <c r="AE10" s="1">
        <v>3</v>
      </c>
      <c r="AF10" s="1">
        <v>0</v>
      </c>
      <c r="AG10" s="1">
        <v>0</v>
      </c>
      <c r="AH10" s="1">
        <v>4</v>
      </c>
    </row>
    <row r="11" spans="2:35" s="1" customFormat="1" ht="17.100000000000001" customHeight="1" x14ac:dyDescent="0.15">
      <c r="B11" s="11"/>
      <c r="C11" s="2">
        <v>43776</v>
      </c>
      <c r="D11" s="1" t="s">
        <v>4</v>
      </c>
      <c r="E11" s="3">
        <v>73</v>
      </c>
      <c r="F11" s="44">
        <v>4</v>
      </c>
      <c r="G11" s="20">
        <v>0.626</v>
      </c>
      <c r="H11" s="20">
        <v>49</v>
      </c>
      <c r="I11" s="20">
        <v>30.673999999999999</v>
      </c>
      <c r="J11" s="35">
        <v>20.673999999999999</v>
      </c>
      <c r="K11" s="20"/>
      <c r="L11" s="20" t="s">
        <v>318</v>
      </c>
      <c r="M11" s="20" t="str">
        <f t="shared" si="0"/>
        <v>20P4395942S-1</v>
      </c>
      <c r="N11" s="20"/>
      <c r="O11" s="20"/>
      <c r="P11" s="20"/>
      <c r="Q11" s="1" t="s">
        <v>20</v>
      </c>
      <c r="R11" s="1" t="s">
        <v>20</v>
      </c>
      <c r="T11" s="1">
        <v>4</v>
      </c>
      <c r="U11" s="1">
        <v>1</v>
      </c>
      <c r="V11" s="1" t="s">
        <v>20</v>
      </c>
      <c r="Y11" s="7" t="s">
        <v>14</v>
      </c>
    </row>
    <row r="12" spans="2:35" s="1" customFormat="1" ht="17.100000000000001" customHeight="1" x14ac:dyDescent="0.15">
      <c r="B12" s="11"/>
      <c r="C12" s="2">
        <v>43775</v>
      </c>
      <c r="D12" s="1" t="s">
        <v>4</v>
      </c>
      <c r="E12" s="3">
        <v>73</v>
      </c>
      <c r="F12" s="44">
        <v>4</v>
      </c>
      <c r="G12" s="20">
        <v>0.53400000000000003</v>
      </c>
      <c r="H12" s="20">
        <v>50</v>
      </c>
      <c r="I12" s="20">
        <v>26.700000000000003</v>
      </c>
      <c r="J12" s="35">
        <v>16.700000000000003</v>
      </c>
      <c r="K12" s="20"/>
      <c r="L12" s="20" t="s">
        <v>319</v>
      </c>
      <c r="M12" s="20" t="str">
        <f t="shared" si="0"/>
        <v>20P4395943S-1</v>
      </c>
      <c r="N12" s="20"/>
      <c r="O12" s="20"/>
      <c r="P12" s="20"/>
      <c r="Q12" s="1" t="s">
        <v>21</v>
      </c>
      <c r="R12" s="1" t="s">
        <v>21</v>
      </c>
      <c r="T12" s="1">
        <v>3</v>
      </c>
      <c r="U12" s="1">
        <v>1</v>
      </c>
      <c r="V12" s="1" t="s">
        <v>21</v>
      </c>
      <c r="W12" s="1">
        <v>2</v>
      </c>
      <c r="Y12" s="5">
        <v>43878</v>
      </c>
      <c r="AB12" s="1">
        <v>9</v>
      </c>
      <c r="AC12" s="1">
        <v>814062</v>
      </c>
      <c r="AD12" s="1" t="s">
        <v>22</v>
      </c>
      <c r="AE12" s="1">
        <v>1</v>
      </c>
      <c r="AF12" s="1">
        <v>0</v>
      </c>
      <c r="AG12" s="1">
        <v>0</v>
      </c>
      <c r="AH12" s="1">
        <v>1</v>
      </c>
    </row>
    <row r="13" spans="2:35" s="1" customFormat="1" ht="17.100000000000001" customHeight="1" x14ac:dyDescent="0.15">
      <c r="B13" s="11"/>
      <c r="C13" s="2">
        <v>43776</v>
      </c>
      <c r="D13" s="1" t="s">
        <v>0</v>
      </c>
      <c r="E13" s="3">
        <v>60</v>
      </c>
      <c r="F13" s="44">
        <v>3.6</v>
      </c>
      <c r="G13" s="20">
        <v>1</v>
      </c>
      <c r="H13" s="20">
        <v>47</v>
      </c>
      <c r="I13" s="20">
        <v>47</v>
      </c>
      <c r="J13" s="35">
        <v>30</v>
      </c>
      <c r="K13" s="20"/>
      <c r="L13" s="20" t="s">
        <v>320</v>
      </c>
      <c r="M13" s="20" t="str">
        <f t="shared" si="0"/>
        <v>20P4395944S-1</v>
      </c>
      <c r="N13" s="20"/>
      <c r="O13" s="20"/>
      <c r="P13" s="20"/>
      <c r="Q13" s="1" t="s">
        <v>23</v>
      </c>
      <c r="R13" s="1" t="s">
        <v>23</v>
      </c>
      <c r="T13" s="1">
        <v>4</v>
      </c>
      <c r="U13" s="1">
        <v>2</v>
      </c>
      <c r="V13" s="1" t="s">
        <v>23</v>
      </c>
      <c r="W13" s="1">
        <v>1</v>
      </c>
      <c r="Y13" s="5">
        <v>43783</v>
      </c>
      <c r="Z13" s="1" t="s">
        <v>7</v>
      </c>
      <c r="AA13" s="1" t="s">
        <v>7</v>
      </c>
      <c r="AB13" s="1">
        <v>9</v>
      </c>
      <c r="AC13" s="1">
        <v>802252</v>
      </c>
      <c r="AD13" s="1" t="s">
        <v>3</v>
      </c>
      <c r="AE13" s="1">
        <v>2</v>
      </c>
      <c r="AF13" s="1">
        <v>0</v>
      </c>
      <c r="AG13" s="1">
        <v>0</v>
      </c>
      <c r="AH13" s="1">
        <v>2</v>
      </c>
    </row>
    <row r="14" spans="2:35" s="1" customFormat="1" ht="17.100000000000001" customHeight="1" x14ac:dyDescent="0.15">
      <c r="B14" s="11"/>
      <c r="C14" s="2">
        <v>43777</v>
      </c>
      <c r="D14" s="1" t="s">
        <v>4</v>
      </c>
      <c r="E14" s="3">
        <v>62</v>
      </c>
      <c r="F14" s="44">
        <v>3.3</v>
      </c>
      <c r="G14" s="20">
        <v>0.47799999999999998</v>
      </c>
      <c r="H14" s="20">
        <v>50</v>
      </c>
      <c r="I14" s="20">
        <v>23.9</v>
      </c>
      <c r="J14" s="35">
        <v>13.899999999999999</v>
      </c>
      <c r="K14" s="20"/>
      <c r="L14" s="20" t="s">
        <v>321</v>
      </c>
      <c r="M14" s="20" t="str">
        <f t="shared" si="0"/>
        <v>20P4395945S-1</v>
      </c>
      <c r="N14" s="20"/>
      <c r="O14" s="20"/>
      <c r="P14" s="20"/>
      <c r="Q14" s="1" t="s">
        <v>24</v>
      </c>
      <c r="R14" s="1" t="s">
        <v>24</v>
      </c>
      <c r="T14" s="1">
        <v>3</v>
      </c>
      <c r="U14" s="1">
        <v>3</v>
      </c>
      <c r="V14" s="1" t="s">
        <v>24</v>
      </c>
      <c r="W14" s="1">
        <v>1</v>
      </c>
      <c r="Y14" s="5">
        <v>43782</v>
      </c>
      <c r="Z14" s="1" t="s">
        <v>25</v>
      </c>
      <c r="AA14" s="2">
        <v>43782</v>
      </c>
      <c r="AB14" s="1">
        <v>8</v>
      </c>
      <c r="AC14" s="1">
        <v>801798</v>
      </c>
      <c r="AD14" s="1" t="s">
        <v>26</v>
      </c>
      <c r="AE14" s="1">
        <v>3</v>
      </c>
      <c r="AF14" s="1">
        <v>1</v>
      </c>
      <c r="AG14" s="1">
        <v>0</v>
      </c>
      <c r="AH14" s="1">
        <v>3</v>
      </c>
    </row>
    <row r="15" spans="2:35" s="1" customFormat="1" ht="17.100000000000001" customHeight="1" x14ac:dyDescent="0.15">
      <c r="B15" s="11"/>
      <c r="C15" s="2">
        <v>43777</v>
      </c>
      <c r="D15" s="1" t="s">
        <v>4</v>
      </c>
      <c r="E15" s="3">
        <v>62</v>
      </c>
      <c r="F15" s="44">
        <v>4</v>
      </c>
      <c r="G15" s="20">
        <v>0.498</v>
      </c>
      <c r="H15" s="20">
        <v>50</v>
      </c>
      <c r="I15" s="20">
        <v>24.9</v>
      </c>
      <c r="J15" s="35">
        <v>14.899999999999999</v>
      </c>
      <c r="K15" s="20"/>
      <c r="L15" s="20" t="s">
        <v>322</v>
      </c>
      <c r="M15" s="20" t="str">
        <f t="shared" si="0"/>
        <v>20P4395946S-1</v>
      </c>
      <c r="N15" s="20"/>
      <c r="O15" s="20"/>
      <c r="P15" s="20"/>
      <c r="Q15" s="1" t="s">
        <v>27</v>
      </c>
      <c r="R15" s="1" t="s">
        <v>27</v>
      </c>
      <c r="T15" s="1">
        <v>4</v>
      </c>
      <c r="U15" s="1">
        <v>3</v>
      </c>
      <c r="V15" s="1" t="s">
        <v>27</v>
      </c>
      <c r="W15" s="1">
        <v>1</v>
      </c>
      <c r="Y15" s="5">
        <v>43782</v>
      </c>
      <c r="Z15" s="1" t="s">
        <v>7</v>
      </c>
      <c r="AA15" s="1" t="s">
        <v>7</v>
      </c>
      <c r="AB15" s="1">
        <v>9</v>
      </c>
      <c r="AC15" s="1">
        <v>801992</v>
      </c>
      <c r="AD15" s="1" t="s">
        <v>26</v>
      </c>
      <c r="AE15" s="1">
        <v>4</v>
      </c>
      <c r="AF15" s="1">
        <v>2</v>
      </c>
      <c r="AG15" s="1">
        <v>0</v>
      </c>
      <c r="AH15" s="1">
        <v>3</v>
      </c>
    </row>
    <row r="16" spans="2:35" s="1" customFormat="1" ht="17.100000000000001" customHeight="1" x14ac:dyDescent="0.15">
      <c r="B16" s="11"/>
      <c r="C16" s="2">
        <v>43777</v>
      </c>
      <c r="D16" s="1" t="s">
        <v>0</v>
      </c>
      <c r="E16" s="3">
        <v>63</v>
      </c>
      <c r="F16" s="44">
        <v>4</v>
      </c>
      <c r="G16" s="20">
        <v>1.47</v>
      </c>
      <c r="H16" s="20">
        <v>48</v>
      </c>
      <c r="I16" s="20">
        <v>70.56</v>
      </c>
      <c r="J16" s="35">
        <v>30</v>
      </c>
      <c r="K16" s="20"/>
      <c r="L16" s="20" t="s">
        <v>323</v>
      </c>
      <c r="M16" s="20" t="str">
        <f t="shared" si="0"/>
        <v>20P4395947S-1</v>
      </c>
      <c r="N16" s="20"/>
      <c r="O16" s="20"/>
      <c r="P16" s="20"/>
      <c r="Q16" s="1" t="s">
        <v>28</v>
      </c>
      <c r="R16" s="1" t="s">
        <v>28</v>
      </c>
      <c r="T16" s="1">
        <v>4</v>
      </c>
      <c r="U16" s="1">
        <v>3</v>
      </c>
      <c r="V16" s="1" t="s">
        <v>28</v>
      </c>
      <c r="W16" s="1">
        <v>1</v>
      </c>
      <c r="Y16" s="5">
        <v>43789</v>
      </c>
      <c r="Z16" s="1" t="s">
        <v>7</v>
      </c>
      <c r="AA16" s="1" t="s">
        <v>7</v>
      </c>
      <c r="AB16" s="1">
        <v>9</v>
      </c>
      <c r="AC16" s="1">
        <v>803006</v>
      </c>
      <c r="AE16" s="1" t="s">
        <v>29</v>
      </c>
      <c r="AF16" s="1">
        <v>0</v>
      </c>
      <c r="AG16" s="1">
        <v>0</v>
      </c>
      <c r="AH16" s="1">
        <v>0</v>
      </c>
    </row>
    <row r="17" spans="2:35" s="1" customFormat="1" ht="17.100000000000001" customHeight="1" x14ac:dyDescent="0.15">
      <c r="B17" s="11" t="s">
        <v>30</v>
      </c>
      <c r="C17" s="2">
        <v>43777</v>
      </c>
      <c r="D17" s="1" t="s">
        <v>0</v>
      </c>
      <c r="E17" s="3">
        <v>61</v>
      </c>
      <c r="F17" s="44">
        <v>4</v>
      </c>
      <c r="G17" s="20">
        <v>0.872</v>
      </c>
      <c r="H17" s="20">
        <v>49</v>
      </c>
      <c r="I17" s="20">
        <v>42.728000000000002</v>
      </c>
      <c r="J17" s="35">
        <v>32.728000000000002</v>
      </c>
      <c r="K17" s="20"/>
      <c r="L17" s="20" t="s">
        <v>324</v>
      </c>
      <c r="M17" s="20" t="str">
        <f t="shared" si="0"/>
        <v>20P4395948S-1</v>
      </c>
      <c r="N17" s="20"/>
      <c r="O17" s="20"/>
      <c r="P17" s="20"/>
      <c r="Q17" s="1" t="s">
        <v>31</v>
      </c>
      <c r="R17" s="1" t="s">
        <v>31</v>
      </c>
      <c r="T17" s="1">
        <v>4</v>
      </c>
      <c r="U17" s="1">
        <v>5</v>
      </c>
      <c r="V17" s="1" t="s">
        <v>31</v>
      </c>
      <c r="W17" s="1">
        <v>1</v>
      </c>
      <c r="Y17" s="5">
        <v>43780</v>
      </c>
      <c r="Z17" s="1" t="s">
        <v>7</v>
      </c>
      <c r="AA17" s="1" t="s">
        <v>7</v>
      </c>
      <c r="AB17" s="1">
        <v>9</v>
      </c>
      <c r="AC17" s="1">
        <v>801536</v>
      </c>
      <c r="AE17" s="1">
        <v>3</v>
      </c>
      <c r="AF17" s="1">
        <v>2</v>
      </c>
      <c r="AG17" s="1" t="s">
        <v>32</v>
      </c>
      <c r="AH17" s="1">
        <v>5</v>
      </c>
    </row>
    <row r="18" spans="2:35" s="1" customFormat="1" ht="17.100000000000001" customHeight="1" x14ac:dyDescent="0.15">
      <c r="B18" s="11"/>
      <c r="C18" s="2">
        <v>43777</v>
      </c>
      <c r="D18" s="1" t="s">
        <v>0</v>
      </c>
      <c r="E18" s="3">
        <v>33</v>
      </c>
      <c r="F18" s="44">
        <v>4</v>
      </c>
      <c r="G18" s="20">
        <v>0.38600000000000001</v>
      </c>
      <c r="H18" s="20">
        <v>48</v>
      </c>
      <c r="I18" s="20">
        <v>18.527999999999999</v>
      </c>
      <c r="J18" s="35"/>
      <c r="K18" s="20"/>
      <c r="L18" s="20" t="s">
        <v>325</v>
      </c>
      <c r="M18" s="20"/>
      <c r="N18" s="20"/>
      <c r="O18" s="20"/>
      <c r="P18" s="20"/>
      <c r="Q18" s="1" t="s">
        <v>33</v>
      </c>
      <c r="R18" s="1" t="s">
        <v>33</v>
      </c>
      <c r="T18" s="1">
        <v>4</v>
      </c>
      <c r="U18" s="1">
        <v>3</v>
      </c>
      <c r="V18" s="1" t="s">
        <v>33</v>
      </c>
      <c r="W18" s="1">
        <v>1</v>
      </c>
      <c r="Y18" s="7" t="s">
        <v>14</v>
      </c>
      <c r="Z18" s="1" t="s">
        <v>7</v>
      </c>
      <c r="AA18" s="1" t="s">
        <v>7</v>
      </c>
      <c r="AB18" s="1">
        <v>9</v>
      </c>
    </row>
    <row r="19" spans="2:35" s="1" customFormat="1" ht="17.100000000000001" customHeight="1" x14ac:dyDescent="0.15">
      <c r="B19" s="11"/>
      <c r="C19" s="2">
        <v>43781</v>
      </c>
      <c r="D19" s="1" t="s">
        <v>4</v>
      </c>
      <c r="E19" s="3">
        <v>56</v>
      </c>
      <c r="F19" s="44">
        <v>4</v>
      </c>
      <c r="G19" s="20">
        <v>0.754</v>
      </c>
      <c r="H19" s="20">
        <v>50</v>
      </c>
      <c r="I19" s="20">
        <v>37.700000000000003</v>
      </c>
      <c r="J19" s="35">
        <v>27.700000000000003</v>
      </c>
      <c r="K19" s="20"/>
      <c r="L19" s="20" t="s">
        <v>326</v>
      </c>
      <c r="M19" s="20" t="str">
        <f t="shared" si="0"/>
        <v>20P4395950S-1</v>
      </c>
      <c r="N19" s="20"/>
      <c r="O19" s="20"/>
      <c r="P19" s="20"/>
      <c r="Q19" s="1" t="s">
        <v>34</v>
      </c>
      <c r="R19" s="1" t="s">
        <v>34</v>
      </c>
      <c r="T19" s="1">
        <v>4</v>
      </c>
      <c r="U19" s="1">
        <v>3</v>
      </c>
      <c r="V19" s="1" t="s">
        <v>34</v>
      </c>
      <c r="W19" s="1">
        <v>1</v>
      </c>
      <c r="Y19" s="5">
        <v>43783</v>
      </c>
      <c r="Z19" s="1" t="s">
        <v>35</v>
      </c>
      <c r="AA19" s="2">
        <v>43783</v>
      </c>
      <c r="AB19" s="1">
        <v>8</v>
      </c>
      <c r="AC19" s="1">
        <v>802259</v>
      </c>
      <c r="AD19" s="1" t="s">
        <v>8</v>
      </c>
      <c r="AE19" s="1">
        <v>3</v>
      </c>
      <c r="AF19" s="1">
        <v>0</v>
      </c>
      <c r="AG19" s="1">
        <v>0</v>
      </c>
      <c r="AH19" s="1">
        <v>3</v>
      </c>
    </row>
    <row r="20" spans="2:35" s="1" customFormat="1" ht="17.100000000000001" customHeight="1" x14ac:dyDescent="0.15">
      <c r="B20" s="11"/>
      <c r="C20" s="2">
        <v>43781</v>
      </c>
      <c r="D20" s="1" t="s">
        <v>0</v>
      </c>
      <c r="E20" s="3">
        <v>61</v>
      </c>
      <c r="F20" s="44">
        <v>4</v>
      </c>
      <c r="G20" s="20">
        <v>0.64600000000000002</v>
      </c>
      <c r="H20" s="20">
        <v>50</v>
      </c>
      <c r="I20" s="20">
        <v>32.300000000000004</v>
      </c>
      <c r="J20" s="35">
        <v>22.300000000000004</v>
      </c>
      <c r="K20" s="20"/>
      <c r="L20" s="20" t="s">
        <v>327</v>
      </c>
      <c r="M20" s="20" t="str">
        <f t="shared" si="0"/>
        <v>20P4395951S-1</v>
      </c>
      <c r="N20" s="20"/>
      <c r="O20" s="20"/>
      <c r="P20" s="20"/>
      <c r="Q20" s="1" t="s">
        <v>36</v>
      </c>
      <c r="R20" s="1" t="s">
        <v>36</v>
      </c>
      <c r="T20" s="1">
        <v>4</v>
      </c>
      <c r="U20" s="1">
        <v>3</v>
      </c>
      <c r="V20" s="1" t="s">
        <v>36</v>
      </c>
      <c r="W20" s="1">
        <v>1</v>
      </c>
      <c r="Y20" s="5">
        <v>43787</v>
      </c>
      <c r="Z20" s="1" t="s">
        <v>37</v>
      </c>
      <c r="AA20" s="2">
        <v>43787</v>
      </c>
      <c r="AB20" s="1">
        <v>8</v>
      </c>
      <c r="AC20" s="1">
        <v>802718</v>
      </c>
      <c r="AD20" s="1" t="s">
        <v>11</v>
      </c>
      <c r="AE20" s="1">
        <v>4</v>
      </c>
      <c r="AF20" s="1">
        <v>1</v>
      </c>
      <c r="AG20" s="1">
        <v>1</v>
      </c>
      <c r="AH20" s="1">
        <v>3</v>
      </c>
    </row>
    <row r="21" spans="2:35" s="8" customFormat="1" ht="17.100000000000001" customHeight="1" x14ac:dyDescent="0.15">
      <c r="B21" s="14"/>
      <c r="C21" s="2">
        <v>43782</v>
      </c>
      <c r="D21" s="1" t="s">
        <v>4</v>
      </c>
      <c r="E21" s="3">
        <v>57</v>
      </c>
      <c r="F21" s="44">
        <v>4</v>
      </c>
      <c r="G21" s="20">
        <v>0.52</v>
      </c>
      <c r="H21" s="20">
        <v>48</v>
      </c>
      <c r="I21" s="20">
        <v>24.96</v>
      </c>
      <c r="J21" s="35">
        <v>14.96</v>
      </c>
      <c r="K21" s="20"/>
      <c r="L21" s="20" t="s">
        <v>328</v>
      </c>
      <c r="M21" s="20" t="str">
        <f t="shared" si="0"/>
        <v>20P4395952S-1</v>
      </c>
      <c r="N21" s="20"/>
      <c r="O21" s="20"/>
      <c r="P21" s="20"/>
      <c r="Q21" s="1" t="s">
        <v>38</v>
      </c>
      <c r="R21" s="1" t="s">
        <v>38</v>
      </c>
      <c r="S21" s="1"/>
      <c r="T21" s="9">
        <v>3</v>
      </c>
      <c r="U21" s="1">
        <v>3</v>
      </c>
      <c r="V21" s="1" t="s">
        <v>38</v>
      </c>
      <c r="W21" s="1">
        <v>1</v>
      </c>
      <c r="X21" s="1"/>
      <c r="Y21" s="5">
        <v>43784</v>
      </c>
      <c r="Z21" s="9" t="s">
        <v>39</v>
      </c>
      <c r="AA21" s="2">
        <v>43784</v>
      </c>
      <c r="AB21" s="1">
        <v>8</v>
      </c>
      <c r="AC21" s="1">
        <v>802279</v>
      </c>
      <c r="AD21" s="1" t="s">
        <v>8</v>
      </c>
      <c r="AE21" s="1">
        <v>3</v>
      </c>
      <c r="AF21" s="1">
        <v>0</v>
      </c>
      <c r="AG21" s="1">
        <v>0</v>
      </c>
      <c r="AH21" s="1">
        <v>3</v>
      </c>
      <c r="AI21" s="1"/>
    </row>
    <row r="22" spans="2:35" s="8" customFormat="1" ht="17.100000000000001" customHeight="1" x14ac:dyDescent="0.15">
      <c r="B22" s="14"/>
      <c r="C22" s="2">
        <v>43782</v>
      </c>
      <c r="D22" s="1" t="s">
        <v>0</v>
      </c>
      <c r="E22" s="3">
        <v>64</v>
      </c>
      <c r="F22" s="44">
        <v>4</v>
      </c>
      <c r="G22" s="20">
        <v>0.998</v>
      </c>
      <c r="H22" s="20">
        <v>50</v>
      </c>
      <c r="I22" s="20">
        <v>49.9</v>
      </c>
      <c r="J22" s="35">
        <v>30</v>
      </c>
      <c r="K22" s="20"/>
      <c r="L22" s="20" t="s">
        <v>329</v>
      </c>
      <c r="M22" s="20" t="str">
        <f t="shared" si="0"/>
        <v>20P4395953S-1</v>
      </c>
      <c r="N22" s="20"/>
      <c r="O22" s="20"/>
      <c r="P22" s="20"/>
      <c r="Q22" s="1" t="s">
        <v>40</v>
      </c>
      <c r="R22" s="1" t="s">
        <v>40</v>
      </c>
      <c r="S22" s="1"/>
      <c r="T22" s="9">
        <v>4</v>
      </c>
      <c r="U22" s="1">
        <v>4</v>
      </c>
      <c r="V22" s="1" t="s">
        <v>40</v>
      </c>
      <c r="W22" s="1">
        <v>1</v>
      </c>
      <c r="X22" s="1"/>
      <c r="Y22" s="5">
        <v>43784</v>
      </c>
      <c r="Z22" s="9" t="s">
        <v>41</v>
      </c>
      <c r="AA22" s="2">
        <v>43784</v>
      </c>
      <c r="AB22" s="1">
        <v>8</v>
      </c>
      <c r="AC22" s="1">
        <v>802273</v>
      </c>
      <c r="AD22" s="1" t="s">
        <v>11</v>
      </c>
      <c r="AE22" s="1">
        <v>3</v>
      </c>
      <c r="AF22" s="1">
        <v>1</v>
      </c>
      <c r="AG22" s="1">
        <v>1</v>
      </c>
      <c r="AH22" s="1">
        <v>4</v>
      </c>
      <c r="AI22" s="1"/>
    </row>
    <row r="23" spans="2:35" s="8" customFormat="1" ht="17.100000000000001" customHeight="1" x14ac:dyDescent="0.15">
      <c r="B23" s="14"/>
      <c r="C23" s="2">
        <v>43782</v>
      </c>
      <c r="D23" s="1" t="s">
        <v>0</v>
      </c>
      <c r="E23" s="3">
        <v>55</v>
      </c>
      <c r="F23" s="44">
        <v>4</v>
      </c>
      <c r="G23" s="20">
        <v>0.60399999999999998</v>
      </c>
      <c r="H23" s="20">
        <v>48</v>
      </c>
      <c r="I23" s="20">
        <v>28.991999999999997</v>
      </c>
      <c r="J23" s="35">
        <v>18.991999999999997</v>
      </c>
      <c r="K23" s="20"/>
      <c r="L23" s="20" t="s">
        <v>330</v>
      </c>
      <c r="M23" s="20" t="str">
        <f t="shared" si="0"/>
        <v>20P4395954S-1</v>
      </c>
      <c r="N23" s="20"/>
      <c r="O23" s="20"/>
      <c r="P23" s="20"/>
      <c r="Q23" s="1" t="s">
        <v>42</v>
      </c>
      <c r="R23" s="1" t="s">
        <v>42</v>
      </c>
      <c r="S23" s="1"/>
      <c r="T23" s="9">
        <v>4</v>
      </c>
      <c r="U23" s="1">
        <v>7</v>
      </c>
      <c r="V23" s="1" t="s">
        <v>42</v>
      </c>
      <c r="W23" s="1">
        <v>1</v>
      </c>
      <c r="X23" s="1"/>
      <c r="Y23" s="5">
        <v>43791</v>
      </c>
      <c r="Z23" s="9" t="s">
        <v>7</v>
      </c>
      <c r="AA23" s="1" t="s">
        <v>7</v>
      </c>
      <c r="AB23" s="1">
        <v>9</v>
      </c>
      <c r="AC23" s="1">
        <v>803718</v>
      </c>
      <c r="AD23" s="1" t="s">
        <v>8</v>
      </c>
      <c r="AE23" s="1">
        <v>3</v>
      </c>
      <c r="AF23" s="1">
        <v>0</v>
      </c>
      <c r="AG23" s="1">
        <v>0</v>
      </c>
      <c r="AH23" s="1">
        <v>7</v>
      </c>
      <c r="AI23" s="1"/>
    </row>
    <row r="24" spans="2:35" s="8" customFormat="1" ht="17.100000000000001" customHeight="1" x14ac:dyDescent="0.15">
      <c r="B24" s="14"/>
      <c r="C24" s="2">
        <v>43784</v>
      </c>
      <c r="D24" s="1" t="s">
        <v>0</v>
      </c>
      <c r="E24" s="3">
        <v>74</v>
      </c>
      <c r="F24" s="44">
        <v>4</v>
      </c>
      <c r="G24" s="20">
        <v>0.79200000000000004</v>
      </c>
      <c r="H24" s="20">
        <v>50</v>
      </c>
      <c r="I24" s="20">
        <v>39.6</v>
      </c>
      <c r="J24" s="35">
        <v>29.6</v>
      </c>
      <c r="K24" s="20"/>
      <c r="L24" s="20" t="s">
        <v>331</v>
      </c>
      <c r="M24" s="20" t="str">
        <f t="shared" si="0"/>
        <v>20P4395955S-1</v>
      </c>
      <c r="N24" s="20"/>
      <c r="O24" s="20"/>
      <c r="P24" s="20"/>
      <c r="Q24" s="1" t="s">
        <v>43</v>
      </c>
      <c r="R24" s="1" t="s">
        <v>43</v>
      </c>
      <c r="S24" s="1"/>
      <c r="T24" s="9">
        <v>4</v>
      </c>
      <c r="U24" s="1">
        <v>3</v>
      </c>
      <c r="V24" s="1" t="s">
        <v>43</v>
      </c>
      <c r="W24" s="1">
        <v>1</v>
      </c>
      <c r="X24" s="1"/>
      <c r="Y24" s="5">
        <v>43790</v>
      </c>
      <c r="Z24" s="9" t="s">
        <v>7</v>
      </c>
      <c r="AA24" s="1" t="s">
        <v>7</v>
      </c>
      <c r="AB24" s="1">
        <v>9</v>
      </c>
      <c r="AC24" s="1">
        <v>803487</v>
      </c>
      <c r="AD24" s="1"/>
      <c r="AE24" s="1" t="s">
        <v>29</v>
      </c>
      <c r="AF24" s="1">
        <v>0</v>
      </c>
      <c r="AG24" s="1">
        <v>0</v>
      </c>
      <c r="AH24" s="1">
        <v>3</v>
      </c>
      <c r="AI24" s="1"/>
    </row>
    <row r="25" spans="2:35" s="8" customFormat="1" ht="17.100000000000001" customHeight="1" x14ac:dyDescent="0.15">
      <c r="B25" s="14" t="s">
        <v>44</v>
      </c>
      <c r="C25" s="2">
        <v>43784</v>
      </c>
      <c r="D25" s="1" t="s">
        <v>0</v>
      </c>
      <c r="E25" s="3">
        <v>55</v>
      </c>
      <c r="F25" s="44">
        <v>4</v>
      </c>
      <c r="G25" s="20">
        <v>0.92200000000000004</v>
      </c>
      <c r="H25" s="20">
        <v>48</v>
      </c>
      <c r="I25" s="20">
        <v>44.256</v>
      </c>
      <c r="J25" s="35">
        <v>30</v>
      </c>
      <c r="K25" s="20"/>
      <c r="L25" s="20" t="s">
        <v>332</v>
      </c>
      <c r="M25" s="20" t="str">
        <f t="shared" si="0"/>
        <v>20P4395956S-1</v>
      </c>
      <c r="N25" s="20"/>
      <c r="O25" s="20"/>
      <c r="P25" s="20"/>
      <c r="Q25" s="1" t="s">
        <v>45</v>
      </c>
      <c r="R25" s="1" t="s">
        <v>45</v>
      </c>
      <c r="S25" s="1"/>
      <c r="T25" s="9">
        <v>4</v>
      </c>
      <c r="U25" s="1">
        <v>5</v>
      </c>
      <c r="V25" s="1" t="s">
        <v>45</v>
      </c>
      <c r="W25" s="1">
        <v>1</v>
      </c>
      <c r="X25" s="1"/>
      <c r="Y25" s="5">
        <v>43789</v>
      </c>
      <c r="Z25" s="9" t="s">
        <v>7</v>
      </c>
      <c r="AA25" s="1" t="s">
        <v>7</v>
      </c>
      <c r="AB25" s="1">
        <v>9</v>
      </c>
      <c r="AC25" s="1">
        <v>803118</v>
      </c>
      <c r="AD25" s="1"/>
      <c r="AE25" s="1"/>
      <c r="AF25" s="1"/>
      <c r="AG25" s="1"/>
      <c r="AH25" s="1"/>
      <c r="AI25" s="1"/>
    </row>
    <row r="26" spans="2:35" s="8" customFormat="1" ht="17.100000000000001" customHeight="1" x14ac:dyDescent="0.15">
      <c r="B26" s="14"/>
      <c r="C26" s="2">
        <v>43784</v>
      </c>
      <c r="D26" s="1" t="s">
        <v>4</v>
      </c>
      <c r="E26" s="3">
        <v>59</v>
      </c>
      <c r="F26" s="44">
        <v>4</v>
      </c>
      <c r="G26" s="20">
        <v>0.59</v>
      </c>
      <c r="H26" s="20">
        <v>50</v>
      </c>
      <c r="I26" s="20">
        <v>29.5</v>
      </c>
      <c r="J26" s="35">
        <v>17.5</v>
      </c>
      <c r="K26" s="20"/>
      <c r="L26" s="20" t="s">
        <v>333</v>
      </c>
      <c r="M26" s="20" t="str">
        <f t="shared" si="0"/>
        <v>20P4395957S-1</v>
      </c>
      <c r="N26" s="20"/>
      <c r="O26" s="20"/>
      <c r="P26" s="20"/>
      <c r="Q26" s="1" t="s">
        <v>46</v>
      </c>
      <c r="R26" s="1" t="s">
        <v>46</v>
      </c>
      <c r="S26" s="1"/>
      <c r="T26" s="9">
        <v>3</v>
      </c>
      <c r="U26" s="1">
        <v>2</v>
      </c>
      <c r="V26" s="1" t="s">
        <v>46</v>
      </c>
      <c r="W26" s="1">
        <v>1</v>
      </c>
      <c r="X26" s="1"/>
      <c r="Y26" s="5">
        <v>43789</v>
      </c>
      <c r="Z26" s="9" t="s">
        <v>47</v>
      </c>
      <c r="AA26" s="2">
        <v>43789</v>
      </c>
      <c r="AB26" s="1">
        <v>8</v>
      </c>
      <c r="AC26" s="1">
        <v>803003</v>
      </c>
      <c r="AD26" s="1" t="s">
        <v>26</v>
      </c>
      <c r="AE26" s="1">
        <v>3</v>
      </c>
      <c r="AF26" s="1">
        <v>1</v>
      </c>
      <c r="AG26" s="1">
        <v>0</v>
      </c>
      <c r="AH26" s="1">
        <v>2</v>
      </c>
      <c r="AI26" s="1"/>
    </row>
    <row r="27" spans="2:35" s="8" customFormat="1" ht="17.100000000000001" customHeight="1" x14ac:dyDescent="0.15">
      <c r="B27" s="14"/>
      <c r="C27" s="2">
        <v>43787</v>
      </c>
      <c r="D27" s="1" t="s">
        <v>0</v>
      </c>
      <c r="E27" s="3">
        <v>76</v>
      </c>
      <c r="F27" s="44">
        <v>4</v>
      </c>
      <c r="G27" s="20">
        <v>0.78600000000000003</v>
      </c>
      <c r="H27" s="20">
        <v>50</v>
      </c>
      <c r="I27" s="20">
        <v>39.300000000000004</v>
      </c>
      <c r="J27" s="35">
        <v>27.300000000000004</v>
      </c>
      <c r="K27" s="20"/>
      <c r="L27" s="20" t="s">
        <v>334</v>
      </c>
      <c r="M27" s="20" t="str">
        <f t="shared" si="0"/>
        <v>20P4395958S-1</v>
      </c>
      <c r="N27" s="20"/>
      <c r="O27" s="20"/>
      <c r="P27" s="20"/>
      <c r="Q27" s="1" t="s">
        <v>48</v>
      </c>
      <c r="R27" s="1" t="s">
        <v>48</v>
      </c>
      <c r="S27" s="1"/>
      <c r="T27" s="9">
        <v>4</v>
      </c>
      <c r="U27" s="1">
        <v>7</v>
      </c>
      <c r="V27" s="1" t="s">
        <v>48</v>
      </c>
      <c r="W27" s="1">
        <v>1</v>
      </c>
      <c r="X27" s="1"/>
      <c r="Y27" s="5">
        <v>43794</v>
      </c>
      <c r="Z27" s="9" t="s">
        <v>49</v>
      </c>
      <c r="AA27" s="2">
        <v>43794</v>
      </c>
      <c r="AB27" s="1">
        <v>8</v>
      </c>
      <c r="AC27" s="1">
        <v>803797</v>
      </c>
      <c r="AD27" s="1" t="s">
        <v>8</v>
      </c>
      <c r="AE27" s="1">
        <v>3</v>
      </c>
      <c r="AF27" s="1">
        <v>0</v>
      </c>
      <c r="AG27" s="1">
        <v>0</v>
      </c>
      <c r="AH27" s="1">
        <v>7</v>
      </c>
      <c r="AI27" s="1"/>
    </row>
    <row r="28" spans="2:35" s="8" customFormat="1" ht="17.100000000000001" customHeight="1" x14ac:dyDescent="0.15">
      <c r="B28" s="14"/>
      <c r="C28" s="2">
        <v>43787</v>
      </c>
      <c r="D28" s="1" t="s">
        <v>4</v>
      </c>
      <c r="E28" s="3">
        <v>73</v>
      </c>
      <c r="F28" s="44">
        <v>4</v>
      </c>
      <c r="G28" s="20">
        <v>0.78</v>
      </c>
      <c r="H28" s="20">
        <v>50</v>
      </c>
      <c r="I28" s="20">
        <v>39</v>
      </c>
      <c r="J28" s="35">
        <v>27</v>
      </c>
      <c r="K28" s="20"/>
      <c r="L28" s="20" t="s">
        <v>335</v>
      </c>
      <c r="M28" s="20" t="str">
        <f t="shared" si="0"/>
        <v>20P4395959S-1</v>
      </c>
      <c r="N28" s="20"/>
      <c r="O28" s="20"/>
      <c r="P28" s="20"/>
      <c r="Q28" s="1" t="s">
        <v>50</v>
      </c>
      <c r="R28" s="1" t="s">
        <v>50</v>
      </c>
      <c r="S28" s="1"/>
      <c r="T28" s="9">
        <v>4</v>
      </c>
      <c r="U28" s="1">
        <v>4</v>
      </c>
      <c r="V28" s="1" t="s">
        <v>50</v>
      </c>
      <c r="W28" s="1">
        <v>1</v>
      </c>
      <c r="X28" s="1"/>
      <c r="Y28" s="5">
        <v>43789</v>
      </c>
      <c r="Z28" s="9" t="s">
        <v>7</v>
      </c>
      <c r="AA28" s="1" t="s">
        <v>7</v>
      </c>
      <c r="AB28" s="1">
        <v>9</v>
      </c>
      <c r="AC28" s="1">
        <v>803211</v>
      </c>
      <c r="AD28" s="1" t="s">
        <v>8</v>
      </c>
      <c r="AE28" s="1">
        <v>3</v>
      </c>
      <c r="AF28" s="1">
        <v>0</v>
      </c>
      <c r="AG28" s="1">
        <v>0</v>
      </c>
      <c r="AH28" s="1">
        <v>4</v>
      </c>
      <c r="AI28" s="1"/>
    </row>
    <row r="29" spans="2:35" s="8" customFormat="1" ht="17.100000000000001" customHeight="1" x14ac:dyDescent="0.15">
      <c r="B29" s="14"/>
      <c r="C29" s="2">
        <v>43787</v>
      </c>
      <c r="D29" s="1" t="s">
        <v>4</v>
      </c>
      <c r="E29" s="3">
        <v>32</v>
      </c>
      <c r="F29" s="44">
        <v>4</v>
      </c>
      <c r="G29" s="20">
        <v>0.70399999999999996</v>
      </c>
      <c r="H29" s="20">
        <v>50</v>
      </c>
      <c r="I29" s="20">
        <v>35.199999999999996</v>
      </c>
      <c r="J29" s="35">
        <v>23.199999999999996</v>
      </c>
      <c r="K29" s="20"/>
      <c r="L29" s="20" t="s">
        <v>336</v>
      </c>
      <c r="M29" s="20" t="str">
        <f t="shared" si="0"/>
        <v>20P4395960S-1</v>
      </c>
      <c r="N29" s="20"/>
      <c r="O29" s="20"/>
      <c r="P29" s="20"/>
      <c r="Q29" s="1" t="s">
        <v>51</v>
      </c>
      <c r="R29" s="1" t="s">
        <v>51</v>
      </c>
      <c r="S29" s="1"/>
      <c r="T29" s="9">
        <v>4</v>
      </c>
      <c r="U29" s="1">
        <v>3</v>
      </c>
      <c r="V29" s="1" t="s">
        <v>51</v>
      </c>
      <c r="W29" s="1">
        <v>1</v>
      </c>
      <c r="X29" s="1"/>
      <c r="Y29" s="3" t="s">
        <v>215</v>
      </c>
      <c r="Z29" s="9"/>
      <c r="AA29" s="1"/>
      <c r="AB29" s="1">
        <v>9</v>
      </c>
      <c r="AC29" s="1"/>
      <c r="AD29" s="1"/>
      <c r="AE29" s="1"/>
      <c r="AF29" s="1"/>
      <c r="AG29" s="1"/>
      <c r="AH29" s="1"/>
      <c r="AI29" s="1"/>
    </row>
    <row r="30" spans="2:35" s="8" customFormat="1" ht="17.100000000000001" customHeight="1" x14ac:dyDescent="0.15">
      <c r="B30" s="14" t="s">
        <v>52</v>
      </c>
      <c r="C30" s="2">
        <v>43787</v>
      </c>
      <c r="D30" s="1" t="s">
        <v>0</v>
      </c>
      <c r="E30" s="3">
        <v>64</v>
      </c>
      <c r="F30" s="44">
        <v>4</v>
      </c>
      <c r="G30" s="20">
        <v>0.67200000000000004</v>
      </c>
      <c r="H30" s="20">
        <v>50</v>
      </c>
      <c r="I30" s="20">
        <v>33.6</v>
      </c>
      <c r="J30" s="35">
        <v>21.6</v>
      </c>
      <c r="K30" s="20"/>
      <c r="L30" s="20" t="s">
        <v>337</v>
      </c>
      <c r="M30" s="20" t="str">
        <f t="shared" si="0"/>
        <v>20P4395961S-1</v>
      </c>
      <c r="N30" s="20"/>
      <c r="O30" s="20"/>
      <c r="P30" s="20"/>
      <c r="Q30" s="1" t="s">
        <v>53</v>
      </c>
      <c r="R30" s="1" t="s">
        <v>53</v>
      </c>
      <c r="S30" s="1"/>
      <c r="T30" s="9">
        <v>4</v>
      </c>
      <c r="U30" s="1">
        <v>1</v>
      </c>
      <c r="V30" s="1" t="s">
        <v>53</v>
      </c>
      <c r="W30" s="1">
        <v>1</v>
      </c>
      <c r="X30" s="1"/>
      <c r="Y30" s="5">
        <v>43796</v>
      </c>
      <c r="Z30" s="9" t="s">
        <v>54</v>
      </c>
      <c r="AA30" s="2">
        <v>43796</v>
      </c>
      <c r="AB30" s="1">
        <v>8</v>
      </c>
      <c r="AC30" s="1">
        <v>804245</v>
      </c>
      <c r="AD30" s="1"/>
      <c r="AE30" s="1"/>
      <c r="AF30" s="1"/>
      <c r="AG30" s="1"/>
      <c r="AH30" s="1"/>
      <c r="AI30" s="1"/>
    </row>
    <row r="31" spans="2:35" s="8" customFormat="1" ht="17.100000000000001" customHeight="1" x14ac:dyDescent="0.15">
      <c r="B31" s="14"/>
      <c r="C31" s="2">
        <v>43787</v>
      </c>
      <c r="D31" s="1" t="s">
        <v>0</v>
      </c>
      <c r="E31" s="3">
        <v>57</v>
      </c>
      <c r="F31" s="44">
        <v>4</v>
      </c>
      <c r="G31" s="20">
        <v>0.41799999999999998</v>
      </c>
      <c r="H31" s="20">
        <v>49</v>
      </c>
      <c r="I31" s="20">
        <v>20.481999999999999</v>
      </c>
      <c r="J31" s="35"/>
      <c r="K31" s="20"/>
      <c r="L31" s="20" t="s">
        <v>338</v>
      </c>
      <c r="M31" s="20"/>
      <c r="N31" s="20"/>
      <c r="O31" s="20"/>
      <c r="P31" s="20"/>
      <c r="Q31" s="1" t="s">
        <v>55</v>
      </c>
      <c r="R31" s="1" t="s">
        <v>55</v>
      </c>
      <c r="S31" s="1"/>
      <c r="T31" s="9">
        <v>4</v>
      </c>
      <c r="U31" s="1">
        <v>3</v>
      </c>
      <c r="V31" s="1" t="s">
        <v>55</v>
      </c>
      <c r="W31" s="1">
        <v>1</v>
      </c>
      <c r="X31" s="1"/>
      <c r="Y31" s="5">
        <v>43789</v>
      </c>
      <c r="Z31" s="9" t="s">
        <v>7</v>
      </c>
      <c r="AA31" s="1" t="s">
        <v>7</v>
      </c>
      <c r="AB31" s="1">
        <v>9</v>
      </c>
      <c r="AC31" s="1">
        <v>803005</v>
      </c>
      <c r="AD31" s="1" t="s">
        <v>11</v>
      </c>
      <c r="AE31" s="1">
        <v>4</v>
      </c>
      <c r="AF31" s="1">
        <v>0</v>
      </c>
      <c r="AG31" s="1">
        <v>1</v>
      </c>
      <c r="AH31" s="1">
        <v>3</v>
      </c>
      <c r="AI31" s="1"/>
    </row>
    <row r="32" spans="2:35" s="8" customFormat="1" ht="17.100000000000001" customHeight="1" x14ac:dyDescent="0.15">
      <c r="B32" s="14"/>
      <c r="C32" s="2">
        <v>43788</v>
      </c>
      <c r="D32" s="1" t="s">
        <v>4</v>
      </c>
      <c r="E32" s="3">
        <v>68</v>
      </c>
      <c r="F32" s="44">
        <v>4</v>
      </c>
      <c r="G32" s="20">
        <v>1.31</v>
      </c>
      <c r="H32" s="20">
        <v>50</v>
      </c>
      <c r="I32" s="20">
        <v>65.5</v>
      </c>
      <c r="J32" s="35">
        <v>30</v>
      </c>
      <c r="K32" s="20"/>
      <c r="L32" s="20" t="s">
        <v>339</v>
      </c>
      <c r="M32" s="20" t="str">
        <f t="shared" si="0"/>
        <v>20P4395963S-1</v>
      </c>
      <c r="N32" s="20"/>
      <c r="O32" s="20"/>
      <c r="P32" s="20"/>
      <c r="Q32" s="1" t="s">
        <v>56</v>
      </c>
      <c r="R32" s="1" t="s">
        <v>56</v>
      </c>
      <c r="S32" s="1"/>
      <c r="T32" s="9">
        <v>4</v>
      </c>
      <c r="U32" s="1">
        <v>2</v>
      </c>
      <c r="V32" s="1" t="s">
        <v>56</v>
      </c>
      <c r="W32" s="1">
        <v>1</v>
      </c>
      <c r="X32" s="1"/>
      <c r="Y32" s="5">
        <v>43797</v>
      </c>
      <c r="Z32" s="9" t="s">
        <v>7</v>
      </c>
      <c r="AA32" s="1" t="s">
        <v>7</v>
      </c>
      <c r="AB32" s="1">
        <v>9</v>
      </c>
      <c r="AC32" s="1">
        <v>804693</v>
      </c>
      <c r="AD32" s="1" t="s">
        <v>26</v>
      </c>
      <c r="AE32" s="1">
        <v>3</v>
      </c>
      <c r="AF32" s="1">
        <v>2</v>
      </c>
      <c r="AG32" s="1">
        <v>0</v>
      </c>
      <c r="AH32" s="1">
        <v>2</v>
      </c>
      <c r="AI32" s="1"/>
    </row>
    <row r="33" spans="2:35" s="8" customFormat="1" ht="17.100000000000001" customHeight="1" x14ac:dyDescent="0.15">
      <c r="B33" s="14"/>
      <c r="C33" s="2">
        <v>43788</v>
      </c>
      <c r="D33" s="1" t="s">
        <v>4</v>
      </c>
      <c r="E33" s="3">
        <v>56</v>
      </c>
      <c r="F33" s="44">
        <v>3.6</v>
      </c>
      <c r="G33" s="20">
        <v>0.53600000000000003</v>
      </c>
      <c r="H33" s="20">
        <v>50</v>
      </c>
      <c r="I33" s="20">
        <v>26.8</v>
      </c>
      <c r="J33" s="35">
        <v>14.8</v>
      </c>
      <c r="K33" s="20"/>
      <c r="L33" s="20" t="s">
        <v>340</v>
      </c>
      <c r="M33" s="20" t="str">
        <f t="shared" si="0"/>
        <v>20P4395964S-1</v>
      </c>
      <c r="N33" s="20"/>
      <c r="O33" s="20"/>
      <c r="P33" s="20"/>
      <c r="Q33" s="1" t="s">
        <v>57</v>
      </c>
      <c r="R33" s="1" t="s">
        <v>57</v>
      </c>
      <c r="S33" s="1"/>
      <c r="T33" s="9">
        <v>3</v>
      </c>
      <c r="U33" s="1">
        <v>2</v>
      </c>
      <c r="V33" s="1" t="s">
        <v>57</v>
      </c>
      <c r="W33" s="1">
        <v>1</v>
      </c>
      <c r="X33" s="1"/>
      <c r="Y33" s="5">
        <v>43804</v>
      </c>
      <c r="Z33" s="9" t="s">
        <v>58</v>
      </c>
      <c r="AA33" s="1" t="s">
        <v>7</v>
      </c>
      <c r="AB33" s="1">
        <v>9</v>
      </c>
      <c r="AC33" s="1">
        <v>805729</v>
      </c>
      <c r="AD33" s="1" t="s">
        <v>8</v>
      </c>
      <c r="AE33" s="1">
        <v>3</v>
      </c>
      <c r="AF33" s="1">
        <v>0</v>
      </c>
      <c r="AG33" s="1">
        <v>0</v>
      </c>
      <c r="AH33" s="1">
        <v>2</v>
      </c>
      <c r="AI33" s="1"/>
    </row>
    <row r="34" spans="2:35" s="8" customFormat="1" ht="17.100000000000001" customHeight="1" x14ac:dyDescent="0.15">
      <c r="B34" s="14"/>
      <c r="C34" s="2">
        <v>43788</v>
      </c>
      <c r="D34" s="1" t="s">
        <v>4</v>
      </c>
      <c r="E34" s="3">
        <v>63</v>
      </c>
      <c r="F34" s="44">
        <v>4</v>
      </c>
      <c r="G34" s="20">
        <v>0.64400000000000002</v>
      </c>
      <c r="H34" s="20">
        <v>50</v>
      </c>
      <c r="I34" s="20">
        <v>32.200000000000003</v>
      </c>
      <c r="J34" s="35">
        <v>20.200000000000003</v>
      </c>
      <c r="K34" s="20"/>
      <c r="L34" s="20" t="s">
        <v>341</v>
      </c>
      <c r="M34" s="20" t="str">
        <f t="shared" si="0"/>
        <v>20P4395965S-1</v>
      </c>
      <c r="N34" s="20"/>
      <c r="O34" s="20"/>
      <c r="P34" s="20"/>
      <c r="Q34" s="1" t="s">
        <v>59</v>
      </c>
      <c r="R34" s="1" t="s">
        <v>59</v>
      </c>
      <c r="S34" s="1"/>
      <c r="T34" s="9">
        <v>4</v>
      </c>
      <c r="U34" s="1">
        <v>1</v>
      </c>
      <c r="V34" s="1" t="s">
        <v>59</v>
      </c>
      <c r="W34" s="1">
        <v>1</v>
      </c>
      <c r="X34" s="1"/>
      <c r="Y34" s="5">
        <v>43791</v>
      </c>
      <c r="Z34" s="9" t="s">
        <v>7</v>
      </c>
      <c r="AA34" s="1" t="s">
        <v>7</v>
      </c>
      <c r="AB34" s="1">
        <v>9</v>
      </c>
      <c r="AC34" s="1">
        <v>803535</v>
      </c>
      <c r="AD34" s="1" t="s">
        <v>8</v>
      </c>
      <c r="AE34" s="1">
        <v>3</v>
      </c>
      <c r="AF34" s="1">
        <v>0</v>
      </c>
      <c r="AG34" s="1">
        <v>0</v>
      </c>
      <c r="AH34" s="1">
        <v>1</v>
      </c>
      <c r="AI34" s="1"/>
    </row>
    <row r="35" spans="2:35" s="8" customFormat="1" ht="17.100000000000001" customHeight="1" x14ac:dyDescent="0.15">
      <c r="B35" s="14"/>
      <c r="C35" s="2">
        <v>43788</v>
      </c>
      <c r="D35" s="1" t="s">
        <v>0</v>
      </c>
      <c r="E35" s="3">
        <v>34</v>
      </c>
      <c r="F35" s="44">
        <v>4</v>
      </c>
      <c r="G35" s="20">
        <v>0.61599999999999999</v>
      </c>
      <c r="H35" s="20">
        <v>48</v>
      </c>
      <c r="I35" s="20">
        <v>29.567999999999998</v>
      </c>
      <c r="J35" s="35">
        <v>17.567999999999998</v>
      </c>
      <c r="K35" s="20"/>
      <c r="L35" s="20" t="s">
        <v>342</v>
      </c>
      <c r="M35" s="20" t="str">
        <f t="shared" si="0"/>
        <v>20P4395966S-1</v>
      </c>
      <c r="N35" s="20"/>
      <c r="O35" s="20"/>
      <c r="P35" s="20"/>
      <c r="Q35" s="1" t="s">
        <v>60</v>
      </c>
      <c r="R35" s="1" t="s">
        <v>60</v>
      </c>
      <c r="S35" s="1"/>
      <c r="T35" s="9">
        <v>5</v>
      </c>
      <c r="U35" s="1">
        <v>4</v>
      </c>
      <c r="V35" s="1" t="s">
        <v>60</v>
      </c>
      <c r="W35" s="1">
        <v>1</v>
      </c>
      <c r="X35" s="1"/>
      <c r="Y35" s="5">
        <v>43789</v>
      </c>
      <c r="Z35" s="9" t="s">
        <v>61</v>
      </c>
      <c r="AA35" s="2">
        <v>43789</v>
      </c>
      <c r="AB35" s="1">
        <v>8</v>
      </c>
      <c r="AC35" s="1">
        <v>803591</v>
      </c>
      <c r="AD35" s="1" t="s">
        <v>26</v>
      </c>
      <c r="AE35" s="1">
        <v>3</v>
      </c>
      <c r="AF35" s="1">
        <v>1</v>
      </c>
      <c r="AG35" s="1">
        <v>0</v>
      </c>
      <c r="AH35" s="1">
        <v>4</v>
      </c>
      <c r="AI35" s="1"/>
    </row>
    <row r="36" spans="2:35" s="8" customFormat="1" ht="17.100000000000001" customHeight="1" x14ac:dyDescent="0.15">
      <c r="B36" s="14"/>
      <c r="C36" s="2">
        <v>43789</v>
      </c>
      <c r="D36" s="1" t="s">
        <v>4</v>
      </c>
      <c r="E36" s="3">
        <v>42</v>
      </c>
      <c r="F36" s="44">
        <v>3.8</v>
      </c>
      <c r="G36" s="20">
        <v>0.32800000000000001</v>
      </c>
      <c r="H36" s="20">
        <v>47</v>
      </c>
      <c r="I36" s="20">
        <v>15.416</v>
      </c>
      <c r="J36" s="35"/>
      <c r="K36" s="20"/>
      <c r="L36" s="20" t="s">
        <v>343</v>
      </c>
      <c r="M36" s="20"/>
      <c r="N36" s="20"/>
      <c r="O36" s="20"/>
      <c r="P36" s="20"/>
      <c r="Q36" s="1" t="s">
        <v>62</v>
      </c>
      <c r="R36" s="1" t="s">
        <v>62</v>
      </c>
      <c r="S36" s="1"/>
      <c r="T36" s="9">
        <v>3</v>
      </c>
      <c r="U36" s="1">
        <v>1</v>
      </c>
      <c r="V36" s="1" t="s">
        <v>62</v>
      </c>
      <c r="W36" s="1">
        <v>2</v>
      </c>
      <c r="X36" s="1"/>
      <c r="Y36" s="7" t="s">
        <v>14</v>
      </c>
      <c r="Z36" s="9"/>
      <c r="AA36" s="1"/>
      <c r="AB36" s="1">
        <v>9</v>
      </c>
      <c r="AC36" s="1"/>
      <c r="AD36" s="1"/>
      <c r="AE36" s="1"/>
      <c r="AF36" s="1"/>
      <c r="AG36" s="1"/>
      <c r="AH36" s="1"/>
      <c r="AI36" s="1"/>
    </row>
    <row r="37" spans="2:35" s="8" customFormat="1" ht="17.100000000000001" customHeight="1" x14ac:dyDescent="0.15">
      <c r="B37" s="14"/>
      <c r="C37" s="2">
        <v>43789</v>
      </c>
      <c r="D37" s="1" t="s">
        <v>4</v>
      </c>
      <c r="E37" s="3">
        <v>41</v>
      </c>
      <c r="F37" s="44">
        <v>3.8</v>
      </c>
      <c r="G37" s="20">
        <v>0.93200000000000005</v>
      </c>
      <c r="H37" s="20">
        <v>50</v>
      </c>
      <c r="I37" s="20">
        <v>46.6</v>
      </c>
      <c r="J37" s="35">
        <v>30</v>
      </c>
      <c r="K37" s="20"/>
      <c r="L37" s="20" t="s">
        <v>344</v>
      </c>
      <c r="M37" s="20" t="str">
        <f t="shared" si="0"/>
        <v>20P4395968S-1</v>
      </c>
      <c r="N37" s="20"/>
      <c r="O37" s="20"/>
      <c r="P37" s="20"/>
      <c r="Q37" s="1" t="s">
        <v>63</v>
      </c>
      <c r="R37" s="1" t="s">
        <v>63</v>
      </c>
      <c r="S37" s="1"/>
      <c r="T37" s="9">
        <v>3</v>
      </c>
      <c r="U37" s="1">
        <v>1</v>
      </c>
      <c r="V37" s="1" t="s">
        <v>63</v>
      </c>
      <c r="W37" s="1">
        <v>2</v>
      </c>
      <c r="X37" s="1"/>
      <c r="Y37" s="7" t="s">
        <v>14</v>
      </c>
      <c r="Z37" s="9"/>
      <c r="AA37" s="1"/>
      <c r="AB37" s="1">
        <v>9</v>
      </c>
      <c r="AC37" s="1"/>
      <c r="AD37" s="1"/>
      <c r="AE37" s="1"/>
      <c r="AF37" s="1"/>
      <c r="AG37" s="1"/>
      <c r="AH37" s="1"/>
      <c r="AI37" s="1"/>
    </row>
    <row r="38" spans="2:35" s="8" customFormat="1" ht="17.100000000000001" customHeight="1" x14ac:dyDescent="0.15">
      <c r="B38" s="14" t="s">
        <v>64</v>
      </c>
      <c r="C38" s="2">
        <v>43790</v>
      </c>
      <c r="D38" s="1" t="s">
        <v>4</v>
      </c>
      <c r="E38" s="3">
        <v>39</v>
      </c>
      <c r="F38" s="44">
        <v>4</v>
      </c>
      <c r="G38" s="20">
        <v>1.46</v>
      </c>
      <c r="H38" s="20">
        <v>48</v>
      </c>
      <c r="I38" s="20">
        <v>70.08</v>
      </c>
      <c r="J38" s="35">
        <v>30</v>
      </c>
      <c r="K38" s="20"/>
      <c r="L38" s="20" t="s">
        <v>345</v>
      </c>
      <c r="M38" s="20" t="str">
        <f t="shared" si="0"/>
        <v>20P4395969S-1</v>
      </c>
      <c r="N38" s="20"/>
      <c r="O38" s="20"/>
      <c r="P38" s="20"/>
      <c r="Q38" s="1" t="s">
        <v>65</v>
      </c>
      <c r="R38" s="1" t="s">
        <v>65</v>
      </c>
      <c r="S38" s="1"/>
      <c r="T38" s="9">
        <v>4</v>
      </c>
      <c r="U38" s="1">
        <v>4</v>
      </c>
      <c r="V38" s="1" t="s">
        <v>65</v>
      </c>
      <c r="W38" s="1">
        <v>1</v>
      </c>
      <c r="X38" s="1"/>
      <c r="Y38" s="5">
        <v>43801</v>
      </c>
      <c r="Z38" s="9" t="s">
        <v>7</v>
      </c>
      <c r="AA38" s="1" t="s">
        <v>7</v>
      </c>
      <c r="AB38" s="1">
        <v>9</v>
      </c>
      <c r="AC38" s="1"/>
      <c r="AD38" s="1"/>
      <c r="AE38" s="1"/>
      <c r="AF38" s="1"/>
      <c r="AG38" s="1"/>
      <c r="AH38" s="1"/>
      <c r="AI38" s="1"/>
    </row>
    <row r="39" spans="2:35" s="8" customFormat="1" ht="17.100000000000001" customHeight="1" x14ac:dyDescent="0.15">
      <c r="B39" s="14"/>
      <c r="C39" s="2">
        <v>43790</v>
      </c>
      <c r="D39" s="1" t="s">
        <v>4</v>
      </c>
      <c r="E39" s="3">
        <v>61</v>
      </c>
      <c r="F39" s="44">
        <v>4</v>
      </c>
      <c r="G39" s="20">
        <v>0.48</v>
      </c>
      <c r="H39" s="20">
        <v>47</v>
      </c>
      <c r="I39" s="20">
        <v>22.56</v>
      </c>
      <c r="J39" s="35">
        <v>12.559999999999999</v>
      </c>
      <c r="K39" s="20"/>
      <c r="L39" s="20" t="s">
        <v>346</v>
      </c>
      <c r="M39" s="20" t="str">
        <f t="shared" si="0"/>
        <v>20P4395970S-1</v>
      </c>
      <c r="N39" s="20"/>
      <c r="O39" s="20"/>
      <c r="P39" s="20"/>
      <c r="Q39" s="1" t="s">
        <v>66</v>
      </c>
      <c r="R39" s="1" t="s">
        <v>66</v>
      </c>
      <c r="S39" s="1"/>
      <c r="T39" s="9">
        <v>4</v>
      </c>
      <c r="U39" s="1">
        <v>1</v>
      </c>
      <c r="V39" s="1" t="s">
        <v>66</v>
      </c>
      <c r="W39" s="1">
        <v>1</v>
      </c>
      <c r="X39" s="1"/>
      <c r="Y39" s="5">
        <v>43798</v>
      </c>
      <c r="Z39" s="9" t="s">
        <v>7</v>
      </c>
      <c r="AA39" s="1" t="s">
        <v>7</v>
      </c>
      <c r="AB39" s="1">
        <v>9</v>
      </c>
      <c r="AC39" s="1">
        <v>804741</v>
      </c>
      <c r="AD39" s="1" t="s">
        <v>8</v>
      </c>
      <c r="AE39" s="1">
        <v>3</v>
      </c>
      <c r="AF39" s="1">
        <v>0</v>
      </c>
      <c r="AG39" s="1">
        <v>0</v>
      </c>
      <c r="AH39" s="1">
        <v>1</v>
      </c>
      <c r="AI39" s="1"/>
    </row>
    <row r="40" spans="2:35" s="1" customFormat="1" ht="17.100000000000001" customHeight="1" x14ac:dyDescent="0.15">
      <c r="B40" s="11"/>
      <c r="C40" s="2">
        <v>43790</v>
      </c>
      <c r="D40" s="1" t="s">
        <v>4</v>
      </c>
      <c r="E40" s="3">
        <v>70</v>
      </c>
      <c r="F40" s="44">
        <v>3.1</v>
      </c>
      <c r="G40" s="20">
        <v>0.72199999999999998</v>
      </c>
      <c r="H40" s="20">
        <v>49</v>
      </c>
      <c r="I40" s="20">
        <v>35.378</v>
      </c>
      <c r="J40" s="35">
        <v>23.378</v>
      </c>
      <c r="K40" s="20"/>
      <c r="L40" s="20" t="s">
        <v>347</v>
      </c>
      <c r="M40" s="20" t="str">
        <f t="shared" si="0"/>
        <v>20P4395971S-1</v>
      </c>
      <c r="N40" s="20"/>
      <c r="O40" s="20"/>
      <c r="P40" s="20"/>
      <c r="Q40" s="1" t="s">
        <v>67</v>
      </c>
      <c r="R40" s="1" t="s">
        <v>67</v>
      </c>
      <c r="T40" s="1">
        <v>3</v>
      </c>
      <c r="U40" s="1">
        <v>1</v>
      </c>
      <c r="V40" s="1" t="s">
        <v>67</v>
      </c>
      <c r="W40" s="1">
        <v>1</v>
      </c>
      <c r="Y40" s="5">
        <v>43797</v>
      </c>
      <c r="Z40" s="1" t="s">
        <v>68</v>
      </c>
      <c r="AA40" s="2">
        <v>43797</v>
      </c>
      <c r="AB40" s="1">
        <v>8</v>
      </c>
      <c r="AC40" s="1">
        <v>804710</v>
      </c>
      <c r="AD40" s="1" t="s">
        <v>3</v>
      </c>
      <c r="AE40" s="1">
        <v>1</v>
      </c>
      <c r="AF40" s="1">
        <v>0</v>
      </c>
      <c r="AG40" s="1">
        <v>0</v>
      </c>
      <c r="AH40" s="1">
        <v>1</v>
      </c>
    </row>
    <row r="41" spans="2:35" s="1" customFormat="1" ht="17.100000000000001" customHeight="1" x14ac:dyDescent="0.15">
      <c r="B41" s="11"/>
      <c r="C41" s="2">
        <v>43794</v>
      </c>
      <c r="D41" s="1" t="s">
        <v>4</v>
      </c>
      <c r="E41" s="3">
        <v>66</v>
      </c>
      <c r="F41" s="44">
        <v>4</v>
      </c>
      <c r="G41" s="20">
        <v>0.96799999999999997</v>
      </c>
      <c r="H41" s="20">
        <v>47</v>
      </c>
      <c r="I41" s="20">
        <v>45.495999999999995</v>
      </c>
      <c r="J41" s="35">
        <v>30</v>
      </c>
      <c r="K41" s="20"/>
      <c r="L41" s="20" t="s">
        <v>348</v>
      </c>
      <c r="M41" s="20" t="str">
        <f t="shared" si="0"/>
        <v>20P4395972S-1</v>
      </c>
      <c r="N41" s="20"/>
      <c r="O41" s="20"/>
      <c r="P41" s="20"/>
      <c r="Q41" s="1" t="s">
        <v>69</v>
      </c>
      <c r="R41" s="1" t="s">
        <v>69</v>
      </c>
      <c r="T41" s="1">
        <v>4</v>
      </c>
      <c r="U41" s="1">
        <v>4</v>
      </c>
      <c r="V41" s="1" t="s">
        <v>69</v>
      </c>
      <c r="W41" s="1">
        <v>1</v>
      </c>
      <c r="Y41" s="5">
        <v>43798</v>
      </c>
      <c r="Z41" s="1" t="s">
        <v>7</v>
      </c>
      <c r="AA41" s="1" t="s">
        <v>7</v>
      </c>
      <c r="AB41" s="1">
        <v>9</v>
      </c>
      <c r="AC41" s="1">
        <v>804685</v>
      </c>
      <c r="AD41" s="1" t="s">
        <v>8</v>
      </c>
      <c r="AE41" s="1">
        <v>3</v>
      </c>
      <c r="AF41" s="1">
        <v>0</v>
      </c>
      <c r="AG41" s="1">
        <v>0</v>
      </c>
      <c r="AH41" s="1">
        <v>4</v>
      </c>
    </row>
    <row r="42" spans="2:35" s="1" customFormat="1" ht="17.100000000000001" customHeight="1" x14ac:dyDescent="0.15">
      <c r="B42" s="11"/>
      <c r="C42" s="2">
        <v>43794</v>
      </c>
      <c r="D42" s="1" t="s">
        <v>4</v>
      </c>
      <c r="E42" s="3">
        <v>54</v>
      </c>
      <c r="F42" s="44">
        <v>4</v>
      </c>
      <c r="G42" s="20">
        <v>0.94599999999999995</v>
      </c>
      <c r="H42" s="20">
        <v>47</v>
      </c>
      <c r="I42" s="20">
        <v>44.461999999999996</v>
      </c>
      <c r="J42" s="35">
        <v>30</v>
      </c>
      <c r="K42" s="20"/>
      <c r="L42" s="20" t="s">
        <v>349</v>
      </c>
      <c r="M42" s="20" t="str">
        <f t="shared" si="0"/>
        <v>20P4395973S-1</v>
      </c>
      <c r="N42" s="20"/>
      <c r="O42" s="20"/>
      <c r="P42" s="20"/>
      <c r="Q42" s="1" t="s">
        <v>70</v>
      </c>
      <c r="R42" s="1" t="s">
        <v>70</v>
      </c>
      <c r="T42" s="1">
        <v>4</v>
      </c>
      <c r="U42" s="1">
        <v>3</v>
      </c>
      <c r="V42" s="1" t="s">
        <v>70</v>
      </c>
      <c r="W42" s="1">
        <v>1</v>
      </c>
      <c r="Y42" s="7" t="s">
        <v>14</v>
      </c>
      <c r="AB42" s="1">
        <v>9</v>
      </c>
    </row>
    <row r="43" spans="2:35" s="1" customFormat="1" ht="17.100000000000001" customHeight="1" x14ac:dyDescent="0.15">
      <c r="B43" s="11"/>
      <c r="C43" s="2">
        <v>43795</v>
      </c>
      <c r="D43" s="1" t="s">
        <v>4</v>
      </c>
      <c r="E43" s="3">
        <v>53</v>
      </c>
      <c r="F43" s="44">
        <v>3.5</v>
      </c>
      <c r="G43" s="20">
        <v>0.29399999999999998</v>
      </c>
      <c r="H43" s="20">
        <v>50</v>
      </c>
      <c r="I43" s="20">
        <v>14.7</v>
      </c>
      <c r="J43" s="35"/>
      <c r="K43" s="20"/>
      <c r="L43" s="20" t="s">
        <v>350</v>
      </c>
      <c r="M43" s="20"/>
      <c r="N43" s="20"/>
      <c r="O43" s="20"/>
      <c r="P43" s="20"/>
      <c r="Q43" s="1" t="s">
        <v>71</v>
      </c>
      <c r="R43" s="1" t="s">
        <v>71</v>
      </c>
      <c r="T43" s="1">
        <v>3</v>
      </c>
      <c r="U43" s="1">
        <v>5</v>
      </c>
      <c r="V43" s="1" t="s">
        <v>71</v>
      </c>
      <c r="W43" s="1">
        <v>1</v>
      </c>
      <c r="Y43" s="5">
        <v>43796</v>
      </c>
      <c r="Z43" s="1" t="s">
        <v>7</v>
      </c>
      <c r="AA43" s="1" t="s">
        <v>7</v>
      </c>
      <c r="AB43" s="1">
        <v>9</v>
      </c>
      <c r="AC43" s="1">
        <v>804488</v>
      </c>
      <c r="AD43" s="1" t="s">
        <v>3</v>
      </c>
      <c r="AE43" s="1">
        <v>1</v>
      </c>
      <c r="AF43" s="1">
        <v>0</v>
      </c>
      <c r="AG43" s="1">
        <v>0</v>
      </c>
      <c r="AH43" s="1">
        <v>5</v>
      </c>
    </row>
    <row r="44" spans="2:35" s="1" customFormat="1" ht="17.100000000000001" customHeight="1" x14ac:dyDescent="0.15">
      <c r="B44" s="11"/>
      <c r="C44" s="2">
        <v>43795</v>
      </c>
      <c r="D44" s="1" t="s">
        <v>4</v>
      </c>
      <c r="E44" s="3">
        <v>51</v>
      </c>
      <c r="F44" s="44">
        <v>3</v>
      </c>
      <c r="G44" s="20">
        <v>0.41599999999999998</v>
      </c>
      <c r="H44" s="20">
        <v>49</v>
      </c>
      <c r="I44" s="20">
        <v>20.384</v>
      </c>
      <c r="J44" s="35"/>
      <c r="K44" s="20"/>
      <c r="L44" s="20" t="s">
        <v>351</v>
      </c>
      <c r="M44" s="20"/>
      <c r="N44" s="20"/>
      <c r="O44" s="20"/>
      <c r="P44" s="20"/>
      <c r="Q44" s="1" t="s">
        <v>72</v>
      </c>
      <c r="R44" s="1" t="s">
        <v>72</v>
      </c>
      <c r="T44" s="1">
        <v>3</v>
      </c>
      <c r="U44" s="1">
        <v>3</v>
      </c>
      <c r="V44" s="1" t="s">
        <v>72</v>
      </c>
      <c r="W44" s="1">
        <v>1</v>
      </c>
      <c r="Y44" s="5">
        <v>43796</v>
      </c>
      <c r="Z44" s="1" t="s">
        <v>73</v>
      </c>
      <c r="AA44" s="2">
        <v>43796</v>
      </c>
      <c r="AB44" s="1">
        <v>8</v>
      </c>
      <c r="AC44" s="1">
        <v>804474</v>
      </c>
      <c r="AD44" s="1" t="s">
        <v>8</v>
      </c>
      <c r="AE44" s="1">
        <v>3</v>
      </c>
      <c r="AF44" s="1">
        <v>0</v>
      </c>
      <c r="AG44" s="1">
        <v>0</v>
      </c>
      <c r="AH44" s="1">
        <v>3</v>
      </c>
    </row>
    <row r="45" spans="2:35" s="1" customFormat="1" ht="17.100000000000001" customHeight="1" x14ac:dyDescent="0.15">
      <c r="B45" s="11"/>
      <c r="C45" s="2">
        <v>43795</v>
      </c>
      <c r="D45" s="1" t="s">
        <v>4</v>
      </c>
      <c r="E45" s="3">
        <v>59</v>
      </c>
      <c r="F45" s="44">
        <v>4</v>
      </c>
      <c r="G45" s="20">
        <v>0.92600000000000005</v>
      </c>
      <c r="H45" s="20">
        <v>47</v>
      </c>
      <c r="I45" s="20">
        <v>43.522000000000006</v>
      </c>
      <c r="J45" s="35">
        <v>30</v>
      </c>
      <c r="K45" s="20"/>
      <c r="L45" s="20" t="s">
        <v>352</v>
      </c>
      <c r="M45" s="20" t="str">
        <f t="shared" si="0"/>
        <v>20P4395976S-1</v>
      </c>
      <c r="N45" s="20"/>
      <c r="O45" s="20"/>
      <c r="P45" s="20"/>
      <c r="Q45" s="1" t="s">
        <v>74</v>
      </c>
      <c r="R45" s="1" t="s">
        <v>74</v>
      </c>
      <c r="T45" s="1">
        <v>4</v>
      </c>
      <c r="U45" s="1">
        <v>4</v>
      </c>
      <c r="V45" s="1" t="s">
        <v>74</v>
      </c>
      <c r="W45" s="1">
        <v>1</v>
      </c>
      <c r="Y45" s="5">
        <v>43797</v>
      </c>
      <c r="Z45" s="1" t="s">
        <v>7</v>
      </c>
      <c r="AA45" s="1" t="s">
        <v>7</v>
      </c>
      <c r="AB45" s="1">
        <v>9</v>
      </c>
      <c r="AC45" s="1">
        <v>804540</v>
      </c>
      <c r="AD45" s="1" t="s">
        <v>8</v>
      </c>
      <c r="AE45" s="1">
        <v>4</v>
      </c>
      <c r="AF45" s="1">
        <v>0</v>
      </c>
      <c r="AG45" s="1">
        <v>0</v>
      </c>
      <c r="AH45" s="1">
        <v>3</v>
      </c>
    </row>
    <row r="46" spans="2:35" s="1" customFormat="1" ht="17.100000000000001" customHeight="1" x14ac:dyDescent="0.15">
      <c r="B46" s="11"/>
      <c r="C46" s="2">
        <v>43795</v>
      </c>
      <c r="D46" s="1" t="s">
        <v>4</v>
      </c>
      <c r="E46" s="3">
        <v>63</v>
      </c>
      <c r="F46" s="45">
        <v>4</v>
      </c>
      <c r="G46" s="46">
        <v>6.18</v>
      </c>
      <c r="H46" s="46">
        <v>49</v>
      </c>
      <c r="I46" s="20">
        <v>302.82</v>
      </c>
      <c r="J46" s="35">
        <v>30</v>
      </c>
      <c r="K46" s="20"/>
      <c r="L46" s="20" t="s">
        <v>353</v>
      </c>
      <c r="M46" s="20" t="str">
        <f t="shared" si="0"/>
        <v>20P4395977S-1</v>
      </c>
      <c r="N46" s="20"/>
      <c r="O46" s="20"/>
      <c r="P46" s="20"/>
      <c r="Q46" s="1" t="s">
        <v>75</v>
      </c>
      <c r="R46" s="1" t="s">
        <v>75</v>
      </c>
      <c r="T46" s="1">
        <v>4</v>
      </c>
      <c r="U46" s="1">
        <v>5</v>
      </c>
      <c r="V46" s="1" t="s">
        <v>75</v>
      </c>
      <c r="W46" s="1">
        <v>1</v>
      </c>
      <c r="Y46" s="5">
        <v>43798</v>
      </c>
      <c r="Z46" s="1" t="s">
        <v>7</v>
      </c>
      <c r="AA46" s="1" t="s">
        <v>7</v>
      </c>
      <c r="AB46" s="1">
        <v>9</v>
      </c>
      <c r="AC46" s="1">
        <v>804779</v>
      </c>
      <c r="AD46" s="1" t="s">
        <v>26</v>
      </c>
      <c r="AE46" s="1">
        <v>4</v>
      </c>
      <c r="AF46" s="1">
        <v>1</v>
      </c>
      <c r="AG46" s="1">
        <v>0</v>
      </c>
      <c r="AH46" s="1">
        <v>4</v>
      </c>
    </row>
    <row r="47" spans="2:35" s="1" customFormat="1" ht="17.100000000000001" customHeight="1" x14ac:dyDescent="0.15">
      <c r="B47" s="11"/>
      <c r="C47" s="2">
        <v>43795</v>
      </c>
      <c r="D47" s="1" t="s">
        <v>0</v>
      </c>
      <c r="E47" s="3">
        <v>52</v>
      </c>
      <c r="F47" s="44">
        <v>4</v>
      </c>
      <c r="G47" s="20">
        <v>1.07</v>
      </c>
      <c r="H47" s="20">
        <v>49</v>
      </c>
      <c r="I47" s="20">
        <v>52.43</v>
      </c>
      <c r="J47" s="35">
        <v>30</v>
      </c>
      <c r="K47" s="20"/>
      <c r="L47" s="20" t="s">
        <v>354</v>
      </c>
      <c r="M47" s="20" t="str">
        <f t="shared" si="0"/>
        <v>20P4395978S-1</v>
      </c>
      <c r="N47" s="20"/>
      <c r="O47" s="20"/>
      <c r="P47" s="20"/>
      <c r="Q47" s="1" t="s">
        <v>76</v>
      </c>
      <c r="R47" s="1" t="s">
        <v>76</v>
      </c>
      <c r="T47" s="1">
        <v>4</v>
      </c>
      <c r="U47" s="1">
        <v>4</v>
      </c>
      <c r="V47" s="1" t="s">
        <v>76</v>
      </c>
      <c r="W47" s="1">
        <v>1</v>
      </c>
      <c r="Y47" s="5">
        <v>43797</v>
      </c>
      <c r="Z47" s="1" t="s">
        <v>7</v>
      </c>
      <c r="AA47" s="1" t="s">
        <v>7</v>
      </c>
      <c r="AB47" s="1">
        <v>9</v>
      </c>
      <c r="AC47" s="1">
        <v>804717</v>
      </c>
      <c r="AD47" s="1" t="s">
        <v>26</v>
      </c>
      <c r="AE47" s="1">
        <v>2</v>
      </c>
      <c r="AF47" s="1">
        <v>1</v>
      </c>
      <c r="AG47" s="1">
        <v>0</v>
      </c>
      <c r="AH47" s="1">
        <v>4</v>
      </c>
    </row>
    <row r="48" spans="2:35" s="1" customFormat="1" ht="17.100000000000001" customHeight="1" x14ac:dyDescent="0.15">
      <c r="B48" s="11"/>
      <c r="C48" s="2">
        <v>43795</v>
      </c>
      <c r="D48" s="1" t="s">
        <v>0</v>
      </c>
      <c r="E48" s="3">
        <v>56</v>
      </c>
      <c r="F48" s="44">
        <v>4</v>
      </c>
      <c r="G48" s="20">
        <v>0.64400000000000002</v>
      </c>
      <c r="H48" s="20">
        <v>50</v>
      </c>
      <c r="I48" s="20">
        <v>32.200000000000003</v>
      </c>
      <c r="J48" s="35">
        <v>20.200000000000003</v>
      </c>
      <c r="K48" s="20"/>
      <c r="L48" s="20" t="s">
        <v>355</v>
      </c>
      <c r="M48" s="20" t="str">
        <f t="shared" si="0"/>
        <v>20P4395979S-1</v>
      </c>
      <c r="N48" s="20"/>
      <c r="O48" s="20"/>
      <c r="P48" s="20"/>
      <c r="Q48" s="1" t="s">
        <v>77</v>
      </c>
      <c r="R48" s="1" t="s">
        <v>77</v>
      </c>
      <c r="T48" s="1">
        <v>4</v>
      </c>
      <c r="U48" s="1">
        <v>3</v>
      </c>
      <c r="V48" s="1" t="s">
        <v>77</v>
      </c>
      <c r="W48" s="1">
        <v>1</v>
      </c>
      <c r="Y48" s="5">
        <v>43798</v>
      </c>
      <c r="Z48" s="1" t="s">
        <v>7</v>
      </c>
      <c r="AA48" s="1" t="s">
        <v>7</v>
      </c>
      <c r="AB48" s="1">
        <v>9</v>
      </c>
      <c r="AC48" s="1">
        <v>804915</v>
      </c>
      <c r="AD48" s="1" t="s">
        <v>26</v>
      </c>
      <c r="AE48" s="1">
        <v>3</v>
      </c>
      <c r="AF48" s="1">
        <v>1</v>
      </c>
      <c r="AG48" s="1">
        <v>0</v>
      </c>
      <c r="AH48" s="1">
        <v>3</v>
      </c>
    </row>
    <row r="49" spans="2:34" s="1" customFormat="1" ht="17.100000000000001" customHeight="1" x14ac:dyDescent="0.15">
      <c r="B49" s="11"/>
      <c r="C49" s="2">
        <v>43795</v>
      </c>
      <c r="D49" s="1" t="s">
        <v>4</v>
      </c>
      <c r="E49" s="3">
        <v>82</v>
      </c>
      <c r="F49" s="44">
        <v>3.8</v>
      </c>
      <c r="G49" s="20">
        <v>0.53400000000000003</v>
      </c>
      <c r="H49" s="20">
        <v>47</v>
      </c>
      <c r="I49" s="20">
        <v>25.098000000000003</v>
      </c>
      <c r="J49" s="35">
        <v>13.098000000000003</v>
      </c>
      <c r="K49" s="20"/>
      <c r="L49" s="20" t="s">
        <v>356</v>
      </c>
      <c r="M49" s="20" t="str">
        <f t="shared" si="0"/>
        <v>20P4395980S-1</v>
      </c>
      <c r="N49" s="20"/>
      <c r="O49" s="20"/>
      <c r="P49" s="20"/>
      <c r="Q49" s="1" t="s">
        <v>78</v>
      </c>
      <c r="R49" s="1" t="s">
        <v>78</v>
      </c>
      <c r="T49" s="1">
        <v>3</v>
      </c>
      <c r="U49" s="1">
        <v>1</v>
      </c>
      <c r="V49" s="1" t="s">
        <v>78</v>
      </c>
      <c r="W49" s="1">
        <v>1</v>
      </c>
      <c r="Y49" s="5">
        <v>43798</v>
      </c>
      <c r="Z49" s="1" t="s">
        <v>7</v>
      </c>
      <c r="AA49" s="1" t="s">
        <v>7</v>
      </c>
      <c r="AB49" s="1">
        <v>9</v>
      </c>
      <c r="AC49" s="1">
        <v>804913</v>
      </c>
      <c r="AE49" s="1" t="s">
        <v>29</v>
      </c>
      <c r="AF49" s="1">
        <v>0</v>
      </c>
      <c r="AG49" s="1">
        <v>0</v>
      </c>
      <c r="AH49" s="1">
        <v>1</v>
      </c>
    </row>
    <row r="50" spans="2:34" s="1" customFormat="1" ht="17.100000000000001" customHeight="1" x14ac:dyDescent="0.15">
      <c r="B50" s="11"/>
      <c r="C50" s="2">
        <v>43795</v>
      </c>
      <c r="D50" s="1" t="s">
        <v>0</v>
      </c>
      <c r="E50" s="3">
        <v>51</v>
      </c>
      <c r="F50" s="44">
        <v>4</v>
      </c>
      <c r="G50" s="20">
        <v>1.2</v>
      </c>
      <c r="H50" s="20">
        <v>46</v>
      </c>
      <c r="I50" s="20">
        <v>55.199999999999996</v>
      </c>
      <c r="J50" s="35">
        <v>30</v>
      </c>
      <c r="K50" s="20"/>
      <c r="L50" s="20" t="s">
        <v>357</v>
      </c>
      <c r="M50" s="20" t="str">
        <f t="shared" si="0"/>
        <v>20P4395981S-1</v>
      </c>
      <c r="N50" s="20"/>
      <c r="O50" s="20"/>
      <c r="P50" s="20"/>
      <c r="Q50" s="1" t="s">
        <v>79</v>
      </c>
      <c r="R50" s="1" t="s">
        <v>79</v>
      </c>
      <c r="T50" s="1">
        <v>5</v>
      </c>
      <c r="U50" s="1">
        <v>4</v>
      </c>
      <c r="V50" s="1" t="s">
        <v>79</v>
      </c>
      <c r="W50" s="1">
        <v>1</v>
      </c>
      <c r="Y50" s="5">
        <v>43796</v>
      </c>
      <c r="Z50" s="1" t="s">
        <v>7</v>
      </c>
      <c r="AA50" s="1" t="s">
        <v>7</v>
      </c>
      <c r="AB50" s="1">
        <v>9</v>
      </c>
      <c r="AC50" s="1">
        <v>804477</v>
      </c>
      <c r="AD50" s="1" t="s">
        <v>26</v>
      </c>
      <c r="AE50" s="1">
        <v>4</v>
      </c>
      <c r="AF50" s="1">
        <v>1</v>
      </c>
      <c r="AG50" s="1">
        <v>0</v>
      </c>
      <c r="AH50" s="1">
        <v>4</v>
      </c>
    </row>
    <row r="51" spans="2:34" s="1" customFormat="1" ht="17.100000000000001" customHeight="1" x14ac:dyDescent="0.15">
      <c r="B51" s="11"/>
      <c r="C51" s="2">
        <v>43795</v>
      </c>
      <c r="D51" s="1" t="s">
        <v>4</v>
      </c>
      <c r="E51" s="3">
        <v>48</v>
      </c>
      <c r="F51" s="44">
        <v>3.6</v>
      </c>
      <c r="G51" s="20">
        <v>0.58399999999999996</v>
      </c>
      <c r="H51" s="20">
        <v>46</v>
      </c>
      <c r="I51" s="20">
        <v>26.863999999999997</v>
      </c>
      <c r="J51" s="35">
        <v>16.863999999999997</v>
      </c>
      <c r="K51" s="20"/>
      <c r="L51" s="20" t="s">
        <v>358</v>
      </c>
      <c r="M51" s="20" t="str">
        <f t="shared" si="0"/>
        <v>20P4395982S-1</v>
      </c>
      <c r="N51" s="20"/>
      <c r="O51" s="20"/>
      <c r="P51" s="20"/>
      <c r="Q51" s="1" t="s">
        <v>80</v>
      </c>
      <c r="R51" s="1" t="s">
        <v>80</v>
      </c>
      <c r="T51" s="1">
        <v>3</v>
      </c>
      <c r="U51" s="1">
        <v>3</v>
      </c>
      <c r="V51" s="1" t="s">
        <v>80</v>
      </c>
      <c r="W51" s="1">
        <v>1</v>
      </c>
      <c r="Y51" s="5">
        <v>43801</v>
      </c>
      <c r="Z51" s="1" t="s">
        <v>7</v>
      </c>
      <c r="AA51" s="1" t="s">
        <v>7</v>
      </c>
      <c r="AB51" s="1">
        <v>9</v>
      </c>
      <c r="AC51" s="1">
        <v>804962</v>
      </c>
      <c r="AD51" s="1" t="s">
        <v>3</v>
      </c>
      <c r="AE51" s="1">
        <v>1</v>
      </c>
      <c r="AF51" s="1">
        <v>0</v>
      </c>
      <c r="AG51" s="1">
        <v>0</v>
      </c>
      <c r="AH51" s="1">
        <v>3</v>
      </c>
    </row>
    <row r="52" spans="2:34" s="1" customFormat="1" ht="17.100000000000001" customHeight="1" x14ac:dyDescent="0.15">
      <c r="B52" s="11"/>
      <c r="C52" s="2">
        <v>43796</v>
      </c>
      <c r="D52" s="1" t="s">
        <v>4</v>
      </c>
      <c r="E52" s="3">
        <v>54</v>
      </c>
      <c r="F52" s="44">
        <v>4</v>
      </c>
      <c r="G52" s="20">
        <v>0.36</v>
      </c>
      <c r="H52" s="20">
        <v>48</v>
      </c>
      <c r="I52" s="20">
        <v>17.28</v>
      </c>
      <c r="J52" s="35"/>
      <c r="K52" s="20"/>
      <c r="L52" s="20" t="s">
        <v>359</v>
      </c>
      <c r="M52" s="20"/>
      <c r="N52" s="20"/>
      <c r="O52" s="20"/>
      <c r="P52" s="20"/>
      <c r="Q52" s="1" t="s">
        <v>81</v>
      </c>
      <c r="R52" s="1" t="s">
        <v>81</v>
      </c>
      <c r="T52" s="1">
        <v>4</v>
      </c>
      <c r="U52" s="1">
        <v>1</v>
      </c>
      <c r="V52" s="1" t="s">
        <v>81</v>
      </c>
      <c r="W52" s="1">
        <v>1</v>
      </c>
      <c r="Y52" s="5">
        <v>43803</v>
      </c>
      <c r="Z52" s="1" t="s">
        <v>82</v>
      </c>
      <c r="AA52" s="2">
        <v>43803</v>
      </c>
      <c r="AB52" s="1">
        <v>8</v>
      </c>
      <c r="AC52" s="1">
        <v>805424</v>
      </c>
      <c r="AD52" s="1" t="s">
        <v>3</v>
      </c>
      <c r="AE52" s="1">
        <v>1</v>
      </c>
      <c r="AF52" s="1">
        <v>0</v>
      </c>
      <c r="AG52" s="1">
        <v>0</v>
      </c>
      <c r="AH52" s="1">
        <v>1</v>
      </c>
    </row>
    <row r="53" spans="2:34" s="1" customFormat="1" ht="17.100000000000001" customHeight="1" x14ac:dyDescent="0.15">
      <c r="B53" s="11"/>
      <c r="C53" s="2">
        <v>43797</v>
      </c>
      <c r="D53" s="1" t="s">
        <v>4</v>
      </c>
      <c r="E53" s="3">
        <v>56</v>
      </c>
      <c r="F53" s="47">
        <v>4</v>
      </c>
      <c r="G53" s="48">
        <v>0.83</v>
      </c>
      <c r="H53" s="48">
        <v>48</v>
      </c>
      <c r="I53" s="20">
        <v>39.839999999999996</v>
      </c>
      <c r="J53" s="35">
        <v>27.839999999999996</v>
      </c>
      <c r="K53" s="20"/>
      <c r="L53" s="20" t="s">
        <v>360</v>
      </c>
      <c r="M53" s="20" t="str">
        <f t="shared" si="0"/>
        <v>20P4395984S-1</v>
      </c>
      <c r="N53" s="20"/>
      <c r="O53" s="20"/>
      <c r="P53" s="20"/>
      <c r="Q53" s="1" t="s">
        <v>83</v>
      </c>
      <c r="R53" s="1" t="s">
        <v>83</v>
      </c>
      <c r="T53" s="1">
        <v>4</v>
      </c>
      <c r="U53" s="1">
        <v>1</v>
      </c>
      <c r="V53" s="1" t="s">
        <v>83</v>
      </c>
      <c r="W53" s="1">
        <v>1</v>
      </c>
      <c r="Y53" s="5">
        <v>43801</v>
      </c>
      <c r="Z53" s="1" t="s">
        <v>7</v>
      </c>
      <c r="AA53" s="1" t="s">
        <v>7</v>
      </c>
      <c r="AB53" s="1">
        <v>9</v>
      </c>
      <c r="AC53" s="1">
        <v>805156</v>
      </c>
      <c r="AD53" s="1" t="s">
        <v>3</v>
      </c>
      <c r="AE53" s="1">
        <v>1</v>
      </c>
      <c r="AF53" s="1">
        <v>0</v>
      </c>
      <c r="AG53" s="1">
        <v>0</v>
      </c>
      <c r="AH53" s="1">
        <v>1</v>
      </c>
    </row>
    <row r="54" spans="2:34" s="1" customFormat="1" ht="17.100000000000001" customHeight="1" x14ac:dyDescent="0.15">
      <c r="B54" s="11"/>
      <c r="C54" s="2">
        <v>43801</v>
      </c>
      <c r="D54" s="1" t="s">
        <v>0</v>
      </c>
      <c r="E54" s="3">
        <v>67</v>
      </c>
      <c r="F54" s="44">
        <v>4</v>
      </c>
      <c r="G54" s="20">
        <v>0.68799999999999994</v>
      </c>
      <c r="H54" s="20">
        <v>47</v>
      </c>
      <c r="I54" s="20">
        <v>32.335999999999999</v>
      </c>
      <c r="J54" s="35">
        <v>22.335999999999999</v>
      </c>
      <c r="K54" s="20"/>
      <c r="L54" s="20" t="s">
        <v>361</v>
      </c>
      <c r="M54" s="20" t="str">
        <f t="shared" si="0"/>
        <v>20P4395985S-1</v>
      </c>
      <c r="N54" s="20"/>
      <c r="O54" s="20"/>
      <c r="P54" s="20"/>
      <c r="Q54" s="1" t="s">
        <v>84</v>
      </c>
      <c r="R54" s="1" t="s">
        <v>84</v>
      </c>
      <c r="T54" s="1">
        <v>4</v>
      </c>
      <c r="U54" s="1">
        <v>3</v>
      </c>
      <c r="V54" s="1" t="s">
        <v>84</v>
      </c>
      <c r="W54" s="1">
        <v>1</v>
      </c>
      <c r="Y54" s="5">
        <v>43803</v>
      </c>
      <c r="Z54" s="1" t="s">
        <v>85</v>
      </c>
      <c r="AA54" s="2">
        <v>43803</v>
      </c>
      <c r="AB54" s="1">
        <v>8</v>
      </c>
      <c r="AC54" s="1">
        <v>805662</v>
      </c>
      <c r="AD54" s="1" t="s">
        <v>8</v>
      </c>
      <c r="AE54" s="1">
        <v>3</v>
      </c>
      <c r="AF54" s="1">
        <v>0</v>
      </c>
      <c r="AG54" s="1">
        <v>0</v>
      </c>
      <c r="AH54" s="1">
        <v>3</v>
      </c>
    </row>
    <row r="55" spans="2:34" s="1" customFormat="1" ht="17.100000000000001" customHeight="1" x14ac:dyDescent="0.15">
      <c r="B55" s="11"/>
      <c r="C55" s="2">
        <v>43801</v>
      </c>
      <c r="D55" s="1" t="s">
        <v>4</v>
      </c>
      <c r="E55" s="3">
        <v>44</v>
      </c>
      <c r="F55" s="44">
        <v>4</v>
      </c>
      <c r="G55" s="20">
        <v>0.69199999999999995</v>
      </c>
      <c r="H55" s="20">
        <v>48</v>
      </c>
      <c r="I55" s="20">
        <v>33.215999999999994</v>
      </c>
      <c r="J55" s="35">
        <v>23.215999999999994</v>
      </c>
      <c r="K55" s="20"/>
      <c r="L55" s="20" t="s">
        <v>362</v>
      </c>
      <c r="M55" s="20" t="str">
        <f t="shared" si="0"/>
        <v>20P4395986S-1</v>
      </c>
      <c r="N55" s="20"/>
      <c r="O55" s="20"/>
      <c r="P55" s="20"/>
      <c r="Q55" s="1" t="s">
        <v>86</v>
      </c>
      <c r="R55" s="1" t="s">
        <v>86</v>
      </c>
      <c r="T55" s="1">
        <v>4</v>
      </c>
      <c r="U55" s="1">
        <v>3</v>
      </c>
      <c r="V55" s="1" t="s">
        <v>86</v>
      </c>
      <c r="W55" s="1">
        <v>1</v>
      </c>
      <c r="Y55" s="5">
        <v>43803</v>
      </c>
      <c r="Z55" s="1" t="s">
        <v>7</v>
      </c>
      <c r="AA55" s="1" t="s">
        <v>7</v>
      </c>
      <c r="AB55" s="1">
        <v>9</v>
      </c>
      <c r="AC55" s="1">
        <v>805649</v>
      </c>
      <c r="AD55" s="1" t="s">
        <v>8</v>
      </c>
      <c r="AE55" s="1">
        <v>3</v>
      </c>
      <c r="AF55" s="1">
        <v>0</v>
      </c>
      <c r="AG55" s="1">
        <v>0</v>
      </c>
      <c r="AH55" s="1">
        <v>3</v>
      </c>
    </row>
    <row r="56" spans="2:34" s="1" customFormat="1" ht="17.100000000000001" customHeight="1" x14ac:dyDescent="0.15">
      <c r="B56" s="11"/>
      <c r="C56" s="2">
        <v>43801</v>
      </c>
      <c r="D56" s="1" t="s">
        <v>0</v>
      </c>
      <c r="E56" s="3">
        <v>38</v>
      </c>
      <c r="F56" s="44">
        <v>4</v>
      </c>
      <c r="G56" s="20">
        <v>0.53600000000000003</v>
      </c>
      <c r="H56" s="20">
        <v>48</v>
      </c>
      <c r="I56" s="20">
        <v>25.728000000000002</v>
      </c>
      <c r="J56" s="35">
        <v>15.728000000000002</v>
      </c>
      <c r="K56" s="20"/>
      <c r="L56" s="20" t="s">
        <v>363</v>
      </c>
      <c r="M56" s="20" t="str">
        <f t="shared" si="0"/>
        <v>20P4395987S-1</v>
      </c>
      <c r="N56" s="20"/>
      <c r="O56" s="20"/>
      <c r="P56" s="20"/>
      <c r="Q56" s="1" t="s">
        <v>87</v>
      </c>
      <c r="R56" s="1" t="s">
        <v>87</v>
      </c>
      <c r="T56" s="1">
        <v>4</v>
      </c>
      <c r="U56" s="1">
        <v>2</v>
      </c>
      <c r="V56" s="1" t="s">
        <v>87</v>
      </c>
      <c r="Y56" s="5">
        <v>43808</v>
      </c>
      <c r="AB56" s="1">
        <v>9</v>
      </c>
      <c r="AC56" s="1">
        <v>806357</v>
      </c>
      <c r="AE56" s="1" t="s">
        <v>216</v>
      </c>
      <c r="AF56" s="1">
        <v>0</v>
      </c>
      <c r="AG56" s="1">
        <v>0</v>
      </c>
      <c r="AH56" s="1">
        <v>2</v>
      </c>
    </row>
    <row r="57" spans="2:34" s="1" customFormat="1" ht="17.100000000000001" customHeight="1" x14ac:dyDescent="0.15">
      <c r="B57" s="11"/>
      <c r="C57" s="2">
        <v>43801</v>
      </c>
      <c r="D57" s="1" t="s">
        <v>4</v>
      </c>
      <c r="E57" s="3">
        <v>52</v>
      </c>
      <c r="F57" s="45">
        <v>4</v>
      </c>
      <c r="G57" s="46">
        <v>2.72</v>
      </c>
      <c r="H57" s="46">
        <v>48</v>
      </c>
      <c r="I57" s="20">
        <v>130.56</v>
      </c>
      <c r="J57" s="35">
        <v>30</v>
      </c>
      <c r="K57" s="20"/>
      <c r="L57" s="20" t="s">
        <v>364</v>
      </c>
      <c r="M57" s="20" t="str">
        <f t="shared" si="0"/>
        <v>20P4395988S-1</v>
      </c>
      <c r="N57" s="20"/>
      <c r="O57" s="20"/>
      <c r="P57" s="20"/>
      <c r="Q57" s="1" t="s">
        <v>88</v>
      </c>
      <c r="R57" s="1" t="s">
        <v>88</v>
      </c>
      <c r="T57" s="1">
        <v>4</v>
      </c>
      <c r="U57" s="1">
        <v>4</v>
      </c>
      <c r="V57" s="1" t="s">
        <v>88</v>
      </c>
      <c r="Y57" s="5">
        <v>43811</v>
      </c>
      <c r="AB57" s="1">
        <v>9</v>
      </c>
      <c r="AC57" s="1">
        <v>806890</v>
      </c>
      <c r="AD57" s="1" t="s">
        <v>26</v>
      </c>
      <c r="AE57" s="1">
        <v>3</v>
      </c>
      <c r="AF57" s="1">
        <v>1</v>
      </c>
      <c r="AG57" s="1">
        <v>0</v>
      </c>
      <c r="AH57" s="1">
        <v>4</v>
      </c>
    </row>
    <row r="58" spans="2:34" s="1" customFormat="1" ht="17.100000000000001" customHeight="1" x14ac:dyDescent="0.15">
      <c r="B58" s="11"/>
      <c r="C58" s="2">
        <v>43802</v>
      </c>
      <c r="D58" s="1" t="s">
        <v>4</v>
      </c>
      <c r="E58" s="3">
        <v>55</v>
      </c>
      <c r="F58" s="44">
        <v>4</v>
      </c>
      <c r="G58" s="20">
        <v>0.39800000000000002</v>
      </c>
      <c r="H58" s="20">
        <v>48</v>
      </c>
      <c r="I58" s="20">
        <v>19.103999999999999</v>
      </c>
      <c r="J58" s="35"/>
      <c r="K58" s="20"/>
      <c r="L58" s="20" t="s">
        <v>365</v>
      </c>
      <c r="M58" s="20"/>
      <c r="N58" s="20"/>
      <c r="O58" s="20"/>
      <c r="P58" s="20"/>
      <c r="Q58" s="1" t="s">
        <v>89</v>
      </c>
      <c r="R58" s="1" t="s">
        <v>89</v>
      </c>
      <c r="T58" s="1">
        <v>4</v>
      </c>
      <c r="U58" s="1">
        <v>3</v>
      </c>
      <c r="V58" s="10" t="s">
        <v>89</v>
      </c>
      <c r="W58" s="1">
        <v>1</v>
      </c>
      <c r="Y58" s="5">
        <v>43810</v>
      </c>
      <c r="Z58" s="1" t="s">
        <v>7</v>
      </c>
      <c r="AA58" s="1" t="s">
        <v>7</v>
      </c>
      <c r="AB58" s="1">
        <v>9</v>
      </c>
      <c r="AC58" s="1">
        <v>806607</v>
      </c>
      <c r="AD58" s="1" t="s">
        <v>26</v>
      </c>
      <c r="AE58" s="1">
        <v>3</v>
      </c>
      <c r="AF58" s="1">
        <v>1</v>
      </c>
      <c r="AG58" s="1">
        <v>0</v>
      </c>
      <c r="AH58" s="1">
        <v>3</v>
      </c>
    </row>
    <row r="59" spans="2:34" s="1" customFormat="1" ht="17.100000000000001" customHeight="1" x14ac:dyDescent="0.15">
      <c r="B59" s="11"/>
      <c r="C59" s="5">
        <v>43811</v>
      </c>
      <c r="D59" s="1" t="s">
        <v>226</v>
      </c>
      <c r="E59" s="3">
        <v>72</v>
      </c>
      <c r="F59" s="49">
        <v>4</v>
      </c>
      <c r="G59" s="48">
        <v>0.53400000000000003</v>
      </c>
      <c r="H59" s="48">
        <v>48</v>
      </c>
      <c r="I59" s="20">
        <f>G:G*H:H</f>
        <v>25.632000000000001</v>
      </c>
      <c r="J59" s="50"/>
      <c r="K59" s="49"/>
      <c r="L59" s="36" t="s">
        <v>366</v>
      </c>
      <c r="M59" s="20"/>
      <c r="N59" s="36"/>
      <c r="O59" s="36"/>
      <c r="P59" s="20"/>
      <c r="Q59" s="1" t="s">
        <v>269</v>
      </c>
      <c r="R59" s="33" t="s">
        <v>224</v>
      </c>
      <c r="V59" s="10" t="s">
        <v>224</v>
      </c>
      <c r="Y59" s="5">
        <v>43811</v>
      </c>
      <c r="AB59" s="1">
        <v>9</v>
      </c>
      <c r="AC59" s="1">
        <v>807067</v>
      </c>
      <c r="AD59" s="1" t="s">
        <v>225</v>
      </c>
      <c r="AE59" s="1">
        <v>3</v>
      </c>
      <c r="AF59" s="1">
        <v>0</v>
      </c>
      <c r="AG59" s="1">
        <v>0</v>
      </c>
      <c r="AH59" s="1">
        <v>2</v>
      </c>
    </row>
    <row r="60" spans="2:34" s="1" customFormat="1" ht="17.100000000000001" customHeight="1" x14ac:dyDescent="0.15">
      <c r="B60" s="11"/>
      <c r="C60" s="2">
        <v>43802</v>
      </c>
      <c r="D60" s="1" t="s">
        <v>0</v>
      </c>
      <c r="E60" s="3">
        <v>57</v>
      </c>
      <c r="F60" s="44">
        <v>4</v>
      </c>
      <c r="G60" s="20">
        <v>0.58199999999999996</v>
      </c>
      <c r="H60" s="20">
        <v>48</v>
      </c>
      <c r="I60" s="20">
        <v>27.936</v>
      </c>
      <c r="J60" s="35">
        <v>17.936</v>
      </c>
      <c r="K60" s="20"/>
      <c r="L60" s="20" t="s">
        <v>367</v>
      </c>
      <c r="M60" s="20" t="str">
        <f t="shared" si="0"/>
        <v>20P4395990S-1</v>
      </c>
      <c r="N60" s="20"/>
      <c r="O60" s="20"/>
      <c r="P60" s="20"/>
      <c r="Q60" s="1" t="s">
        <v>90</v>
      </c>
      <c r="R60" s="1" t="s">
        <v>90</v>
      </c>
      <c r="T60" s="1">
        <v>4</v>
      </c>
      <c r="U60" s="1">
        <v>5</v>
      </c>
      <c r="V60" s="1" t="s">
        <v>90</v>
      </c>
      <c r="W60" s="1">
        <v>1</v>
      </c>
      <c r="Y60" s="5">
        <v>43804</v>
      </c>
      <c r="Z60" s="1" t="s">
        <v>7</v>
      </c>
      <c r="AA60" s="1" t="s">
        <v>7</v>
      </c>
      <c r="AB60" s="1">
        <v>9</v>
      </c>
      <c r="AC60" s="1">
        <v>805679</v>
      </c>
      <c r="AD60" s="1" t="s">
        <v>3</v>
      </c>
      <c r="AE60" s="1">
        <v>2</v>
      </c>
      <c r="AF60" s="1">
        <v>0</v>
      </c>
      <c r="AG60" s="1">
        <v>0</v>
      </c>
    </row>
    <row r="61" spans="2:34" s="1" customFormat="1" ht="17.100000000000001" customHeight="1" x14ac:dyDescent="0.15">
      <c r="B61" s="11"/>
      <c r="C61" s="2">
        <v>43802</v>
      </c>
      <c r="D61" s="1" t="s">
        <v>0</v>
      </c>
      <c r="E61" s="3">
        <v>51</v>
      </c>
      <c r="F61" s="44">
        <v>3.9</v>
      </c>
      <c r="G61" s="20">
        <v>0.4</v>
      </c>
      <c r="H61" s="20">
        <v>48</v>
      </c>
      <c r="I61" s="20">
        <v>19.200000000000003</v>
      </c>
      <c r="J61" s="35"/>
      <c r="K61" s="20"/>
      <c r="L61" s="20" t="s">
        <v>368</v>
      </c>
      <c r="M61" s="20"/>
      <c r="N61" s="20"/>
      <c r="O61" s="20"/>
      <c r="P61" s="20"/>
      <c r="Q61" s="1" t="s">
        <v>91</v>
      </c>
      <c r="R61" s="1" t="s">
        <v>91</v>
      </c>
      <c r="T61" s="1">
        <v>3</v>
      </c>
      <c r="U61" s="1">
        <v>1</v>
      </c>
      <c r="V61" s="1" t="s">
        <v>91</v>
      </c>
      <c r="W61" s="1">
        <v>1</v>
      </c>
      <c r="Y61" s="7" t="s">
        <v>14</v>
      </c>
      <c r="AB61" s="1">
        <v>10</v>
      </c>
    </row>
    <row r="62" spans="2:34" s="1" customFormat="1" ht="17.100000000000001" customHeight="1" x14ac:dyDescent="0.15">
      <c r="B62" s="11"/>
      <c r="C62" s="2">
        <v>43802</v>
      </c>
      <c r="D62" s="1" t="s">
        <v>4</v>
      </c>
      <c r="E62" s="3">
        <v>56</v>
      </c>
      <c r="F62" s="44">
        <v>4</v>
      </c>
      <c r="G62" s="20">
        <v>0.40799999999999997</v>
      </c>
      <c r="H62" s="20">
        <v>48</v>
      </c>
      <c r="I62" s="20">
        <v>19.584</v>
      </c>
      <c r="J62" s="35"/>
      <c r="K62" s="20"/>
      <c r="L62" s="20" t="s">
        <v>369</v>
      </c>
      <c r="M62" s="20"/>
      <c r="N62" s="20"/>
      <c r="O62" s="20"/>
      <c r="P62" s="20"/>
      <c r="Q62" s="1" t="s">
        <v>92</v>
      </c>
      <c r="R62" s="1" t="s">
        <v>92</v>
      </c>
      <c r="T62" s="1">
        <v>4</v>
      </c>
      <c r="U62" s="1">
        <v>1</v>
      </c>
      <c r="V62" s="1" t="s">
        <v>92</v>
      </c>
      <c r="W62" s="1">
        <v>2</v>
      </c>
      <c r="Y62" s="7" t="s">
        <v>14</v>
      </c>
    </row>
    <row r="63" spans="2:34" s="1" customFormat="1" ht="17.100000000000001" customHeight="1" x14ac:dyDescent="0.15">
      <c r="B63" s="11"/>
      <c r="C63" s="2">
        <v>43803</v>
      </c>
      <c r="D63" s="1" t="s">
        <v>4</v>
      </c>
      <c r="E63" s="3">
        <v>65</v>
      </c>
      <c r="F63" s="44">
        <v>3.9</v>
      </c>
      <c r="G63" s="20">
        <v>0.29599999999999999</v>
      </c>
      <c r="H63" s="20">
        <v>49</v>
      </c>
      <c r="I63" s="20">
        <v>14.504</v>
      </c>
      <c r="J63" s="35"/>
      <c r="K63" s="20"/>
      <c r="L63" s="20" t="s">
        <v>370</v>
      </c>
      <c r="M63" s="20"/>
      <c r="N63" s="20"/>
      <c r="O63" s="20"/>
      <c r="P63" s="20"/>
      <c r="Q63" s="1" t="s">
        <v>93</v>
      </c>
      <c r="R63" s="1" t="s">
        <v>93</v>
      </c>
      <c r="S63" s="11"/>
      <c r="T63" s="1">
        <v>3</v>
      </c>
      <c r="U63" s="1">
        <v>1</v>
      </c>
      <c r="V63" s="1" t="s">
        <v>93</v>
      </c>
      <c r="W63" s="1">
        <v>2</v>
      </c>
      <c r="Y63" s="7" t="s">
        <v>14</v>
      </c>
    </row>
    <row r="64" spans="2:34" s="1" customFormat="1" ht="17.100000000000001" customHeight="1" x14ac:dyDescent="0.15">
      <c r="B64" s="11"/>
      <c r="C64" s="2">
        <v>43803</v>
      </c>
      <c r="D64" s="1" t="s">
        <v>0</v>
      </c>
      <c r="E64" s="3">
        <v>40</v>
      </c>
      <c r="F64" s="44">
        <v>4</v>
      </c>
      <c r="G64" s="20">
        <v>0.15</v>
      </c>
      <c r="H64" s="20">
        <v>48</v>
      </c>
      <c r="I64" s="20">
        <v>7.1999999999999993</v>
      </c>
      <c r="J64" s="35"/>
      <c r="K64" s="20"/>
      <c r="L64" s="20" t="s">
        <v>371</v>
      </c>
      <c r="M64" s="20"/>
      <c r="N64" s="20"/>
      <c r="O64" s="20"/>
      <c r="P64" s="20"/>
      <c r="Q64" s="1" t="s">
        <v>94</v>
      </c>
      <c r="R64" s="1" t="s">
        <v>94</v>
      </c>
      <c r="T64" s="1">
        <v>4</v>
      </c>
      <c r="U64" s="1">
        <v>1</v>
      </c>
      <c r="V64" s="1" t="s">
        <v>94</v>
      </c>
      <c r="W64" s="1">
        <v>2</v>
      </c>
      <c r="Y64" s="7" t="s">
        <v>14</v>
      </c>
    </row>
    <row r="65" spans="2:34" s="1" customFormat="1" ht="16.5" customHeight="1" x14ac:dyDescent="0.15">
      <c r="B65" s="11"/>
      <c r="C65" s="2">
        <v>43803</v>
      </c>
      <c r="D65" s="1" t="s">
        <v>0</v>
      </c>
      <c r="E65" s="3">
        <v>72</v>
      </c>
      <c r="F65" s="47">
        <v>4</v>
      </c>
      <c r="G65" s="48">
        <v>0.91800000000000004</v>
      </c>
      <c r="H65" s="48">
        <v>45</v>
      </c>
      <c r="I65" s="20">
        <v>41.31</v>
      </c>
      <c r="J65" s="35">
        <v>29.310000000000002</v>
      </c>
      <c r="K65" s="20"/>
      <c r="L65" s="20" t="s">
        <v>372</v>
      </c>
      <c r="M65" s="20" t="str">
        <f t="shared" si="0"/>
        <v>20P4395995S-1</v>
      </c>
      <c r="N65" s="20"/>
      <c r="O65" s="20"/>
      <c r="P65" s="20"/>
      <c r="Q65" s="1" t="s">
        <v>95</v>
      </c>
      <c r="R65" s="1" t="s">
        <v>95</v>
      </c>
      <c r="T65" s="1">
        <v>4</v>
      </c>
      <c r="U65" s="1">
        <v>1</v>
      </c>
      <c r="V65" s="1" t="s">
        <v>95</v>
      </c>
      <c r="Y65" s="5">
        <v>43812</v>
      </c>
      <c r="AB65" s="1">
        <v>9</v>
      </c>
      <c r="AC65" s="1">
        <v>807306</v>
      </c>
      <c r="AD65" s="1" t="s">
        <v>96</v>
      </c>
      <c r="AE65" s="1">
        <v>3</v>
      </c>
      <c r="AF65" s="1">
        <v>0</v>
      </c>
      <c r="AG65" s="1">
        <v>0</v>
      </c>
      <c r="AH65" s="1">
        <v>1</v>
      </c>
    </row>
    <row r="66" spans="2:34" s="1" customFormat="1" ht="16.5" customHeight="1" x14ac:dyDescent="0.15">
      <c r="B66" s="11"/>
      <c r="C66" s="2">
        <v>43804</v>
      </c>
      <c r="D66" s="1" t="s">
        <v>4</v>
      </c>
      <c r="E66" s="3">
        <v>59</v>
      </c>
      <c r="F66" s="44">
        <v>3.6</v>
      </c>
      <c r="G66" s="20">
        <v>0.74</v>
      </c>
      <c r="H66" s="20">
        <v>49</v>
      </c>
      <c r="I66" s="20">
        <v>36.26</v>
      </c>
      <c r="J66" s="35">
        <v>26.259999999999998</v>
      </c>
      <c r="K66" s="20"/>
      <c r="L66" s="20" t="s">
        <v>373</v>
      </c>
      <c r="M66" s="20" t="str">
        <f t="shared" si="0"/>
        <v>20P4395996S-1</v>
      </c>
      <c r="N66" s="20"/>
      <c r="O66" s="20"/>
      <c r="P66" s="20"/>
      <c r="Q66" s="1" t="s">
        <v>97</v>
      </c>
      <c r="R66" s="1" t="s">
        <v>97</v>
      </c>
      <c r="T66" s="1">
        <v>3</v>
      </c>
      <c r="U66" s="1">
        <v>4</v>
      </c>
      <c r="V66" s="1" t="s">
        <v>97</v>
      </c>
      <c r="Y66" s="5">
        <v>43811</v>
      </c>
      <c r="AB66" s="1">
        <v>9</v>
      </c>
      <c r="AC66" s="1">
        <v>807088</v>
      </c>
      <c r="AD66" s="1" t="s">
        <v>96</v>
      </c>
      <c r="AE66" s="1">
        <v>3</v>
      </c>
      <c r="AF66" s="1">
        <v>0</v>
      </c>
      <c r="AG66" s="1">
        <v>0</v>
      </c>
      <c r="AH66" s="1">
        <v>4</v>
      </c>
    </row>
    <row r="67" spans="2:34" s="1" customFormat="1" ht="16.5" customHeight="1" x14ac:dyDescent="0.15">
      <c r="B67" s="11"/>
      <c r="C67" s="2">
        <v>43804</v>
      </c>
      <c r="D67" s="1" t="s">
        <v>4</v>
      </c>
      <c r="E67" s="3">
        <v>52</v>
      </c>
      <c r="F67" s="44">
        <v>4</v>
      </c>
      <c r="G67" s="20">
        <v>0.4</v>
      </c>
      <c r="H67" s="20">
        <v>49</v>
      </c>
      <c r="I67" s="20">
        <v>19.600000000000001</v>
      </c>
      <c r="J67" s="35"/>
      <c r="K67" s="20"/>
      <c r="L67" s="20" t="s">
        <v>374</v>
      </c>
      <c r="M67" s="20"/>
      <c r="N67" s="20"/>
      <c r="O67" s="20"/>
      <c r="P67" s="20"/>
      <c r="Q67" s="1" t="s">
        <v>98</v>
      </c>
      <c r="R67" s="1" t="s">
        <v>98</v>
      </c>
      <c r="T67" s="1">
        <v>4</v>
      </c>
      <c r="V67" s="1" t="s">
        <v>98</v>
      </c>
      <c r="W67" s="1">
        <v>2</v>
      </c>
      <c r="Y67" s="29" t="s">
        <v>165</v>
      </c>
    </row>
    <row r="68" spans="2:34" s="1" customFormat="1" ht="16.5" customHeight="1" x14ac:dyDescent="0.15">
      <c r="B68" s="11"/>
      <c r="C68" s="2">
        <v>43804</v>
      </c>
      <c r="D68" s="1" t="s">
        <v>4</v>
      </c>
      <c r="E68" s="3">
        <v>52</v>
      </c>
      <c r="F68" s="44">
        <v>3.6</v>
      </c>
      <c r="G68" s="20">
        <v>0.46</v>
      </c>
      <c r="H68" s="20">
        <v>49</v>
      </c>
      <c r="I68" s="20">
        <v>22.540000000000003</v>
      </c>
      <c r="J68" s="35">
        <v>12.540000000000003</v>
      </c>
      <c r="K68" s="20"/>
      <c r="L68" s="20" t="s">
        <v>375</v>
      </c>
      <c r="M68" s="20" t="str">
        <f t="shared" ref="M67:M129" si="2">CONCATENATE(L68,"S-1")</f>
        <v>20P4395998S-1</v>
      </c>
      <c r="N68" s="20"/>
      <c r="O68" s="20"/>
      <c r="P68" s="20"/>
      <c r="Q68" s="1" t="s">
        <v>99</v>
      </c>
      <c r="R68" s="1" t="s">
        <v>99</v>
      </c>
      <c r="T68" s="1">
        <v>3</v>
      </c>
      <c r="V68" s="1" t="s">
        <v>99</v>
      </c>
      <c r="W68" s="1">
        <v>2</v>
      </c>
      <c r="Y68" s="29" t="s">
        <v>165</v>
      </c>
    </row>
    <row r="69" spans="2:34" s="1" customFormat="1" ht="16.5" customHeight="1" x14ac:dyDescent="0.15">
      <c r="B69" s="11"/>
      <c r="C69" s="2">
        <v>43804</v>
      </c>
      <c r="D69" s="1" t="s">
        <v>4</v>
      </c>
      <c r="E69" s="3">
        <v>68</v>
      </c>
      <c r="F69" s="44">
        <v>4</v>
      </c>
      <c r="G69" s="20">
        <v>0.65</v>
      </c>
      <c r="H69" s="20">
        <v>49</v>
      </c>
      <c r="I69" s="20">
        <v>31.85</v>
      </c>
      <c r="J69" s="35">
        <v>21.85</v>
      </c>
      <c r="K69" s="20"/>
      <c r="L69" s="20" t="s">
        <v>376</v>
      </c>
      <c r="M69" s="20" t="str">
        <f t="shared" si="2"/>
        <v>20P4395999S-1</v>
      </c>
      <c r="N69" s="20"/>
      <c r="O69" s="20"/>
      <c r="P69" s="20"/>
      <c r="Q69" s="1" t="s">
        <v>100</v>
      </c>
      <c r="R69" s="1" t="s">
        <v>100</v>
      </c>
      <c r="T69" s="1">
        <v>4</v>
      </c>
      <c r="U69" s="1">
        <v>3</v>
      </c>
      <c r="V69" s="1" t="s">
        <v>100</v>
      </c>
      <c r="W69" s="1">
        <v>1</v>
      </c>
      <c r="Y69" s="5">
        <v>43810</v>
      </c>
      <c r="AB69" s="1">
        <v>9</v>
      </c>
      <c r="AC69" s="1">
        <v>806813</v>
      </c>
      <c r="AD69" s="1" t="s">
        <v>96</v>
      </c>
      <c r="AE69" s="1">
        <v>3</v>
      </c>
      <c r="AF69" s="1">
        <v>0</v>
      </c>
      <c r="AG69" s="1">
        <v>0</v>
      </c>
      <c r="AH69" s="1">
        <v>3</v>
      </c>
    </row>
    <row r="70" spans="2:34" s="1" customFormat="1" ht="17.100000000000001" customHeight="1" x14ac:dyDescent="0.15">
      <c r="B70" s="11"/>
      <c r="C70" s="2">
        <v>43809</v>
      </c>
      <c r="D70" s="1" t="s">
        <v>4</v>
      </c>
      <c r="E70" s="3">
        <v>76</v>
      </c>
      <c r="F70" s="44">
        <v>4</v>
      </c>
      <c r="G70" s="20">
        <v>0.64800000000000002</v>
      </c>
      <c r="H70" s="20">
        <v>46</v>
      </c>
      <c r="I70" s="20">
        <v>29.808</v>
      </c>
      <c r="J70" s="35">
        <v>19.808</v>
      </c>
      <c r="K70" s="20"/>
      <c r="L70" s="20" t="s">
        <v>377</v>
      </c>
      <c r="M70" s="20" t="str">
        <f t="shared" si="2"/>
        <v>20P4396000S-1</v>
      </c>
      <c r="N70" s="20"/>
      <c r="O70" s="20"/>
      <c r="P70" s="20"/>
      <c r="Q70" s="1" t="s">
        <v>101</v>
      </c>
      <c r="R70" s="1" t="s">
        <v>101</v>
      </c>
      <c r="U70" s="1">
        <v>3</v>
      </c>
      <c r="V70" s="1" t="s">
        <v>101</v>
      </c>
      <c r="W70" s="1">
        <v>1</v>
      </c>
      <c r="Y70" s="5">
        <v>43811</v>
      </c>
      <c r="AB70" s="1">
        <v>9</v>
      </c>
      <c r="AC70" s="1">
        <v>807061</v>
      </c>
      <c r="AD70" s="1" t="s">
        <v>3</v>
      </c>
      <c r="AE70" s="1">
        <v>2</v>
      </c>
      <c r="AF70" s="1">
        <v>0</v>
      </c>
      <c r="AG70" s="1">
        <v>0</v>
      </c>
      <c r="AH70" s="1">
        <v>3</v>
      </c>
    </row>
    <row r="71" spans="2:34" s="1" customFormat="1" ht="17.100000000000001" customHeight="1" x14ac:dyDescent="0.15">
      <c r="B71" s="11"/>
      <c r="C71" s="2">
        <v>43811</v>
      </c>
      <c r="D71" s="1" t="s">
        <v>4</v>
      </c>
      <c r="E71" s="3">
        <v>69</v>
      </c>
      <c r="F71" s="44">
        <v>4</v>
      </c>
      <c r="G71" s="20">
        <v>0.45</v>
      </c>
      <c r="H71" s="20">
        <v>46</v>
      </c>
      <c r="I71" s="20">
        <v>20.7</v>
      </c>
      <c r="J71" s="35"/>
      <c r="K71" s="20"/>
      <c r="L71" s="20" t="s">
        <v>378</v>
      </c>
      <c r="M71" s="20"/>
      <c r="N71" s="20"/>
      <c r="O71" s="20"/>
      <c r="P71" s="20"/>
      <c r="Q71" s="1" t="s">
        <v>102</v>
      </c>
      <c r="R71" s="1" t="s">
        <v>102</v>
      </c>
      <c r="S71" s="8"/>
      <c r="U71" s="1">
        <v>3</v>
      </c>
      <c r="V71" s="1" t="s">
        <v>102</v>
      </c>
      <c r="W71" s="1">
        <v>1</v>
      </c>
      <c r="X71" s="8"/>
      <c r="Y71" s="5">
        <v>43815</v>
      </c>
      <c r="AB71" s="1">
        <v>9</v>
      </c>
      <c r="AC71" s="1">
        <v>807571</v>
      </c>
      <c r="AD71" s="1" t="s">
        <v>26</v>
      </c>
      <c r="AE71" s="1">
        <v>3</v>
      </c>
      <c r="AF71" s="1">
        <v>1</v>
      </c>
      <c r="AG71" s="1">
        <v>0</v>
      </c>
      <c r="AH71" s="1">
        <v>3</v>
      </c>
    </row>
    <row r="72" spans="2:34" s="1" customFormat="1" ht="17.100000000000001" customHeight="1" x14ac:dyDescent="0.15">
      <c r="B72" s="11"/>
      <c r="C72" s="2">
        <v>43811</v>
      </c>
      <c r="D72" s="1" t="s">
        <v>0</v>
      </c>
      <c r="E72" s="3">
        <v>47</v>
      </c>
      <c r="F72" s="47">
        <v>4</v>
      </c>
      <c r="G72" s="48">
        <v>0.53200000000000003</v>
      </c>
      <c r="H72" s="48">
        <v>48</v>
      </c>
      <c r="I72" s="20">
        <v>25.536000000000001</v>
      </c>
      <c r="J72" s="35">
        <v>13.536000000000001</v>
      </c>
      <c r="K72" s="20"/>
      <c r="L72" s="20" t="s">
        <v>379</v>
      </c>
      <c r="M72" s="20" t="str">
        <f t="shared" si="2"/>
        <v>20P4396002S-1</v>
      </c>
      <c r="N72" s="20"/>
      <c r="O72" s="20"/>
      <c r="P72" s="20"/>
      <c r="Q72" s="1" t="s">
        <v>103</v>
      </c>
      <c r="R72" s="1" t="s">
        <v>103</v>
      </c>
      <c r="S72" s="8"/>
      <c r="U72" s="1">
        <v>8</v>
      </c>
      <c r="V72" s="1" t="s">
        <v>103</v>
      </c>
      <c r="W72" s="1">
        <v>1</v>
      </c>
      <c r="X72" s="8"/>
      <c r="Y72" s="5">
        <v>43812</v>
      </c>
      <c r="AB72" s="1">
        <v>9</v>
      </c>
      <c r="AC72" s="1">
        <v>807307</v>
      </c>
      <c r="AE72" s="1" t="s">
        <v>216</v>
      </c>
      <c r="AF72" s="1">
        <v>0</v>
      </c>
      <c r="AG72" s="1">
        <v>0</v>
      </c>
      <c r="AH72" s="1">
        <v>8</v>
      </c>
    </row>
    <row r="73" spans="2:34" s="1" customFormat="1" ht="17.100000000000001" customHeight="1" x14ac:dyDescent="0.15">
      <c r="B73" s="11"/>
      <c r="C73" s="2">
        <v>43815</v>
      </c>
      <c r="D73" s="1" t="s">
        <v>0</v>
      </c>
      <c r="E73" s="3">
        <v>47</v>
      </c>
      <c r="F73" s="44">
        <v>4</v>
      </c>
      <c r="G73" s="20">
        <v>0.36599999999999999</v>
      </c>
      <c r="H73" s="20">
        <v>48</v>
      </c>
      <c r="I73" s="20">
        <v>17.567999999999998</v>
      </c>
      <c r="J73" s="35"/>
      <c r="K73" s="20"/>
      <c r="L73" s="20" t="s">
        <v>380</v>
      </c>
      <c r="M73" s="20"/>
      <c r="N73" s="20"/>
      <c r="O73" s="20"/>
      <c r="P73" s="20"/>
      <c r="Q73" s="1" t="s">
        <v>104</v>
      </c>
      <c r="R73" s="1" t="s">
        <v>104</v>
      </c>
      <c r="S73" s="8"/>
      <c r="U73" s="1">
        <v>7</v>
      </c>
      <c r="V73" s="1" t="s">
        <v>104</v>
      </c>
      <c r="W73" s="1">
        <v>1</v>
      </c>
      <c r="X73" s="8"/>
      <c r="Y73" s="5">
        <v>43818</v>
      </c>
      <c r="AB73" s="1">
        <v>9</v>
      </c>
      <c r="AC73" s="1">
        <v>808149</v>
      </c>
      <c r="AD73" s="1" t="s">
        <v>96</v>
      </c>
      <c r="AE73" s="1">
        <v>3</v>
      </c>
      <c r="AF73" s="1">
        <v>0</v>
      </c>
      <c r="AG73" s="1">
        <v>0</v>
      </c>
      <c r="AH73" s="1">
        <v>7</v>
      </c>
    </row>
    <row r="74" spans="2:34" s="1" customFormat="1" ht="17.100000000000001" customHeight="1" x14ac:dyDescent="0.15">
      <c r="B74" s="11"/>
      <c r="C74" s="2">
        <v>43815</v>
      </c>
      <c r="D74" s="1" t="s">
        <v>0</v>
      </c>
      <c r="E74" s="3">
        <v>42</v>
      </c>
      <c r="F74" s="44">
        <v>4</v>
      </c>
      <c r="G74" s="20">
        <v>0.376</v>
      </c>
      <c r="H74" s="20">
        <v>48</v>
      </c>
      <c r="I74" s="20">
        <v>18.048000000000002</v>
      </c>
      <c r="J74" s="35"/>
      <c r="K74" s="20"/>
      <c r="L74" s="20" t="s">
        <v>381</v>
      </c>
      <c r="M74" s="20"/>
      <c r="N74" s="20"/>
      <c r="O74" s="20"/>
      <c r="P74" s="20"/>
      <c r="Q74" s="1" t="s">
        <v>105</v>
      </c>
      <c r="R74" s="1" t="s">
        <v>105</v>
      </c>
      <c r="S74" s="8"/>
      <c r="U74" s="1">
        <v>6</v>
      </c>
      <c r="V74" s="1" t="s">
        <v>105</v>
      </c>
      <c r="W74" s="1">
        <v>1</v>
      </c>
      <c r="X74" s="8"/>
      <c r="Y74" s="5">
        <v>43818</v>
      </c>
      <c r="AB74" s="1">
        <v>9</v>
      </c>
      <c r="AC74" s="1">
        <v>808297</v>
      </c>
      <c r="AD74" s="1" t="s">
        <v>26</v>
      </c>
      <c r="AE74" s="1">
        <v>3</v>
      </c>
      <c r="AF74" s="1">
        <v>1</v>
      </c>
      <c r="AG74" s="1">
        <v>0</v>
      </c>
      <c r="AH74" s="1">
        <v>6</v>
      </c>
    </row>
    <row r="75" spans="2:34" s="1" customFormat="1" ht="17.100000000000001" customHeight="1" x14ac:dyDescent="0.15">
      <c r="B75" s="11"/>
      <c r="C75" s="2">
        <v>43816</v>
      </c>
      <c r="D75" s="1" t="s">
        <v>4</v>
      </c>
      <c r="E75" s="3">
        <v>54</v>
      </c>
      <c r="F75" s="47">
        <v>4</v>
      </c>
      <c r="G75" s="48">
        <v>1.31</v>
      </c>
      <c r="H75" s="48">
        <v>48</v>
      </c>
      <c r="I75" s="20">
        <v>62.88</v>
      </c>
      <c r="J75" s="35">
        <v>30</v>
      </c>
      <c r="K75" s="20"/>
      <c r="L75" s="20" t="s">
        <v>382</v>
      </c>
      <c r="M75" s="20" t="str">
        <f t="shared" si="2"/>
        <v>20P4396005S-1</v>
      </c>
      <c r="N75" s="20"/>
      <c r="O75" s="20"/>
      <c r="P75" s="20"/>
      <c r="Q75" s="1" t="s">
        <v>106</v>
      </c>
      <c r="R75" s="1" t="s">
        <v>106</v>
      </c>
      <c r="U75" s="1">
        <v>1</v>
      </c>
      <c r="V75" s="1" t="s">
        <v>106</v>
      </c>
      <c r="Y75" s="5">
        <v>43824</v>
      </c>
      <c r="AB75" s="1">
        <v>9</v>
      </c>
      <c r="AC75" s="1">
        <v>809243</v>
      </c>
      <c r="AE75" s="1">
        <v>0</v>
      </c>
      <c r="AF75" s="1">
        <v>0</v>
      </c>
      <c r="AG75" s="1">
        <v>1</v>
      </c>
      <c r="AH75" s="1">
        <v>1</v>
      </c>
    </row>
    <row r="76" spans="2:34" s="1" customFormat="1" ht="17.100000000000001" customHeight="1" x14ac:dyDescent="0.15">
      <c r="B76" s="11"/>
      <c r="C76" s="2">
        <v>43817</v>
      </c>
      <c r="D76" s="1" t="s">
        <v>107</v>
      </c>
      <c r="E76" s="3">
        <v>62</v>
      </c>
      <c r="F76" s="47">
        <v>4</v>
      </c>
      <c r="G76" s="48">
        <v>0.66200000000000003</v>
      </c>
      <c r="H76" s="48">
        <v>48</v>
      </c>
      <c r="I76" s="20">
        <v>31.776000000000003</v>
      </c>
      <c r="J76" s="35">
        <v>19.776000000000003</v>
      </c>
      <c r="K76" s="20"/>
      <c r="L76" s="20" t="s">
        <v>383</v>
      </c>
      <c r="M76" s="20" t="str">
        <f t="shared" si="2"/>
        <v>20P4396006S-1</v>
      </c>
      <c r="N76" s="20"/>
      <c r="O76" s="20"/>
      <c r="P76" s="20"/>
      <c r="Q76" s="1" t="s">
        <v>263</v>
      </c>
      <c r="R76" s="1" t="s">
        <v>108</v>
      </c>
      <c r="V76" s="1" t="s">
        <v>108</v>
      </c>
      <c r="Y76" s="29" t="s">
        <v>165</v>
      </c>
    </row>
    <row r="77" spans="2:34" s="1" customFormat="1" ht="17.100000000000001" customHeight="1" x14ac:dyDescent="0.15">
      <c r="B77" s="11"/>
      <c r="C77" s="2">
        <v>43817</v>
      </c>
      <c r="D77" s="1" t="s">
        <v>107</v>
      </c>
      <c r="E77" s="3">
        <v>46</v>
      </c>
      <c r="F77" s="47">
        <v>4</v>
      </c>
      <c r="G77" s="48">
        <v>0.97599999999999998</v>
      </c>
      <c r="H77" s="48">
        <v>48</v>
      </c>
      <c r="I77" s="20">
        <v>46.847999999999999</v>
      </c>
      <c r="J77" s="35">
        <v>30</v>
      </c>
      <c r="K77" s="20"/>
      <c r="L77" s="20" t="s">
        <v>384</v>
      </c>
      <c r="M77" s="20" t="str">
        <f t="shared" si="2"/>
        <v>20P4396007S-1</v>
      </c>
      <c r="N77" s="20"/>
      <c r="O77" s="20"/>
      <c r="P77" s="20"/>
      <c r="Q77" s="1" t="s">
        <v>264</v>
      </c>
      <c r="R77" s="1" t="s">
        <v>109</v>
      </c>
      <c r="U77" s="1">
        <v>3</v>
      </c>
      <c r="V77" s="1" t="s">
        <v>109</v>
      </c>
      <c r="W77" s="1">
        <v>1</v>
      </c>
      <c r="Y77" s="5">
        <v>43822</v>
      </c>
      <c r="AB77" s="1">
        <v>9</v>
      </c>
      <c r="AC77" s="1">
        <v>808781</v>
      </c>
      <c r="AD77" s="1" t="s">
        <v>26</v>
      </c>
      <c r="AE77" s="1">
        <v>3</v>
      </c>
      <c r="AF77" s="1">
        <v>1</v>
      </c>
      <c r="AG77" s="1">
        <v>0</v>
      </c>
      <c r="AH77" s="1">
        <v>3</v>
      </c>
    </row>
    <row r="78" spans="2:34" s="1" customFormat="1" ht="17.100000000000001" customHeight="1" x14ac:dyDescent="0.15">
      <c r="B78" s="11"/>
      <c r="C78" s="2">
        <v>43817</v>
      </c>
      <c r="D78" s="1" t="s">
        <v>107</v>
      </c>
      <c r="E78" s="3">
        <v>37</v>
      </c>
      <c r="F78" s="47">
        <v>4</v>
      </c>
      <c r="G78" s="48">
        <v>14.9</v>
      </c>
      <c r="H78" s="48">
        <v>48</v>
      </c>
      <c r="I78" s="20">
        <v>715.2</v>
      </c>
      <c r="J78" s="35">
        <v>30</v>
      </c>
      <c r="K78" s="20"/>
      <c r="L78" s="20" t="s">
        <v>385</v>
      </c>
      <c r="M78" s="20" t="str">
        <f t="shared" si="2"/>
        <v>20P4396008S-1</v>
      </c>
      <c r="N78" s="20"/>
      <c r="O78" s="20"/>
      <c r="P78" s="20"/>
      <c r="Q78" s="1" t="s">
        <v>265</v>
      </c>
      <c r="R78" s="1" t="s">
        <v>110</v>
      </c>
      <c r="V78" s="1" t="s">
        <v>110</v>
      </c>
      <c r="Y78" s="29" t="s">
        <v>165</v>
      </c>
    </row>
    <row r="79" spans="2:34" s="1" customFormat="1" ht="17.100000000000001" customHeight="1" x14ac:dyDescent="0.15">
      <c r="B79" s="11"/>
      <c r="C79" s="2">
        <v>43818</v>
      </c>
      <c r="D79" s="1" t="s">
        <v>111</v>
      </c>
      <c r="E79" s="3">
        <v>53</v>
      </c>
      <c r="F79" s="47">
        <v>4</v>
      </c>
      <c r="G79" s="48">
        <v>0.746</v>
      </c>
      <c r="H79" s="48">
        <v>48</v>
      </c>
      <c r="I79" s="20">
        <v>35.808</v>
      </c>
      <c r="J79" s="35">
        <v>23.808</v>
      </c>
      <c r="K79" s="20"/>
      <c r="L79" s="20" t="s">
        <v>386</v>
      </c>
      <c r="M79" s="20" t="str">
        <f t="shared" si="2"/>
        <v>20P4396009S-1</v>
      </c>
      <c r="N79" s="20"/>
      <c r="O79" s="20"/>
      <c r="P79" s="20"/>
      <c r="Q79" s="1" t="s">
        <v>266</v>
      </c>
      <c r="R79" s="1" t="s">
        <v>112</v>
      </c>
      <c r="U79" s="1">
        <v>1</v>
      </c>
      <c r="V79" s="1" t="s">
        <v>112</v>
      </c>
      <c r="W79" s="1">
        <v>1</v>
      </c>
      <c r="Y79" s="5">
        <v>43819</v>
      </c>
      <c r="AB79" s="1">
        <v>9</v>
      </c>
      <c r="AC79" s="1">
        <v>808529</v>
      </c>
      <c r="AD79" s="1" t="s">
        <v>3</v>
      </c>
      <c r="AE79" s="1">
        <v>2</v>
      </c>
      <c r="AF79" s="1">
        <v>0</v>
      </c>
      <c r="AG79" s="1">
        <v>0</v>
      </c>
      <c r="AH79" s="1">
        <v>1</v>
      </c>
    </row>
    <row r="80" spans="2:34" s="1" customFormat="1" ht="17.100000000000001" customHeight="1" x14ac:dyDescent="0.15">
      <c r="B80" s="11"/>
      <c r="C80" s="2">
        <v>43818</v>
      </c>
      <c r="D80" s="1" t="s">
        <v>107</v>
      </c>
      <c r="E80" s="3">
        <v>53</v>
      </c>
      <c r="F80" s="47">
        <v>4</v>
      </c>
      <c r="G80" s="48">
        <v>0.58399999999999996</v>
      </c>
      <c r="H80" s="48">
        <v>48</v>
      </c>
      <c r="I80" s="20">
        <v>28.031999999999996</v>
      </c>
      <c r="J80" s="35">
        <v>16.031999999999996</v>
      </c>
      <c r="K80" s="20"/>
      <c r="L80" s="20" t="s">
        <v>387</v>
      </c>
      <c r="M80" s="20" t="str">
        <f t="shared" si="2"/>
        <v>20P4396010S-1</v>
      </c>
      <c r="N80" s="20"/>
      <c r="O80" s="20"/>
      <c r="P80" s="20"/>
      <c r="Q80" s="1" t="s">
        <v>267</v>
      </c>
      <c r="R80" s="1" t="s">
        <v>113</v>
      </c>
      <c r="U80" s="1">
        <v>7</v>
      </c>
      <c r="V80" s="1" t="s">
        <v>113</v>
      </c>
      <c r="W80" s="1">
        <v>1</v>
      </c>
      <c r="Y80" s="5">
        <v>43822</v>
      </c>
      <c r="AB80" s="1">
        <v>9</v>
      </c>
      <c r="AC80" s="1">
        <v>808765</v>
      </c>
      <c r="AF80" s="1">
        <v>0</v>
      </c>
      <c r="AG80" s="1">
        <v>0</v>
      </c>
      <c r="AH80" s="1">
        <v>7</v>
      </c>
    </row>
    <row r="81" spans="2:34" s="8" customFormat="1" ht="17.100000000000001" customHeight="1" x14ac:dyDescent="0.15">
      <c r="B81" s="11" t="s">
        <v>217</v>
      </c>
      <c r="C81" s="2">
        <v>43822</v>
      </c>
      <c r="D81" s="8" t="s">
        <v>111</v>
      </c>
      <c r="E81" s="12">
        <v>61</v>
      </c>
      <c r="F81" s="47">
        <v>4</v>
      </c>
      <c r="G81" s="48">
        <v>7.64</v>
      </c>
      <c r="H81" s="48">
        <v>48</v>
      </c>
      <c r="I81" s="20">
        <v>366.71999999999997</v>
      </c>
      <c r="J81" s="35">
        <v>30</v>
      </c>
      <c r="K81" s="20"/>
      <c r="L81" s="20" t="s">
        <v>388</v>
      </c>
      <c r="M81" s="20" t="str">
        <f t="shared" si="2"/>
        <v>20P4396011S-1</v>
      </c>
      <c r="N81" s="20"/>
      <c r="O81" s="20"/>
      <c r="P81" s="20"/>
      <c r="Q81" s="1" t="s">
        <v>114</v>
      </c>
      <c r="R81" s="1" t="s">
        <v>114</v>
      </c>
      <c r="U81" s="8">
        <v>1</v>
      </c>
      <c r="V81" s="1" t="s">
        <v>114</v>
      </c>
      <c r="W81" s="1">
        <v>1</v>
      </c>
      <c r="Y81" s="30">
        <v>43824</v>
      </c>
      <c r="AB81" s="8">
        <v>9</v>
      </c>
    </row>
    <row r="82" spans="2:34" s="8" customFormat="1" ht="17.100000000000001" customHeight="1" x14ac:dyDescent="0.15">
      <c r="B82" s="14"/>
      <c r="C82" s="2">
        <v>43822</v>
      </c>
      <c r="D82" s="8" t="s">
        <v>107</v>
      </c>
      <c r="E82" s="12">
        <v>70</v>
      </c>
      <c r="F82" s="44">
        <v>3</v>
      </c>
      <c r="G82" s="20">
        <v>0.44800000000000001</v>
      </c>
      <c r="H82" s="20">
        <v>48</v>
      </c>
      <c r="I82" s="20">
        <v>21.504000000000001</v>
      </c>
      <c r="J82" s="35"/>
      <c r="K82" s="20"/>
      <c r="L82" s="20" t="s">
        <v>389</v>
      </c>
      <c r="M82" s="20"/>
      <c r="N82" s="20"/>
      <c r="O82" s="20"/>
      <c r="P82" s="20"/>
      <c r="Q82" s="1" t="s">
        <v>115</v>
      </c>
      <c r="R82" s="1" t="s">
        <v>115</v>
      </c>
      <c r="U82" s="8">
        <v>1</v>
      </c>
      <c r="V82" s="1" t="s">
        <v>115</v>
      </c>
      <c r="W82" s="1">
        <v>1</v>
      </c>
      <c r="Y82" s="30">
        <v>43826</v>
      </c>
      <c r="AB82" s="8">
        <v>9</v>
      </c>
      <c r="AC82" s="8">
        <v>809240</v>
      </c>
      <c r="AD82" s="1" t="s">
        <v>96</v>
      </c>
      <c r="AE82" s="8">
        <v>3</v>
      </c>
      <c r="AF82" s="8">
        <v>0</v>
      </c>
      <c r="AG82" s="8">
        <v>0</v>
      </c>
      <c r="AH82" s="8">
        <v>1</v>
      </c>
    </row>
    <row r="83" spans="2:34" s="8" customFormat="1" ht="17.100000000000001" customHeight="1" x14ac:dyDescent="0.15">
      <c r="B83" s="14"/>
      <c r="C83" s="2">
        <v>43823</v>
      </c>
      <c r="D83" s="8" t="s">
        <v>107</v>
      </c>
      <c r="E83" s="12">
        <v>53</v>
      </c>
      <c r="F83" s="47">
        <v>4</v>
      </c>
      <c r="G83" s="48">
        <v>0.88200000000000001</v>
      </c>
      <c r="H83" s="48">
        <v>48</v>
      </c>
      <c r="I83" s="20">
        <v>42.335999999999999</v>
      </c>
      <c r="J83" s="35">
        <v>30</v>
      </c>
      <c r="K83" s="20"/>
      <c r="L83" s="20" t="s">
        <v>390</v>
      </c>
      <c r="M83" s="20" t="str">
        <f t="shared" si="2"/>
        <v>20P4396013S-1</v>
      </c>
      <c r="N83" s="20"/>
      <c r="O83" s="20"/>
      <c r="P83" s="20"/>
      <c r="Q83" s="1" t="s">
        <v>116</v>
      </c>
      <c r="R83" s="1" t="s">
        <v>116</v>
      </c>
      <c r="U83" s="8">
        <v>3</v>
      </c>
      <c r="V83" s="1" t="s">
        <v>116</v>
      </c>
      <c r="W83" s="1">
        <v>1</v>
      </c>
      <c r="Y83" s="30">
        <v>43829</v>
      </c>
      <c r="AB83" s="8">
        <v>9</v>
      </c>
      <c r="AC83" s="8">
        <v>809829</v>
      </c>
      <c r="AD83" s="1" t="s">
        <v>26</v>
      </c>
      <c r="AE83" s="8">
        <v>1</v>
      </c>
      <c r="AF83" s="8">
        <v>1</v>
      </c>
      <c r="AG83" s="8">
        <v>0</v>
      </c>
      <c r="AH83" s="8">
        <v>3</v>
      </c>
    </row>
    <row r="84" spans="2:34" s="8" customFormat="1" ht="17.100000000000001" customHeight="1" x14ac:dyDescent="0.15">
      <c r="B84" s="14"/>
      <c r="C84" s="2">
        <v>43823</v>
      </c>
      <c r="D84" s="8" t="s">
        <v>111</v>
      </c>
      <c r="E84" s="12">
        <v>46</v>
      </c>
      <c r="F84" s="47">
        <v>4</v>
      </c>
      <c r="G84" s="48">
        <v>1.79</v>
      </c>
      <c r="H84" s="48">
        <v>48</v>
      </c>
      <c r="I84" s="20">
        <v>85.92</v>
      </c>
      <c r="J84" s="35">
        <v>30</v>
      </c>
      <c r="K84" s="20"/>
      <c r="L84" s="20" t="s">
        <v>391</v>
      </c>
      <c r="M84" s="20" t="str">
        <f t="shared" si="2"/>
        <v>20P4396014S-1</v>
      </c>
      <c r="N84" s="20"/>
      <c r="O84" s="20"/>
      <c r="P84" s="20"/>
      <c r="Q84" s="1" t="s">
        <v>117</v>
      </c>
      <c r="R84" s="1" t="s">
        <v>117</v>
      </c>
      <c r="U84" s="8">
        <v>4</v>
      </c>
      <c r="V84" s="1" t="s">
        <v>117</v>
      </c>
      <c r="W84" s="1">
        <v>1</v>
      </c>
      <c r="Y84" s="30">
        <v>43826</v>
      </c>
      <c r="AB84" s="8">
        <v>9</v>
      </c>
      <c r="AC84" s="8">
        <v>809552</v>
      </c>
      <c r="AD84" s="1" t="s">
        <v>26</v>
      </c>
      <c r="AE84" s="8">
        <v>3</v>
      </c>
      <c r="AF84" s="8">
        <v>1</v>
      </c>
      <c r="AG84" s="8">
        <v>0</v>
      </c>
      <c r="AH84" s="8">
        <v>4</v>
      </c>
    </row>
    <row r="85" spans="2:34" s="8" customFormat="1" ht="17.100000000000001" customHeight="1" x14ac:dyDescent="0.15">
      <c r="B85" s="14"/>
      <c r="C85" s="13">
        <v>43824</v>
      </c>
      <c r="D85" s="8" t="s">
        <v>107</v>
      </c>
      <c r="E85" s="12">
        <v>45</v>
      </c>
      <c r="F85" s="47">
        <v>3.7</v>
      </c>
      <c r="G85" s="48">
        <v>0.25600000000000001</v>
      </c>
      <c r="H85" s="48">
        <v>48</v>
      </c>
      <c r="I85" s="20">
        <f>G:G*H:H</f>
        <v>12.288</v>
      </c>
      <c r="J85" s="35"/>
      <c r="K85" s="20"/>
      <c r="L85" s="20" t="s">
        <v>392</v>
      </c>
      <c r="M85" s="20"/>
      <c r="N85" s="20"/>
      <c r="O85" s="20"/>
      <c r="P85" s="20"/>
      <c r="Q85" s="1" t="s">
        <v>268</v>
      </c>
      <c r="R85" s="1" t="s">
        <v>118</v>
      </c>
      <c r="U85" s="8">
        <v>1</v>
      </c>
      <c r="V85" s="10" t="s">
        <v>118</v>
      </c>
      <c r="W85" s="1">
        <v>1</v>
      </c>
      <c r="Y85" s="30">
        <v>43839</v>
      </c>
      <c r="AB85" s="8">
        <v>9</v>
      </c>
      <c r="AC85" s="8">
        <v>811523</v>
      </c>
      <c r="AD85" s="1" t="s">
        <v>3</v>
      </c>
      <c r="AE85" s="8">
        <v>1</v>
      </c>
      <c r="AF85" s="8">
        <v>0</v>
      </c>
      <c r="AG85" s="8">
        <v>0</v>
      </c>
      <c r="AH85" s="8">
        <v>1</v>
      </c>
    </row>
    <row r="86" spans="2:34" s="8" customFormat="1" ht="17.100000000000001" customHeight="1" x14ac:dyDescent="0.15">
      <c r="B86" s="14"/>
      <c r="C86" s="13">
        <v>43826</v>
      </c>
      <c r="D86" s="8" t="s">
        <v>107</v>
      </c>
      <c r="E86" s="12">
        <v>65</v>
      </c>
      <c r="F86" s="47">
        <v>4</v>
      </c>
      <c r="G86" s="48">
        <v>1.02</v>
      </c>
      <c r="H86" s="48">
        <v>48</v>
      </c>
      <c r="I86" s="20">
        <f>G:G*H:H</f>
        <v>48.96</v>
      </c>
      <c r="J86" s="35"/>
      <c r="K86" s="20"/>
      <c r="L86" s="20"/>
      <c r="M86" s="20"/>
      <c r="N86" s="20"/>
      <c r="O86" s="20"/>
      <c r="P86" s="20"/>
      <c r="Q86" s="1" t="s">
        <v>119</v>
      </c>
      <c r="R86" s="1" t="s">
        <v>119</v>
      </c>
      <c r="U86" s="8">
        <v>3</v>
      </c>
      <c r="V86" s="1" t="s">
        <v>119</v>
      </c>
      <c r="W86" s="1">
        <v>1</v>
      </c>
      <c r="Y86" s="30">
        <v>43833</v>
      </c>
      <c r="AB86" s="8">
        <v>9</v>
      </c>
      <c r="AC86" s="8">
        <v>810669</v>
      </c>
      <c r="AD86" s="1" t="s">
        <v>3</v>
      </c>
      <c r="AE86" s="8">
        <v>2</v>
      </c>
      <c r="AF86" s="8">
        <v>0</v>
      </c>
      <c r="AG86" s="8">
        <v>0</v>
      </c>
      <c r="AH86" s="8">
        <v>3</v>
      </c>
    </row>
    <row r="87" spans="2:34" s="8" customFormat="1" ht="17.100000000000001" customHeight="1" x14ac:dyDescent="0.15">
      <c r="B87" s="14"/>
      <c r="C87" s="13">
        <v>43824</v>
      </c>
      <c r="D87" s="8" t="s">
        <v>107</v>
      </c>
      <c r="E87" s="12">
        <v>60</v>
      </c>
      <c r="F87" s="47">
        <v>3.7</v>
      </c>
      <c r="G87" s="48">
        <v>0.88</v>
      </c>
      <c r="H87" s="48">
        <v>48</v>
      </c>
      <c r="I87" s="20">
        <f>G:G*H:H</f>
        <v>42.24</v>
      </c>
      <c r="J87" s="35"/>
      <c r="K87" s="20"/>
      <c r="L87" s="37" t="s">
        <v>393</v>
      </c>
      <c r="M87" s="20"/>
      <c r="N87" s="51"/>
      <c r="O87" s="51"/>
      <c r="P87" s="20"/>
      <c r="Q87" s="1" t="s">
        <v>270</v>
      </c>
      <c r="R87" s="1" t="s">
        <v>120</v>
      </c>
      <c r="V87" s="1" t="s">
        <v>120</v>
      </c>
      <c r="Y87" s="29" t="s">
        <v>165</v>
      </c>
    </row>
    <row r="88" spans="2:34" s="8" customFormat="1" ht="17.100000000000001" customHeight="1" x14ac:dyDescent="0.15">
      <c r="B88" s="14"/>
      <c r="C88" s="13">
        <v>43824</v>
      </c>
      <c r="D88" s="8" t="s">
        <v>107</v>
      </c>
      <c r="E88" s="12">
        <v>56</v>
      </c>
      <c r="F88" s="49">
        <v>4</v>
      </c>
      <c r="G88" s="49">
        <v>0.50600000000000001</v>
      </c>
      <c r="H88" s="48">
        <v>48</v>
      </c>
      <c r="I88" s="20">
        <f>G:G*H:H</f>
        <v>24.288</v>
      </c>
      <c r="J88" s="35"/>
      <c r="K88" s="20"/>
      <c r="L88" s="34" t="s">
        <v>271</v>
      </c>
      <c r="M88" s="20"/>
      <c r="N88" s="34"/>
      <c r="O88" s="34"/>
      <c r="P88" s="20"/>
      <c r="Q88" s="1" t="s">
        <v>271</v>
      </c>
      <c r="R88" s="1" t="s">
        <v>121</v>
      </c>
      <c r="V88" s="1" t="s">
        <v>121</v>
      </c>
      <c r="Y88" s="29" t="s">
        <v>165</v>
      </c>
    </row>
    <row r="89" spans="2:34" s="8" customFormat="1" ht="17.100000000000001" customHeight="1" x14ac:dyDescent="0.15">
      <c r="B89" s="14"/>
      <c r="C89" s="13">
        <v>43825</v>
      </c>
      <c r="D89" s="8" t="s">
        <v>111</v>
      </c>
      <c r="E89" s="12">
        <v>56</v>
      </c>
      <c r="F89" s="49">
        <v>4</v>
      </c>
      <c r="G89" s="48">
        <v>0.63200000000000001</v>
      </c>
      <c r="H89" s="48">
        <v>48</v>
      </c>
      <c r="I89" s="20">
        <f>G:G*H:H</f>
        <v>30.335999999999999</v>
      </c>
      <c r="J89" s="35"/>
      <c r="K89" s="20"/>
      <c r="L89" s="34" t="s">
        <v>272</v>
      </c>
      <c r="M89" s="20"/>
      <c r="N89" s="34"/>
      <c r="O89" s="34"/>
      <c r="P89" s="20"/>
      <c r="Q89" s="1" t="s">
        <v>272</v>
      </c>
      <c r="R89" s="1" t="s">
        <v>122</v>
      </c>
      <c r="U89" s="8">
        <v>1</v>
      </c>
      <c r="V89" s="1" t="s">
        <v>122</v>
      </c>
      <c r="W89" s="8">
        <v>1</v>
      </c>
      <c r="Y89" s="30">
        <v>43832</v>
      </c>
      <c r="AB89" s="8">
        <v>9</v>
      </c>
      <c r="AC89" s="8">
        <v>810307</v>
      </c>
      <c r="AD89" s="1" t="s">
        <v>96</v>
      </c>
      <c r="AE89" s="8">
        <v>3</v>
      </c>
      <c r="AF89" s="8">
        <v>0</v>
      </c>
      <c r="AG89" s="8">
        <v>0</v>
      </c>
      <c r="AH89" s="8">
        <v>1</v>
      </c>
    </row>
    <row r="90" spans="2:34" s="8" customFormat="1" ht="17.100000000000001" customHeight="1" x14ac:dyDescent="0.15">
      <c r="B90" s="14"/>
      <c r="C90" s="13">
        <v>43825</v>
      </c>
      <c r="D90" s="8" t="s">
        <v>111</v>
      </c>
      <c r="E90" s="12">
        <v>72</v>
      </c>
      <c r="F90" s="49">
        <v>4</v>
      </c>
      <c r="G90" s="48">
        <v>0.28999999999999998</v>
      </c>
      <c r="H90" s="48">
        <v>48</v>
      </c>
      <c r="I90" s="20">
        <f>G:G*H:H</f>
        <v>13.919999999999998</v>
      </c>
      <c r="J90" s="35"/>
      <c r="K90" s="20"/>
      <c r="L90" s="34" t="s">
        <v>273</v>
      </c>
      <c r="M90" s="20"/>
      <c r="N90" s="34"/>
      <c r="O90" s="34"/>
      <c r="P90" s="20"/>
      <c r="Q90" s="1" t="s">
        <v>273</v>
      </c>
      <c r="R90" s="1" t="s">
        <v>123</v>
      </c>
      <c r="U90" s="8">
        <v>3</v>
      </c>
      <c r="V90" s="1" t="s">
        <v>123</v>
      </c>
      <c r="W90" s="8">
        <v>1</v>
      </c>
      <c r="Y90" s="30">
        <v>43832</v>
      </c>
      <c r="AB90" s="8">
        <v>9</v>
      </c>
      <c r="AD90" s="1" t="s">
        <v>96</v>
      </c>
      <c r="AE90" s="8">
        <v>3</v>
      </c>
      <c r="AF90" s="8">
        <v>0</v>
      </c>
      <c r="AG90" s="8">
        <v>0</v>
      </c>
      <c r="AH90" s="8">
        <v>3</v>
      </c>
    </row>
    <row r="91" spans="2:34" s="8" customFormat="1" ht="17.100000000000001" customHeight="1" x14ac:dyDescent="0.15">
      <c r="B91" s="14"/>
      <c r="C91" s="13">
        <v>43829</v>
      </c>
      <c r="D91" s="8" t="s">
        <v>111</v>
      </c>
      <c r="E91" s="12">
        <v>52</v>
      </c>
      <c r="F91" s="49">
        <v>4</v>
      </c>
      <c r="G91" s="48">
        <v>0.748</v>
      </c>
      <c r="H91" s="48">
        <v>48</v>
      </c>
      <c r="I91" s="20">
        <f>G:G*H:H</f>
        <v>35.903999999999996</v>
      </c>
      <c r="J91" s="35"/>
      <c r="K91" s="20"/>
      <c r="L91" s="34" t="s">
        <v>274</v>
      </c>
      <c r="M91" s="20"/>
      <c r="N91" s="34"/>
      <c r="O91" s="34"/>
      <c r="P91" s="20"/>
      <c r="Q91" s="1" t="s">
        <v>274</v>
      </c>
      <c r="R91" s="1" t="s">
        <v>124</v>
      </c>
      <c r="V91" s="10" t="s">
        <v>124</v>
      </c>
      <c r="Y91" s="29" t="s">
        <v>165</v>
      </c>
    </row>
    <row r="92" spans="2:34" s="8" customFormat="1" ht="17.100000000000001" customHeight="1" x14ac:dyDescent="0.15">
      <c r="B92" s="14"/>
      <c r="C92" s="13">
        <v>43826</v>
      </c>
      <c r="D92" s="8" t="s">
        <v>111</v>
      </c>
      <c r="E92" s="12">
        <v>66</v>
      </c>
      <c r="F92" s="49">
        <v>4</v>
      </c>
      <c r="G92" s="48">
        <v>0.45</v>
      </c>
      <c r="H92" s="48">
        <v>48</v>
      </c>
      <c r="I92" s="20">
        <f>G:G*H:H</f>
        <v>21.6</v>
      </c>
      <c r="J92" s="35"/>
      <c r="K92" s="20"/>
      <c r="L92" s="34" t="s">
        <v>275</v>
      </c>
      <c r="M92" s="20"/>
      <c r="N92" s="34"/>
      <c r="O92" s="34"/>
      <c r="P92" s="20"/>
      <c r="Q92" s="1" t="s">
        <v>275</v>
      </c>
      <c r="R92" s="1" t="s">
        <v>125</v>
      </c>
      <c r="V92" s="10" t="s">
        <v>125</v>
      </c>
      <c r="Y92" s="29" t="s">
        <v>165</v>
      </c>
    </row>
    <row r="93" spans="2:34" s="8" customFormat="1" ht="17.100000000000001" customHeight="1" x14ac:dyDescent="0.15">
      <c r="B93" s="14"/>
      <c r="C93" s="13">
        <v>43830</v>
      </c>
      <c r="D93" s="8" t="s">
        <v>107</v>
      </c>
      <c r="E93" s="12">
        <v>70</v>
      </c>
      <c r="F93" s="49">
        <v>4</v>
      </c>
      <c r="G93" s="48">
        <v>0.57799999999999996</v>
      </c>
      <c r="H93" s="48">
        <v>48</v>
      </c>
      <c r="I93" s="20">
        <f>G:G*H:H</f>
        <v>27.744</v>
      </c>
      <c r="J93" s="35"/>
      <c r="K93" s="20"/>
      <c r="L93" s="34" t="s">
        <v>276</v>
      </c>
      <c r="M93" s="20"/>
      <c r="N93" s="34"/>
      <c r="O93" s="34"/>
      <c r="P93" s="20"/>
      <c r="Q93" s="1" t="s">
        <v>276</v>
      </c>
      <c r="R93" s="1" t="s">
        <v>126</v>
      </c>
      <c r="U93" s="8">
        <v>3</v>
      </c>
      <c r="V93" s="1" t="s">
        <v>126</v>
      </c>
      <c r="W93" s="8">
        <v>1</v>
      </c>
      <c r="Y93" s="30">
        <v>43833</v>
      </c>
      <c r="AB93" s="8">
        <v>9</v>
      </c>
      <c r="AD93" s="1" t="s">
        <v>96</v>
      </c>
      <c r="AE93" s="8">
        <v>3</v>
      </c>
      <c r="AF93" s="8">
        <v>0</v>
      </c>
      <c r="AG93" s="8">
        <v>0</v>
      </c>
      <c r="AH93" s="8">
        <v>3</v>
      </c>
    </row>
    <row r="94" spans="2:34" s="8" customFormat="1" ht="17.100000000000001" customHeight="1" x14ac:dyDescent="0.15">
      <c r="B94" s="14"/>
      <c r="C94" s="13">
        <v>43830</v>
      </c>
      <c r="D94" s="8" t="s">
        <v>107</v>
      </c>
      <c r="E94" s="12">
        <v>58</v>
      </c>
      <c r="F94" s="49">
        <v>4</v>
      </c>
      <c r="G94" s="48">
        <v>0.314</v>
      </c>
      <c r="H94" s="48">
        <v>48</v>
      </c>
      <c r="I94" s="20">
        <f>G:G*H:H</f>
        <v>15.071999999999999</v>
      </c>
      <c r="J94" s="35"/>
      <c r="K94" s="20"/>
      <c r="L94" s="34" t="s">
        <v>277</v>
      </c>
      <c r="M94" s="20"/>
      <c r="N94" s="34"/>
      <c r="O94" s="34"/>
      <c r="P94" s="20"/>
      <c r="Q94" s="1" t="s">
        <v>277</v>
      </c>
      <c r="R94" s="1" t="s">
        <v>127</v>
      </c>
      <c r="U94" s="8">
        <v>3</v>
      </c>
      <c r="V94" s="1" t="s">
        <v>127</v>
      </c>
      <c r="W94" s="8">
        <v>1</v>
      </c>
      <c r="Y94" s="30">
        <v>43836</v>
      </c>
      <c r="AB94" s="8">
        <v>9</v>
      </c>
      <c r="AC94" s="8">
        <v>810677</v>
      </c>
      <c r="AD94" s="1" t="s">
        <v>96</v>
      </c>
      <c r="AE94" s="8">
        <v>3</v>
      </c>
      <c r="AF94" s="8">
        <v>0</v>
      </c>
      <c r="AG94" s="8">
        <v>0</v>
      </c>
      <c r="AH94" s="8">
        <v>3</v>
      </c>
    </row>
    <row r="95" spans="2:34" s="8" customFormat="1" ht="17.100000000000001" customHeight="1" x14ac:dyDescent="0.15">
      <c r="B95" s="14"/>
      <c r="C95" s="13">
        <v>43830</v>
      </c>
      <c r="D95" s="8" t="s">
        <v>107</v>
      </c>
      <c r="E95" s="12">
        <v>44</v>
      </c>
      <c r="F95" s="49">
        <v>3</v>
      </c>
      <c r="G95" s="48">
        <v>0.188</v>
      </c>
      <c r="H95" s="48">
        <v>45</v>
      </c>
      <c r="I95" s="20">
        <f>G:G*H:H</f>
        <v>8.4600000000000009</v>
      </c>
      <c r="J95" s="35"/>
      <c r="K95" s="20"/>
      <c r="L95" s="34" t="s">
        <v>278</v>
      </c>
      <c r="M95" s="20"/>
      <c r="N95" s="34"/>
      <c r="O95" s="34"/>
      <c r="P95" s="20"/>
      <c r="Q95" s="1" t="s">
        <v>278</v>
      </c>
      <c r="R95" s="1" t="s">
        <v>128</v>
      </c>
      <c r="U95" s="8">
        <v>4</v>
      </c>
      <c r="V95" s="1" t="s">
        <v>128</v>
      </c>
      <c r="W95" s="8">
        <v>1</v>
      </c>
      <c r="Y95" s="30">
        <v>43836</v>
      </c>
      <c r="AB95" s="8">
        <v>9</v>
      </c>
      <c r="AC95" s="8">
        <v>810772</v>
      </c>
      <c r="AD95" s="1" t="s">
        <v>26</v>
      </c>
      <c r="AE95" s="8">
        <v>2</v>
      </c>
      <c r="AF95" s="8">
        <v>1</v>
      </c>
      <c r="AG95" s="8">
        <v>0</v>
      </c>
      <c r="AH95" s="8">
        <v>4</v>
      </c>
    </row>
    <row r="96" spans="2:34" s="8" customFormat="1" ht="17.100000000000001" customHeight="1" x14ac:dyDescent="0.15">
      <c r="B96" s="14"/>
      <c r="C96" s="13">
        <v>43830</v>
      </c>
      <c r="D96" s="8" t="s">
        <v>107</v>
      </c>
      <c r="E96" s="12">
        <v>43</v>
      </c>
      <c r="F96" s="49">
        <v>4</v>
      </c>
      <c r="G96" s="48">
        <v>0.42599999999999999</v>
      </c>
      <c r="H96" s="48">
        <v>48</v>
      </c>
      <c r="I96" s="20">
        <f>G:G*H:H</f>
        <v>20.448</v>
      </c>
      <c r="J96" s="35"/>
      <c r="K96" s="20"/>
      <c r="L96" s="34" t="s">
        <v>279</v>
      </c>
      <c r="M96" s="20"/>
      <c r="N96" s="34"/>
      <c r="O96" s="34"/>
      <c r="P96" s="20"/>
      <c r="Q96" s="1" t="s">
        <v>279</v>
      </c>
      <c r="R96" s="1" t="s">
        <v>129</v>
      </c>
      <c r="U96" s="8">
        <v>7</v>
      </c>
      <c r="V96" s="1" t="s">
        <v>129</v>
      </c>
      <c r="W96" s="8">
        <v>1</v>
      </c>
      <c r="Y96" s="30">
        <v>43839</v>
      </c>
      <c r="AB96" s="8">
        <v>9</v>
      </c>
      <c r="AC96" s="8">
        <v>811676</v>
      </c>
      <c r="AD96" s="1" t="s">
        <v>96</v>
      </c>
      <c r="AE96" s="8">
        <v>3</v>
      </c>
      <c r="AF96" s="8">
        <v>0</v>
      </c>
      <c r="AG96" s="8">
        <v>0</v>
      </c>
      <c r="AH96" s="8">
        <v>7</v>
      </c>
    </row>
    <row r="97" spans="2:34" s="8" customFormat="1" ht="17.100000000000001" customHeight="1" x14ac:dyDescent="0.15">
      <c r="B97" s="14"/>
      <c r="C97" s="13">
        <v>43832</v>
      </c>
      <c r="D97" s="8" t="s">
        <v>107</v>
      </c>
      <c r="E97" s="12">
        <v>71</v>
      </c>
      <c r="F97" s="49">
        <v>4</v>
      </c>
      <c r="G97" s="48">
        <v>0.54200000000000004</v>
      </c>
      <c r="H97" s="48">
        <v>48</v>
      </c>
      <c r="I97" s="20">
        <f>G:G*H:H</f>
        <v>26.016000000000002</v>
      </c>
      <c r="J97" s="35"/>
      <c r="K97" s="20"/>
      <c r="L97" s="34" t="s">
        <v>280</v>
      </c>
      <c r="M97" s="20"/>
      <c r="N97" s="34"/>
      <c r="O97" s="34"/>
      <c r="P97" s="20"/>
      <c r="Q97" s="1" t="s">
        <v>280</v>
      </c>
      <c r="R97" s="1" t="s">
        <v>130</v>
      </c>
      <c r="U97" s="8">
        <v>1</v>
      </c>
      <c r="V97" s="1" t="s">
        <v>130</v>
      </c>
      <c r="W97" s="8">
        <v>1</v>
      </c>
      <c r="Y97" s="30">
        <v>43836</v>
      </c>
      <c r="AB97" s="8">
        <v>9</v>
      </c>
      <c r="AC97" s="8">
        <v>810935</v>
      </c>
      <c r="AD97" s="1" t="s">
        <v>3</v>
      </c>
      <c r="AE97" s="8">
        <v>2</v>
      </c>
      <c r="AF97" s="8">
        <v>0</v>
      </c>
      <c r="AG97" s="8">
        <v>0</v>
      </c>
      <c r="AH97" s="8">
        <v>1</v>
      </c>
    </row>
    <row r="98" spans="2:34" s="8" customFormat="1" ht="17.100000000000001" customHeight="1" x14ac:dyDescent="0.15">
      <c r="B98" s="14"/>
      <c r="C98" s="13">
        <v>43838</v>
      </c>
      <c r="D98" s="8" t="s">
        <v>111</v>
      </c>
      <c r="E98" s="12">
        <v>62</v>
      </c>
      <c r="M98" s="20"/>
      <c r="P98" s="20"/>
      <c r="R98" s="11" t="s">
        <v>131</v>
      </c>
      <c r="V98" s="1" t="s">
        <v>131</v>
      </c>
      <c r="Y98" s="29" t="s">
        <v>165</v>
      </c>
    </row>
    <row r="99" spans="2:34" s="8" customFormat="1" ht="17.100000000000001" customHeight="1" x14ac:dyDescent="0.15">
      <c r="B99" s="14"/>
      <c r="C99" s="13">
        <v>43838</v>
      </c>
      <c r="D99" s="8" t="s">
        <v>107</v>
      </c>
      <c r="E99" s="12">
        <v>62</v>
      </c>
      <c r="M99" s="20"/>
      <c r="P99" s="20"/>
      <c r="R99" s="14" t="s">
        <v>132</v>
      </c>
      <c r="V99" s="8" t="s">
        <v>132</v>
      </c>
      <c r="Y99" s="29" t="s">
        <v>165</v>
      </c>
    </row>
    <row r="100" spans="2:34" s="8" customFormat="1" ht="17.100000000000001" customHeight="1" x14ac:dyDescent="0.15">
      <c r="B100" s="14"/>
      <c r="C100" s="13">
        <v>43832</v>
      </c>
      <c r="D100" s="8" t="s">
        <v>111</v>
      </c>
      <c r="E100" s="12">
        <v>71</v>
      </c>
      <c r="F100" s="49">
        <v>4</v>
      </c>
      <c r="G100" s="48">
        <v>0.41199999999999998</v>
      </c>
      <c r="H100" s="48">
        <v>48</v>
      </c>
      <c r="I100" s="20">
        <f>G:G*H:H</f>
        <v>19.776</v>
      </c>
      <c r="J100" s="35"/>
      <c r="K100" s="20"/>
      <c r="L100" s="34" t="s">
        <v>281</v>
      </c>
      <c r="M100" s="20"/>
      <c r="N100" s="34"/>
      <c r="O100" s="34"/>
      <c r="P100" s="20"/>
      <c r="Q100" s="1" t="s">
        <v>281</v>
      </c>
      <c r="R100" s="8" t="s">
        <v>133</v>
      </c>
      <c r="S100" s="14"/>
      <c r="U100" s="8">
        <v>7</v>
      </c>
      <c r="V100" s="8" t="s">
        <v>133</v>
      </c>
      <c r="W100" s="8">
        <v>1</v>
      </c>
      <c r="Y100" s="30">
        <v>43836</v>
      </c>
      <c r="AB100" s="8">
        <v>9</v>
      </c>
      <c r="AC100" s="8">
        <v>810937</v>
      </c>
      <c r="AE100" s="8">
        <v>1</v>
      </c>
      <c r="AF100" s="8">
        <v>0</v>
      </c>
      <c r="AG100" s="8">
        <v>0</v>
      </c>
      <c r="AH100" s="8">
        <v>7</v>
      </c>
    </row>
    <row r="101" spans="2:34" s="8" customFormat="1" ht="17.100000000000001" customHeight="1" x14ac:dyDescent="0.15">
      <c r="B101" s="14"/>
      <c r="C101" s="13">
        <v>43832</v>
      </c>
      <c r="D101" s="8" t="s">
        <v>111</v>
      </c>
      <c r="E101" s="12">
        <v>47</v>
      </c>
      <c r="F101" s="49">
        <v>4</v>
      </c>
      <c r="G101" s="48">
        <v>0.23400000000000001</v>
      </c>
      <c r="H101" s="48">
        <v>48</v>
      </c>
      <c r="I101" s="20">
        <f>G:G*H:H</f>
        <v>11.232000000000001</v>
      </c>
      <c r="J101" s="35"/>
      <c r="K101" s="20"/>
      <c r="L101" s="34" t="s">
        <v>282</v>
      </c>
      <c r="M101" s="20"/>
      <c r="N101" s="34"/>
      <c r="O101" s="34"/>
      <c r="P101" s="20"/>
      <c r="Q101" s="1" t="s">
        <v>282</v>
      </c>
      <c r="R101" s="8" t="s">
        <v>134</v>
      </c>
      <c r="S101" s="14"/>
      <c r="U101" s="8">
        <v>4</v>
      </c>
      <c r="V101" s="8" t="s">
        <v>134</v>
      </c>
      <c r="W101" s="8">
        <v>1</v>
      </c>
      <c r="Y101" s="30">
        <v>43836</v>
      </c>
      <c r="AB101" s="8">
        <v>9</v>
      </c>
      <c r="AC101" s="8">
        <v>810798</v>
      </c>
      <c r="AD101" s="1" t="s">
        <v>26</v>
      </c>
      <c r="AE101" s="8">
        <v>1</v>
      </c>
      <c r="AF101" s="8">
        <v>1</v>
      </c>
      <c r="AG101" s="8">
        <v>0</v>
      </c>
      <c r="AH101" s="8">
        <v>4</v>
      </c>
    </row>
    <row r="102" spans="2:34" s="8" customFormat="1" ht="17.100000000000001" customHeight="1" x14ac:dyDescent="0.15">
      <c r="B102" s="14"/>
      <c r="C102" s="13">
        <v>43832</v>
      </c>
      <c r="D102" s="8" t="s">
        <v>111</v>
      </c>
      <c r="E102" s="12">
        <v>42</v>
      </c>
      <c r="F102" s="49">
        <v>4</v>
      </c>
      <c r="G102" s="48">
        <v>0.376</v>
      </c>
      <c r="H102" s="48">
        <v>48</v>
      </c>
      <c r="I102" s="20">
        <f>G:G*H:H</f>
        <v>18.048000000000002</v>
      </c>
      <c r="J102" s="35"/>
      <c r="K102" s="20"/>
      <c r="L102" s="34" t="s">
        <v>283</v>
      </c>
      <c r="M102" s="20"/>
      <c r="N102" s="34"/>
      <c r="O102" s="34"/>
      <c r="P102" s="20"/>
      <c r="Q102" s="1" t="s">
        <v>283</v>
      </c>
      <c r="R102" s="8" t="s">
        <v>135</v>
      </c>
      <c r="S102" s="14"/>
      <c r="U102" s="8">
        <v>3</v>
      </c>
      <c r="V102" s="8" t="s">
        <v>135</v>
      </c>
      <c r="W102" s="8">
        <v>1</v>
      </c>
      <c r="Y102" s="30">
        <v>43837</v>
      </c>
      <c r="AB102" s="8">
        <v>9</v>
      </c>
      <c r="AC102" s="8">
        <v>810936</v>
      </c>
      <c r="AD102" s="8">
        <v>0</v>
      </c>
      <c r="AE102" s="8" t="s">
        <v>216</v>
      </c>
      <c r="AF102" s="8">
        <v>0</v>
      </c>
      <c r="AG102" s="8">
        <v>0</v>
      </c>
      <c r="AH102" s="8">
        <v>3</v>
      </c>
    </row>
    <row r="103" spans="2:34" s="8" customFormat="1" ht="17.100000000000001" customHeight="1" x14ac:dyDescent="0.15">
      <c r="B103" s="14"/>
      <c r="C103" s="13">
        <v>43833</v>
      </c>
      <c r="D103" s="8" t="s">
        <v>107</v>
      </c>
      <c r="E103" s="12">
        <v>52</v>
      </c>
      <c r="F103" s="49">
        <v>4</v>
      </c>
      <c r="G103" s="48">
        <v>0.90800000000000003</v>
      </c>
      <c r="H103" s="48">
        <v>48</v>
      </c>
      <c r="I103" s="20">
        <f>G:G*H:H</f>
        <v>43.584000000000003</v>
      </c>
      <c r="J103" s="35"/>
      <c r="K103" s="20"/>
      <c r="L103" s="34" t="s">
        <v>284</v>
      </c>
      <c r="M103" s="20"/>
      <c r="N103" s="34"/>
      <c r="O103" s="34"/>
      <c r="P103" s="20"/>
      <c r="Q103" s="1" t="s">
        <v>284</v>
      </c>
      <c r="R103" s="8" t="s">
        <v>136</v>
      </c>
      <c r="U103" s="8" t="s">
        <v>218</v>
      </c>
      <c r="V103" s="8" t="s">
        <v>136</v>
      </c>
      <c r="W103" s="8">
        <v>1</v>
      </c>
      <c r="Y103" s="30">
        <v>43839</v>
      </c>
      <c r="AB103" s="8">
        <v>9</v>
      </c>
      <c r="AC103" s="8">
        <v>811516</v>
      </c>
      <c r="AD103" s="1" t="s">
        <v>219</v>
      </c>
      <c r="AE103" s="8" t="s">
        <v>220</v>
      </c>
      <c r="AF103" s="8">
        <v>0</v>
      </c>
      <c r="AG103" s="8">
        <v>0</v>
      </c>
      <c r="AH103" s="8" t="s">
        <v>218</v>
      </c>
    </row>
    <row r="104" spans="2:34" s="8" customFormat="1" ht="17.100000000000001" customHeight="1" x14ac:dyDescent="0.15">
      <c r="B104" s="14"/>
      <c r="C104" s="13">
        <v>43833</v>
      </c>
      <c r="D104" s="8" t="s">
        <v>107</v>
      </c>
      <c r="E104" s="12">
        <v>61</v>
      </c>
      <c r="F104" s="49">
        <v>4</v>
      </c>
      <c r="G104" s="48">
        <v>0.55600000000000005</v>
      </c>
      <c r="H104" s="48">
        <v>48</v>
      </c>
      <c r="I104" s="20">
        <f>G:G*H:H</f>
        <v>26.688000000000002</v>
      </c>
      <c r="J104" s="35"/>
      <c r="K104" s="20"/>
      <c r="L104" s="34" t="s">
        <v>285</v>
      </c>
      <c r="M104" s="20"/>
      <c r="N104" s="34"/>
      <c r="O104" s="34"/>
      <c r="P104" s="20"/>
      <c r="Q104" s="1" t="s">
        <v>285</v>
      </c>
      <c r="R104" s="8" t="s">
        <v>137</v>
      </c>
      <c r="U104" s="8">
        <v>6</v>
      </c>
      <c r="V104" s="8" t="s">
        <v>137</v>
      </c>
      <c r="W104" s="8">
        <v>1</v>
      </c>
      <c r="Y104" s="30">
        <v>43836</v>
      </c>
      <c r="AB104" s="8">
        <v>9</v>
      </c>
      <c r="AC104" s="8">
        <v>810920</v>
      </c>
      <c r="AD104" s="1" t="s">
        <v>26</v>
      </c>
      <c r="AE104" s="8">
        <v>3</v>
      </c>
      <c r="AF104" s="8">
        <v>2</v>
      </c>
      <c r="AG104" s="8">
        <v>0</v>
      </c>
      <c r="AH104" s="8">
        <v>6</v>
      </c>
    </row>
    <row r="105" spans="2:34" s="8" customFormat="1" ht="17.100000000000001" customHeight="1" x14ac:dyDescent="0.15">
      <c r="B105" s="14"/>
      <c r="C105" s="13">
        <v>43833</v>
      </c>
      <c r="D105" s="8" t="s">
        <v>107</v>
      </c>
      <c r="E105" s="12">
        <v>72</v>
      </c>
      <c r="F105" s="12"/>
      <c r="G105" s="12"/>
      <c r="H105" s="12"/>
      <c r="I105" s="12"/>
      <c r="J105" s="12"/>
      <c r="K105" s="12"/>
      <c r="L105" s="12"/>
      <c r="M105" s="20"/>
      <c r="N105" s="12"/>
      <c r="O105" s="12"/>
      <c r="P105" s="20"/>
      <c r="Q105" s="1"/>
      <c r="R105" s="8" t="s">
        <v>138</v>
      </c>
      <c r="U105" s="8">
        <v>3</v>
      </c>
      <c r="V105" s="15" t="s">
        <v>138</v>
      </c>
      <c r="W105" s="8">
        <v>1</v>
      </c>
      <c r="Y105" s="30">
        <v>43839</v>
      </c>
      <c r="AB105" s="8">
        <v>9</v>
      </c>
      <c r="AC105" s="8">
        <v>811664</v>
      </c>
      <c r="AD105" s="1" t="s">
        <v>3</v>
      </c>
      <c r="AE105" s="8">
        <v>1</v>
      </c>
      <c r="AF105" s="8">
        <v>0</v>
      </c>
      <c r="AG105" s="8">
        <v>0</v>
      </c>
      <c r="AH105" s="8">
        <v>3</v>
      </c>
    </row>
    <row r="106" spans="2:34" s="8" customFormat="1" ht="17.100000000000001" customHeight="1" x14ac:dyDescent="0.15">
      <c r="B106" s="14" t="s">
        <v>139</v>
      </c>
      <c r="C106" s="13">
        <v>43837</v>
      </c>
      <c r="D106" s="8" t="s">
        <v>107</v>
      </c>
      <c r="E106" s="12">
        <v>55</v>
      </c>
      <c r="F106" s="12"/>
      <c r="G106" s="12"/>
      <c r="H106" s="12"/>
      <c r="I106" s="12"/>
      <c r="J106" s="12"/>
      <c r="K106" s="12"/>
      <c r="L106" s="12"/>
      <c r="M106" s="20"/>
      <c r="N106" s="12"/>
      <c r="O106" s="12"/>
      <c r="P106" s="20"/>
      <c r="Q106" s="1"/>
      <c r="R106" s="8" t="s">
        <v>140</v>
      </c>
      <c r="U106" s="8">
        <v>2</v>
      </c>
      <c r="V106" s="15" t="s">
        <v>140</v>
      </c>
      <c r="W106" s="8">
        <v>1</v>
      </c>
      <c r="Y106" s="30">
        <v>43840</v>
      </c>
      <c r="AB106" s="8">
        <v>9</v>
      </c>
      <c r="AC106" s="8">
        <v>811910</v>
      </c>
      <c r="AD106" s="1" t="s">
        <v>96</v>
      </c>
      <c r="AE106" s="8">
        <v>3</v>
      </c>
      <c r="AF106" s="8">
        <v>0</v>
      </c>
      <c r="AG106" s="8">
        <v>0</v>
      </c>
      <c r="AH106" s="8">
        <v>2</v>
      </c>
    </row>
    <row r="107" spans="2:34" s="8" customFormat="1" ht="17.100000000000001" customHeight="1" x14ac:dyDescent="0.15">
      <c r="B107" s="14" t="s">
        <v>221</v>
      </c>
      <c r="C107" s="13">
        <v>43837</v>
      </c>
      <c r="D107" s="8" t="s">
        <v>107</v>
      </c>
      <c r="E107" s="12">
        <v>58</v>
      </c>
      <c r="F107" s="12"/>
      <c r="G107" s="12"/>
      <c r="H107" s="12"/>
      <c r="I107" s="12"/>
      <c r="J107" s="12"/>
      <c r="K107" s="12"/>
      <c r="L107" s="12"/>
      <c r="M107" s="20"/>
      <c r="N107" s="12"/>
      <c r="O107" s="12"/>
      <c r="P107" s="20"/>
      <c r="Q107" s="1"/>
      <c r="R107" s="8" t="s">
        <v>141</v>
      </c>
      <c r="V107" s="15" t="s">
        <v>141</v>
      </c>
      <c r="Y107" s="30">
        <v>43838</v>
      </c>
      <c r="AB107" s="8">
        <v>9</v>
      </c>
      <c r="AC107" s="8">
        <v>811335</v>
      </c>
      <c r="AD107" s="1"/>
    </row>
    <row r="108" spans="2:34" s="8" customFormat="1" ht="17.100000000000001" customHeight="1" x14ac:dyDescent="0.15">
      <c r="B108" s="14"/>
      <c r="C108" s="13">
        <v>43837</v>
      </c>
      <c r="D108" s="8" t="s">
        <v>107</v>
      </c>
      <c r="E108" s="12">
        <v>47</v>
      </c>
      <c r="F108" s="12"/>
      <c r="G108" s="12"/>
      <c r="H108" s="12"/>
      <c r="I108" s="12"/>
      <c r="J108" s="12"/>
      <c r="K108" s="12"/>
      <c r="L108" s="12"/>
      <c r="M108" s="20"/>
      <c r="N108" s="12"/>
      <c r="O108" s="12"/>
      <c r="P108" s="20"/>
      <c r="Q108" s="1"/>
      <c r="R108" s="8" t="s">
        <v>142</v>
      </c>
      <c r="U108" s="8">
        <v>4</v>
      </c>
      <c r="V108" s="15" t="s">
        <v>142</v>
      </c>
      <c r="W108" s="8">
        <v>1</v>
      </c>
      <c r="Y108" s="30">
        <v>43838</v>
      </c>
      <c r="AB108" s="8">
        <v>9</v>
      </c>
      <c r="AC108" s="8">
        <v>811435</v>
      </c>
      <c r="AD108" s="1" t="s">
        <v>96</v>
      </c>
      <c r="AE108" s="8">
        <v>3</v>
      </c>
      <c r="AF108" s="8">
        <v>0</v>
      </c>
      <c r="AG108" s="8">
        <v>0</v>
      </c>
      <c r="AH108" s="8">
        <v>4</v>
      </c>
    </row>
    <row r="109" spans="2:34" s="8" customFormat="1" ht="17.100000000000001" customHeight="1" x14ac:dyDescent="0.15">
      <c r="B109" s="14"/>
      <c r="C109" s="13">
        <v>43837</v>
      </c>
      <c r="D109" s="8" t="s">
        <v>111</v>
      </c>
      <c r="E109" s="12">
        <v>47</v>
      </c>
      <c r="F109" s="12"/>
      <c r="G109" s="12"/>
      <c r="H109" s="12"/>
      <c r="I109" s="12"/>
      <c r="J109" s="12"/>
      <c r="K109" s="12"/>
      <c r="L109" s="12"/>
      <c r="M109" s="20"/>
      <c r="N109" s="12"/>
      <c r="O109" s="12"/>
      <c r="P109" s="20"/>
      <c r="Q109" s="1"/>
      <c r="R109" s="8" t="s">
        <v>143</v>
      </c>
      <c r="U109" s="8">
        <v>4</v>
      </c>
      <c r="V109" s="8" t="s">
        <v>144</v>
      </c>
      <c r="W109" s="8">
        <v>1</v>
      </c>
      <c r="Y109" s="30">
        <v>43839</v>
      </c>
      <c r="AB109" s="8">
        <v>9</v>
      </c>
      <c r="AC109" s="8">
        <v>811681</v>
      </c>
      <c r="AD109" s="1" t="s">
        <v>26</v>
      </c>
      <c r="AE109" s="8">
        <v>3</v>
      </c>
      <c r="AF109" s="8">
        <v>1</v>
      </c>
      <c r="AG109" s="8">
        <v>0</v>
      </c>
      <c r="AH109" s="8">
        <v>4</v>
      </c>
    </row>
    <row r="110" spans="2:34" s="8" customFormat="1" ht="17.100000000000001" customHeight="1" x14ac:dyDescent="0.15">
      <c r="B110" s="14"/>
      <c r="C110" s="13">
        <v>43837</v>
      </c>
      <c r="D110" s="8" t="s">
        <v>111</v>
      </c>
      <c r="E110" s="12">
        <v>53</v>
      </c>
      <c r="F110" s="12"/>
      <c r="G110" s="12"/>
      <c r="H110" s="12"/>
      <c r="I110" s="12"/>
      <c r="J110" s="12"/>
      <c r="K110" s="12"/>
      <c r="L110" s="12"/>
      <c r="M110" s="20"/>
      <c r="N110" s="12"/>
      <c r="O110" s="12"/>
      <c r="P110" s="20"/>
      <c r="Q110" s="1"/>
      <c r="R110" s="8" t="s">
        <v>145</v>
      </c>
      <c r="U110" s="8">
        <v>3</v>
      </c>
      <c r="V110" s="15" t="s">
        <v>145</v>
      </c>
      <c r="W110" s="8">
        <v>1</v>
      </c>
      <c r="Y110" s="30">
        <v>43839</v>
      </c>
      <c r="AB110" s="8">
        <v>9</v>
      </c>
      <c r="AC110" s="8">
        <v>811666</v>
      </c>
      <c r="AD110" s="1" t="s">
        <v>11</v>
      </c>
      <c r="AE110" s="8">
        <v>3</v>
      </c>
      <c r="AF110" s="8">
        <v>0</v>
      </c>
      <c r="AG110" s="8">
        <v>1</v>
      </c>
      <c r="AH110" s="8">
        <v>3</v>
      </c>
    </row>
    <row r="111" spans="2:34" s="8" customFormat="1" ht="17.100000000000001" customHeight="1" x14ac:dyDescent="0.15">
      <c r="B111" s="14"/>
      <c r="C111" s="13">
        <v>43837</v>
      </c>
      <c r="D111" s="8" t="s">
        <v>111</v>
      </c>
      <c r="E111" s="12">
        <v>57</v>
      </c>
      <c r="F111" s="12"/>
      <c r="G111" s="12"/>
      <c r="H111" s="12"/>
      <c r="I111" s="12"/>
      <c r="J111" s="12"/>
      <c r="K111" s="12"/>
      <c r="L111" s="12"/>
      <c r="M111" s="20"/>
      <c r="N111" s="12"/>
      <c r="O111" s="12"/>
      <c r="P111" s="20"/>
      <c r="Q111" s="1"/>
      <c r="R111" s="8" t="s">
        <v>146</v>
      </c>
      <c r="U111" s="8">
        <v>1</v>
      </c>
      <c r="V111" s="15" t="s">
        <v>146</v>
      </c>
      <c r="W111" s="8">
        <v>1</v>
      </c>
      <c r="Y111" s="30">
        <v>43843</v>
      </c>
      <c r="AB111" s="8">
        <v>9</v>
      </c>
      <c r="AC111" s="8">
        <v>812141</v>
      </c>
      <c r="AD111" s="1" t="s">
        <v>3</v>
      </c>
      <c r="AE111" s="8">
        <v>1</v>
      </c>
      <c r="AF111" s="8">
        <v>0</v>
      </c>
      <c r="AG111" s="8">
        <v>0</v>
      </c>
      <c r="AH111" s="8">
        <v>1</v>
      </c>
    </row>
    <row r="112" spans="2:34" s="8" customFormat="1" ht="17.100000000000001" customHeight="1" x14ac:dyDescent="0.15">
      <c r="B112" s="14"/>
      <c r="C112" s="13">
        <v>43837</v>
      </c>
      <c r="D112" s="8" t="s">
        <v>111</v>
      </c>
      <c r="E112" s="12">
        <v>67</v>
      </c>
      <c r="F112" s="12"/>
      <c r="G112" s="12"/>
      <c r="H112" s="12"/>
      <c r="I112" s="12"/>
      <c r="J112" s="12"/>
      <c r="K112" s="12"/>
      <c r="L112" s="12"/>
      <c r="M112" s="20"/>
      <c r="N112" s="12"/>
      <c r="O112" s="12"/>
      <c r="P112" s="20"/>
      <c r="Q112" s="1"/>
      <c r="R112" s="8" t="s">
        <v>147</v>
      </c>
      <c r="U112" s="8">
        <v>1</v>
      </c>
      <c r="V112" s="15" t="s">
        <v>147</v>
      </c>
      <c r="W112" s="8">
        <v>1</v>
      </c>
      <c r="Y112" s="30">
        <v>43845</v>
      </c>
      <c r="AB112" s="8">
        <v>9</v>
      </c>
      <c r="AC112" s="8">
        <v>812464</v>
      </c>
      <c r="AD112" s="1" t="s">
        <v>26</v>
      </c>
      <c r="AE112" s="8">
        <v>3</v>
      </c>
      <c r="AF112" s="8">
        <v>1</v>
      </c>
      <c r="AG112" s="8">
        <v>0</v>
      </c>
      <c r="AH112" s="8">
        <v>1</v>
      </c>
    </row>
    <row r="113" spans="2:34" s="8" customFormat="1" ht="17.100000000000001" customHeight="1" x14ac:dyDescent="0.15">
      <c r="B113" s="14"/>
      <c r="C113" s="13">
        <v>43838</v>
      </c>
      <c r="D113" s="8" t="s">
        <v>111</v>
      </c>
      <c r="E113" s="12">
        <v>72</v>
      </c>
      <c r="F113" s="12"/>
      <c r="G113" s="12"/>
      <c r="H113" s="12"/>
      <c r="I113" s="12"/>
      <c r="J113" s="12"/>
      <c r="K113" s="12"/>
      <c r="L113" s="12"/>
      <c r="M113" s="20"/>
      <c r="N113" s="12"/>
      <c r="O113" s="12"/>
      <c r="P113" s="20"/>
      <c r="Q113" s="1"/>
      <c r="R113" s="8" t="s">
        <v>148</v>
      </c>
      <c r="U113" s="8">
        <v>1</v>
      </c>
      <c r="V113" s="8" t="s">
        <v>148</v>
      </c>
      <c r="W113" s="8">
        <v>1</v>
      </c>
      <c r="Y113" s="30">
        <v>43847</v>
      </c>
      <c r="AB113" s="8">
        <v>9</v>
      </c>
      <c r="AC113" s="8">
        <v>813083</v>
      </c>
      <c r="AD113" s="1" t="s">
        <v>11</v>
      </c>
      <c r="AE113" s="8">
        <v>3</v>
      </c>
      <c r="AF113" s="8">
        <v>2</v>
      </c>
      <c r="AG113" s="8">
        <v>1</v>
      </c>
      <c r="AH113" s="8">
        <v>1</v>
      </c>
    </row>
    <row r="114" spans="2:34" s="8" customFormat="1" ht="17.100000000000001" customHeight="1" x14ac:dyDescent="0.15">
      <c r="B114" s="14"/>
      <c r="C114" s="13">
        <v>43838</v>
      </c>
      <c r="D114" s="8" t="s">
        <v>107</v>
      </c>
      <c r="E114" s="12">
        <v>48</v>
      </c>
      <c r="F114" s="12"/>
      <c r="G114" s="12"/>
      <c r="H114" s="12"/>
      <c r="I114" s="12"/>
      <c r="J114" s="12"/>
      <c r="K114" s="12"/>
      <c r="L114" s="12"/>
      <c r="M114" s="20"/>
      <c r="N114" s="12"/>
      <c r="O114" s="12"/>
      <c r="P114" s="20"/>
      <c r="Q114" s="1"/>
      <c r="R114" s="8" t="s">
        <v>149</v>
      </c>
      <c r="U114" s="8">
        <v>1</v>
      </c>
      <c r="V114" s="8" t="s">
        <v>149</v>
      </c>
      <c r="W114" s="8">
        <v>1</v>
      </c>
      <c r="Y114" s="30">
        <v>43843</v>
      </c>
      <c r="AB114" s="8">
        <v>9</v>
      </c>
      <c r="AC114" s="8">
        <v>812173</v>
      </c>
      <c r="AD114" s="1" t="s">
        <v>26</v>
      </c>
      <c r="AE114" s="8">
        <v>3</v>
      </c>
      <c r="AF114" s="8">
        <v>1</v>
      </c>
      <c r="AG114" s="8">
        <v>0</v>
      </c>
      <c r="AH114" s="8">
        <v>1</v>
      </c>
    </row>
    <row r="115" spans="2:34" s="8" customFormat="1" ht="17.100000000000001" customHeight="1" x14ac:dyDescent="0.15">
      <c r="B115" s="14"/>
      <c r="C115" s="13">
        <v>43839</v>
      </c>
      <c r="D115" s="8" t="s">
        <v>107</v>
      </c>
      <c r="E115" s="12">
        <v>67</v>
      </c>
      <c r="F115" s="12"/>
      <c r="G115" s="12"/>
      <c r="H115" s="12"/>
      <c r="I115" s="12"/>
      <c r="J115" s="12"/>
      <c r="K115" s="12"/>
      <c r="L115" s="12"/>
      <c r="M115" s="20"/>
      <c r="N115" s="12"/>
      <c r="O115" s="12"/>
      <c r="P115" s="20"/>
      <c r="Q115" s="1"/>
      <c r="R115" s="8" t="s">
        <v>150</v>
      </c>
      <c r="U115" s="8">
        <v>4</v>
      </c>
      <c r="V115" s="8" t="s">
        <v>150</v>
      </c>
      <c r="W115" s="8">
        <v>1</v>
      </c>
      <c r="Y115" s="30">
        <v>43843</v>
      </c>
      <c r="AB115" s="8">
        <v>9</v>
      </c>
      <c r="AC115" s="8">
        <v>812149</v>
      </c>
      <c r="AD115" s="8">
        <v>0</v>
      </c>
      <c r="AE115" s="8" t="s">
        <v>216</v>
      </c>
      <c r="AF115" s="8">
        <v>0</v>
      </c>
      <c r="AG115" s="8">
        <v>0</v>
      </c>
      <c r="AH115" s="8">
        <v>4</v>
      </c>
    </row>
    <row r="116" spans="2:34" s="8" customFormat="1" ht="17.100000000000001" customHeight="1" x14ac:dyDescent="0.15">
      <c r="B116" s="14"/>
      <c r="C116" s="13">
        <v>43839</v>
      </c>
      <c r="D116" s="8" t="s">
        <v>107</v>
      </c>
      <c r="E116" s="12">
        <v>76</v>
      </c>
      <c r="F116" s="12"/>
      <c r="G116" s="12"/>
      <c r="H116" s="12"/>
      <c r="I116" s="12"/>
      <c r="J116" s="12"/>
      <c r="K116" s="12"/>
      <c r="L116" s="12"/>
      <c r="M116" s="20"/>
      <c r="N116" s="12"/>
      <c r="O116" s="12"/>
      <c r="P116" s="20"/>
      <c r="Q116" s="1"/>
      <c r="R116" s="8" t="s">
        <v>151</v>
      </c>
      <c r="U116" s="8">
        <v>1</v>
      </c>
      <c r="V116" s="8" t="s">
        <v>151</v>
      </c>
      <c r="W116" s="8">
        <v>1</v>
      </c>
      <c r="Y116" s="30">
        <v>43847</v>
      </c>
      <c r="AB116" s="8">
        <v>9</v>
      </c>
      <c r="AC116" s="8">
        <v>812910</v>
      </c>
      <c r="AD116" s="1" t="s">
        <v>26</v>
      </c>
      <c r="AE116" s="8">
        <v>3</v>
      </c>
      <c r="AF116" s="8">
        <v>1</v>
      </c>
      <c r="AG116" s="8">
        <v>0</v>
      </c>
      <c r="AH116" s="8">
        <v>1</v>
      </c>
    </row>
    <row r="117" spans="2:34" s="8" customFormat="1" ht="17.100000000000001" customHeight="1" x14ac:dyDescent="0.15">
      <c r="B117" s="14"/>
      <c r="C117" s="13">
        <v>43839</v>
      </c>
      <c r="D117" s="8" t="s">
        <v>107</v>
      </c>
      <c r="E117" s="12">
        <v>82</v>
      </c>
      <c r="F117" s="12"/>
      <c r="G117" s="12"/>
      <c r="H117" s="12"/>
      <c r="I117" s="12"/>
      <c r="J117" s="12"/>
      <c r="K117" s="12"/>
      <c r="L117" s="12"/>
      <c r="M117" s="20"/>
      <c r="N117" s="12"/>
      <c r="O117" s="12"/>
      <c r="P117" s="20"/>
      <c r="Q117" s="1"/>
      <c r="R117" s="8" t="s">
        <v>152</v>
      </c>
      <c r="U117" s="8">
        <v>1</v>
      </c>
      <c r="V117" s="8" t="s">
        <v>152</v>
      </c>
      <c r="W117" s="8">
        <v>1</v>
      </c>
      <c r="Y117" s="30">
        <v>43840</v>
      </c>
      <c r="AB117" s="8">
        <v>9</v>
      </c>
      <c r="AC117" s="8">
        <v>811907</v>
      </c>
      <c r="AD117" s="1" t="s">
        <v>26</v>
      </c>
      <c r="AE117" s="8">
        <v>3</v>
      </c>
      <c r="AF117" s="8">
        <v>1</v>
      </c>
      <c r="AG117" s="8">
        <v>0</v>
      </c>
      <c r="AH117" s="8">
        <v>1</v>
      </c>
    </row>
    <row r="118" spans="2:34" s="8" customFormat="1" ht="17.100000000000001" customHeight="1" x14ac:dyDescent="0.15">
      <c r="B118" s="14"/>
      <c r="C118" s="13">
        <v>43840</v>
      </c>
      <c r="D118" s="8" t="s">
        <v>111</v>
      </c>
      <c r="E118" s="12">
        <v>66</v>
      </c>
      <c r="F118" s="12"/>
      <c r="G118" s="12"/>
      <c r="H118" s="12"/>
      <c r="I118" s="12"/>
      <c r="J118" s="12"/>
      <c r="K118" s="12"/>
      <c r="L118" s="12"/>
      <c r="M118" s="20"/>
      <c r="N118" s="12"/>
      <c r="O118" s="12"/>
      <c r="P118" s="20"/>
      <c r="Q118" s="1"/>
      <c r="R118" s="15" t="s">
        <v>153</v>
      </c>
      <c r="U118" s="8">
        <v>5</v>
      </c>
      <c r="V118" s="15" t="s">
        <v>153</v>
      </c>
      <c r="W118" s="8">
        <v>1</v>
      </c>
      <c r="Y118" s="30">
        <v>43846</v>
      </c>
      <c r="AB118" s="8">
        <v>9</v>
      </c>
      <c r="AC118" s="8">
        <v>812695</v>
      </c>
      <c r="AD118" s="1" t="s">
        <v>11</v>
      </c>
      <c r="AE118" s="8">
        <v>3</v>
      </c>
      <c r="AF118" s="8">
        <v>1</v>
      </c>
      <c r="AG118" s="8">
        <v>1</v>
      </c>
      <c r="AH118" s="8">
        <v>5</v>
      </c>
    </row>
    <row r="119" spans="2:34" s="8" customFormat="1" ht="17.100000000000001" customHeight="1" x14ac:dyDescent="0.15">
      <c r="B119" s="14"/>
      <c r="C119" s="13">
        <v>43843</v>
      </c>
      <c r="D119" s="8" t="s">
        <v>107</v>
      </c>
      <c r="E119" s="12">
        <v>62</v>
      </c>
      <c r="F119" s="12"/>
      <c r="G119" s="12"/>
      <c r="H119" s="12"/>
      <c r="I119" s="12"/>
      <c r="J119" s="12"/>
      <c r="K119" s="12"/>
      <c r="L119" s="12"/>
      <c r="M119" s="20"/>
      <c r="N119" s="12"/>
      <c r="O119" s="12"/>
      <c r="P119" s="20"/>
      <c r="Q119" s="1"/>
      <c r="R119" s="8" t="s">
        <v>154</v>
      </c>
      <c r="U119" s="8">
        <v>3</v>
      </c>
      <c r="V119" s="15" t="s">
        <v>154</v>
      </c>
      <c r="W119" s="8">
        <v>1</v>
      </c>
      <c r="Y119" s="30">
        <v>43845</v>
      </c>
      <c r="AB119" s="8">
        <v>9</v>
      </c>
      <c r="AC119" s="8">
        <v>812511</v>
      </c>
      <c r="AD119" s="1" t="s">
        <v>3</v>
      </c>
      <c r="AE119" s="8">
        <v>1</v>
      </c>
      <c r="AF119" s="8">
        <v>0</v>
      </c>
      <c r="AG119" s="8">
        <v>0</v>
      </c>
      <c r="AH119" s="8">
        <v>3</v>
      </c>
    </row>
    <row r="120" spans="2:34" s="8" customFormat="1" ht="17.100000000000001" customHeight="1" x14ac:dyDescent="0.15">
      <c r="B120" s="14"/>
      <c r="C120" s="13">
        <v>43843</v>
      </c>
      <c r="D120" s="8" t="s">
        <v>107</v>
      </c>
      <c r="E120" s="12">
        <v>66</v>
      </c>
      <c r="F120" s="12"/>
      <c r="G120" s="12"/>
      <c r="H120" s="12"/>
      <c r="I120" s="12"/>
      <c r="J120" s="12"/>
      <c r="K120" s="12"/>
      <c r="L120" s="12"/>
      <c r="M120" s="20"/>
      <c r="N120" s="12"/>
      <c r="O120" s="12"/>
      <c r="P120" s="20"/>
      <c r="Q120" s="1"/>
      <c r="R120" s="8" t="s">
        <v>155</v>
      </c>
      <c r="U120" s="8" t="s">
        <v>222</v>
      </c>
      <c r="V120" s="15" t="s">
        <v>155</v>
      </c>
      <c r="W120" s="8">
        <v>1</v>
      </c>
      <c r="Y120" s="30">
        <v>43846</v>
      </c>
      <c r="AB120" s="8">
        <v>9</v>
      </c>
      <c r="AC120" s="8">
        <v>812852</v>
      </c>
      <c r="AD120" s="8" t="s">
        <v>22</v>
      </c>
      <c r="AE120" s="8" t="s">
        <v>223</v>
      </c>
      <c r="AF120" s="8">
        <v>0</v>
      </c>
      <c r="AG120" s="8">
        <v>0</v>
      </c>
      <c r="AH120" s="8" t="s">
        <v>222</v>
      </c>
    </row>
    <row r="121" spans="2:34" s="8" customFormat="1" ht="17.100000000000001" customHeight="1" x14ac:dyDescent="0.15">
      <c r="B121" s="14"/>
      <c r="C121" s="13">
        <v>43844</v>
      </c>
      <c r="D121" s="8" t="s">
        <v>107</v>
      </c>
      <c r="E121" s="12">
        <v>52</v>
      </c>
      <c r="F121" s="12"/>
      <c r="G121" s="12"/>
      <c r="H121" s="12"/>
      <c r="I121" s="12"/>
      <c r="J121" s="12"/>
      <c r="K121" s="12"/>
      <c r="L121" s="12"/>
      <c r="M121" s="20"/>
      <c r="N121" s="12"/>
      <c r="O121" s="12"/>
      <c r="P121" s="20"/>
      <c r="Q121" s="1"/>
      <c r="R121" s="8" t="s">
        <v>156</v>
      </c>
      <c r="V121" s="16" t="s">
        <v>156</v>
      </c>
      <c r="Y121" s="17" t="s">
        <v>165</v>
      </c>
    </row>
    <row r="122" spans="2:34" s="8" customFormat="1" ht="17.100000000000001" customHeight="1" x14ac:dyDescent="0.15">
      <c r="B122" s="14"/>
      <c r="C122" s="13">
        <v>43843</v>
      </c>
      <c r="D122" s="8" t="s">
        <v>107</v>
      </c>
      <c r="E122" s="12">
        <v>66</v>
      </c>
      <c r="F122" s="12"/>
      <c r="G122" s="12"/>
      <c r="H122" s="12"/>
      <c r="I122" s="12"/>
      <c r="J122" s="12"/>
      <c r="K122" s="12"/>
      <c r="L122" s="12"/>
      <c r="M122" s="20"/>
      <c r="N122" s="12"/>
      <c r="O122" s="12"/>
      <c r="P122" s="20"/>
      <c r="Q122" s="1"/>
      <c r="R122" s="8" t="s">
        <v>157</v>
      </c>
      <c r="U122" s="8">
        <v>5</v>
      </c>
      <c r="V122" s="15" t="s">
        <v>157</v>
      </c>
      <c r="W122" s="8">
        <v>1</v>
      </c>
      <c r="Y122" s="30">
        <v>43846</v>
      </c>
      <c r="AB122" s="8">
        <v>9</v>
      </c>
      <c r="AC122" s="8">
        <v>812717</v>
      </c>
      <c r="AD122" s="1" t="s">
        <v>96</v>
      </c>
      <c r="AE122" s="8">
        <v>3</v>
      </c>
      <c r="AF122" s="8">
        <v>0</v>
      </c>
      <c r="AG122" s="8">
        <v>0</v>
      </c>
      <c r="AH122" s="8">
        <v>5</v>
      </c>
    </row>
    <row r="123" spans="2:34" s="8" customFormat="1" ht="17.100000000000001" customHeight="1" x14ac:dyDescent="0.15">
      <c r="B123" s="14"/>
      <c r="C123" s="13">
        <v>43843</v>
      </c>
      <c r="D123" s="8" t="s">
        <v>111</v>
      </c>
      <c r="E123" s="12">
        <v>61</v>
      </c>
      <c r="F123" s="12"/>
      <c r="G123" s="12"/>
      <c r="H123" s="12"/>
      <c r="I123" s="12"/>
      <c r="J123" s="12"/>
      <c r="K123" s="12"/>
      <c r="L123" s="12"/>
      <c r="M123" s="20"/>
      <c r="N123" s="12"/>
      <c r="O123" s="12"/>
      <c r="P123" s="20"/>
      <c r="Q123" s="1"/>
      <c r="R123" s="8" t="s">
        <v>158</v>
      </c>
      <c r="U123" s="8">
        <v>1</v>
      </c>
      <c r="V123" s="15" t="s">
        <v>158</v>
      </c>
      <c r="W123" s="8">
        <v>1</v>
      </c>
      <c r="Y123" s="30">
        <v>43845</v>
      </c>
      <c r="AB123" s="8">
        <v>9</v>
      </c>
      <c r="AC123" s="8">
        <v>812733</v>
      </c>
      <c r="AD123" s="1" t="s">
        <v>96</v>
      </c>
      <c r="AE123" s="8">
        <v>3</v>
      </c>
      <c r="AF123" s="8">
        <v>0</v>
      </c>
      <c r="AG123" s="8">
        <v>0</v>
      </c>
      <c r="AH123" s="8">
        <v>1</v>
      </c>
    </row>
    <row r="124" spans="2:34" s="8" customFormat="1" ht="17.100000000000001" customHeight="1" x14ac:dyDescent="0.15">
      <c r="B124" s="14"/>
      <c r="C124" s="13">
        <v>43844</v>
      </c>
      <c r="D124" s="8" t="s">
        <v>107</v>
      </c>
      <c r="E124" s="12">
        <v>74</v>
      </c>
      <c r="F124" s="12"/>
      <c r="G124" s="12"/>
      <c r="H124" s="12"/>
      <c r="I124" s="12"/>
      <c r="J124" s="12"/>
      <c r="K124" s="12"/>
      <c r="L124" s="12"/>
      <c r="M124" s="20"/>
      <c r="N124" s="12"/>
      <c r="O124" s="12"/>
      <c r="P124" s="20"/>
      <c r="Q124" s="1"/>
      <c r="R124" s="8" t="s">
        <v>159</v>
      </c>
      <c r="V124" s="15" t="s">
        <v>159</v>
      </c>
      <c r="Y124" s="17" t="s">
        <v>165</v>
      </c>
    </row>
    <row r="125" spans="2:34" s="8" customFormat="1" ht="17.100000000000001" customHeight="1" x14ac:dyDescent="0.15">
      <c r="B125" s="14"/>
      <c r="C125" s="13">
        <v>43845</v>
      </c>
      <c r="D125" s="8" t="s">
        <v>111</v>
      </c>
      <c r="E125" s="12">
        <v>38</v>
      </c>
      <c r="F125" s="12"/>
      <c r="G125" s="12"/>
      <c r="H125" s="12"/>
      <c r="I125" s="12"/>
      <c r="J125" s="12"/>
      <c r="K125" s="12"/>
      <c r="L125" s="12"/>
      <c r="M125" s="20"/>
      <c r="N125" s="12"/>
      <c r="O125" s="12"/>
      <c r="P125" s="20"/>
      <c r="Q125" s="1"/>
      <c r="R125" s="8" t="s">
        <v>160</v>
      </c>
      <c r="U125" s="8">
        <v>1</v>
      </c>
      <c r="V125" s="15" t="s">
        <v>160</v>
      </c>
      <c r="W125" s="8">
        <v>1</v>
      </c>
      <c r="Y125" s="30">
        <v>43846</v>
      </c>
      <c r="AB125" s="8">
        <v>9</v>
      </c>
      <c r="AC125" s="8">
        <v>812835</v>
      </c>
      <c r="AD125" s="1" t="s">
        <v>3</v>
      </c>
      <c r="AE125" s="8">
        <v>1</v>
      </c>
      <c r="AF125" s="8">
        <v>0</v>
      </c>
      <c r="AG125" s="8">
        <v>0</v>
      </c>
      <c r="AH125" s="8">
        <v>1</v>
      </c>
    </row>
    <row r="126" spans="2:34" s="8" customFormat="1" ht="17.100000000000001" customHeight="1" x14ac:dyDescent="0.15">
      <c r="B126" s="14"/>
      <c r="C126" s="13">
        <v>43845</v>
      </c>
      <c r="D126" s="8" t="s">
        <v>111</v>
      </c>
      <c r="E126" s="12">
        <v>50</v>
      </c>
      <c r="F126" s="12"/>
      <c r="G126" s="12"/>
      <c r="H126" s="12"/>
      <c r="I126" s="12"/>
      <c r="J126" s="12"/>
      <c r="K126" s="12"/>
      <c r="L126" s="12"/>
      <c r="M126" s="20"/>
      <c r="N126" s="12"/>
      <c r="O126" s="12"/>
      <c r="P126" s="20"/>
      <c r="Q126" s="1"/>
      <c r="R126" s="8" t="s">
        <v>161</v>
      </c>
      <c r="V126" s="15" t="s">
        <v>161</v>
      </c>
      <c r="Y126" s="17" t="s">
        <v>165</v>
      </c>
    </row>
    <row r="127" spans="2:34" s="8" customFormat="1" ht="17.100000000000001" customHeight="1" x14ac:dyDescent="0.15">
      <c r="B127" s="14"/>
      <c r="C127" s="13">
        <v>43845</v>
      </c>
      <c r="D127" s="8" t="s">
        <v>107</v>
      </c>
      <c r="E127" s="12">
        <v>64</v>
      </c>
      <c r="F127" s="12"/>
      <c r="G127" s="12"/>
      <c r="H127" s="12"/>
      <c r="I127" s="12"/>
      <c r="J127" s="12"/>
      <c r="K127" s="12"/>
      <c r="L127" s="12"/>
      <c r="M127" s="20"/>
      <c r="N127" s="12"/>
      <c r="O127" s="12"/>
      <c r="P127" s="20"/>
      <c r="Q127" s="1"/>
      <c r="R127" s="8" t="s">
        <v>162</v>
      </c>
      <c r="V127" s="15" t="s">
        <v>162</v>
      </c>
      <c r="Y127" s="17" t="s">
        <v>165</v>
      </c>
    </row>
    <row r="128" spans="2:34" s="8" customFormat="1" ht="17.100000000000001" customHeight="1" x14ac:dyDescent="0.15">
      <c r="B128" s="14"/>
      <c r="C128" s="13">
        <v>43845</v>
      </c>
      <c r="D128" s="8" t="s">
        <v>111</v>
      </c>
      <c r="E128" s="12">
        <v>63</v>
      </c>
      <c r="F128" s="12"/>
      <c r="G128" s="12"/>
      <c r="H128" s="12"/>
      <c r="I128" s="12"/>
      <c r="J128" s="12"/>
      <c r="K128" s="12"/>
      <c r="L128" s="12"/>
      <c r="M128" s="20"/>
      <c r="N128" s="12"/>
      <c r="O128" s="12"/>
      <c r="P128" s="20"/>
      <c r="Q128" s="1"/>
      <c r="R128" s="8" t="s">
        <v>163</v>
      </c>
      <c r="V128" s="15" t="s">
        <v>163</v>
      </c>
      <c r="Y128" s="17" t="s">
        <v>165</v>
      </c>
    </row>
    <row r="129" spans="2:25" s="8" customFormat="1" ht="17.100000000000001" customHeight="1" x14ac:dyDescent="0.15">
      <c r="B129" s="14"/>
      <c r="C129" s="13">
        <v>43845</v>
      </c>
      <c r="D129" s="8" t="s">
        <v>107</v>
      </c>
      <c r="E129" s="12">
        <v>69</v>
      </c>
      <c r="F129" s="12"/>
      <c r="G129" s="12"/>
      <c r="H129" s="12"/>
      <c r="I129" s="12"/>
      <c r="J129" s="12"/>
      <c r="K129" s="12"/>
      <c r="L129" s="12"/>
      <c r="M129" s="20"/>
      <c r="N129" s="12"/>
      <c r="O129" s="12"/>
      <c r="P129" s="20"/>
      <c r="Q129" s="1"/>
      <c r="R129" s="8" t="s">
        <v>164</v>
      </c>
      <c r="V129" s="15" t="s">
        <v>164</v>
      </c>
      <c r="Y129" s="17" t="s">
        <v>165</v>
      </c>
    </row>
  </sheetData>
  <autoFilter ref="B1:AI129" xr:uid="{B38F61EF-1DC5-48A0-9414-F4EF80CA05B5}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B19F-1A03-402E-8659-B822A2A3191C}">
  <dimension ref="A1:R20"/>
  <sheetViews>
    <sheetView tabSelected="1" workbookViewId="0">
      <selection activeCell="P6" sqref="P6"/>
    </sheetView>
  </sheetViews>
  <sheetFormatPr defaultRowHeight="18" customHeight="1" x14ac:dyDescent="0.15"/>
  <cols>
    <col min="1" max="1" width="11.125" style="8" customWidth="1"/>
    <col min="2" max="3" width="15.625" style="8" customWidth="1"/>
    <col min="4" max="5" width="15.625" style="12" customWidth="1"/>
    <col min="6" max="6" width="32.375" style="12" customWidth="1"/>
    <col min="14" max="14" width="15" bestFit="1" customWidth="1"/>
    <col min="17" max="17" width="12.75" bestFit="1" customWidth="1"/>
  </cols>
  <sheetData>
    <row r="1" spans="1:18" s="43" customFormat="1" ht="25.5" customHeight="1" x14ac:dyDescent="0.15">
      <c r="A1" s="53" t="s">
        <v>169</v>
      </c>
      <c r="B1" s="53" t="s">
        <v>168</v>
      </c>
      <c r="C1" s="53" t="s">
        <v>262</v>
      </c>
      <c r="D1" s="54" t="s">
        <v>170</v>
      </c>
      <c r="E1" s="54" t="s">
        <v>174</v>
      </c>
      <c r="F1" s="53" t="s">
        <v>261</v>
      </c>
      <c r="G1" s="40" t="s">
        <v>303</v>
      </c>
      <c r="H1" s="41" t="s">
        <v>304</v>
      </c>
      <c r="I1" s="41" t="s">
        <v>305</v>
      </c>
      <c r="J1" s="42" t="s">
        <v>306</v>
      </c>
      <c r="K1" s="42" t="s">
        <v>307</v>
      </c>
      <c r="L1" s="41" t="s">
        <v>308</v>
      </c>
      <c r="M1" s="40" t="s">
        <v>302</v>
      </c>
      <c r="N1" s="55" t="s">
        <v>394</v>
      </c>
      <c r="O1" s="55" t="s">
        <v>395</v>
      </c>
      <c r="P1" s="55" t="s">
        <v>396</v>
      </c>
      <c r="Q1" s="55" t="s">
        <v>397</v>
      </c>
      <c r="R1" s="43" t="s">
        <v>301</v>
      </c>
    </row>
    <row r="2" spans="1:18" ht="18" customHeight="1" x14ac:dyDescent="0.15">
      <c r="A2" s="32">
        <v>40</v>
      </c>
      <c r="B2" s="32" t="s">
        <v>0</v>
      </c>
      <c r="C2" s="32"/>
      <c r="D2" s="1" t="s">
        <v>260</v>
      </c>
      <c r="E2" s="1" t="s">
        <v>260</v>
      </c>
      <c r="F2" s="31"/>
      <c r="G2" s="20">
        <v>4</v>
      </c>
      <c r="H2" s="20">
        <v>0.33</v>
      </c>
      <c r="I2" s="20">
        <v>50</v>
      </c>
      <c r="J2" s="20">
        <v>16.5</v>
      </c>
      <c r="K2" s="35"/>
      <c r="L2" s="20"/>
      <c r="M2" s="34" t="s">
        <v>286</v>
      </c>
      <c r="N2" s="20"/>
      <c r="O2" s="20"/>
      <c r="P2" s="20"/>
      <c r="Q2" s="20"/>
      <c r="R2" s="34" t="s">
        <v>286</v>
      </c>
    </row>
    <row r="3" spans="1:18" ht="18" customHeight="1" x14ac:dyDescent="0.15">
      <c r="A3" s="8">
        <v>70</v>
      </c>
      <c r="B3" s="8" t="s">
        <v>111</v>
      </c>
      <c r="C3" s="8" t="s">
        <v>259</v>
      </c>
      <c r="D3" s="1" t="s">
        <v>258</v>
      </c>
      <c r="E3" s="1" t="s">
        <v>258</v>
      </c>
      <c r="F3" s="12" t="s">
        <v>230</v>
      </c>
      <c r="G3" s="20">
        <v>4</v>
      </c>
      <c r="H3" s="20">
        <v>0.76</v>
      </c>
      <c r="I3" s="20">
        <v>47</v>
      </c>
      <c r="J3" s="20">
        <v>35.72</v>
      </c>
      <c r="K3" s="35">
        <v>25.72</v>
      </c>
      <c r="L3" s="20"/>
      <c r="M3" s="34" t="s">
        <v>287</v>
      </c>
      <c r="N3" s="20" t="str">
        <f t="shared" ref="N2:N16" si="0">CONCATENATE(M3,"S-1")</f>
        <v>19P7264331S-1</v>
      </c>
      <c r="O3" s="20"/>
      <c r="P3" s="20"/>
      <c r="Q3" s="20"/>
      <c r="R3" s="34" t="s">
        <v>287</v>
      </c>
    </row>
    <row r="4" spans="1:18" ht="18" customHeight="1" x14ac:dyDescent="0.15">
      <c r="A4" s="8">
        <v>70</v>
      </c>
      <c r="B4" s="8" t="s">
        <v>107</v>
      </c>
      <c r="C4" s="8" t="s">
        <v>257</v>
      </c>
      <c r="D4" s="1" t="s">
        <v>256</v>
      </c>
      <c r="E4" s="1" t="s">
        <v>255</v>
      </c>
      <c r="F4" s="12" t="s">
        <v>237</v>
      </c>
      <c r="G4" s="20">
        <v>4</v>
      </c>
      <c r="H4" s="20">
        <v>0.57399999999999995</v>
      </c>
      <c r="I4" s="20">
        <v>48</v>
      </c>
      <c r="J4" s="20">
        <v>27.552</v>
      </c>
      <c r="K4" s="35">
        <v>17.552</v>
      </c>
      <c r="L4" s="20"/>
      <c r="M4" s="34" t="s">
        <v>288</v>
      </c>
      <c r="N4" s="20" t="str">
        <f t="shared" si="0"/>
        <v>19P7264332S-1</v>
      </c>
      <c r="O4" s="20"/>
      <c r="P4" s="20"/>
      <c r="Q4" s="20"/>
      <c r="R4" s="34" t="s">
        <v>288</v>
      </c>
    </row>
    <row r="5" spans="1:18" ht="18" customHeight="1" x14ac:dyDescent="0.15">
      <c r="D5" s="1"/>
      <c r="E5" s="11"/>
      <c r="G5" s="20">
        <v>4</v>
      </c>
      <c r="H5" s="20">
        <v>0.248</v>
      </c>
      <c r="I5" s="20">
        <v>50</v>
      </c>
      <c r="J5" s="20">
        <v>12.4</v>
      </c>
      <c r="K5" s="35"/>
      <c r="L5" s="20"/>
      <c r="M5" s="34" t="s">
        <v>289</v>
      </c>
      <c r="N5" s="20"/>
      <c r="O5" s="20"/>
      <c r="P5" s="20"/>
      <c r="Q5" s="20"/>
      <c r="R5" s="34" t="s">
        <v>289</v>
      </c>
    </row>
    <row r="6" spans="1:18" ht="18" customHeight="1" x14ac:dyDescent="0.15">
      <c r="A6" s="8">
        <v>66</v>
      </c>
      <c r="B6" s="8" t="s">
        <v>111</v>
      </c>
      <c r="C6" s="8" t="s">
        <v>254</v>
      </c>
      <c r="D6" s="1" t="s">
        <v>253</v>
      </c>
      <c r="E6" s="1" t="s">
        <v>253</v>
      </c>
      <c r="F6" s="12" t="s">
        <v>230</v>
      </c>
      <c r="G6" s="20">
        <v>4</v>
      </c>
      <c r="H6" s="20">
        <v>0.37</v>
      </c>
      <c r="I6" s="20">
        <v>48</v>
      </c>
      <c r="J6" s="20">
        <v>17.759999999999998</v>
      </c>
      <c r="K6" s="35"/>
      <c r="L6" s="20"/>
      <c r="M6" s="34" t="s">
        <v>290</v>
      </c>
      <c r="N6" s="20"/>
      <c r="O6" s="20"/>
      <c r="P6" s="20"/>
      <c r="Q6" s="20"/>
      <c r="R6" s="34" t="s">
        <v>290</v>
      </c>
    </row>
    <row r="7" spans="1:18" ht="18" customHeight="1" x14ac:dyDescent="0.15">
      <c r="A7" s="8">
        <v>65</v>
      </c>
      <c r="B7" s="8" t="s">
        <v>107</v>
      </c>
      <c r="C7" s="8" t="s">
        <v>252</v>
      </c>
      <c r="D7" s="1" t="s">
        <v>251</v>
      </c>
      <c r="E7" s="1" t="s">
        <v>251</v>
      </c>
      <c r="F7" s="12" t="s">
        <v>250</v>
      </c>
      <c r="G7" s="20">
        <v>4</v>
      </c>
      <c r="H7" s="20">
        <v>0.60399999999999998</v>
      </c>
      <c r="I7" s="20">
        <v>48</v>
      </c>
      <c r="J7" s="20">
        <v>28.991999999999997</v>
      </c>
      <c r="K7" s="35">
        <v>18.991999999999997</v>
      </c>
      <c r="L7" s="20"/>
      <c r="M7" s="34" t="s">
        <v>291</v>
      </c>
      <c r="N7" s="20" t="str">
        <f t="shared" si="0"/>
        <v>19P7264335S-1</v>
      </c>
      <c r="O7" s="20"/>
      <c r="P7" s="20"/>
      <c r="Q7" s="20"/>
      <c r="R7" s="34" t="s">
        <v>291</v>
      </c>
    </row>
    <row r="8" spans="1:18" ht="18" customHeight="1" x14ac:dyDescent="0.15">
      <c r="A8" s="8">
        <v>65</v>
      </c>
      <c r="B8" s="8" t="s">
        <v>111</v>
      </c>
      <c r="C8" s="8" t="s">
        <v>249</v>
      </c>
      <c r="D8" s="1" t="s">
        <v>248</v>
      </c>
      <c r="E8" s="1" t="s">
        <v>248</v>
      </c>
      <c r="F8" s="12" t="s">
        <v>247</v>
      </c>
      <c r="G8" s="20">
        <v>4</v>
      </c>
      <c r="H8" s="20">
        <v>0.85599999999999998</v>
      </c>
      <c r="I8" s="20">
        <v>48</v>
      </c>
      <c r="J8" s="20">
        <v>41.088000000000001</v>
      </c>
      <c r="K8" s="35">
        <v>31.088000000000001</v>
      </c>
      <c r="L8" s="20"/>
      <c r="M8" s="34" t="s">
        <v>292</v>
      </c>
      <c r="N8" s="20" t="str">
        <f t="shared" si="0"/>
        <v>19P7264336S-1</v>
      </c>
      <c r="O8" s="20"/>
      <c r="P8" s="20"/>
      <c r="Q8" s="20"/>
      <c r="R8" s="34" t="s">
        <v>292</v>
      </c>
    </row>
    <row r="9" spans="1:18" ht="18" customHeight="1" x14ac:dyDescent="0.15">
      <c r="A9" s="8">
        <v>63</v>
      </c>
      <c r="B9" s="8" t="s">
        <v>107</v>
      </c>
      <c r="C9" s="8" t="s">
        <v>246</v>
      </c>
      <c r="D9" s="1" t="s">
        <v>245</v>
      </c>
      <c r="E9" s="1" t="s">
        <v>245</v>
      </c>
      <c r="F9" s="12" t="s">
        <v>244</v>
      </c>
      <c r="G9" s="20">
        <v>4</v>
      </c>
      <c r="H9" s="20">
        <v>0.628</v>
      </c>
      <c r="I9" s="20">
        <v>48</v>
      </c>
      <c r="J9" s="20">
        <v>30.143999999999998</v>
      </c>
      <c r="K9" s="35">
        <v>20.143999999999998</v>
      </c>
      <c r="L9" s="20"/>
      <c r="M9" s="34" t="s">
        <v>293</v>
      </c>
      <c r="N9" s="20" t="str">
        <f t="shared" si="0"/>
        <v>19P7264337S-1</v>
      </c>
      <c r="O9" s="20"/>
      <c r="P9" s="20"/>
      <c r="Q9" s="20"/>
      <c r="R9" s="34" t="s">
        <v>293</v>
      </c>
    </row>
    <row r="10" spans="1:18" ht="18" customHeight="1" x14ac:dyDescent="0.15">
      <c r="A10" s="8">
        <v>60</v>
      </c>
      <c r="B10" s="8" t="s">
        <v>111</v>
      </c>
      <c r="C10" s="8" t="s">
        <v>243</v>
      </c>
      <c r="D10" s="1" t="s">
        <v>242</v>
      </c>
      <c r="E10" s="1" t="s">
        <v>242</v>
      </c>
      <c r="F10" s="12" t="s">
        <v>230</v>
      </c>
      <c r="G10" s="20">
        <v>4</v>
      </c>
      <c r="H10" s="20">
        <v>0.58399999999999996</v>
      </c>
      <c r="I10" s="20">
        <v>47</v>
      </c>
      <c r="J10" s="20">
        <v>27.447999999999997</v>
      </c>
      <c r="K10" s="35">
        <v>17.447999999999997</v>
      </c>
      <c r="L10" s="20"/>
      <c r="M10" s="34" t="s">
        <v>294</v>
      </c>
      <c r="N10" s="20" t="str">
        <f t="shared" si="0"/>
        <v>19P7264338S-1</v>
      </c>
      <c r="O10" s="20"/>
      <c r="P10" s="20"/>
      <c r="Q10" s="20"/>
      <c r="R10" s="34" t="s">
        <v>294</v>
      </c>
    </row>
    <row r="11" spans="1:18" ht="18" customHeight="1" x14ac:dyDescent="0.15">
      <c r="A11" s="8">
        <v>68</v>
      </c>
      <c r="B11" s="8" t="s">
        <v>107</v>
      </c>
      <c r="C11" s="8" t="s">
        <v>241</v>
      </c>
      <c r="D11" s="1" t="s">
        <v>240</v>
      </c>
      <c r="E11" s="1" t="s">
        <v>240</v>
      </c>
      <c r="F11" s="12" t="s">
        <v>230</v>
      </c>
      <c r="G11" s="20">
        <v>4</v>
      </c>
      <c r="H11" s="20">
        <v>0.65200000000000002</v>
      </c>
      <c r="I11" s="20">
        <v>48</v>
      </c>
      <c r="J11" s="20">
        <v>31.295999999999999</v>
      </c>
      <c r="K11" s="35">
        <v>21.295999999999999</v>
      </c>
      <c r="L11" s="20"/>
      <c r="M11" s="34" t="s">
        <v>295</v>
      </c>
      <c r="N11" s="20" t="str">
        <f t="shared" si="0"/>
        <v>19P7264339S-1</v>
      </c>
      <c r="O11" s="20"/>
      <c r="P11" s="20"/>
      <c r="Q11" s="20"/>
      <c r="R11" s="34" t="s">
        <v>295</v>
      </c>
    </row>
    <row r="12" spans="1:18" ht="18" customHeight="1" x14ac:dyDescent="0.15">
      <c r="A12" s="8">
        <v>55</v>
      </c>
      <c r="B12" s="8" t="s">
        <v>107</v>
      </c>
      <c r="C12" s="8" t="s">
        <v>239</v>
      </c>
      <c r="D12" s="1" t="s">
        <v>238</v>
      </c>
      <c r="E12" s="1" t="s" ph="1">
        <v>238</v>
      </c>
      <c r="F12" s="12" t="s">
        <v>237</v>
      </c>
      <c r="G12" s="20">
        <v>4</v>
      </c>
      <c r="H12" s="20">
        <v>0.41599999999999998</v>
      </c>
      <c r="I12" s="20">
        <v>49</v>
      </c>
      <c r="J12" s="20">
        <v>20.384</v>
      </c>
      <c r="K12" s="35"/>
      <c r="L12" s="20"/>
      <c r="M12" s="34" t="s">
        <v>296</v>
      </c>
      <c r="N12" s="20"/>
      <c r="O12" s="20"/>
      <c r="P12" s="20"/>
      <c r="Q12" s="20"/>
      <c r="R12" s="34" t="s">
        <v>296</v>
      </c>
    </row>
    <row r="13" spans="1:18" ht="18" customHeight="1" x14ac:dyDescent="0.15">
      <c r="A13" s="8">
        <v>45</v>
      </c>
      <c r="B13" s="8" t="s">
        <v>107</v>
      </c>
      <c r="C13" s="8" t="s">
        <v>236</v>
      </c>
      <c r="D13" s="1" t="s">
        <v>235</v>
      </c>
      <c r="E13" s="1" t="s">
        <v>235</v>
      </c>
      <c r="F13" s="12" t="s">
        <v>230</v>
      </c>
      <c r="G13" s="20">
        <v>4</v>
      </c>
      <c r="H13" s="20">
        <v>0.27200000000000002</v>
      </c>
      <c r="I13" s="20">
        <v>49</v>
      </c>
      <c r="J13" s="20">
        <v>13.328000000000001</v>
      </c>
      <c r="K13" s="35"/>
      <c r="L13" s="20"/>
      <c r="M13" s="34" t="s">
        <v>297</v>
      </c>
      <c r="N13" s="20"/>
      <c r="O13" s="20"/>
      <c r="P13" s="20"/>
      <c r="Q13" s="20"/>
      <c r="R13" s="34" t="s">
        <v>297</v>
      </c>
    </row>
    <row r="14" spans="1:18" ht="18" customHeight="1" x14ac:dyDescent="0.15">
      <c r="A14" s="8">
        <v>54</v>
      </c>
      <c r="B14" s="8" t="s">
        <v>107</v>
      </c>
      <c r="C14" s="8" t="s">
        <v>234</v>
      </c>
      <c r="D14" s="1" t="s">
        <v>233</v>
      </c>
      <c r="E14" s="1" t="s">
        <v>233</v>
      </c>
      <c r="F14" s="12" t="s">
        <v>230</v>
      </c>
      <c r="G14" s="20">
        <v>4</v>
      </c>
      <c r="H14" s="20">
        <v>0.34399999999999997</v>
      </c>
      <c r="I14" s="20">
        <v>48</v>
      </c>
      <c r="J14" s="20">
        <v>16.512</v>
      </c>
      <c r="K14" s="35"/>
      <c r="L14" s="20"/>
      <c r="M14" s="34" t="s">
        <v>298</v>
      </c>
      <c r="N14" s="20"/>
      <c r="O14" s="20"/>
      <c r="P14" s="20"/>
      <c r="Q14" s="20"/>
      <c r="R14" s="34" t="s">
        <v>298</v>
      </c>
    </row>
    <row r="15" spans="1:18" ht="18" customHeight="1" x14ac:dyDescent="0.15">
      <c r="A15" s="8">
        <v>54</v>
      </c>
      <c r="B15" s="8" t="s">
        <v>111</v>
      </c>
      <c r="C15" s="8" t="s">
        <v>232</v>
      </c>
      <c r="D15" s="1" t="s">
        <v>231</v>
      </c>
      <c r="E15" s="1" t="s">
        <v>231</v>
      </c>
      <c r="F15" s="12" t="s">
        <v>230</v>
      </c>
      <c r="G15" s="20">
        <v>4</v>
      </c>
      <c r="H15" s="20">
        <v>0.48799999999999999</v>
      </c>
      <c r="I15" s="20">
        <v>49</v>
      </c>
      <c r="J15" s="20">
        <v>23.911999999999999</v>
      </c>
      <c r="K15" s="35">
        <v>13.911999999999999</v>
      </c>
      <c r="L15" s="20"/>
      <c r="M15" s="34" t="s">
        <v>299</v>
      </c>
      <c r="N15" s="20" t="str">
        <f t="shared" si="0"/>
        <v>19P7264343S-1</v>
      </c>
      <c r="O15" s="20"/>
      <c r="P15" s="20"/>
      <c r="Q15" s="20"/>
      <c r="R15" s="34" t="s">
        <v>299</v>
      </c>
    </row>
    <row r="16" spans="1:18" ht="18" customHeight="1" x14ac:dyDescent="0.15">
      <c r="A16" s="8">
        <v>64</v>
      </c>
      <c r="B16" s="8" t="s">
        <v>107</v>
      </c>
      <c r="C16" s="8" t="s">
        <v>229</v>
      </c>
      <c r="D16" s="1" t="s">
        <v>228</v>
      </c>
      <c r="E16" s="1" t="s">
        <v>228</v>
      </c>
      <c r="F16" s="12" t="s">
        <v>227</v>
      </c>
      <c r="G16" s="20">
        <v>4</v>
      </c>
      <c r="H16" s="20">
        <v>0.312</v>
      </c>
      <c r="I16" s="20">
        <v>49</v>
      </c>
      <c r="J16" s="20">
        <v>15.288</v>
      </c>
      <c r="K16" s="35"/>
      <c r="L16" s="20"/>
      <c r="M16" s="34" t="s">
        <v>300</v>
      </c>
      <c r="N16" s="20"/>
      <c r="O16" s="20"/>
      <c r="P16" s="20"/>
      <c r="Q16" s="20"/>
      <c r="R16" s="34" t="s">
        <v>300</v>
      </c>
    </row>
    <row r="17" spans="4:5" ht="18" customHeight="1" x14ac:dyDescent="0.15">
      <c r="D17" s="1"/>
      <c r="E17" s="1"/>
    </row>
    <row r="18" spans="4:5" ht="18" customHeight="1" x14ac:dyDescent="0.15">
      <c r="D18" s="1"/>
      <c r="E18" s="1"/>
    </row>
    <row r="19" spans="4:5" ht="18" customHeight="1" x14ac:dyDescent="0.15">
      <c r="D19" s="1"/>
      <c r="E19" s="1"/>
    </row>
    <row r="20" spans="4:5" ht="18" customHeight="1" x14ac:dyDescent="0.15">
      <c r="D20" s="1"/>
      <c r="E2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H9" sqref="H9"/>
    </sheetView>
  </sheetViews>
  <sheetFormatPr defaultRowHeight="13.5" x14ac:dyDescent="0.15"/>
  <cols>
    <col min="1" max="1" width="13.875" customWidth="1"/>
    <col min="3" max="3" width="13.5" customWidth="1"/>
    <col min="8" max="8" width="43.25" customWidth="1"/>
  </cols>
  <sheetData>
    <row r="1" spans="1:8" ht="18.75" x14ac:dyDescent="0.25">
      <c r="A1" s="19" t="s">
        <v>188</v>
      </c>
      <c r="B1" s="20"/>
      <c r="C1" s="20"/>
      <c r="D1" s="20"/>
      <c r="E1" s="20"/>
      <c r="F1" s="21"/>
      <c r="G1" s="21"/>
      <c r="H1" s="21"/>
    </row>
    <row r="2" spans="1:8" ht="14.25" x14ac:dyDescent="0.15">
      <c r="A2" s="22" t="s">
        <v>189</v>
      </c>
      <c r="B2" s="20"/>
      <c r="C2" s="20" t="s">
        <v>190</v>
      </c>
      <c r="D2" s="20">
        <v>1</v>
      </c>
      <c r="E2" s="20"/>
      <c r="F2" s="23"/>
      <c r="G2" s="24" t="s">
        <v>191</v>
      </c>
      <c r="H2" s="25"/>
    </row>
    <row r="3" spans="1:8" ht="14.25" x14ac:dyDescent="0.15">
      <c r="A3" s="22" t="s">
        <v>192</v>
      </c>
      <c r="B3" s="20"/>
      <c r="C3" s="20" t="s">
        <v>193</v>
      </c>
      <c r="D3" s="20">
        <v>0</v>
      </c>
      <c r="E3" s="20"/>
      <c r="F3" s="23"/>
      <c r="G3" s="23"/>
      <c r="H3" s="26"/>
    </row>
    <row r="4" spans="1:8" ht="14.25" x14ac:dyDescent="0.15">
      <c r="A4" s="22" t="s">
        <v>194</v>
      </c>
      <c r="B4" s="20"/>
      <c r="C4" s="20"/>
      <c r="D4" s="20"/>
      <c r="E4" s="20"/>
      <c r="F4" s="23"/>
      <c r="G4" s="23"/>
      <c r="H4" s="26"/>
    </row>
    <row r="5" spans="1:8" ht="14.25" x14ac:dyDescent="0.15">
      <c r="A5" s="22" t="s">
        <v>195</v>
      </c>
      <c r="B5" s="20"/>
      <c r="C5" s="20" t="s">
        <v>196</v>
      </c>
      <c r="D5" s="20">
        <v>1</v>
      </c>
      <c r="E5" s="20"/>
      <c r="F5" s="23"/>
      <c r="G5" s="23">
        <v>1</v>
      </c>
      <c r="H5" s="26" t="s">
        <v>197</v>
      </c>
    </row>
    <row r="6" spans="1:8" ht="14.25" x14ac:dyDescent="0.15">
      <c r="A6" s="22" t="s">
        <v>198</v>
      </c>
      <c r="B6" s="20"/>
      <c r="C6" s="20" t="s">
        <v>199</v>
      </c>
      <c r="D6" s="20">
        <v>2</v>
      </c>
      <c r="E6" s="20"/>
      <c r="F6" s="23"/>
      <c r="G6" s="23">
        <v>2</v>
      </c>
      <c r="H6" s="26" t="s">
        <v>200</v>
      </c>
    </row>
    <row r="7" spans="1:8" ht="14.25" x14ac:dyDescent="0.15">
      <c r="A7" s="22" t="s">
        <v>201</v>
      </c>
      <c r="B7" s="20"/>
      <c r="C7" s="20" t="s">
        <v>202</v>
      </c>
      <c r="D7" s="20">
        <v>3</v>
      </c>
      <c r="E7" s="20"/>
      <c r="F7" s="23"/>
      <c r="G7" s="23">
        <v>3</v>
      </c>
      <c r="H7" s="26" t="s">
        <v>203</v>
      </c>
    </row>
    <row r="8" spans="1:8" ht="14.25" x14ac:dyDescent="0.15">
      <c r="A8" s="22" t="s">
        <v>204</v>
      </c>
      <c r="B8" s="20"/>
      <c r="C8" s="20" t="s">
        <v>205</v>
      </c>
      <c r="D8" s="20">
        <v>4</v>
      </c>
      <c r="E8" s="20"/>
      <c r="F8" s="23"/>
      <c r="G8" s="23">
        <v>4</v>
      </c>
      <c r="H8" s="26" t="s">
        <v>206</v>
      </c>
    </row>
    <row r="9" spans="1:8" ht="14.25" x14ac:dyDescent="0.15">
      <c r="A9" s="22" t="s">
        <v>207</v>
      </c>
      <c r="B9" s="20"/>
      <c r="C9" s="20" t="s">
        <v>208</v>
      </c>
      <c r="D9" s="20">
        <v>5</v>
      </c>
      <c r="E9" s="20"/>
      <c r="F9" s="23"/>
      <c r="G9" s="23">
        <v>5</v>
      </c>
      <c r="H9" s="25" t="s">
        <v>209</v>
      </c>
    </row>
    <row r="10" spans="1:8" x14ac:dyDescent="0.15">
      <c r="A10" s="20"/>
      <c r="B10" s="20"/>
      <c r="C10" s="20" t="s">
        <v>210</v>
      </c>
      <c r="D10" s="20">
        <v>6</v>
      </c>
      <c r="E10" s="20"/>
      <c r="F10" s="23"/>
      <c r="G10" s="23"/>
      <c r="H10" s="25"/>
    </row>
    <row r="11" spans="1:8" ht="20.25" x14ac:dyDescent="0.25">
      <c r="A11" s="27" t="s">
        <v>173</v>
      </c>
      <c r="B11" s="20"/>
      <c r="C11" s="20" t="s">
        <v>211</v>
      </c>
      <c r="D11" s="20">
        <v>7</v>
      </c>
      <c r="E11" s="20"/>
      <c r="F11" s="23"/>
      <c r="G11" s="23"/>
      <c r="H11" s="25"/>
    </row>
    <row r="12" spans="1:8" ht="14.25" x14ac:dyDescent="0.15">
      <c r="A12" s="22" t="s">
        <v>189</v>
      </c>
      <c r="B12" s="20"/>
      <c r="C12" s="20" t="s">
        <v>212</v>
      </c>
      <c r="D12" s="20">
        <v>8</v>
      </c>
      <c r="E12" s="20"/>
      <c r="F12" s="23"/>
      <c r="G12" s="23"/>
      <c r="H12" s="25"/>
    </row>
    <row r="13" spans="1:8" ht="14.25" x14ac:dyDescent="0.15">
      <c r="A13" s="22" t="s">
        <v>192</v>
      </c>
      <c r="B13" s="20"/>
      <c r="C13" s="20" t="s">
        <v>213</v>
      </c>
      <c r="D13" s="20">
        <v>9</v>
      </c>
      <c r="E13" s="20"/>
      <c r="F13" s="23"/>
      <c r="G13" s="23"/>
      <c r="H13" s="25"/>
    </row>
    <row r="14" spans="1:8" ht="14.25" x14ac:dyDescent="0.15">
      <c r="A14" s="22" t="s">
        <v>194</v>
      </c>
      <c r="B14" s="20"/>
      <c r="C14" s="20" t="s">
        <v>214</v>
      </c>
      <c r="D14" s="20">
        <v>10</v>
      </c>
      <c r="E14" s="20"/>
      <c r="F14" s="23"/>
      <c r="G14" s="23"/>
      <c r="H14" s="25"/>
    </row>
    <row r="15" spans="1:8" ht="14.25" x14ac:dyDescent="0.15">
      <c r="A15" s="22" t="s">
        <v>195</v>
      </c>
      <c r="B15" s="20"/>
      <c r="C15" s="20"/>
      <c r="D15" s="20"/>
      <c r="E15" s="20"/>
      <c r="F15" s="23"/>
      <c r="G15" s="23"/>
      <c r="H15" s="25"/>
    </row>
    <row r="16" spans="1:8" ht="14.25" x14ac:dyDescent="0.15">
      <c r="A16" s="22" t="s">
        <v>198</v>
      </c>
      <c r="B16" s="20"/>
      <c r="C16" s="20"/>
      <c r="D16" s="20"/>
      <c r="E16" s="20"/>
      <c r="F16" s="23"/>
      <c r="G16" s="23"/>
      <c r="H16" s="25"/>
    </row>
    <row r="17" spans="1:8" ht="14.25" x14ac:dyDescent="0.15">
      <c r="A17" s="22" t="s">
        <v>201</v>
      </c>
      <c r="B17" s="20"/>
      <c r="C17" s="20"/>
      <c r="D17" s="20"/>
      <c r="E17" s="20"/>
      <c r="F17" s="23"/>
      <c r="G17" s="23"/>
      <c r="H17" s="25"/>
    </row>
    <row r="18" spans="1:8" ht="14.25" x14ac:dyDescent="0.15">
      <c r="A18" s="22" t="s">
        <v>204</v>
      </c>
      <c r="B18" s="20"/>
      <c r="C18" s="20"/>
      <c r="D18" s="20"/>
      <c r="E18" s="20"/>
      <c r="F18" s="23"/>
      <c r="G18" s="23"/>
      <c r="H18" s="25"/>
    </row>
    <row r="19" spans="1:8" ht="14.25" x14ac:dyDescent="0.15">
      <c r="A19" s="22" t="s">
        <v>207</v>
      </c>
      <c r="B19" s="20"/>
      <c r="C19" s="20"/>
      <c r="D19" s="20"/>
      <c r="E19" s="20"/>
      <c r="F19" s="23"/>
      <c r="G19" s="23"/>
      <c r="H19" s="25"/>
    </row>
    <row r="20" spans="1:8" x14ac:dyDescent="0.15">
      <c r="A20" s="20"/>
      <c r="B20" s="20"/>
      <c r="C20" s="20"/>
      <c r="D20" s="20"/>
      <c r="E20" s="20"/>
      <c r="F20" s="23"/>
      <c r="G20" s="23"/>
      <c r="H20" s="25"/>
    </row>
    <row r="21" spans="1:8" x14ac:dyDescent="0.15">
      <c r="A21" s="20"/>
      <c r="B21" s="20"/>
      <c r="C21" s="20"/>
      <c r="D21" s="20"/>
      <c r="E21" s="20"/>
      <c r="F21" s="23"/>
      <c r="G21" s="23"/>
      <c r="H21" s="25"/>
    </row>
    <row r="22" spans="1:8" x14ac:dyDescent="0.15">
      <c r="A22" s="20"/>
      <c r="B22" s="20"/>
      <c r="C22" s="20"/>
      <c r="D22" s="20"/>
      <c r="E22" s="20"/>
      <c r="F22" s="23"/>
      <c r="G22" s="23"/>
      <c r="H22" s="25"/>
    </row>
    <row r="23" spans="1:8" x14ac:dyDescent="0.15">
      <c r="A23" s="20"/>
      <c r="B23" s="20"/>
      <c r="C23" s="20"/>
      <c r="D23" s="20"/>
      <c r="E23" s="20"/>
      <c r="F23" s="23"/>
      <c r="G23" s="23"/>
      <c r="H23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AEF8E3401B646937BC3F027255D54" ma:contentTypeVersion="13" ma:contentTypeDescription="Create a new document." ma:contentTypeScope="" ma:versionID="c3134aea5507c488e133db1cff6d1306">
  <xsd:schema xmlns:xsd="http://www.w3.org/2001/XMLSchema" xmlns:xs="http://www.w3.org/2001/XMLSchema" xmlns:p="http://schemas.microsoft.com/office/2006/metadata/properties" xmlns:ns3="c6757c97-da2d-4dce-804a-1fe16195b3dd" xmlns:ns4="58f8ef4d-d013-4290-989e-abffb489b141" targetNamespace="http://schemas.microsoft.com/office/2006/metadata/properties" ma:root="true" ma:fieldsID="ad351336d526dd96bdd292fb708563e7" ns3:_="" ns4:_="">
    <xsd:import namespace="c6757c97-da2d-4dce-804a-1fe16195b3dd"/>
    <xsd:import namespace="58f8ef4d-d013-4290-989e-abffb489b1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57c97-da2d-4dce-804a-1fe16195b3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8ef4d-d013-4290-989e-abffb489b1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3701D6-4559-4ABF-89F1-B1AD57DA7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57c97-da2d-4dce-804a-1fe16195b3dd"/>
    <ds:schemaRef ds:uri="58f8ef4d-d013-4290-989e-abffb489b1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A29271-E858-446A-9F03-8EB687484799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8f8ef4d-d013-4290-989e-abffb489b141"/>
    <ds:schemaRef ds:uri="c6757c97-da2d-4dce-804a-1fe16195b3d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7043765-2BFA-42B8-97B8-1457B05C72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肠癌</vt:lpstr>
      <vt:lpstr>健康人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2020-04-16T10:34:49Z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0x010100AB5AEF8E3401B646937BC3F027255D54</vt:lpwstr>
  </property>
</Properties>
</file>