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Layers" sheetId="1" r:id="rId1"/>
    <sheet name="Sheet3" sheetId="4" r:id="rId2"/>
    <sheet name="Processing" sheetId="3" r:id="rId3"/>
    <sheet name="CATs" sheetId="2" r:id="rId4"/>
  </sheets>
  <calcPr calcId="152511"/>
</workbook>
</file>

<file path=xl/calcChain.xml><?xml version="1.0" encoding="utf-8"?>
<calcChain xmlns="http://schemas.openxmlformats.org/spreadsheetml/2006/main">
  <c r="D4" i="4" l="1"/>
  <c r="D5" i="4"/>
  <c r="D6" i="4"/>
  <c r="D7" i="4"/>
  <c r="D3" i="4"/>
  <c r="P2" i="1"/>
  <c r="P4" i="1"/>
  <c r="F29" i="1"/>
  <c r="F30" i="1"/>
  <c r="P28" i="1"/>
  <c r="P29" i="1"/>
  <c r="P27" i="1"/>
  <c r="P23" i="1"/>
  <c r="P20" i="1"/>
  <c r="P19" i="1"/>
  <c r="P18" i="1"/>
  <c r="P17" i="1"/>
  <c r="P16" i="1"/>
  <c r="P15" i="1"/>
  <c r="P21" i="1"/>
  <c r="D9" i="4" l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29" i="1"/>
  <c r="J26" i="1"/>
  <c r="I26" i="1"/>
  <c r="H26" i="1"/>
  <c r="G26" i="1"/>
  <c r="J25" i="1"/>
  <c r="I25" i="1"/>
  <c r="H25" i="1"/>
  <c r="G25" i="1"/>
  <c r="G28" i="1"/>
  <c r="H29" i="1"/>
  <c r="G27" i="1"/>
  <c r="J23" i="1"/>
  <c r="I23" i="1"/>
  <c r="H23" i="1"/>
  <c r="G23" i="1"/>
  <c r="J21" i="1"/>
  <c r="F24" i="1"/>
  <c r="J24" i="1" s="1"/>
  <c r="F22" i="1"/>
  <c r="H22" i="1" s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J15" i="1"/>
  <c r="I15" i="1"/>
  <c r="H15" i="1"/>
  <c r="G15" i="1"/>
  <c r="G12" i="1"/>
  <c r="H12" i="1"/>
  <c r="I12" i="1"/>
  <c r="J12" i="1"/>
  <c r="G13" i="1"/>
  <c r="H13" i="1"/>
  <c r="I13" i="1"/>
  <c r="J13" i="1"/>
  <c r="G14" i="1"/>
  <c r="H14" i="1"/>
  <c r="I14" i="1"/>
  <c r="J14" i="1"/>
  <c r="J11" i="1"/>
  <c r="I11" i="1"/>
  <c r="H11" i="1"/>
  <c r="G11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D1" i="1"/>
  <c r="B1" i="1"/>
  <c r="F1" i="1"/>
  <c r="G30" i="1" l="1"/>
  <c r="P30" i="1"/>
  <c r="J30" i="1"/>
  <c r="I30" i="1"/>
  <c r="I28" i="1"/>
  <c r="G24" i="1"/>
  <c r="H30" i="1"/>
  <c r="H28" i="1"/>
  <c r="J28" i="1"/>
  <c r="H24" i="1"/>
  <c r="J29" i="1"/>
  <c r="J27" i="1"/>
  <c r="I29" i="1"/>
  <c r="I27" i="1"/>
  <c r="H27" i="1"/>
  <c r="I24" i="1"/>
  <c r="G21" i="1"/>
  <c r="H21" i="1"/>
  <c r="I21" i="1"/>
  <c r="G22" i="1"/>
  <c r="J22" i="1"/>
  <c r="I22" i="1"/>
</calcChain>
</file>

<file path=xl/sharedStrings.xml><?xml version="1.0" encoding="utf-8"?>
<sst xmlns="http://schemas.openxmlformats.org/spreadsheetml/2006/main" count="246" uniqueCount="113">
  <si>
    <t>Layer</t>
  </si>
  <si>
    <t>Legend</t>
  </si>
  <si>
    <t>Table</t>
  </si>
  <si>
    <t>Opacity</t>
  </si>
  <si>
    <t>Category</t>
  </si>
  <si>
    <t>ADM</t>
  </si>
  <si>
    <t>CAT</t>
  </si>
  <si>
    <t>LEG</t>
  </si>
  <si>
    <t>LYR</t>
  </si>
  <si>
    <t>TBL</t>
  </si>
  <si>
    <t>Land Use - Land Cover</t>
  </si>
  <si>
    <t>Agriculture Resources</t>
  </si>
  <si>
    <t>Forest Resources</t>
  </si>
  <si>
    <t>Waste Resources</t>
  </si>
  <si>
    <t>Sub-Category</t>
  </si>
  <si>
    <t>Administrative Layers</t>
  </si>
  <si>
    <t>Topography Layers</t>
  </si>
  <si>
    <t>Infrastructure Layers</t>
  </si>
  <si>
    <t>NUTS-0: Country Boundaries</t>
  </si>
  <si>
    <t xml:space="preserve">NUTS-1: </t>
  </si>
  <si>
    <t xml:space="preserve">NUTS-2: </t>
  </si>
  <si>
    <t xml:space="preserve">NUTS-3: </t>
  </si>
  <si>
    <t>NUTS0</t>
  </si>
  <si>
    <t>NUTS1</t>
  </si>
  <si>
    <t>NUTS2</t>
  </si>
  <si>
    <t>NUTS3</t>
  </si>
  <si>
    <t>Format</t>
  </si>
  <si>
    <t>Vector</t>
  </si>
  <si>
    <t>Rivers</t>
  </si>
  <si>
    <t>Lakes</t>
  </si>
  <si>
    <t>Catchment Areas</t>
  </si>
  <si>
    <t>Digital Elevation Model</t>
  </si>
  <si>
    <t>Slope</t>
  </si>
  <si>
    <t>River</t>
  </si>
  <si>
    <t>Lake</t>
  </si>
  <si>
    <t>Basin</t>
  </si>
  <si>
    <t>DEM</t>
  </si>
  <si>
    <t>OPY</t>
  </si>
  <si>
    <t>Raster</t>
  </si>
  <si>
    <t>Style</t>
  </si>
  <si>
    <t>SLD</t>
  </si>
  <si>
    <t>TPG</t>
  </si>
  <si>
    <t>INF</t>
  </si>
  <si>
    <t>LULC</t>
  </si>
  <si>
    <t>FOR</t>
  </si>
  <si>
    <t>WST</t>
  </si>
  <si>
    <t>Power Plants</t>
  </si>
  <si>
    <t>Power Lines</t>
  </si>
  <si>
    <t>Railway</t>
  </si>
  <si>
    <t>Railways</t>
  </si>
  <si>
    <t>Roads</t>
  </si>
  <si>
    <t>PW_Plants</t>
  </si>
  <si>
    <t>PW_Lines</t>
  </si>
  <si>
    <t>Road</t>
  </si>
  <si>
    <t>Global Land Cover (2000)</t>
  </si>
  <si>
    <t>GlobCover (2009)</t>
  </si>
  <si>
    <t>Land Cover CCI (2010)</t>
  </si>
  <si>
    <t>Global Land Cover 30m (2010)</t>
  </si>
  <si>
    <t>Protected Areas</t>
  </si>
  <si>
    <t>Riparian Areas</t>
  </si>
  <si>
    <t>GLC2000</t>
  </si>
  <si>
    <t>GlobCover</t>
  </si>
  <si>
    <t>CCI_ESA</t>
  </si>
  <si>
    <t>GLand30</t>
  </si>
  <si>
    <t>Protected</t>
  </si>
  <si>
    <t>Riparian</t>
  </si>
  <si>
    <t>Crop Distribution - Corine (2006)</t>
  </si>
  <si>
    <t>Crop Residues</t>
  </si>
  <si>
    <t>Corine06</t>
  </si>
  <si>
    <t>Forest Distribution - MODIS (2010)</t>
  </si>
  <si>
    <t>MODIS10</t>
  </si>
  <si>
    <t>Forest Residues</t>
  </si>
  <si>
    <t>AGR</t>
  </si>
  <si>
    <t>Biogas  Resources</t>
  </si>
  <si>
    <t>BGAS</t>
  </si>
  <si>
    <t>Biogas Plants - Constant Collection Radius</t>
  </si>
  <si>
    <t>Biogas Plants - Variable Collection Radius</t>
  </si>
  <si>
    <t>Livestock</t>
  </si>
  <si>
    <t>LSU</t>
  </si>
  <si>
    <t>Manure</t>
  </si>
  <si>
    <t>Methane</t>
  </si>
  <si>
    <t>Municipal Waste</t>
  </si>
  <si>
    <t>MWST</t>
  </si>
  <si>
    <t>Urban Atlas (2006)</t>
  </si>
  <si>
    <t>Population Distribution</t>
  </si>
  <si>
    <t>Waste Energy Plants</t>
  </si>
  <si>
    <t>Heat Degree Days</t>
  </si>
  <si>
    <t>Atlas2006</t>
  </si>
  <si>
    <t>PopDist</t>
  </si>
  <si>
    <t>PW_Waste</t>
  </si>
  <si>
    <t>PW_Const</t>
  </si>
  <si>
    <t>PW_Var</t>
  </si>
  <si>
    <t>HDD</t>
  </si>
  <si>
    <t>Store</t>
  </si>
  <si>
    <t>Shape</t>
  </si>
  <si>
    <t>Geotiff</t>
  </si>
  <si>
    <t>PostGis</t>
  </si>
  <si>
    <t>Geotiff - Pyramds</t>
  </si>
  <si>
    <t>In_File</t>
  </si>
  <si>
    <t>Processing</t>
  </si>
  <si>
    <t>out_File</t>
  </si>
  <si>
    <t>Projection</t>
  </si>
  <si>
    <t>EPSG: 3035</t>
  </si>
  <si>
    <t>Riparian Reclass</t>
  </si>
  <si>
    <t>Methane AVL filtered</t>
  </si>
  <si>
    <t>Manure AVL filtered</t>
  </si>
  <si>
    <t>LSU Filtered</t>
  </si>
  <si>
    <t>Livestock Filtered</t>
  </si>
  <si>
    <t>Workspace</t>
  </si>
  <si>
    <t>Bioenergy</t>
  </si>
  <si>
    <t>Min_Range</t>
  </si>
  <si>
    <t>Max_Range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</si>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</sst>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showGridLines="0" tabSelected="1" workbookViewId="0">
      <selection activeCell="F15" sqref="F15"/>
    </sheetView>
  </sheetViews>
  <sheetFormatPr defaultRowHeight="15" x14ac:dyDescent="0.25"/>
  <cols>
    <col min="1" max="1" width="20.5703125" bestFit="1" customWidth="1"/>
    <col min="2" max="2" width="9.140625" customWidth="1"/>
    <col min="3" max="3" width="9.5703125" customWidth="1"/>
    <col min="4" max="4" width="11.28515625" customWidth="1"/>
    <col min="5" max="5" width="38.7109375" bestFit="1" customWidth="1"/>
    <col min="6" max="6" width="13.85546875" bestFit="1" customWidth="1"/>
    <col min="7" max="7" width="18.140625" bestFit="1" customWidth="1"/>
    <col min="8" max="8" width="18" bestFit="1" customWidth="1"/>
    <col min="9" max="9" width="18.5703125" bestFit="1" customWidth="1"/>
    <col min="10" max="10" width="18.140625" bestFit="1" customWidth="1"/>
    <col min="11" max="11" width="7.28515625" bestFit="1" customWidth="1"/>
    <col min="12" max="17" width="16.5703125" bestFit="1" customWidth="1"/>
    <col min="18" max="18" width="10.85546875" bestFit="1" customWidth="1"/>
    <col min="19" max="19" width="11.140625" bestFit="1" customWidth="1"/>
    <col min="20" max="20" width="7.42578125" customWidth="1"/>
  </cols>
  <sheetData>
    <row r="1" spans="1:36" x14ac:dyDescent="0.25">
      <c r="A1" t="s">
        <v>4</v>
      </c>
      <c r="B1" t="str">
        <f>CATs!$B$1&amp;"_"&amp;A$1</f>
        <v>CAT_Category</v>
      </c>
      <c r="C1" t="s">
        <v>14</v>
      </c>
      <c r="D1" t="str">
        <f>CATs!$B$1&amp;"_"&amp;C$1</f>
        <v>CAT_Sub-Category</v>
      </c>
      <c r="E1" t="s">
        <v>0</v>
      </c>
      <c r="F1" t="str">
        <f>CATs!$B$1&amp;"_"&amp;E$1</f>
        <v>CAT_Layer</v>
      </c>
      <c r="G1" t="s">
        <v>1</v>
      </c>
      <c r="H1" t="s">
        <v>2</v>
      </c>
      <c r="I1" t="s">
        <v>3</v>
      </c>
      <c r="J1" t="s">
        <v>39</v>
      </c>
      <c r="K1" t="s">
        <v>26</v>
      </c>
      <c r="L1" t="s">
        <v>93</v>
      </c>
      <c r="M1" t="s">
        <v>101</v>
      </c>
      <c r="N1" t="s">
        <v>98</v>
      </c>
      <c r="O1" t="s">
        <v>99</v>
      </c>
      <c r="P1" t="s">
        <v>100</v>
      </c>
      <c r="Q1" t="s">
        <v>108</v>
      </c>
      <c r="R1" t="s">
        <v>110</v>
      </c>
      <c r="S1" t="s">
        <v>111</v>
      </c>
      <c r="T1" t="s">
        <v>112</v>
      </c>
    </row>
    <row r="2" spans="1:36" x14ac:dyDescent="0.25">
      <c r="A2" s="1" t="s">
        <v>15</v>
      </c>
      <c r="B2" s="1" t="s">
        <v>5</v>
      </c>
      <c r="C2" s="1"/>
      <c r="D2" s="1"/>
      <c r="E2" s="1" t="s">
        <v>18</v>
      </c>
      <c r="F2" s="1" t="s">
        <v>22</v>
      </c>
      <c r="G2" s="1" t="str">
        <f>CATs!$B$3&amp;"_"&amp;$F2</f>
        <v>LEG_NUTS0</v>
      </c>
      <c r="H2" s="1" t="str">
        <f>CATs!$B$4&amp;"_"&amp;$F2</f>
        <v>TBL_NUTS0</v>
      </c>
      <c r="I2" s="1" t="str">
        <f>CATs!$B$5&amp;"_"&amp;$F2</f>
        <v>OPY_NUTS0</v>
      </c>
      <c r="J2" s="1" t="str">
        <f>CATs!$B$6&amp;"_"&amp;$F2</f>
        <v>SLD_NUTS0</v>
      </c>
      <c r="K2" s="1" t="s">
        <v>27</v>
      </c>
      <c r="L2" s="1" t="s">
        <v>94</v>
      </c>
      <c r="M2" s="1" t="s">
        <v>102</v>
      </c>
      <c r="N2" s="1"/>
      <c r="O2" s="1"/>
      <c r="P2" s="2" t="str">
        <f t="shared" ref="P2:P3" si="0">F2&amp;".shp"</f>
        <v>NUTS0.shp</v>
      </c>
      <c r="Q2" s="1" t="s">
        <v>109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/>
      <c r="B3" s="2"/>
      <c r="C3" s="2"/>
      <c r="D3" s="2"/>
      <c r="E3" s="2" t="s">
        <v>19</v>
      </c>
      <c r="F3" s="2" t="s">
        <v>23</v>
      </c>
      <c r="G3" s="2" t="str">
        <f>CATs!$B$3&amp;"_"&amp;$F3</f>
        <v>LEG_NUTS1</v>
      </c>
      <c r="H3" s="2" t="str">
        <f>CATs!$B$4&amp;"_"&amp;$F3</f>
        <v>TBL_NUTS1</v>
      </c>
      <c r="I3" s="2" t="str">
        <f>CATs!$B$5&amp;"_"&amp;$F3</f>
        <v>OPY_NUTS1</v>
      </c>
      <c r="J3" s="2" t="str">
        <f>CATs!$B$6&amp;"_"&amp;$F3</f>
        <v>SLD_NUTS1</v>
      </c>
      <c r="K3" s="2" t="s">
        <v>27</v>
      </c>
      <c r="L3" s="2" t="s">
        <v>94</v>
      </c>
      <c r="M3" s="2" t="s">
        <v>102</v>
      </c>
      <c r="N3" s="2"/>
      <c r="O3" s="2"/>
      <c r="P3" s="2"/>
      <c r="Q3" s="2" t="s">
        <v>109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s="2"/>
      <c r="B4" s="2"/>
      <c r="C4" s="2"/>
      <c r="D4" s="2"/>
      <c r="E4" s="2" t="s">
        <v>20</v>
      </c>
      <c r="F4" s="2" t="s">
        <v>24</v>
      </c>
      <c r="G4" s="2" t="str">
        <f>CATs!$B$3&amp;"_"&amp;$F4</f>
        <v>LEG_NUTS2</v>
      </c>
      <c r="H4" s="2" t="str">
        <f>CATs!$B$4&amp;"_"&amp;$F4</f>
        <v>TBL_NUTS2</v>
      </c>
      <c r="I4" s="2" t="str">
        <f>CATs!$B$5&amp;"_"&amp;$F4</f>
        <v>OPY_NUTS2</v>
      </c>
      <c r="J4" s="2" t="str">
        <f>CATs!$B$6&amp;"_"&amp;$F4</f>
        <v>SLD_NUTS2</v>
      </c>
      <c r="K4" s="2" t="s">
        <v>27</v>
      </c>
      <c r="L4" s="2" t="s">
        <v>94</v>
      </c>
      <c r="M4" s="2" t="s">
        <v>102</v>
      </c>
      <c r="N4" s="2"/>
      <c r="O4" s="2"/>
      <c r="P4" s="2" t="str">
        <f>F4&amp;".shp"</f>
        <v>NUTS2.shp</v>
      </c>
      <c r="Q4" s="2" t="s">
        <v>109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5">
      <c r="A5" s="3"/>
      <c r="B5" s="3"/>
      <c r="C5" s="3"/>
      <c r="D5" s="3"/>
      <c r="E5" s="3" t="s">
        <v>21</v>
      </c>
      <c r="F5" s="3" t="s">
        <v>25</v>
      </c>
      <c r="G5" s="3" t="str">
        <f>CATs!$B$3&amp;"_"&amp;$F5</f>
        <v>LEG_NUTS3</v>
      </c>
      <c r="H5" s="3" t="str">
        <f>CATs!$B$4&amp;"_"&amp;$F5</f>
        <v>TBL_NUTS3</v>
      </c>
      <c r="I5" s="3" t="str">
        <f>CATs!$B$5&amp;"_"&amp;$F5</f>
        <v>OPY_NUTS3</v>
      </c>
      <c r="J5" s="3" t="str">
        <f>CATs!$B$6&amp;"_"&amp;$F5</f>
        <v>SLD_NUTS3</v>
      </c>
      <c r="K5" s="3" t="s">
        <v>27</v>
      </c>
      <c r="L5" s="3" t="s">
        <v>94</v>
      </c>
      <c r="M5" s="3" t="s">
        <v>102</v>
      </c>
      <c r="N5" s="3"/>
      <c r="O5" s="3"/>
      <c r="P5" s="3"/>
      <c r="Q5" s="3" t="s">
        <v>109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t="s">
        <v>16</v>
      </c>
      <c r="B6" t="s">
        <v>41</v>
      </c>
      <c r="E6" t="s">
        <v>28</v>
      </c>
      <c r="F6" t="s">
        <v>33</v>
      </c>
      <c r="G6" t="str">
        <f>CATs!$B$3&amp;"_"&amp;$F6</f>
        <v>LEG_River</v>
      </c>
      <c r="H6" t="str">
        <f>CATs!$B$4&amp;"_"&amp;$F6</f>
        <v>TBL_River</v>
      </c>
      <c r="I6" t="str">
        <f>CATs!$B$5&amp;"_"&amp;$F6</f>
        <v>OPY_River</v>
      </c>
      <c r="J6" t="str">
        <f>CATs!$B$6&amp;"_"&amp;$F6</f>
        <v>SLD_River</v>
      </c>
      <c r="K6" t="s">
        <v>27</v>
      </c>
      <c r="L6" t="s">
        <v>94</v>
      </c>
      <c r="M6" t="s">
        <v>102</v>
      </c>
      <c r="Q6" t="s">
        <v>109</v>
      </c>
    </row>
    <row r="7" spans="1:36" x14ac:dyDescent="0.25">
      <c r="E7" t="s">
        <v>29</v>
      </c>
      <c r="F7" t="s">
        <v>34</v>
      </c>
      <c r="G7" t="str">
        <f>CATs!$B$3&amp;"_"&amp;$F7</f>
        <v>LEG_Lake</v>
      </c>
      <c r="H7" t="str">
        <f>CATs!$B$4&amp;"_"&amp;$F7</f>
        <v>TBL_Lake</v>
      </c>
      <c r="I7" t="str">
        <f>CATs!$B$5&amp;"_"&amp;$F7</f>
        <v>OPY_Lake</v>
      </c>
      <c r="J7" t="str">
        <f>CATs!$B$6&amp;"_"&amp;$F7</f>
        <v>SLD_Lake</v>
      </c>
      <c r="K7" t="s">
        <v>27</v>
      </c>
      <c r="L7" t="s">
        <v>94</v>
      </c>
      <c r="M7" t="s">
        <v>102</v>
      </c>
      <c r="Q7" t="s">
        <v>109</v>
      </c>
    </row>
    <row r="8" spans="1:36" x14ac:dyDescent="0.25">
      <c r="E8" t="s">
        <v>30</v>
      </c>
      <c r="F8" t="s">
        <v>35</v>
      </c>
      <c r="G8" t="str">
        <f>CATs!$B$3&amp;"_"&amp;$F8</f>
        <v>LEG_Basin</v>
      </c>
      <c r="H8" t="str">
        <f>CATs!$B$4&amp;"_"&amp;$F8</f>
        <v>TBL_Basin</v>
      </c>
      <c r="I8" t="str">
        <f>CATs!$B$5&amp;"_"&amp;$F8</f>
        <v>OPY_Basin</v>
      </c>
      <c r="J8" t="str">
        <f>CATs!$B$6&amp;"_"&amp;$F8</f>
        <v>SLD_Basin</v>
      </c>
      <c r="K8" t="s">
        <v>27</v>
      </c>
      <c r="L8" t="s">
        <v>94</v>
      </c>
      <c r="M8" t="s">
        <v>102</v>
      </c>
      <c r="Q8" t="s">
        <v>109</v>
      </c>
    </row>
    <row r="9" spans="1:36" x14ac:dyDescent="0.25">
      <c r="E9" t="s">
        <v>31</v>
      </c>
      <c r="F9" t="s">
        <v>36</v>
      </c>
      <c r="G9" t="str">
        <f>CATs!$B$3&amp;"_"&amp;$F9</f>
        <v>LEG_DEM</v>
      </c>
      <c r="H9" t="str">
        <f>CATs!$B$4&amp;"_"&amp;$F9</f>
        <v>TBL_DEM</v>
      </c>
      <c r="I9" t="str">
        <f>CATs!$B$5&amp;"_"&amp;$F9</f>
        <v>OPY_DEM</v>
      </c>
      <c r="J9" t="str">
        <f>CATs!$B$6&amp;"_"&amp;$F9</f>
        <v>SLD_DEM</v>
      </c>
      <c r="K9" t="s">
        <v>38</v>
      </c>
      <c r="L9" t="s">
        <v>95</v>
      </c>
      <c r="M9" t="s">
        <v>102</v>
      </c>
      <c r="Q9" t="s">
        <v>109</v>
      </c>
    </row>
    <row r="10" spans="1:36" x14ac:dyDescent="0.25">
      <c r="E10" t="s">
        <v>32</v>
      </c>
      <c r="F10" t="s">
        <v>32</v>
      </c>
      <c r="G10" t="str">
        <f>CATs!$B$3&amp;"_"&amp;$F10</f>
        <v>LEG_Slope</v>
      </c>
      <c r="H10" t="str">
        <f>CATs!$B$4&amp;"_"&amp;$F10</f>
        <v>TBL_Slope</v>
      </c>
      <c r="I10" t="str">
        <f>CATs!$B$5&amp;"_"&amp;$F10</f>
        <v>OPY_Slope</v>
      </c>
      <c r="J10" t="str">
        <f>CATs!$B$6&amp;"_"&amp;$F10</f>
        <v>SLD_Slope</v>
      </c>
      <c r="K10" t="s">
        <v>38</v>
      </c>
      <c r="L10" t="s">
        <v>95</v>
      </c>
      <c r="M10" t="s">
        <v>102</v>
      </c>
      <c r="Q10" t="s">
        <v>109</v>
      </c>
    </row>
    <row r="11" spans="1:36" x14ac:dyDescent="0.25">
      <c r="A11" s="1" t="s">
        <v>17</v>
      </c>
      <c r="B11" s="1" t="s">
        <v>42</v>
      </c>
      <c r="C11" s="1"/>
      <c r="D11" s="1"/>
      <c r="E11" s="1" t="s">
        <v>46</v>
      </c>
      <c r="F11" s="1" t="s">
        <v>51</v>
      </c>
      <c r="G11" s="1" t="str">
        <f>CATs!$B$3&amp;"_"&amp;$F11</f>
        <v>LEG_PW_Plants</v>
      </c>
      <c r="H11" s="1" t="str">
        <f>CATs!$B$4&amp;"_"&amp;$F11</f>
        <v>TBL_PW_Plants</v>
      </c>
      <c r="I11" s="1" t="str">
        <f>CATs!$B$5&amp;"_"&amp;$F11</f>
        <v>OPY_PW_Plants</v>
      </c>
      <c r="J11" s="1" t="str">
        <f>CATs!$B$6&amp;"_"&amp;$F11</f>
        <v>SLD_PW_Plants</v>
      </c>
      <c r="K11" s="1" t="s">
        <v>27</v>
      </c>
      <c r="L11" s="1" t="s">
        <v>94</v>
      </c>
      <c r="M11" s="1" t="s">
        <v>102</v>
      </c>
      <c r="N11" s="1"/>
      <c r="O11" s="1"/>
      <c r="P11" s="1"/>
      <c r="Q11" s="1" t="s">
        <v>109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/>
      <c r="B12" s="2"/>
      <c r="C12" s="2"/>
      <c r="D12" s="2"/>
      <c r="E12" s="2" t="s">
        <v>47</v>
      </c>
      <c r="F12" s="2" t="s">
        <v>52</v>
      </c>
      <c r="G12" s="2" t="str">
        <f>CATs!$B$3&amp;"_"&amp;$F12</f>
        <v>LEG_PW_Lines</v>
      </c>
      <c r="H12" s="2" t="str">
        <f>CATs!$B$4&amp;"_"&amp;$F12</f>
        <v>TBL_PW_Lines</v>
      </c>
      <c r="I12" s="2" t="str">
        <f>CATs!$B$5&amp;"_"&amp;$F12</f>
        <v>OPY_PW_Lines</v>
      </c>
      <c r="J12" s="2" t="str">
        <f>CATs!$B$6&amp;"_"&amp;$F12</f>
        <v>SLD_PW_Lines</v>
      </c>
      <c r="K12" s="2" t="s">
        <v>27</v>
      </c>
      <c r="L12" s="2" t="s">
        <v>94</v>
      </c>
      <c r="M12" s="2" t="s">
        <v>102</v>
      </c>
      <c r="N12" s="2"/>
      <c r="O12" s="2"/>
      <c r="P12" s="2"/>
      <c r="Q12" s="2" t="s">
        <v>109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s="2" customFormat="1" x14ac:dyDescent="0.25">
      <c r="E13" s="2" t="s">
        <v>49</v>
      </c>
      <c r="F13" s="2" t="s">
        <v>48</v>
      </c>
      <c r="G13" s="2" t="str">
        <f>CATs!$B$3&amp;"_"&amp;$F13</f>
        <v>LEG_Railway</v>
      </c>
      <c r="H13" s="2" t="str">
        <f>CATs!$B$4&amp;"_"&amp;$F13</f>
        <v>TBL_Railway</v>
      </c>
      <c r="I13" s="2" t="str">
        <f>CATs!$B$5&amp;"_"&amp;$F13</f>
        <v>OPY_Railway</v>
      </c>
      <c r="J13" s="2" t="str">
        <f>CATs!$B$6&amp;"_"&amp;$F13</f>
        <v>SLD_Railway</v>
      </c>
      <c r="K13" s="2" t="s">
        <v>27</v>
      </c>
      <c r="L13" s="2" t="s">
        <v>94</v>
      </c>
      <c r="M13" s="2" t="s">
        <v>102</v>
      </c>
      <c r="Q13" s="2" t="s">
        <v>109</v>
      </c>
    </row>
    <row r="14" spans="1:36" s="2" customFormat="1" x14ac:dyDescent="0.25">
      <c r="E14" s="2" t="s">
        <v>50</v>
      </c>
      <c r="F14" s="2" t="s">
        <v>53</v>
      </c>
      <c r="G14" s="2" t="str">
        <f>CATs!$B$3&amp;"_"&amp;$F14</f>
        <v>LEG_Road</v>
      </c>
      <c r="H14" s="2" t="str">
        <f>CATs!$B$4&amp;"_"&amp;$F14</f>
        <v>TBL_Road</v>
      </c>
      <c r="I14" s="2" t="str">
        <f>CATs!$B$5&amp;"_"&amp;$F14</f>
        <v>OPY_Road</v>
      </c>
      <c r="J14" s="2" t="str">
        <f>CATs!$B$6&amp;"_"&amp;$F14</f>
        <v>SLD_Road</v>
      </c>
      <c r="K14" s="2" t="s">
        <v>27</v>
      </c>
      <c r="L14" s="2" t="s">
        <v>94</v>
      </c>
      <c r="M14" s="2" t="s">
        <v>102</v>
      </c>
      <c r="Q14" s="2" t="s">
        <v>109</v>
      </c>
    </row>
    <row r="15" spans="1:36" x14ac:dyDescent="0.25">
      <c r="A15" s="1" t="s">
        <v>10</v>
      </c>
      <c r="B15" s="1" t="s">
        <v>43</v>
      </c>
      <c r="C15" s="1"/>
      <c r="D15" s="1"/>
      <c r="E15" s="1" t="s">
        <v>54</v>
      </c>
      <c r="F15" s="1" t="s">
        <v>60</v>
      </c>
      <c r="G15" s="1" t="str">
        <f>CATs!$B$3&amp;"_"&amp;$F15</f>
        <v>LEG_GLC2000</v>
      </c>
      <c r="H15" s="1" t="str">
        <f>CATs!$B$4&amp;"_"&amp;$F15</f>
        <v>TBL_GLC2000</v>
      </c>
      <c r="I15" s="1" t="str">
        <f>CATs!$B$5&amp;"_"&amp;$F15</f>
        <v>OPY_GLC2000</v>
      </c>
      <c r="J15" s="1" t="str">
        <f>CATs!$B$6&amp;"_"&amp;$F15</f>
        <v>SLD_GLC2000</v>
      </c>
      <c r="K15" s="1" t="s">
        <v>38</v>
      </c>
      <c r="L15" s="1" t="s">
        <v>95</v>
      </c>
      <c r="M15" s="1" t="s">
        <v>102</v>
      </c>
      <c r="N15" s="1"/>
      <c r="O15" s="1"/>
      <c r="P15" s="1" t="str">
        <f>F15&amp;".tif"</f>
        <v>GLC2000.tif</v>
      </c>
      <c r="Q15" s="1" t="s">
        <v>109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/>
      <c r="B16" s="2"/>
      <c r="C16" s="2"/>
      <c r="D16" s="2"/>
      <c r="E16" s="2" t="s">
        <v>55</v>
      </c>
      <c r="F16" s="2" t="s">
        <v>61</v>
      </c>
      <c r="G16" s="2" t="str">
        <f>CATs!$B$3&amp;"_"&amp;$F16</f>
        <v>LEG_GlobCover</v>
      </c>
      <c r="H16" s="2" t="str">
        <f>CATs!$B$4&amp;"_"&amp;$F16</f>
        <v>TBL_GlobCover</v>
      </c>
      <c r="I16" s="2" t="str">
        <f>CATs!$B$5&amp;"_"&amp;$F16</f>
        <v>OPY_GlobCover</v>
      </c>
      <c r="J16" s="2" t="str">
        <f>CATs!$B$6&amp;"_"&amp;$F16</f>
        <v>SLD_GlobCover</v>
      </c>
      <c r="K16" s="2" t="s">
        <v>38</v>
      </c>
      <c r="L16" s="2" t="s">
        <v>97</v>
      </c>
      <c r="M16" s="2" t="s">
        <v>102</v>
      </c>
      <c r="N16" s="2"/>
      <c r="O16" s="2"/>
      <c r="P16" s="2" t="str">
        <f>F16&amp;".tif"</f>
        <v>GlobCover.tif</v>
      </c>
      <c r="Q16" s="2" t="s">
        <v>109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5">
      <c r="A17" s="2"/>
      <c r="B17" s="2"/>
      <c r="C17" s="2"/>
      <c r="D17" s="2"/>
      <c r="E17" s="2" t="s">
        <v>56</v>
      </c>
      <c r="F17" s="2" t="s">
        <v>62</v>
      </c>
      <c r="G17" s="2" t="str">
        <f>CATs!$B$3&amp;"_"&amp;$F17</f>
        <v>LEG_CCI_ESA</v>
      </c>
      <c r="H17" s="2" t="str">
        <f>CATs!$B$4&amp;"_"&amp;$F17</f>
        <v>TBL_CCI_ESA</v>
      </c>
      <c r="I17" s="2" t="str">
        <f>CATs!$B$5&amp;"_"&amp;$F17</f>
        <v>OPY_CCI_ESA</v>
      </c>
      <c r="J17" s="2" t="str">
        <f>CATs!$B$6&amp;"_"&amp;$F17</f>
        <v>SLD_CCI_ESA</v>
      </c>
      <c r="K17" s="2" t="s">
        <v>38</v>
      </c>
      <c r="L17" s="2" t="s">
        <v>95</v>
      </c>
      <c r="M17" s="2" t="s">
        <v>102</v>
      </c>
      <c r="N17" s="2"/>
      <c r="O17" s="2"/>
      <c r="P17" s="2" t="str">
        <f>F17&amp;".tif"</f>
        <v>CCI_ESA.tif</v>
      </c>
      <c r="Q17" s="2" t="s">
        <v>109</v>
      </c>
      <c r="R17" s="2">
        <v>0</v>
      </c>
      <c r="S17" s="2">
        <v>220</v>
      </c>
      <c r="T17" s="2">
        <v>255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5">
      <c r="A18" s="2"/>
      <c r="B18" s="2"/>
      <c r="C18" s="2"/>
      <c r="D18" s="2"/>
      <c r="E18" s="2" t="s">
        <v>57</v>
      </c>
      <c r="F18" s="2" t="s">
        <v>63</v>
      </c>
      <c r="G18" s="2" t="str">
        <f>CATs!$B$3&amp;"_"&amp;$F18</f>
        <v>LEG_GLand30</v>
      </c>
      <c r="H18" s="2" t="str">
        <f>CATs!$B$4&amp;"_"&amp;$F18</f>
        <v>TBL_GLand30</v>
      </c>
      <c r="I18" s="2" t="str">
        <f>CATs!$B$5&amp;"_"&amp;$F18</f>
        <v>OPY_GLand30</v>
      </c>
      <c r="J18" s="2" t="str">
        <f>CATs!$B$6&amp;"_"&amp;$F18</f>
        <v>SLD_GLand30</v>
      </c>
      <c r="K18" s="2" t="s">
        <v>38</v>
      </c>
      <c r="L18" s="2" t="s">
        <v>97</v>
      </c>
      <c r="M18" s="2" t="s">
        <v>102</v>
      </c>
      <c r="N18" s="2"/>
      <c r="O18" s="2"/>
      <c r="P18" s="2" t="str">
        <f>F18&amp;".tif"</f>
        <v>GLand30.tif</v>
      </c>
      <c r="Q18" s="2" t="s">
        <v>109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5">
      <c r="A19" s="2"/>
      <c r="B19" s="2"/>
      <c r="C19" s="2"/>
      <c r="D19" s="2"/>
      <c r="E19" s="2" t="s">
        <v>58</v>
      </c>
      <c r="F19" s="2" t="s">
        <v>64</v>
      </c>
      <c r="G19" s="2" t="str">
        <f>CATs!$B$3&amp;"_"&amp;$F19</f>
        <v>LEG_Protected</v>
      </c>
      <c r="H19" s="2" t="str">
        <f>CATs!$B$4&amp;"_"&amp;$F19</f>
        <v>TBL_Protected</v>
      </c>
      <c r="I19" s="2" t="str">
        <f>CATs!$B$5&amp;"_"&amp;$F19</f>
        <v>OPY_Protected</v>
      </c>
      <c r="J19" s="2" t="str">
        <f>CATs!$B$6&amp;"_"&amp;$F19</f>
        <v>SLD_Protected</v>
      </c>
      <c r="K19" s="2" t="s">
        <v>38</v>
      </c>
      <c r="L19" s="2" t="s">
        <v>95</v>
      </c>
      <c r="M19" s="2" t="s">
        <v>102</v>
      </c>
      <c r="N19" s="2"/>
      <c r="O19" s="2"/>
      <c r="P19" s="2" t="str">
        <f>F19&amp;".tif"</f>
        <v>Protected.tif</v>
      </c>
      <c r="Q19" s="2" t="s">
        <v>109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5">
      <c r="A20" s="3"/>
      <c r="B20" s="3"/>
      <c r="C20" s="3"/>
      <c r="D20" s="3"/>
      <c r="E20" s="3" t="s">
        <v>59</v>
      </c>
      <c r="F20" s="3" t="s">
        <v>65</v>
      </c>
      <c r="G20" s="3" t="str">
        <f>CATs!$B$3&amp;"_"&amp;$F20</f>
        <v>LEG_Riparian</v>
      </c>
      <c r="H20" s="3" t="str">
        <f>CATs!$B$4&amp;"_"&amp;$F20</f>
        <v>TBL_Riparian</v>
      </c>
      <c r="I20" s="3" t="str">
        <f>CATs!$B$5&amp;"_"&amp;$F20</f>
        <v>OPY_Riparian</v>
      </c>
      <c r="J20" s="3" t="str">
        <f>CATs!$B$6&amp;"_"&amp;$F20</f>
        <v>SLD_Riparian</v>
      </c>
      <c r="K20" s="3" t="s">
        <v>38</v>
      </c>
      <c r="L20" s="3" t="s">
        <v>95</v>
      </c>
      <c r="M20" s="3" t="s">
        <v>102</v>
      </c>
      <c r="N20" s="3" t="s">
        <v>103</v>
      </c>
      <c r="O20" s="3"/>
      <c r="P20" s="3" t="str">
        <f>F20&amp;".tif"</f>
        <v>Riparian.tif</v>
      </c>
      <c r="Q20" s="3" t="s">
        <v>109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t="s">
        <v>11</v>
      </c>
      <c r="B21" t="s">
        <v>72</v>
      </c>
      <c r="E21" t="s">
        <v>66</v>
      </c>
      <c r="F21" t="s">
        <v>68</v>
      </c>
      <c r="G21" t="str">
        <f>CATs!$B$3&amp;"_"&amp;$F21</f>
        <v>LEG_Corine06</v>
      </c>
      <c r="H21" t="str">
        <f>CATs!$B$4&amp;"_"&amp;$F21</f>
        <v>TBL_Corine06</v>
      </c>
      <c r="I21" t="str">
        <f>CATs!$B$5&amp;"_"&amp;$F21</f>
        <v>OPY_Corine06</v>
      </c>
      <c r="J21" t="str">
        <f>CATs!$B$6&amp;"_"&amp;$F21</f>
        <v>SLD_Corine06</v>
      </c>
      <c r="K21" t="s">
        <v>38</v>
      </c>
      <c r="L21" t="s">
        <v>95</v>
      </c>
      <c r="M21" t="s">
        <v>102</v>
      </c>
      <c r="P21" t="str">
        <f>F21&amp;".tif"</f>
        <v>Corine06.tif</v>
      </c>
      <c r="Q21" t="s">
        <v>109</v>
      </c>
      <c r="R21">
        <v>0</v>
      </c>
      <c r="S21">
        <v>40</v>
      </c>
      <c r="T21">
        <v>255</v>
      </c>
    </row>
    <row r="22" spans="1:36" x14ac:dyDescent="0.25">
      <c r="E22" t="s">
        <v>67</v>
      </c>
      <c r="F22" t="str">
        <f>$B$21&amp;"_Residues"</f>
        <v>AGR_Residues</v>
      </c>
      <c r="G22" t="str">
        <f>CATs!$B$3&amp;"_"&amp;$F22</f>
        <v>LEG_AGR_Residues</v>
      </c>
      <c r="H22" t="str">
        <f>CATs!$B$4&amp;"_"&amp;$F22</f>
        <v>TBL_AGR_Residues</v>
      </c>
      <c r="I22" t="str">
        <f>CATs!$B$5&amp;"_"&amp;$F22</f>
        <v>OPY_AGR_Residues</v>
      </c>
      <c r="J22" t="str">
        <f>CATs!$B$6&amp;"_"&amp;$F22</f>
        <v>SLD_AGR_Residues</v>
      </c>
      <c r="K22" t="s">
        <v>38</v>
      </c>
      <c r="L22" t="s">
        <v>95</v>
      </c>
      <c r="M22" t="s">
        <v>102</v>
      </c>
      <c r="Q22" t="s">
        <v>109</v>
      </c>
    </row>
    <row r="23" spans="1:36" x14ac:dyDescent="0.25">
      <c r="A23" s="1" t="s">
        <v>12</v>
      </c>
      <c r="B23" s="1" t="s">
        <v>44</v>
      </c>
      <c r="C23" s="1"/>
      <c r="D23" s="1"/>
      <c r="E23" s="1" t="s">
        <v>69</v>
      </c>
      <c r="F23" s="1" t="s">
        <v>70</v>
      </c>
      <c r="G23" s="1" t="str">
        <f>CATs!$B$3&amp;"_"&amp;$F23</f>
        <v>LEG_MODIS10</v>
      </c>
      <c r="H23" s="1" t="str">
        <f>CATs!$B$4&amp;"_"&amp;$F23</f>
        <v>TBL_MODIS10</v>
      </c>
      <c r="I23" s="1" t="str">
        <f>CATs!$B$5&amp;"_"&amp;$F23</f>
        <v>OPY_MODIS10</v>
      </c>
      <c r="J23" s="1" t="str">
        <f>CATs!$B$6&amp;"_"&amp;$F23</f>
        <v>SLD_MODIS10</v>
      </c>
      <c r="K23" s="1" t="s">
        <v>38</v>
      </c>
      <c r="L23" s="1" t="s">
        <v>95</v>
      </c>
      <c r="M23" s="1" t="s">
        <v>102</v>
      </c>
      <c r="N23" s="1"/>
      <c r="O23" s="1"/>
      <c r="P23" s="1" t="str">
        <f>F23&amp;".tif"</f>
        <v>MODIS10.tif</v>
      </c>
      <c r="Q23" s="1" t="s">
        <v>109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3"/>
      <c r="B24" s="3"/>
      <c r="C24" s="3"/>
      <c r="D24" s="3"/>
      <c r="E24" s="3" t="s">
        <v>71</v>
      </c>
      <c r="F24" s="3" t="str">
        <f>$B$23&amp;"_Residues"</f>
        <v>FOR_Residues</v>
      </c>
      <c r="G24" s="3" t="str">
        <f>CATs!$B$3&amp;"_"&amp;$F24</f>
        <v>LEG_FOR_Residues</v>
      </c>
      <c r="H24" s="3" t="str">
        <f>CATs!$B$4&amp;"_"&amp;$F24</f>
        <v>TBL_FOR_Residues</v>
      </c>
      <c r="I24" s="3" t="str">
        <f>CATs!$B$5&amp;"_"&amp;$F24</f>
        <v>OPY_FOR_Residues</v>
      </c>
      <c r="J24" s="3" t="str">
        <f>CATs!$B$6&amp;"_"&amp;$F24</f>
        <v>SLD_FOR_Residues</v>
      </c>
      <c r="K24" s="3" t="s">
        <v>38</v>
      </c>
      <c r="L24" s="3" t="s">
        <v>95</v>
      </c>
      <c r="M24" s="3" t="s">
        <v>102</v>
      </c>
      <c r="N24" s="3"/>
      <c r="O24" s="3"/>
      <c r="P24" s="3"/>
      <c r="Q24" s="3" t="s">
        <v>109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5">
      <c r="A25" t="s">
        <v>13</v>
      </c>
      <c r="B25" t="s">
        <v>45</v>
      </c>
      <c r="C25" t="s">
        <v>73</v>
      </c>
      <c r="D25" t="s">
        <v>74</v>
      </c>
      <c r="E25" t="s">
        <v>75</v>
      </c>
      <c r="F25" t="s">
        <v>90</v>
      </c>
      <c r="G25" t="str">
        <f>CATs!$B$3&amp;"_"&amp;$F25</f>
        <v>LEG_PW_Const</v>
      </c>
      <c r="H25" t="str">
        <f>CATs!$B$4&amp;"_"&amp;$F25</f>
        <v>TBL_PW_Const</v>
      </c>
      <c r="I25" t="str">
        <f>CATs!$B$5&amp;"_"&amp;$F25</f>
        <v>OPY_PW_Const</v>
      </c>
      <c r="J25" t="str">
        <f>CATs!$B$6&amp;"_"&amp;$F25</f>
        <v>SLD_PW_Const</v>
      </c>
      <c r="K25" t="s">
        <v>27</v>
      </c>
      <c r="L25" t="s">
        <v>94</v>
      </c>
      <c r="M25" t="s">
        <v>102</v>
      </c>
      <c r="Q25" t="s">
        <v>109</v>
      </c>
    </row>
    <row r="26" spans="1:36" x14ac:dyDescent="0.25">
      <c r="E26" t="s">
        <v>76</v>
      </c>
      <c r="F26" t="s">
        <v>91</v>
      </c>
      <c r="G26" t="str">
        <f>CATs!$B$3&amp;"_"&amp;$F26</f>
        <v>LEG_PW_Var</v>
      </c>
      <c r="H26" t="str">
        <f>CATs!$B$4&amp;"_"&amp;$F26</f>
        <v>TBL_PW_Var</v>
      </c>
      <c r="I26" t="str">
        <f>CATs!$B$5&amp;"_"&amp;$F26</f>
        <v>OPY_PW_Var</v>
      </c>
      <c r="J26" t="str">
        <f>CATs!$B$6&amp;"_"&amp;$F26</f>
        <v>SLD_PW_Var</v>
      </c>
      <c r="K26" t="s">
        <v>27</v>
      </c>
      <c r="L26" t="s">
        <v>94</v>
      </c>
      <c r="M26" t="s">
        <v>102</v>
      </c>
      <c r="Q26" t="s">
        <v>109</v>
      </c>
    </row>
    <row r="27" spans="1:36" x14ac:dyDescent="0.25">
      <c r="E27" t="s">
        <v>77</v>
      </c>
      <c r="F27" t="s">
        <v>77</v>
      </c>
      <c r="G27" t="str">
        <f>CATs!$B$3&amp;"_"&amp;$F27</f>
        <v>LEG_Livestock</v>
      </c>
      <c r="H27" t="str">
        <f>CATs!$B$4&amp;"_"&amp;$F27</f>
        <v>TBL_Livestock</v>
      </c>
      <c r="I27" t="str">
        <f>CATs!$B$5&amp;"_"&amp;$F27</f>
        <v>OPY_Livestock</v>
      </c>
      <c r="J27" t="str">
        <f>CATs!$B$6&amp;"_"&amp;$F27</f>
        <v>SLD_Livestock</v>
      </c>
      <c r="K27" t="s">
        <v>38</v>
      </c>
      <c r="L27" t="s">
        <v>95</v>
      </c>
      <c r="M27" t="s">
        <v>102</v>
      </c>
      <c r="N27" t="s">
        <v>107</v>
      </c>
      <c r="P27" t="str">
        <f>F27&amp;".tif"</f>
        <v>Livestock.tif</v>
      </c>
      <c r="Q27" t="s">
        <v>109</v>
      </c>
    </row>
    <row r="28" spans="1:36" x14ac:dyDescent="0.25">
      <c r="E28" t="s">
        <v>78</v>
      </c>
      <c r="F28" t="s">
        <v>78</v>
      </c>
      <c r="G28" t="str">
        <f>CATs!$B$3&amp;"_"&amp;$F28</f>
        <v>LEG_LSU</v>
      </c>
      <c r="H28" t="str">
        <f>CATs!$B$4&amp;"_"&amp;$F28</f>
        <v>TBL_LSU</v>
      </c>
      <c r="I28" t="str">
        <f>CATs!$B$5&amp;"_"&amp;$F28</f>
        <v>OPY_LSU</v>
      </c>
      <c r="J28" t="str">
        <f>CATs!$B$6&amp;"_"&amp;$F28</f>
        <v>SLD_LSU</v>
      </c>
      <c r="K28" t="s">
        <v>38</v>
      </c>
      <c r="L28" t="s">
        <v>95</v>
      </c>
      <c r="M28" t="s">
        <v>102</v>
      </c>
      <c r="N28" t="s">
        <v>106</v>
      </c>
      <c r="P28" t="str">
        <f t="shared" ref="P28:P32" si="1">F28&amp;".tif"</f>
        <v>LSU.tif</v>
      </c>
      <c r="Q28" t="s">
        <v>109</v>
      </c>
    </row>
    <row r="29" spans="1:36" x14ac:dyDescent="0.25">
      <c r="E29" t="s">
        <v>79</v>
      </c>
      <c r="F29" t="str">
        <f t="shared" ref="F28:F30" si="2">E29&amp;"AVL"</f>
        <v>ManureAVL</v>
      </c>
      <c r="G29" t="str">
        <f>CATs!$B$3&amp;"_"&amp;$F29</f>
        <v>LEG_ManureAVL</v>
      </c>
      <c r="H29" t="str">
        <f>CATs!$B$4&amp;"_"&amp;$F29</f>
        <v>TBL_ManureAVL</v>
      </c>
      <c r="I29" t="str">
        <f>CATs!$B$5&amp;"_"&amp;$F29</f>
        <v>OPY_ManureAVL</v>
      </c>
      <c r="J29" t="str">
        <f>CATs!$B$6&amp;"_"&amp;$F29</f>
        <v>SLD_ManureAVL</v>
      </c>
      <c r="K29" t="s">
        <v>38</v>
      </c>
      <c r="L29" t="s">
        <v>95</v>
      </c>
      <c r="M29" t="s">
        <v>102</v>
      </c>
      <c r="N29" t="s">
        <v>105</v>
      </c>
      <c r="P29" t="str">
        <f t="shared" si="1"/>
        <v>ManureAVL.tif</v>
      </c>
      <c r="Q29" t="s">
        <v>109</v>
      </c>
    </row>
    <row r="30" spans="1:36" x14ac:dyDescent="0.25">
      <c r="E30" t="s">
        <v>80</v>
      </c>
      <c r="F30" t="str">
        <f t="shared" si="2"/>
        <v>MethaneAVL</v>
      </c>
      <c r="G30" t="str">
        <f>CATs!$B$3&amp;"_"&amp;$F30</f>
        <v>LEG_MethaneAVL</v>
      </c>
      <c r="H30" t="str">
        <f>CATs!$B$4&amp;"_"&amp;$F30</f>
        <v>TBL_MethaneAVL</v>
      </c>
      <c r="I30" t="str">
        <f>CATs!$B$5&amp;"_"&amp;$F30</f>
        <v>OPY_MethaneAVL</v>
      </c>
      <c r="J30" t="str">
        <f>CATs!$B$6&amp;"_"&amp;$F30</f>
        <v>SLD_MethaneAVL</v>
      </c>
      <c r="K30" t="s">
        <v>38</v>
      </c>
      <c r="L30" t="s">
        <v>95</v>
      </c>
      <c r="M30" t="s">
        <v>102</v>
      </c>
      <c r="N30" t="s">
        <v>104</v>
      </c>
      <c r="P30" t="str">
        <f t="shared" si="1"/>
        <v>MethaneAVL.tif</v>
      </c>
      <c r="Q30" t="s">
        <v>109</v>
      </c>
    </row>
    <row r="31" spans="1:36" x14ac:dyDescent="0.25">
      <c r="C31" t="s">
        <v>81</v>
      </c>
      <c r="D31" t="s">
        <v>82</v>
      </c>
      <c r="E31" t="s">
        <v>83</v>
      </c>
      <c r="F31" t="s">
        <v>87</v>
      </c>
      <c r="G31" t="str">
        <f>CATs!$B$3&amp;"_"&amp;$F31</f>
        <v>LEG_Atlas2006</v>
      </c>
      <c r="H31" t="str">
        <f>CATs!$B$4&amp;"_"&amp;$F31</f>
        <v>TBL_Atlas2006</v>
      </c>
      <c r="I31" t="str">
        <f>CATs!$B$5&amp;"_"&amp;$F31</f>
        <v>OPY_Atlas2006</v>
      </c>
      <c r="J31" t="str">
        <f>CATs!$B$6&amp;"_"&amp;$F31</f>
        <v>SLD_Atlas2006</v>
      </c>
      <c r="K31" t="s">
        <v>27</v>
      </c>
      <c r="L31" t="s">
        <v>96</v>
      </c>
      <c r="M31" t="s">
        <v>102</v>
      </c>
      <c r="Q31" t="s">
        <v>109</v>
      </c>
    </row>
    <row r="32" spans="1:36" x14ac:dyDescent="0.25">
      <c r="E32" t="s">
        <v>84</v>
      </c>
      <c r="F32" t="s">
        <v>88</v>
      </c>
      <c r="G32" t="str">
        <f>CATs!$B$3&amp;"_"&amp;$F32</f>
        <v>LEG_PopDist</v>
      </c>
      <c r="H32" t="str">
        <f>CATs!$B$4&amp;"_"&amp;$F32</f>
        <v>TBL_PopDist</v>
      </c>
      <c r="I32" t="str">
        <f>CATs!$B$5&amp;"_"&amp;$F32</f>
        <v>OPY_PopDist</v>
      </c>
      <c r="J32" t="str">
        <f>CATs!$B$6&amp;"_"&amp;$F32</f>
        <v>SLD_PopDist</v>
      </c>
      <c r="K32" t="s">
        <v>38</v>
      </c>
      <c r="L32" t="s">
        <v>95</v>
      </c>
      <c r="M32" t="s">
        <v>102</v>
      </c>
      <c r="Q32" t="s">
        <v>109</v>
      </c>
    </row>
    <row r="33" spans="1:36" x14ac:dyDescent="0.25">
      <c r="E33" t="s">
        <v>85</v>
      </c>
      <c r="F33" t="s">
        <v>89</v>
      </c>
      <c r="G33" t="str">
        <f>CATs!$B$3&amp;"_"&amp;$F33</f>
        <v>LEG_PW_Waste</v>
      </c>
      <c r="H33" t="str">
        <f>CATs!$B$4&amp;"_"&amp;$F33</f>
        <v>TBL_PW_Waste</v>
      </c>
      <c r="I33" t="str">
        <f>CATs!$B$5&amp;"_"&amp;$F33</f>
        <v>OPY_PW_Waste</v>
      </c>
      <c r="J33" t="str">
        <f>CATs!$B$6&amp;"_"&amp;$F33</f>
        <v>SLD_PW_Waste</v>
      </c>
      <c r="K33" t="s">
        <v>27</v>
      </c>
      <c r="L33" t="s">
        <v>94</v>
      </c>
      <c r="M33" t="s">
        <v>102</v>
      </c>
      <c r="Q33" t="s">
        <v>109</v>
      </c>
    </row>
    <row r="34" spans="1:36" x14ac:dyDescent="0.25">
      <c r="E34" t="s">
        <v>86</v>
      </c>
      <c r="F34" t="s">
        <v>92</v>
      </c>
      <c r="G34" t="str">
        <f>CATs!$B$3&amp;"_"&amp;$F34</f>
        <v>LEG_HDD</v>
      </c>
      <c r="H34" t="str">
        <f>CATs!$B$4&amp;"_"&amp;$F34</f>
        <v>TBL_HDD</v>
      </c>
      <c r="I34" t="str">
        <f>CATs!$B$5&amp;"_"&amp;$F34</f>
        <v>OPY_HDD</v>
      </c>
      <c r="J34" t="str">
        <f>CATs!$B$6&amp;"_"&amp;$F34</f>
        <v>SLD_HDD</v>
      </c>
      <c r="K34" t="s">
        <v>38</v>
      </c>
      <c r="L34" t="s">
        <v>95</v>
      </c>
      <c r="M34" t="s">
        <v>102</v>
      </c>
      <c r="Q34" t="s">
        <v>109</v>
      </c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B5" sqref="B5"/>
    </sheetView>
  </sheetViews>
  <sheetFormatPr defaultRowHeight="15" x14ac:dyDescent="0.25"/>
  <sheetData>
    <row r="3" spans="2:4" x14ac:dyDescent="0.25">
      <c r="B3">
        <v>8</v>
      </c>
      <c r="C3">
        <v>40</v>
      </c>
      <c r="D3">
        <f>B3*C3</f>
        <v>320</v>
      </c>
    </row>
    <row r="4" spans="2:4" x14ac:dyDescent="0.25">
      <c r="B4">
        <v>8</v>
      </c>
      <c r="C4">
        <v>15</v>
      </c>
      <c r="D4">
        <f t="shared" ref="D4:D7" si="0">B4*C4</f>
        <v>120</v>
      </c>
    </row>
    <row r="5" spans="2:4" x14ac:dyDescent="0.25">
      <c r="B5">
        <v>8</v>
      </c>
      <c r="C5">
        <v>15</v>
      </c>
      <c r="D5">
        <f t="shared" si="0"/>
        <v>120</v>
      </c>
    </row>
    <row r="6" spans="2:4" x14ac:dyDescent="0.25">
      <c r="B6">
        <v>6</v>
      </c>
      <c r="C6">
        <v>15</v>
      </c>
      <c r="D6">
        <f t="shared" si="0"/>
        <v>90</v>
      </c>
    </row>
    <row r="7" spans="2:4" x14ac:dyDescent="0.25">
      <c r="B7">
        <v>6</v>
      </c>
      <c r="C7">
        <v>15</v>
      </c>
      <c r="D7">
        <f t="shared" si="0"/>
        <v>90</v>
      </c>
    </row>
    <row r="9" spans="2:4" x14ac:dyDescent="0.25">
      <c r="D9">
        <f>SUM(D3:D7)/10</f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  <c r="B1" t="s">
        <v>6</v>
      </c>
    </row>
    <row r="2" spans="1:2" x14ac:dyDescent="0.25">
      <c r="A2" t="s">
        <v>0</v>
      </c>
      <c r="B2" t="s">
        <v>8</v>
      </c>
    </row>
    <row r="3" spans="1:2" x14ac:dyDescent="0.25">
      <c r="A3" t="s">
        <v>1</v>
      </c>
      <c r="B3" t="s">
        <v>7</v>
      </c>
    </row>
    <row r="4" spans="1:2" x14ac:dyDescent="0.25">
      <c r="A4" t="s">
        <v>2</v>
      </c>
      <c r="B4" t="s">
        <v>9</v>
      </c>
    </row>
    <row r="5" spans="1:2" x14ac:dyDescent="0.25">
      <c r="A5" t="s">
        <v>3</v>
      </c>
      <c r="B5" t="s">
        <v>37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Sheet3</vt:lpstr>
      <vt:lpstr>Processing</vt:lpstr>
      <vt:lpstr>CATs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2016-01-28T19:58:31Z</dcterms:modified>
</cp:coreProperties>
</file>