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95" windowWidth="15240" windowHeight="9555" firstSheet="1" activeTab="1"/>
  </bookViews>
  <sheets>
    <sheet name="Filtros" sheetId="9" state="hidden" r:id="rId1"/>
    <sheet name="Matriz_Corrientes" sheetId="23" r:id="rId2"/>
    <sheet name="Matriz_Constantes" sheetId="22" r:id="rId3"/>
    <sheet name="Configuracion" sheetId="10" state="hidden" r:id="rId4"/>
    <sheet name="DetalleProducto" sheetId="12" state="hidden" r:id="rId5"/>
    <sheet name="DetalleRama" sheetId="19" state="hidden" r:id="rId6"/>
    <sheet name="DetalleSector" sheetId="20" state="hidden" r:id="rId7"/>
  </sheets>
  <definedNames>
    <definedName name="_xlnm._FilterDatabase" localSheetId="4" hidden="1">DetalleProducto!$A$2:$J$2</definedName>
    <definedName name="_xlnm._FilterDatabase" localSheetId="5" hidden="1">DetalleRama!$A$2:$J$2</definedName>
    <definedName name="_xlnm._FilterDatabase" localSheetId="6" hidden="1">DetalleSector!$A$2:$J$2</definedName>
    <definedName name="FECHA">Matriz_Corrientes!$B$4</definedName>
    <definedName name="PERIODO">Matriz_Corrientes!$C$3</definedName>
    <definedName name="TITULO">Matriz_Corrientes!$B$1</definedName>
  </definedNames>
  <calcPr calcId="144525"/>
</workbook>
</file>

<file path=xl/calcChain.xml><?xml version="1.0" encoding="utf-8"?>
<calcChain xmlns="http://schemas.openxmlformats.org/spreadsheetml/2006/main">
  <c r="DU11" i="23" l="1"/>
  <c r="DU14" i="23"/>
  <c r="DU19" i="23"/>
  <c r="DU22" i="23"/>
  <c r="DU26" i="23"/>
  <c r="DU27" i="23"/>
  <c r="DU29" i="23"/>
  <c r="DU30" i="23"/>
  <c r="DU34" i="23"/>
  <c r="DU38" i="23"/>
  <c r="DU42" i="23"/>
  <c r="DU43" i="23"/>
  <c r="DU46" i="23"/>
  <c r="DU53" i="23"/>
  <c r="DU54" i="23"/>
  <c r="DU61" i="23"/>
  <c r="DU62" i="23"/>
  <c r="DU66" i="23"/>
  <c r="DU70" i="23"/>
  <c r="DU74" i="23"/>
  <c r="DU75" i="23"/>
  <c r="DU77" i="23"/>
  <c r="DU78" i="23"/>
  <c r="DU86" i="23"/>
  <c r="DU91" i="23"/>
  <c r="DU93" i="23"/>
  <c r="DU101" i="23"/>
  <c r="DU102" i="23"/>
  <c r="DU107" i="23"/>
  <c r="DU109" i="23"/>
  <c r="DU110" i="23"/>
  <c r="DU115" i="23"/>
  <c r="DU117" i="23"/>
  <c r="DU118" i="23"/>
  <c r="DU123" i="23"/>
  <c r="DU125" i="23"/>
  <c r="DU126" i="23"/>
  <c r="DU131" i="23"/>
  <c r="DU134" i="23"/>
  <c r="DU139" i="23"/>
  <c r="DU141" i="23"/>
  <c r="DU142" i="23"/>
  <c r="DU146" i="23"/>
  <c r="DU147" i="23"/>
  <c r="DU150" i="23"/>
  <c r="DU154" i="23"/>
  <c r="DU157" i="23"/>
  <c r="DU158" i="23"/>
  <c r="DU162" i="23"/>
  <c r="DU163" i="23"/>
  <c r="DU166" i="23"/>
  <c r="DU170" i="23"/>
  <c r="DU178" i="23"/>
  <c r="DU179" i="23"/>
  <c r="DU182" i="23"/>
  <c r="DU187" i="23"/>
  <c r="DU190" i="23"/>
  <c r="DU194" i="23"/>
  <c r="DU195" i="23"/>
  <c r="DU197" i="23"/>
  <c r="DU203" i="23"/>
  <c r="DU206" i="23"/>
  <c r="DU210" i="23"/>
  <c r="DU211" i="23"/>
  <c r="DU213" i="23"/>
  <c r="DU214" i="23"/>
  <c r="DU222" i="23"/>
  <c r="DU226" i="23"/>
  <c r="DU227" i="23"/>
  <c r="DU229" i="23"/>
  <c r="DU230" i="23"/>
  <c r="DU237" i="23"/>
  <c r="DU238" i="23"/>
  <c r="DU245" i="23"/>
  <c r="DU246" i="23"/>
  <c r="DU250" i="23"/>
  <c r="DU253" i="23"/>
  <c r="DU254" i="23"/>
  <c r="DU261" i="23"/>
  <c r="DU262" i="23"/>
  <c r="DU266" i="23"/>
  <c r="DU270" i="23"/>
  <c r="DU275" i="23"/>
  <c r="DU277" i="23"/>
  <c r="DU278" i="23"/>
  <c r="DU282" i="23"/>
  <c r="DU283" i="23"/>
  <c r="DU286" i="23"/>
  <c r="DU291" i="23"/>
  <c r="DU293" i="23"/>
  <c r="DU294" i="23"/>
  <c r="DU298" i="23"/>
  <c r="DU299" i="23"/>
  <c r="DU302" i="23"/>
  <c r="DU306" i="23"/>
  <c r="DU309" i="23"/>
  <c r="DU314" i="23"/>
  <c r="DU315" i="23"/>
  <c r="DU317" i="23"/>
  <c r="DU325" i="23"/>
  <c r="DU326" i="23"/>
  <c r="DU331" i="23"/>
  <c r="DU333" i="23"/>
  <c r="DU334" i="23"/>
  <c r="DU339" i="23"/>
  <c r="DU341" i="23"/>
  <c r="DU342" i="23"/>
  <c r="DU347" i="23"/>
  <c r="DU349" i="23"/>
  <c r="DU350" i="23"/>
  <c r="DU354" i="23"/>
  <c r="DU355" i="23"/>
  <c r="DU358" i="23"/>
  <c r="DU362" i="23"/>
  <c r="DU365" i="23"/>
  <c r="DU370" i="23"/>
  <c r="DU371" i="23"/>
  <c r="DU374" i="23"/>
  <c r="DU382" i="23"/>
  <c r="DU389" i="23"/>
  <c r="DU390" i="23"/>
  <c r="DU394" i="23"/>
  <c r="DU395" i="23"/>
  <c r="DU398" i="23"/>
  <c r="DU400" i="23"/>
  <c r="DU12" i="23"/>
  <c r="DU15" i="23"/>
  <c r="DU20" i="23"/>
  <c r="DU23" i="23"/>
  <c r="DU28" i="23"/>
  <c r="DU31" i="23"/>
  <c r="DU35" i="23"/>
  <c r="DU36" i="23"/>
  <c r="DU39" i="23"/>
  <c r="DU44" i="23"/>
  <c r="DU47" i="23"/>
  <c r="DU51" i="23"/>
  <c r="DU52" i="23"/>
  <c r="DU55" i="23"/>
  <c r="DU58" i="23"/>
  <c r="DU60" i="23"/>
  <c r="DU68" i="23"/>
  <c r="DU72" i="23"/>
  <c r="DU76" i="23"/>
  <c r="DU79" i="23"/>
  <c r="DU80" i="23"/>
  <c r="DU83" i="23"/>
  <c r="DU87" i="23"/>
  <c r="DU88" i="23"/>
  <c r="DU89" i="23"/>
  <c r="DU95" i="23"/>
  <c r="DU96" i="23"/>
  <c r="DU97" i="23"/>
  <c r="DU99" i="23"/>
  <c r="DU100" i="23"/>
  <c r="DU103" i="23"/>
  <c r="DU104" i="23"/>
  <c r="DU105" i="23"/>
  <c r="DU108" i="23"/>
  <c r="DU112" i="23"/>
  <c r="DU113" i="23"/>
  <c r="DU119" i="23"/>
  <c r="DU120" i="23"/>
  <c r="DU121" i="23"/>
  <c r="DU127" i="23"/>
  <c r="DU128" i="23"/>
  <c r="DU129" i="23"/>
  <c r="DU132" i="23"/>
  <c r="DU135" i="23"/>
  <c r="DU136" i="23"/>
  <c r="DU137" i="23"/>
  <c r="DU140" i="23"/>
  <c r="DU144" i="23"/>
  <c r="DU145" i="23"/>
  <c r="DU151" i="23"/>
  <c r="DU152" i="23"/>
  <c r="DU153" i="23"/>
  <c r="DU159" i="23"/>
  <c r="DU160" i="23"/>
  <c r="DU161" i="23"/>
  <c r="DU164" i="23"/>
  <c r="DU167" i="23"/>
  <c r="DU168" i="23"/>
  <c r="DU169" i="23"/>
  <c r="DU172" i="23"/>
  <c r="DU174" i="23"/>
  <c r="DU176" i="23"/>
  <c r="DU177" i="23"/>
  <c r="DU183" i="23"/>
  <c r="DU184" i="23"/>
  <c r="DU185" i="23"/>
  <c r="DU191" i="23"/>
  <c r="DU192" i="23"/>
  <c r="DU193" i="23"/>
  <c r="DU196" i="23"/>
  <c r="DU199" i="23"/>
  <c r="DU200" i="23"/>
  <c r="DU201" i="23"/>
  <c r="DU204" i="23"/>
  <c r="DU208" i="23"/>
  <c r="DU209" i="23"/>
  <c r="DU215" i="23"/>
  <c r="DU216" i="23"/>
  <c r="DU217" i="23"/>
  <c r="DU223" i="23"/>
  <c r="DU224" i="23"/>
  <c r="DU225" i="23"/>
  <c r="DU228" i="23"/>
  <c r="DU231" i="23"/>
  <c r="DU232" i="23"/>
  <c r="DU233" i="23"/>
  <c r="DU236" i="23"/>
  <c r="DU240" i="23"/>
  <c r="DU241" i="23"/>
  <c r="DU243" i="23"/>
  <c r="DU247" i="23"/>
  <c r="DU248" i="23"/>
  <c r="DU249" i="23"/>
  <c r="DU255" i="23"/>
  <c r="DU256" i="23"/>
  <c r="DU257" i="23"/>
  <c r="DU259" i="23"/>
  <c r="DU260" i="23"/>
  <c r="DU263" i="23"/>
  <c r="DU264" i="23"/>
  <c r="DU265" i="23"/>
  <c r="DU268" i="23"/>
  <c r="DU272" i="23"/>
  <c r="DU273" i="23"/>
  <c r="DU279" i="23"/>
  <c r="DU280" i="23"/>
  <c r="DU281" i="23"/>
  <c r="DU287" i="23"/>
  <c r="DU288" i="23"/>
  <c r="DU289" i="23"/>
  <c r="DU292" i="23"/>
  <c r="DU295" i="23"/>
  <c r="DU296" i="23"/>
  <c r="DU297" i="23"/>
  <c r="DU300" i="23"/>
  <c r="DU304" i="23"/>
  <c r="DU305" i="23"/>
  <c r="DU307" i="23"/>
  <c r="DU310" i="23"/>
  <c r="DU311" i="23"/>
  <c r="DU312" i="23"/>
  <c r="DU313" i="23"/>
  <c r="DU316" i="23"/>
  <c r="DU319" i="23"/>
  <c r="DU320" i="23"/>
  <c r="DU321" i="23"/>
  <c r="DU323" i="23"/>
  <c r="DU324" i="23"/>
  <c r="DU327" i="23"/>
  <c r="DU328" i="23"/>
  <c r="DU329" i="23"/>
  <c r="DU332" i="23"/>
  <c r="DU336" i="23"/>
  <c r="DU337" i="23"/>
  <c r="DU343" i="23"/>
  <c r="DU344" i="23"/>
  <c r="DU345" i="23"/>
  <c r="DU348" i="23"/>
  <c r="DU351" i="23"/>
  <c r="DU352" i="23"/>
  <c r="DU353" i="23"/>
  <c r="DU356" i="23"/>
  <c r="DU359" i="23"/>
  <c r="DU360" i="23"/>
  <c r="DU361" i="23"/>
  <c r="DU364" i="23"/>
  <c r="DU366" i="23"/>
  <c r="DU368" i="23"/>
  <c r="DU369" i="23"/>
  <c r="DU375" i="23"/>
  <c r="DU376" i="23"/>
  <c r="DU377" i="23"/>
  <c r="DU379" i="23"/>
  <c r="DU383" i="23"/>
  <c r="DU384" i="23"/>
  <c r="DU385" i="23"/>
  <c r="DU387" i="23"/>
  <c r="DU388" i="23"/>
  <c r="DU391" i="23"/>
  <c r="DU392" i="23"/>
  <c r="DU393" i="23"/>
  <c r="DU396" i="23"/>
  <c r="DU399" i="23"/>
  <c r="DU401" i="23"/>
  <c r="DU7" i="23"/>
  <c r="DT403" i="22"/>
  <c r="DU402" i="22"/>
  <c r="DU401" i="22"/>
  <c r="DU400" i="22"/>
  <c r="DU399" i="22"/>
  <c r="DU398" i="22"/>
  <c r="DU397" i="22"/>
  <c r="DU396" i="22"/>
  <c r="DU395" i="22"/>
  <c r="DU394" i="22"/>
  <c r="DU393" i="22"/>
  <c r="DU392" i="22"/>
  <c r="DU391" i="22"/>
  <c r="DU390" i="22"/>
  <c r="DU389" i="22"/>
  <c r="DU388" i="22"/>
  <c r="DU387" i="22"/>
  <c r="DU386" i="22"/>
  <c r="DU385" i="22"/>
  <c r="DU384" i="22"/>
  <c r="DU383" i="22"/>
  <c r="DU382" i="22"/>
  <c r="DU381" i="22"/>
  <c r="DU380" i="22"/>
  <c r="DU379" i="22"/>
  <c r="DU378" i="22"/>
  <c r="DU377" i="22"/>
  <c r="DU376" i="22"/>
  <c r="DU375" i="22"/>
  <c r="DU374" i="22"/>
  <c r="DU373" i="22"/>
  <c r="DU372" i="22"/>
  <c r="DU371" i="22"/>
  <c r="DU370" i="22"/>
  <c r="DU369" i="22"/>
  <c r="DU368" i="22"/>
  <c r="DU367" i="22"/>
  <c r="DU366" i="22"/>
  <c r="DU365" i="22"/>
  <c r="DU364" i="22"/>
  <c r="DU363" i="22"/>
  <c r="DU362" i="22"/>
  <c r="DU361" i="22"/>
  <c r="DU360" i="22"/>
  <c r="DU359" i="22"/>
  <c r="DU358" i="22"/>
  <c r="DU357" i="22"/>
  <c r="DU356" i="22"/>
  <c r="DU355" i="22"/>
  <c r="DU354" i="22"/>
  <c r="DU353" i="22"/>
  <c r="DU352" i="22"/>
  <c r="DU351" i="22"/>
  <c r="DU350" i="22"/>
  <c r="DU349" i="22"/>
  <c r="DU348" i="22"/>
  <c r="DU347" i="22"/>
  <c r="DU346" i="22"/>
  <c r="DU345" i="22"/>
  <c r="DU344" i="22"/>
  <c r="DU343" i="22"/>
  <c r="DU342" i="22"/>
  <c r="DU341" i="22"/>
  <c r="DU340" i="22"/>
  <c r="DU339" i="22"/>
  <c r="DU338" i="22"/>
  <c r="DU337" i="22"/>
  <c r="DU336" i="22"/>
  <c r="DU335" i="22"/>
  <c r="DU334" i="22"/>
  <c r="DU333" i="22"/>
  <c r="DU332" i="22"/>
  <c r="DU331" i="22"/>
  <c r="DU330" i="22"/>
  <c r="DU329" i="22"/>
  <c r="DU328" i="22"/>
  <c r="DU327" i="22"/>
  <c r="DU326" i="22"/>
  <c r="DU325" i="22"/>
  <c r="DU324" i="22"/>
  <c r="DU323" i="22"/>
  <c r="DU322" i="22"/>
  <c r="DU321" i="22"/>
  <c r="DU320" i="22"/>
  <c r="DU319" i="22"/>
  <c r="DU318" i="22"/>
  <c r="DU317" i="22"/>
  <c r="DU316" i="22"/>
  <c r="DU315" i="22"/>
  <c r="DU314" i="22"/>
  <c r="DU313" i="22"/>
  <c r="DU312" i="22"/>
  <c r="DU311" i="22"/>
  <c r="DU310" i="22"/>
  <c r="DU309" i="22"/>
  <c r="DU308" i="22"/>
  <c r="DU307" i="22"/>
  <c r="DU306" i="22"/>
  <c r="DU305" i="22"/>
  <c r="DU304" i="22"/>
  <c r="DU303" i="22"/>
  <c r="DU302" i="22"/>
  <c r="DU301" i="22"/>
  <c r="DU300" i="22"/>
  <c r="DU299" i="22"/>
  <c r="DU298" i="22"/>
  <c r="DU297" i="22"/>
  <c r="DU296" i="22"/>
  <c r="DU295" i="22"/>
  <c r="DU294" i="22"/>
  <c r="DU293" i="22"/>
  <c r="DU292" i="22"/>
  <c r="DU291" i="22"/>
  <c r="DU290" i="22"/>
  <c r="DU289" i="22"/>
  <c r="DU288" i="22"/>
  <c r="DU287" i="22"/>
  <c r="DU286" i="22"/>
  <c r="DU285" i="22"/>
  <c r="DU284" i="22"/>
  <c r="DU283" i="22"/>
  <c r="DU282" i="22"/>
  <c r="DU281" i="22"/>
  <c r="DU280" i="22"/>
  <c r="DU279" i="22"/>
  <c r="DU278" i="22"/>
  <c r="DU277" i="22"/>
  <c r="DU276" i="22"/>
  <c r="DU275" i="22"/>
  <c r="DU274" i="22"/>
  <c r="DU273" i="22"/>
  <c r="DU272" i="22"/>
  <c r="DU271" i="22"/>
  <c r="DU270" i="22"/>
  <c r="DU269" i="22"/>
  <c r="DU268" i="22"/>
  <c r="DU267" i="22"/>
  <c r="DU266" i="22"/>
  <c r="DU265" i="22"/>
  <c r="DU264" i="22"/>
  <c r="DU263" i="22"/>
  <c r="DU262" i="22"/>
  <c r="DU261" i="22"/>
  <c r="DU260" i="22"/>
  <c r="DU259" i="22"/>
  <c r="DU258" i="22"/>
  <c r="DU257" i="22"/>
  <c r="DU256" i="22"/>
  <c r="DU255" i="22"/>
  <c r="DU254" i="22"/>
  <c r="DU253" i="22"/>
  <c r="DU252" i="22"/>
  <c r="DU251" i="22"/>
  <c r="DU250" i="22"/>
  <c r="DU249" i="22"/>
  <c r="DU248" i="22"/>
  <c r="DU247" i="22"/>
  <c r="DU246" i="22"/>
  <c r="DU245" i="22"/>
  <c r="DU244" i="22"/>
  <c r="DU243" i="22"/>
  <c r="DU242" i="22"/>
  <c r="DU241" i="22"/>
  <c r="DU240" i="22"/>
  <c r="DU239" i="22"/>
  <c r="DU238" i="22"/>
  <c r="DU237" i="22"/>
  <c r="DU236" i="22"/>
  <c r="DU235" i="22"/>
  <c r="DU234" i="22"/>
  <c r="DU233" i="22"/>
  <c r="DU232" i="22"/>
  <c r="DU231" i="22"/>
  <c r="DU230" i="22"/>
  <c r="DU229" i="22"/>
  <c r="DU228" i="22"/>
  <c r="DU227" i="22"/>
  <c r="DU226" i="22"/>
  <c r="DU225" i="22"/>
  <c r="DU224" i="22"/>
  <c r="DU223" i="22"/>
  <c r="DU222" i="22"/>
  <c r="DU221" i="22"/>
  <c r="DU220" i="22"/>
  <c r="DU219" i="22"/>
  <c r="DU218" i="22"/>
  <c r="DU217" i="22"/>
  <c r="DU216" i="22"/>
  <c r="DU215" i="22"/>
  <c r="DU214" i="22"/>
  <c r="DU213" i="22"/>
  <c r="DU212" i="22"/>
  <c r="DU211" i="22"/>
  <c r="DU210" i="22"/>
  <c r="DU209" i="22"/>
  <c r="DU208" i="22"/>
  <c r="DU207" i="22"/>
  <c r="DU206" i="22"/>
  <c r="DU205" i="22"/>
  <c r="DU204" i="22"/>
  <c r="DU203" i="22"/>
  <c r="DU202" i="22"/>
  <c r="DU201" i="22"/>
  <c r="DU200" i="22"/>
  <c r="DU199" i="22"/>
  <c r="DU198" i="22"/>
  <c r="DU197" i="22"/>
  <c r="DU196" i="22"/>
  <c r="DU195" i="22"/>
  <c r="DU194" i="22"/>
  <c r="DU193" i="22"/>
  <c r="DU192" i="22"/>
  <c r="DU191" i="22"/>
  <c r="DU190" i="22"/>
  <c r="DU189" i="22"/>
  <c r="DU188" i="22"/>
  <c r="DU187" i="22"/>
  <c r="DU186" i="22"/>
  <c r="DU185" i="22"/>
  <c r="DU184" i="22"/>
  <c r="DU183" i="22"/>
  <c r="DU182" i="22"/>
  <c r="DU181" i="22"/>
  <c r="DU180" i="22"/>
  <c r="DU179" i="22"/>
  <c r="DU178" i="22"/>
  <c r="DU177" i="22"/>
  <c r="DU176" i="22"/>
  <c r="DU175" i="22"/>
  <c r="DU174" i="22"/>
  <c r="DU173" i="22"/>
  <c r="DU172" i="22"/>
  <c r="DU171" i="22"/>
  <c r="DU170" i="22"/>
  <c r="DU169" i="22"/>
  <c r="DU168" i="22"/>
  <c r="DU167" i="22"/>
  <c r="DU166" i="22"/>
  <c r="DU165" i="22"/>
  <c r="DU164" i="22"/>
  <c r="DU163" i="22"/>
  <c r="DU162" i="22"/>
  <c r="DU161" i="22"/>
  <c r="DU160" i="22"/>
  <c r="DU159" i="22"/>
  <c r="DU158" i="22"/>
  <c r="DU157" i="22"/>
  <c r="DU156" i="22"/>
  <c r="DU155" i="22"/>
  <c r="DU154" i="22"/>
  <c r="DU153" i="22"/>
  <c r="DU152" i="22"/>
  <c r="DU151" i="22"/>
  <c r="DU150" i="22"/>
  <c r="DU149" i="22"/>
  <c r="DU148" i="22"/>
  <c r="DU147" i="22"/>
  <c r="DU146" i="22"/>
  <c r="DU145" i="22"/>
  <c r="DU144" i="22"/>
  <c r="DU143" i="22"/>
  <c r="DU142" i="22"/>
  <c r="DU141" i="22"/>
  <c r="DU140" i="22"/>
  <c r="DU139" i="22"/>
  <c r="DU138" i="22"/>
  <c r="DU137" i="22"/>
  <c r="DU136" i="22"/>
  <c r="DU135" i="22"/>
  <c r="DU134" i="22"/>
  <c r="DU133" i="22"/>
  <c r="DU132" i="22"/>
  <c r="DU131" i="22"/>
  <c r="DU130" i="22"/>
  <c r="DU129" i="22"/>
  <c r="DU128" i="22"/>
  <c r="DU127" i="22"/>
  <c r="DU126" i="22"/>
  <c r="DU125" i="22"/>
  <c r="DU124" i="22"/>
  <c r="DU123" i="22"/>
  <c r="DU122" i="22"/>
  <c r="DU121" i="22"/>
  <c r="DU120" i="22"/>
  <c r="DU119" i="22"/>
  <c r="DU118" i="22"/>
  <c r="DU117" i="22"/>
  <c r="DU116" i="22"/>
  <c r="DU115" i="22"/>
  <c r="DU114" i="22"/>
  <c r="DU113" i="22"/>
  <c r="DU112" i="22"/>
  <c r="DU111" i="22"/>
  <c r="DU110" i="22"/>
  <c r="DU109" i="22"/>
  <c r="DU108" i="22"/>
  <c r="DU107" i="22"/>
  <c r="DU106" i="22"/>
  <c r="DU105" i="22"/>
  <c r="DU104" i="22"/>
  <c r="DU103" i="22"/>
  <c r="DU102" i="22"/>
  <c r="DU101" i="22"/>
  <c r="DU100" i="22"/>
  <c r="DU99" i="22"/>
  <c r="DU98" i="22"/>
  <c r="DU97" i="22"/>
  <c r="DU96" i="22"/>
  <c r="DU95" i="22"/>
  <c r="DU94" i="22"/>
  <c r="DU93" i="22"/>
  <c r="DU92" i="22"/>
  <c r="DU91" i="22"/>
  <c r="DU90" i="22"/>
  <c r="DU89" i="22"/>
  <c r="DU88" i="22"/>
  <c r="DU87" i="22"/>
  <c r="DU86" i="22"/>
  <c r="DU85" i="22"/>
  <c r="DU84" i="22"/>
  <c r="DU83" i="22"/>
  <c r="DU82" i="22"/>
  <c r="DU81" i="22"/>
  <c r="DU80" i="22"/>
  <c r="DU79" i="22"/>
  <c r="DU78" i="22"/>
  <c r="DU77" i="22"/>
  <c r="DU76" i="22"/>
  <c r="DU75" i="22"/>
  <c r="DU74" i="22"/>
  <c r="DU73" i="22"/>
  <c r="DU72" i="22"/>
  <c r="DU71" i="22"/>
  <c r="DU70" i="22"/>
  <c r="DU69" i="22"/>
  <c r="DU68" i="22"/>
  <c r="DU67" i="22"/>
  <c r="DU66" i="22"/>
  <c r="DU65" i="22"/>
  <c r="DU64" i="22"/>
  <c r="DU63" i="22"/>
  <c r="DU62" i="22"/>
  <c r="DU61" i="22"/>
  <c r="DU60" i="22"/>
  <c r="DU59" i="22"/>
  <c r="DU58" i="22"/>
  <c r="DU57" i="22"/>
  <c r="DU56" i="22"/>
  <c r="DU55" i="22"/>
  <c r="DU54" i="22"/>
  <c r="DU53" i="22"/>
  <c r="DU52" i="22"/>
  <c r="DU51" i="22"/>
  <c r="DU50" i="22"/>
  <c r="DU49" i="22"/>
  <c r="DU48" i="22"/>
  <c r="DU47" i="22"/>
  <c r="DU46" i="22"/>
  <c r="DU45" i="22"/>
  <c r="DU44" i="22"/>
  <c r="DU43" i="22"/>
  <c r="DU42" i="22"/>
  <c r="DU41" i="22"/>
  <c r="DU40" i="22"/>
  <c r="DU39" i="22"/>
  <c r="DU38" i="22"/>
  <c r="DU37" i="22"/>
  <c r="DU36" i="22"/>
  <c r="DU35" i="22"/>
  <c r="DU34" i="22"/>
  <c r="DU33" i="22"/>
  <c r="DU32" i="22"/>
  <c r="DU31" i="22"/>
  <c r="DU30" i="22"/>
  <c r="DU29" i="22"/>
  <c r="DU28" i="22"/>
  <c r="DU27" i="22"/>
  <c r="DU26" i="22"/>
  <c r="DU25" i="22"/>
  <c r="DU24" i="22"/>
  <c r="DU23" i="22"/>
  <c r="DU22" i="22"/>
  <c r="DU21" i="22"/>
  <c r="DU20" i="22"/>
  <c r="DU19" i="22"/>
  <c r="DU18" i="22"/>
  <c r="DU17" i="22"/>
  <c r="DU16" i="22"/>
  <c r="DU15" i="22"/>
  <c r="DU14" i="22"/>
  <c r="DU13" i="22"/>
  <c r="DU12" i="22"/>
  <c r="DU11" i="22"/>
  <c r="DU10" i="22"/>
  <c r="DU9" i="22"/>
  <c r="DU8" i="22"/>
  <c r="DU7" i="22"/>
  <c r="DT403" i="23"/>
  <c r="DU402" i="23"/>
  <c r="DU397" i="23"/>
  <c r="DU386" i="23"/>
  <c r="DU381" i="23"/>
  <c r="DU380" i="23"/>
  <c r="DU378" i="23"/>
  <c r="DU373" i="23"/>
  <c r="DU372" i="23"/>
  <c r="DU367" i="23"/>
  <c r="DU363" i="23"/>
  <c r="DU357" i="23"/>
  <c r="DU346" i="23"/>
  <c r="DU340" i="23"/>
  <c r="DU338" i="23"/>
  <c r="DU335" i="23"/>
  <c r="DU330" i="23"/>
  <c r="DU322" i="23"/>
  <c r="DU318" i="23"/>
  <c r="DU308" i="23"/>
  <c r="DU303" i="23"/>
  <c r="DU301" i="23"/>
  <c r="DU290" i="23"/>
  <c r="DU285" i="23"/>
  <c r="DU284" i="23"/>
  <c r="DU276" i="23"/>
  <c r="DU274" i="23"/>
  <c r="DU271" i="23"/>
  <c r="DU269" i="23"/>
  <c r="DU267" i="23"/>
  <c r="DU258" i="23"/>
  <c r="DU252" i="23"/>
  <c r="DU251" i="23"/>
  <c r="DU244" i="23"/>
  <c r="DU242" i="23"/>
  <c r="DU239" i="23"/>
  <c r="DU235" i="23"/>
  <c r="DU234" i="23"/>
  <c r="DU221" i="23"/>
  <c r="DU220" i="23"/>
  <c r="DU219" i="23"/>
  <c r="DU218" i="23"/>
  <c r="DU212" i="23"/>
  <c r="DU207" i="23"/>
  <c r="DU205" i="23"/>
  <c r="DU202" i="23"/>
  <c r="DU198" i="23"/>
  <c r="DU189" i="23"/>
  <c r="DU188" i="23"/>
  <c r="DU186" i="23"/>
  <c r="DU181" i="23"/>
  <c r="DU180" i="23"/>
  <c r="DU175" i="23"/>
  <c r="DU173" i="23"/>
  <c r="DU171" i="23"/>
  <c r="DU165" i="23"/>
  <c r="DU156" i="23"/>
  <c r="DU155" i="23"/>
  <c r="DU149" i="23"/>
  <c r="DU148" i="23"/>
  <c r="DU143" i="23"/>
  <c r="DU138" i="23"/>
  <c r="DU133" i="23"/>
  <c r="DU130" i="23"/>
  <c r="DU124" i="23"/>
  <c r="DU122" i="23"/>
  <c r="DU116" i="23"/>
  <c r="DU114" i="23"/>
  <c r="DU111" i="23"/>
  <c r="DU106" i="23"/>
  <c r="DU98" i="23"/>
  <c r="DU94" i="23"/>
  <c r="DU92" i="23"/>
  <c r="DU90" i="23"/>
  <c r="DU85" i="23"/>
  <c r="DU84" i="23"/>
  <c r="DU82" i="23"/>
  <c r="DU81" i="23"/>
  <c r="DU73" i="23"/>
  <c r="DU71" i="23"/>
  <c r="DU69" i="23"/>
  <c r="DU67" i="23"/>
  <c r="DU65" i="23"/>
  <c r="DU64" i="23"/>
  <c r="DU63" i="23"/>
  <c r="DU59" i="23"/>
  <c r="DU57" i="23"/>
  <c r="DU56" i="23"/>
  <c r="DU50" i="23"/>
  <c r="DU49" i="23"/>
  <c r="DU48" i="23"/>
  <c r="DU45" i="23"/>
  <c r="DU41" i="23"/>
  <c r="DU40" i="23"/>
  <c r="DU37" i="23"/>
  <c r="DU33" i="23"/>
  <c r="DU32" i="23"/>
  <c r="DU25" i="23"/>
  <c r="DU24" i="23"/>
  <c r="DU21" i="23"/>
  <c r="DU18" i="23"/>
  <c r="DU17" i="23"/>
  <c r="DU16" i="23"/>
  <c r="DU13" i="23"/>
  <c r="DU10" i="23"/>
  <c r="DU9" i="23"/>
  <c r="DU8" i="23"/>
  <c r="DS403" i="22"/>
  <c r="DR403" i="22"/>
  <c r="DQ403" i="22"/>
  <c r="DP403" i="22"/>
  <c r="DO403" i="22"/>
  <c r="DN403" i="22"/>
  <c r="DM403" i="22"/>
  <c r="DL403" i="22"/>
  <c r="DK403" i="22"/>
  <c r="DJ403" i="22"/>
  <c r="DI403" i="22"/>
  <c r="DH403" i="22"/>
  <c r="DG403" i="22"/>
  <c r="DF403" i="22"/>
  <c r="DE403" i="22"/>
  <c r="DD403" i="22"/>
  <c r="DC403" i="22"/>
  <c r="DB403" i="22"/>
  <c r="DA403" i="22"/>
  <c r="CZ403" i="22"/>
  <c r="CY403" i="22"/>
  <c r="CX403" i="22"/>
  <c r="CW403" i="22"/>
  <c r="CV403" i="22"/>
  <c r="CU403" i="22"/>
  <c r="CT403" i="22"/>
  <c r="CS403" i="22"/>
  <c r="CR403" i="22"/>
  <c r="CQ403" i="22"/>
  <c r="CP403" i="22"/>
  <c r="CO403" i="22"/>
  <c r="CN403" i="22"/>
  <c r="CM403" i="22"/>
  <c r="CL403" i="22"/>
  <c r="CK403" i="22"/>
  <c r="CJ403" i="22"/>
  <c r="CI403" i="22"/>
  <c r="CH403" i="22"/>
  <c r="CG403" i="22"/>
  <c r="CF403" i="22"/>
  <c r="CE403" i="22"/>
  <c r="CD403" i="22"/>
  <c r="CC403" i="22"/>
  <c r="CB403" i="22"/>
  <c r="CA403" i="22"/>
  <c r="BZ403" i="22"/>
  <c r="BY403" i="22"/>
  <c r="BX403" i="22"/>
  <c r="BW403" i="22"/>
  <c r="BV403" i="22"/>
  <c r="BU403" i="22"/>
  <c r="BT403" i="22"/>
  <c r="BS403" i="22"/>
  <c r="BR403" i="22"/>
  <c r="BQ403" i="22"/>
  <c r="BP403" i="22"/>
  <c r="BO403" i="22"/>
  <c r="BN403" i="22"/>
  <c r="BM403" i="22"/>
  <c r="BL403" i="22"/>
  <c r="BK403" i="22"/>
  <c r="BJ403" i="22"/>
  <c r="BI403" i="22"/>
  <c r="BH403" i="22"/>
  <c r="BG403" i="22"/>
  <c r="BF403" i="22"/>
  <c r="BE403" i="22"/>
  <c r="BD403" i="22"/>
  <c r="BC403" i="22"/>
  <c r="BB403" i="22"/>
  <c r="BA403" i="22"/>
  <c r="AZ403" i="22"/>
  <c r="AY403" i="22"/>
  <c r="AX403" i="22"/>
  <c r="AW403" i="22"/>
  <c r="AV403" i="22"/>
  <c r="AU403" i="22"/>
  <c r="AT403" i="22"/>
  <c r="AS403" i="22"/>
  <c r="AR403" i="22"/>
  <c r="AQ403" i="22"/>
  <c r="AP403" i="22"/>
  <c r="AO403" i="22"/>
  <c r="AN403" i="22"/>
  <c r="AM403" i="22"/>
  <c r="AL403" i="22"/>
  <c r="AK403" i="22"/>
  <c r="AJ403" i="22"/>
  <c r="AI403" i="22"/>
  <c r="AH403" i="22"/>
  <c r="AG403" i="22"/>
  <c r="AF403" i="22"/>
  <c r="AE403" i="22"/>
  <c r="AD403" i="22"/>
  <c r="AC403" i="22"/>
  <c r="AB403" i="22"/>
  <c r="AA403" i="22"/>
  <c r="Z403" i="22"/>
  <c r="Y403" i="22"/>
  <c r="X403" i="22"/>
  <c r="W403" i="22"/>
  <c r="V403" i="22"/>
  <c r="U403" i="22"/>
  <c r="T403" i="22"/>
  <c r="S403" i="22"/>
  <c r="R403" i="22"/>
  <c r="Q403" i="22"/>
  <c r="P403" i="22"/>
  <c r="O403" i="22"/>
  <c r="N403" i="22"/>
  <c r="M403" i="22"/>
  <c r="L403" i="22"/>
  <c r="K403" i="22"/>
  <c r="J403" i="22"/>
  <c r="I403" i="22"/>
  <c r="H403" i="22"/>
  <c r="G403" i="22"/>
  <c r="F403" i="22"/>
  <c r="E403" i="22"/>
  <c r="D403" i="22"/>
  <c r="C403" i="22"/>
  <c r="DU403" i="22" s="1"/>
  <c r="DS403" i="23"/>
  <c r="DR403" i="23"/>
  <c r="DQ403" i="23"/>
  <c r="DP403" i="23"/>
  <c r="DO403" i="23"/>
  <c r="DN403" i="23"/>
  <c r="DM403" i="23"/>
  <c r="DL403" i="23"/>
  <c r="DK403" i="23"/>
  <c r="DJ403" i="23"/>
  <c r="DI403" i="23"/>
  <c r="DH403" i="23"/>
  <c r="DG403" i="23"/>
  <c r="DF403" i="23"/>
  <c r="DE403" i="23"/>
  <c r="DD403" i="23"/>
  <c r="DC403" i="23"/>
  <c r="DB403" i="23"/>
  <c r="DA403" i="23"/>
  <c r="CZ403" i="23"/>
  <c r="CY403" i="23"/>
  <c r="CX403" i="23"/>
  <c r="CW403" i="23"/>
  <c r="CV403" i="23"/>
  <c r="CU403" i="23"/>
  <c r="CT403" i="23"/>
  <c r="CS403" i="23"/>
  <c r="CR403" i="23"/>
  <c r="CQ403" i="23"/>
  <c r="CP403" i="23"/>
  <c r="CO403" i="23"/>
  <c r="CN403" i="23"/>
  <c r="CM403" i="23"/>
  <c r="CL403" i="23"/>
  <c r="CK403" i="23"/>
  <c r="CJ403" i="23"/>
  <c r="CI403" i="23"/>
  <c r="CH403" i="23"/>
  <c r="CG403" i="23"/>
  <c r="CF403" i="23"/>
  <c r="CE403" i="23"/>
  <c r="CD403" i="23"/>
  <c r="CC403" i="23"/>
  <c r="CB403" i="23"/>
  <c r="CA403" i="23"/>
  <c r="BZ403" i="23"/>
  <c r="BY403" i="23"/>
  <c r="BX403" i="23"/>
  <c r="BW403" i="23"/>
  <c r="BV403" i="23"/>
  <c r="BU403" i="23"/>
  <c r="BT403" i="23"/>
  <c r="BS403" i="23"/>
  <c r="BR403" i="23"/>
  <c r="BQ403" i="23"/>
  <c r="BP403" i="23"/>
  <c r="BO403" i="23"/>
  <c r="BN403" i="23"/>
  <c r="BM403" i="23"/>
  <c r="BL403" i="23"/>
  <c r="BK403" i="23"/>
  <c r="BJ403" i="23"/>
  <c r="BI403" i="23"/>
  <c r="BH403" i="23"/>
  <c r="BG403" i="23"/>
  <c r="BF403" i="23"/>
  <c r="BE403" i="23"/>
  <c r="BD403" i="23"/>
  <c r="BC403" i="23"/>
  <c r="BB403" i="23"/>
  <c r="BA403" i="23"/>
  <c r="AZ403" i="23"/>
  <c r="AY403" i="23"/>
  <c r="AX403" i="23"/>
  <c r="AW403" i="23"/>
  <c r="AV403" i="23"/>
  <c r="AU403" i="23"/>
  <c r="AT403" i="23"/>
  <c r="AS403" i="23"/>
  <c r="AR403" i="23"/>
  <c r="AQ403" i="23"/>
  <c r="AP403" i="23"/>
  <c r="AO403" i="23"/>
  <c r="AN403" i="23"/>
  <c r="AM403" i="23"/>
  <c r="AL403" i="23"/>
  <c r="AK403" i="23"/>
  <c r="AJ403" i="23"/>
  <c r="AI403" i="23"/>
  <c r="AH403" i="23"/>
  <c r="AG403" i="23"/>
  <c r="AF403" i="23"/>
  <c r="AE403" i="23"/>
  <c r="AD403" i="23"/>
  <c r="AC403" i="23"/>
  <c r="AB403" i="23"/>
  <c r="AA403" i="23"/>
  <c r="Z403" i="23"/>
  <c r="Y403" i="23"/>
  <c r="X403" i="23"/>
  <c r="W403" i="23"/>
  <c r="V403" i="23"/>
  <c r="U403" i="23"/>
  <c r="T403" i="23"/>
  <c r="S403" i="23"/>
  <c r="R403" i="23"/>
  <c r="Q403" i="23"/>
  <c r="P403" i="23"/>
  <c r="O403" i="23"/>
  <c r="N403" i="23"/>
  <c r="M403" i="23"/>
  <c r="L403" i="23"/>
  <c r="K403" i="23"/>
  <c r="J403" i="23"/>
  <c r="I403" i="23"/>
  <c r="H403" i="23"/>
  <c r="G403" i="23"/>
  <c r="F403" i="23"/>
  <c r="E403" i="23"/>
  <c r="D403" i="23"/>
  <c r="B4" i="22"/>
  <c r="C3" i="22"/>
  <c r="B1" i="22"/>
  <c r="A406" i="23"/>
  <c r="A405" i="23"/>
  <c r="A404" i="23"/>
  <c r="J60" i="10"/>
  <c r="J59" i="10"/>
  <c r="J58" i="10"/>
  <c r="Q25" i="10"/>
  <c r="J22" i="10"/>
  <c r="J40" i="10"/>
  <c r="J56" i="10"/>
  <c r="J51" i="10"/>
  <c r="J50" i="10"/>
  <c r="A1" i="19"/>
  <c r="J41" i="10"/>
  <c r="J26" i="10"/>
  <c r="J25" i="10"/>
  <c r="J30" i="10"/>
  <c r="J29" i="10"/>
  <c r="J28" i="10"/>
  <c r="A1" i="20"/>
  <c r="J49" i="10"/>
  <c r="J53" i="10"/>
  <c r="J54" i="10"/>
  <c r="J55" i="10"/>
  <c r="J61" i="10"/>
  <c r="J27" i="10"/>
  <c r="J31" i="10"/>
  <c r="J32" i="10"/>
  <c r="J33" i="10"/>
  <c r="J34" i="10"/>
  <c r="J35" i="10"/>
  <c r="J36" i="10"/>
  <c r="J37" i="10"/>
  <c r="J38" i="10"/>
  <c r="J39" i="10"/>
  <c r="J43" i="10"/>
  <c r="J44" i="10"/>
  <c r="J45" i="10"/>
  <c r="J46" i="10"/>
  <c r="J47" i="10"/>
  <c r="J48" i="10"/>
  <c r="A1" i="12"/>
  <c r="J24" i="10"/>
  <c r="J23" i="10"/>
  <c r="J21" i="10"/>
  <c r="J20" i="10"/>
  <c r="J19" i="10"/>
  <c r="J18" i="10"/>
  <c r="J17" i="10"/>
  <c r="J16" i="10"/>
  <c r="I23" i="9"/>
  <c r="F23" i="9"/>
  <c r="I22" i="9"/>
  <c r="F22" i="9"/>
  <c r="I21" i="9"/>
  <c r="F21" i="9"/>
  <c r="I20" i="9"/>
  <c r="F20" i="9"/>
  <c r="I19" i="9"/>
  <c r="F19" i="9"/>
  <c r="I18" i="9"/>
  <c r="F18" i="9"/>
  <c r="I17" i="9"/>
  <c r="F17" i="9"/>
  <c r="I16" i="9"/>
  <c r="F16" i="9"/>
  <c r="I15" i="9"/>
  <c r="F15" i="9"/>
  <c r="I14" i="9"/>
  <c r="F14" i="9"/>
  <c r="I13" i="9"/>
  <c r="F13" i="9"/>
  <c r="I12" i="9"/>
  <c r="F12" i="9"/>
  <c r="I11" i="9"/>
  <c r="F11" i="9"/>
  <c r="I10" i="9"/>
  <c r="F10" i="9"/>
  <c r="I9" i="9"/>
  <c r="F9" i="9"/>
  <c r="I8" i="9"/>
  <c r="F8" i="9"/>
  <c r="I7" i="9"/>
  <c r="F7" i="9"/>
  <c r="I6" i="9"/>
  <c r="F6" i="9"/>
  <c r="I5" i="9"/>
  <c r="F5" i="9"/>
  <c r="I4" i="9"/>
  <c r="F4" i="9"/>
  <c r="C403" i="23"/>
  <c r="DU403" i="23" s="1"/>
  <c r="Q24" i="10"/>
</calcChain>
</file>

<file path=xl/comments1.xml><?xml version="1.0" encoding="utf-8"?>
<comments xmlns="http://schemas.openxmlformats.org/spreadsheetml/2006/main">
  <authors>
    <author>HERNAN</author>
  </authors>
  <commentList>
    <comment ref="J15" authorId="0">
      <text>
        <r>
          <rPr>
            <b/>
            <sz val="8"/>
            <color indexed="81"/>
            <rFont val="Tahoma"/>
            <family val="2"/>
          </rPr>
          <t>Columna Formulada</t>
        </r>
      </text>
    </comment>
    <comment ref="K15" authorId="0">
      <text>
        <r>
          <rPr>
            <b/>
            <sz val="8"/>
            <color indexed="81"/>
            <rFont val="Tahoma"/>
            <family val="2"/>
          </rPr>
          <t>0=No Aplica
1=Fila
2=Columna</t>
        </r>
      </text>
    </comment>
    <comment ref="L15" authorId="0">
      <text>
        <r>
          <rPr>
            <b/>
            <sz val="8"/>
            <color indexed="81"/>
            <rFont val="Tahoma"/>
            <family val="2"/>
          </rPr>
          <t>0=Configuracion
1=Parametro
2=Reporte</t>
        </r>
      </text>
    </comment>
    <comment ref="M15" authorId="0">
      <text>
        <r>
          <rPr>
            <b/>
            <sz val="8"/>
            <color indexed="81"/>
            <rFont val="Tahoma"/>
            <family val="2"/>
          </rPr>
          <t>Columna Formulada</t>
        </r>
      </text>
    </comment>
    <comment ref="A32" authorId="0">
      <text>
        <r>
          <rPr>
            <b/>
            <sz val="8"/>
            <color indexed="81"/>
            <rFont val="Tahoma"/>
            <family val="2"/>
          </rPr>
          <t>Borra los rangos si el valor es 0</t>
        </r>
      </text>
    </comment>
    <comment ref="A33" authorId="0">
      <text>
        <r>
          <rPr>
            <b/>
            <sz val="8"/>
            <color indexed="81"/>
            <rFont val="Tahoma"/>
            <family val="2"/>
          </rPr>
          <t>0=No Recalcular
1=Recalcular</t>
        </r>
      </text>
    </comment>
  </commentList>
</comments>
</file>

<file path=xl/comments2.xml><?xml version="1.0" encoding="utf-8"?>
<comments xmlns="http://schemas.openxmlformats.org/spreadsheetml/2006/main">
  <authors>
    <author>Hernan A. Arbelaez Bernal</author>
  </authors>
  <commentList>
    <comment ref="A1" authorId="0">
      <text>
        <r>
          <rPr>
            <b/>
            <sz val="10"/>
            <color indexed="81"/>
            <rFont val="Tahoma"/>
            <family val="2"/>
          </rPr>
          <t>Formula de referencia para la llave</t>
        </r>
      </text>
    </comment>
  </commentList>
</comments>
</file>

<file path=xl/comments3.xml><?xml version="1.0" encoding="utf-8"?>
<comments xmlns="http://schemas.openxmlformats.org/spreadsheetml/2006/main">
  <authors>
    <author>Hernan A. Arbelaez Bernal</author>
  </authors>
  <commentList>
    <comment ref="A1" authorId="0">
      <text>
        <r>
          <rPr>
            <b/>
            <sz val="10"/>
            <color indexed="81"/>
            <rFont val="Tahoma"/>
            <family val="2"/>
          </rPr>
          <t>Formula de referencia para la llave</t>
        </r>
      </text>
    </comment>
  </commentList>
</comments>
</file>

<file path=xl/comments4.xml><?xml version="1.0" encoding="utf-8"?>
<comments xmlns="http://schemas.openxmlformats.org/spreadsheetml/2006/main">
  <authors>
    <author>Hernan A. Arbelaez Bernal</author>
  </authors>
  <commentList>
    <comment ref="A1" authorId="0">
      <text>
        <r>
          <rPr>
            <b/>
            <sz val="10"/>
            <color indexed="81"/>
            <rFont val="Tahoma"/>
            <family val="2"/>
          </rPr>
          <t>Formula de referencia para la llave</t>
        </r>
      </text>
    </comment>
  </commentList>
</comments>
</file>

<file path=xl/sharedStrings.xml><?xml version="1.0" encoding="utf-8"?>
<sst xmlns="http://schemas.openxmlformats.org/spreadsheetml/2006/main" count="2375" uniqueCount="1225">
  <si>
    <t>ColumnaAnyo</t>
  </si>
  <si>
    <t>$Q$25</t>
  </si>
  <si>
    <t>BOU_Ktes!$E$10:$V$118</t>
  </si>
  <si>
    <t>$Q$19</t>
  </si>
  <si>
    <t>$Q$20</t>
  </si>
  <si>
    <t>$G$17:$M$97</t>
  </si>
  <si>
    <t>RangoValor</t>
  </si>
  <si>
    <t>00</t>
  </si>
  <si>
    <t>R_Anyo</t>
  </si>
  <si>
    <t>$A$116:$A$134</t>
  </si>
  <si>
    <t>R_TipoDato</t>
  </si>
  <si>
    <t>$A$24:$A$28</t>
  </si>
  <si>
    <t>PrefijoValoracion</t>
  </si>
  <si>
    <t>$Q$24</t>
  </si>
  <si>
    <t>Valoracion</t>
  </si>
  <si>
    <t>ColumnaAño</t>
  </si>
  <si>
    <t>Anyo</t>
  </si>
  <si>
    <t>TipoDato</t>
  </si>
  <si>
    <t>$Q$22</t>
  </si>
  <si>
    <t>Valores Ctes</t>
  </si>
  <si>
    <t>Valores KtesAnt</t>
  </si>
  <si>
    <t>$A$40:$A$55</t>
  </si>
  <si>
    <t>$Q$21</t>
  </si>
  <si>
    <t>Fuente</t>
  </si>
  <si>
    <t>DetalleCompuestas</t>
  </si>
  <si>
    <t>RangoValorizar</t>
  </si>
  <si>
    <t>RangoProteger</t>
  </si>
  <si>
    <t>$A$60:$A$75</t>
  </si>
  <si>
    <t>$A$80:$A$95</t>
  </si>
  <si>
    <t>DetalleProducto</t>
  </si>
  <si>
    <t>DetalleRama</t>
  </si>
  <si>
    <t>DetalleSector</t>
  </si>
  <si>
    <t>EjecutarValores</t>
  </si>
  <si>
    <t>EjecutarProteger</t>
  </si>
  <si>
    <t>RangoOcultar</t>
  </si>
  <si>
    <t>Detalle</t>
  </si>
  <si>
    <t>$A$100:$A$110</t>
  </si>
  <si>
    <t>530101</t>
  </si>
  <si>
    <t>530102</t>
  </si>
  <si>
    <t>030101</t>
  </si>
  <si>
    <t>030102</t>
  </si>
  <si>
    <t>280201</t>
  </si>
  <si>
    <t>280202</t>
  </si>
  <si>
    <t>280203</t>
  </si>
  <si>
    <t>280204</t>
  </si>
  <si>
    <t>310101</t>
  </si>
  <si>
    <t>CRITERIOS PARA FILTRAR LOS DATOS</t>
  </si>
  <si>
    <t>Datos incluidos en el reporte:</t>
  </si>
  <si>
    <t>Total</t>
  </si>
  <si>
    <t>Tipo</t>
  </si>
  <si>
    <t>Estado</t>
  </si>
  <si>
    <t>Estado - Tipo</t>
  </si>
  <si>
    <t>Datos de la fuente - Aprobados</t>
  </si>
  <si>
    <t>SI</t>
  </si>
  <si>
    <t>Original</t>
  </si>
  <si>
    <t>Activo</t>
  </si>
  <si>
    <t>Datos de la fuente - En estudios</t>
  </si>
  <si>
    <t>En Estudio</t>
  </si>
  <si>
    <t>Datos de la fuente - Incompletos</t>
  </si>
  <si>
    <t>Temporal</t>
  </si>
  <si>
    <t>Ajustes propuestos - En estudio</t>
  </si>
  <si>
    <t>Ajuste Analista</t>
  </si>
  <si>
    <t>Ajustes propuestos - Aprobados</t>
  </si>
  <si>
    <t>Ajuste Revisado</t>
  </si>
  <si>
    <t>Aprobado</t>
  </si>
  <si>
    <t>Ajustes Sistema - Completos</t>
  </si>
  <si>
    <t>Ajuste Sistema</t>
  </si>
  <si>
    <t>Ajustes Sistema - Incompletos</t>
  </si>
  <si>
    <t>Ocultar Filas / Columnas</t>
  </si>
  <si>
    <t>NO</t>
  </si>
  <si>
    <t>LISTAS</t>
  </si>
  <si>
    <t>PARÁMETROS Y NOMBRES DE CONFIGURACIÓN DEL REPORTE</t>
  </si>
  <si>
    <t>CRUCE ESTADOS VS TIPOS QUE APLICAN</t>
  </si>
  <si>
    <t>ESTADO</t>
  </si>
  <si>
    <t>NO APLICA</t>
  </si>
  <si>
    <t>ACTIVO</t>
  </si>
  <si>
    <t>INACTIVO</t>
  </si>
  <si>
    <t>TEMPORAL</t>
  </si>
  <si>
    <t>EN ESTUDIO</t>
  </si>
  <si>
    <t>RECHAZADO</t>
  </si>
  <si>
    <t>APROBADO</t>
  </si>
  <si>
    <t>REPARTIDO</t>
  </si>
  <si>
    <t>LOGICO</t>
  </si>
  <si>
    <t>ENCABEZADOS DEL REPORTE</t>
  </si>
  <si>
    <t>TIPO</t>
  </si>
  <si>
    <t>TITULO</t>
  </si>
  <si>
    <t>CUENTAS POR SECTOR INSTITUCIONAL</t>
  </si>
  <si>
    <t>ORIGINAL</t>
  </si>
  <si>
    <t>PERIODO</t>
  </si>
  <si>
    <t>2002 REVISADO</t>
  </si>
  <si>
    <t>AJUSTE ANALISTA</t>
  </si>
  <si>
    <t>FECHA</t>
  </si>
  <si>
    <t>16/May/2007 : 15:12:04</t>
  </si>
  <si>
    <t>REFERENCIA</t>
  </si>
  <si>
    <t>AJUSTE REVISADO</t>
  </si>
  <si>
    <t>NATURALEZA</t>
  </si>
  <si>
    <t>ID</t>
  </si>
  <si>
    <t>AJUSTE DEL SISTEMA</t>
  </si>
  <si>
    <t>EMPLEO</t>
  </si>
  <si>
    <t>CIERRE</t>
  </si>
  <si>
    <t>RECURSO</t>
  </si>
  <si>
    <t>VAR. ACTIVO</t>
  </si>
  <si>
    <t>VAR. PASIVO</t>
  </si>
  <si>
    <t>PASIVO</t>
  </si>
  <si>
    <t>NOMBRES DE RANGOS UTILIZADOS</t>
  </si>
  <si>
    <t>Nombre</t>
  </si>
  <si>
    <t>Hoja</t>
  </si>
  <si>
    <t>Rango</t>
  </si>
  <si>
    <t>Referencia</t>
  </si>
  <si>
    <t>Orientacion</t>
  </si>
  <si>
    <t>Reporte</t>
  </si>
  <si>
    <t>Hoja_Nom</t>
  </si>
  <si>
    <t>Rangos</t>
  </si>
  <si>
    <t>Configuracion</t>
  </si>
  <si>
    <t>Borrar</t>
  </si>
  <si>
    <t>$B$22</t>
  </si>
  <si>
    <t>Recalcular</t>
  </si>
  <si>
    <t>$B$23</t>
  </si>
  <si>
    <t>Titulo</t>
  </si>
  <si>
    <t>$H$4</t>
  </si>
  <si>
    <t>Periodo</t>
  </si>
  <si>
    <t>$H$5</t>
  </si>
  <si>
    <t>Fecha</t>
  </si>
  <si>
    <t>$H$6</t>
  </si>
  <si>
    <t>BORRAR RANGO</t>
  </si>
  <si>
    <t>Logico</t>
  </si>
  <si>
    <t>$A$4:$A$5</t>
  </si>
  <si>
    <t>RECALCULAR</t>
  </si>
  <si>
    <t>Naturaleza</t>
  </si>
  <si>
    <t>$A$9:$A$20</t>
  </si>
  <si>
    <t>CodNaturaleza</t>
  </si>
  <si>
    <t>$B$9:$B$20</t>
  </si>
  <si>
    <t>RangoEstado</t>
  </si>
  <si>
    <t>Filtros</t>
  </si>
  <si>
    <t>$H$4:$H$23</t>
  </si>
  <si>
    <t>RangoTipo</t>
  </si>
  <si>
    <t>$G$4:$G$23</t>
  </si>
  <si>
    <t>RangoCriterio</t>
  </si>
  <si>
    <t>Ocultar</t>
  </si>
  <si>
    <t>$C$26</t>
  </si>
  <si>
    <t>RangoTotal</t>
  </si>
  <si>
    <t>$F$4:$F$23</t>
  </si>
  <si>
    <t>RangoFiltro</t>
  </si>
  <si>
    <t>$I$4:$I$23</t>
  </si>
  <si>
    <t>RangoMacros</t>
  </si>
  <si>
    <t>TablaIndustria</t>
  </si>
  <si>
    <t>TablaSector</t>
  </si>
  <si>
    <t>TablaFuente</t>
  </si>
  <si>
    <t>UbicarHoja</t>
  </si>
  <si>
    <t>Id_Transaccion</t>
  </si>
  <si>
    <t>Id_TransBalance</t>
  </si>
  <si>
    <t>Id_Naturaleza</t>
  </si>
  <si>
    <t>Id_Valoracion</t>
  </si>
  <si>
    <t>Valoración</t>
  </si>
  <si>
    <t>02</t>
  </si>
  <si>
    <t>Col_Datos</t>
  </si>
  <si>
    <t>Fila_Ini_Datos</t>
  </si>
  <si>
    <t>Fila_Fin_Datos</t>
  </si>
  <si>
    <t>Hoja_Datos</t>
  </si>
  <si>
    <t>ColDatos</t>
  </si>
  <si>
    <t>$Q$15</t>
  </si>
  <si>
    <t>FilaIniDatos</t>
  </si>
  <si>
    <t>$Q$16</t>
  </si>
  <si>
    <t>FilaFinDatos</t>
  </si>
  <si>
    <t>$Q$17</t>
  </si>
  <si>
    <t>HojaDatos</t>
  </si>
  <si>
    <t>$Q$18</t>
  </si>
  <si>
    <t>RangoTabla</t>
  </si>
  <si>
    <t>$B$1:$Y$65000</t>
  </si>
  <si>
    <t>Producto</t>
  </si>
  <si>
    <t>Rama</t>
  </si>
  <si>
    <t>Sector</t>
  </si>
  <si>
    <t>Llave</t>
  </si>
  <si>
    <t>03</t>
  </si>
  <si>
    <t>Matriz</t>
  </si>
  <si>
    <t>BOU!$E$10:$AS$118</t>
  </si>
  <si>
    <t>Matriz_Ktes</t>
  </si>
  <si>
    <t>$A:$A</t>
  </si>
  <si>
    <t>FechaTipo</t>
  </si>
  <si>
    <t>$H$7</t>
  </si>
  <si>
    <t>Valores Ktes Base Fija</t>
  </si>
  <si>
    <t>Transaccion1</t>
  </si>
  <si>
    <t>Valoracion1</t>
  </si>
  <si>
    <t>020501</t>
  </si>
  <si>
    <t>020502</t>
  </si>
  <si>
    <t>120001</t>
  </si>
  <si>
    <t>120002</t>
  </si>
  <si>
    <t>140201</t>
  </si>
  <si>
    <t>140202</t>
  </si>
  <si>
    <t>160100</t>
  </si>
  <si>
    <t>220100</t>
  </si>
  <si>
    <t>220201</t>
  </si>
  <si>
    <t>220202</t>
  </si>
  <si>
    <t>220203</t>
  </si>
  <si>
    <t>220204</t>
  </si>
  <si>
    <t>240300</t>
  </si>
  <si>
    <t>250001</t>
  </si>
  <si>
    <t>260100</t>
  </si>
  <si>
    <t>260400</t>
  </si>
  <si>
    <t>270100</t>
  </si>
  <si>
    <t>270300</t>
  </si>
  <si>
    <t>280205</t>
  </si>
  <si>
    <t>290100</t>
  </si>
  <si>
    <t>310102</t>
  </si>
  <si>
    <t>320300</t>
  </si>
  <si>
    <t>330201</t>
  </si>
  <si>
    <t>330202</t>
  </si>
  <si>
    <t>330203</t>
  </si>
  <si>
    <t>330204</t>
  </si>
  <si>
    <t>330205</t>
  </si>
  <si>
    <t>340101</t>
  </si>
  <si>
    <t>340102</t>
  </si>
  <si>
    <t>340103</t>
  </si>
  <si>
    <t>340104</t>
  </si>
  <si>
    <t>340301</t>
  </si>
  <si>
    <t>340302</t>
  </si>
  <si>
    <t>360100</t>
  </si>
  <si>
    <t>410200</t>
  </si>
  <si>
    <t>410300</t>
  </si>
  <si>
    <t>410400</t>
  </si>
  <si>
    <t>420101</t>
  </si>
  <si>
    <t>420200</t>
  </si>
  <si>
    <t>450100</t>
  </si>
  <si>
    <t>460300</t>
  </si>
  <si>
    <t>470100</t>
  </si>
  <si>
    <t>470200</t>
  </si>
  <si>
    <t>480100</t>
  </si>
  <si>
    <t>480200</t>
  </si>
  <si>
    <t>490101</t>
  </si>
  <si>
    <t>490103</t>
  </si>
  <si>
    <t>490104</t>
  </si>
  <si>
    <t>530201</t>
  </si>
  <si>
    <t>530202</t>
  </si>
  <si>
    <t>530203</t>
  </si>
  <si>
    <t>530204</t>
  </si>
  <si>
    <t>530205</t>
  </si>
  <si>
    <t>610000</t>
  </si>
  <si>
    <t>Matriz_Corrientes</t>
  </si>
  <si>
    <t>VALORES CONSTANTES AÑO ANTERIOR</t>
  </si>
  <si>
    <t>$K:$K</t>
  </si>
  <si>
    <t>Transaccion</t>
  </si>
  <si>
    <t>Rama1</t>
  </si>
  <si>
    <t>Producto1</t>
  </si>
  <si>
    <t>Matriz_Constantes</t>
  </si>
  <si>
    <t>$BM$6:$BM$374</t>
  </si>
  <si>
    <t>$BN$6:$BN$374</t>
  </si>
  <si>
    <t>$B$5:$BK$5</t>
  </si>
  <si>
    <t>$A$6:$A$374</t>
  </si>
  <si>
    <t>VALORES CORRIENTES</t>
  </si>
  <si>
    <t>010101</t>
  </si>
  <si>
    <t>010102</t>
  </si>
  <si>
    <t>010103</t>
  </si>
  <si>
    <t>010104</t>
  </si>
  <si>
    <t>010199</t>
  </si>
  <si>
    <t>010201</t>
  </si>
  <si>
    <t>010202</t>
  </si>
  <si>
    <t>010203</t>
  </si>
  <si>
    <t>010301</t>
  </si>
  <si>
    <t>010399</t>
  </si>
  <si>
    <t>010401</t>
  </si>
  <si>
    <t>010402</t>
  </si>
  <si>
    <t>010403</t>
  </si>
  <si>
    <t>010499</t>
  </si>
  <si>
    <t>010500</t>
  </si>
  <si>
    <t>010601</t>
  </si>
  <si>
    <t>010602</t>
  </si>
  <si>
    <t>010701</t>
  </si>
  <si>
    <t>010799</t>
  </si>
  <si>
    <t>010801</t>
  </si>
  <si>
    <t>010802</t>
  </si>
  <si>
    <t>010901</t>
  </si>
  <si>
    <t>010902</t>
  </si>
  <si>
    <t>011001</t>
  </si>
  <si>
    <t>011002</t>
  </si>
  <si>
    <t>011003</t>
  </si>
  <si>
    <t>011101</t>
  </si>
  <si>
    <t>011102</t>
  </si>
  <si>
    <t>011103</t>
  </si>
  <si>
    <t>011104</t>
  </si>
  <si>
    <t>011199</t>
  </si>
  <si>
    <t>011200</t>
  </si>
  <si>
    <t>011301</t>
  </si>
  <si>
    <t>011302</t>
  </si>
  <si>
    <t>011303</t>
  </si>
  <si>
    <t>011304</t>
  </si>
  <si>
    <t>011305</t>
  </si>
  <si>
    <t>011306</t>
  </si>
  <si>
    <t>011307</t>
  </si>
  <si>
    <t>011399</t>
  </si>
  <si>
    <t>020300</t>
  </si>
  <si>
    <t>020701</t>
  </si>
  <si>
    <t>020799</t>
  </si>
  <si>
    <t>030200</t>
  </si>
  <si>
    <t>040101</t>
  </si>
  <si>
    <t>040102</t>
  </si>
  <si>
    <t>040200</t>
  </si>
  <si>
    <t>110000</t>
  </si>
  <si>
    <t>140100</t>
  </si>
  <si>
    <t>140299</t>
  </si>
  <si>
    <t>140301</t>
  </si>
  <si>
    <t>140302</t>
  </si>
  <si>
    <t>140303</t>
  </si>
  <si>
    <t>150000</t>
  </si>
  <si>
    <t>160201</t>
  </si>
  <si>
    <t>160202</t>
  </si>
  <si>
    <t>160203</t>
  </si>
  <si>
    <t>160301</t>
  </si>
  <si>
    <t>160302</t>
  </si>
  <si>
    <t>170100</t>
  </si>
  <si>
    <t>180000</t>
  </si>
  <si>
    <t>210101</t>
  </si>
  <si>
    <t>210102</t>
  </si>
  <si>
    <t>210103</t>
  </si>
  <si>
    <t>210104</t>
  </si>
  <si>
    <t>210105</t>
  </si>
  <si>
    <t>210106</t>
  </si>
  <si>
    <t>210107</t>
  </si>
  <si>
    <t>210201</t>
  </si>
  <si>
    <t>210202</t>
  </si>
  <si>
    <t>210300</t>
  </si>
  <si>
    <t>210400</t>
  </si>
  <si>
    <t>210501</t>
  </si>
  <si>
    <t>210502</t>
  </si>
  <si>
    <t>210503</t>
  </si>
  <si>
    <t>210504</t>
  </si>
  <si>
    <t>210600</t>
  </si>
  <si>
    <t>220299</t>
  </si>
  <si>
    <t>230101</t>
  </si>
  <si>
    <t>230102</t>
  </si>
  <si>
    <t>230199</t>
  </si>
  <si>
    <t>230200</t>
  </si>
  <si>
    <t>230300</t>
  </si>
  <si>
    <t>230400</t>
  </si>
  <si>
    <t>230501</t>
  </si>
  <si>
    <t>230502</t>
  </si>
  <si>
    <t>230503</t>
  </si>
  <si>
    <t>230601</t>
  </si>
  <si>
    <t>230602</t>
  </si>
  <si>
    <t>230700</t>
  </si>
  <si>
    <t>230801</t>
  </si>
  <si>
    <t>230802</t>
  </si>
  <si>
    <t>230803</t>
  </si>
  <si>
    <t>230901</t>
  </si>
  <si>
    <t>230902</t>
  </si>
  <si>
    <t>230903</t>
  </si>
  <si>
    <t>230999</t>
  </si>
  <si>
    <t>240101</t>
  </si>
  <si>
    <t>240102</t>
  </si>
  <si>
    <t>240103</t>
  </si>
  <si>
    <t>240104</t>
  </si>
  <si>
    <t>240200</t>
  </si>
  <si>
    <t>260200</t>
  </si>
  <si>
    <t>260301</t>
  </si>
  <si>
    <t>260302</t>
  </si>
  <si>
    <t>260500</t>
  </si>
  <si>
    <t>270200</t>
  </si>
  <si>
    <t>280100</t>
  </si>
  <si>
    <t>280300</t>
  </si>
  <si>
    <t>290200</t>
  </si>
  <si>
    <t>290301</t>
  </si>
  <si>
    <t>290302</t>
  </si>
  <si>
    <t>290303</t>
  </si>
  <si>
    <t>310200</t>
  </si>
  <si>
    <t>310300</t>
  </si>
  <si>
    <t>310400</t>
  </si>
  <si>
    <t>320200</t>
  </si>
  <si>
    <t>320400</t>
  </si>
  <si>
    <t>320500</t>
  </si>
  <si>
    <t>320600</t>
  </si>
  <si>
    <t>320700</t>
  </si>
  <si>
    <t>330100</t>
  </si>
  <si>
    <t>330206</t>
  </si>
  <si>
    <t>330207</t>
  </si>
  <si>
    <t>330300</t>
  </si>
  <si>
    <t>340200</t>
  </si>
  <si>
    <t>350101</t>
  </si>
  <si>
    <t>350102</t>
  </si>
  <si>
    <t>350103</t>
  </si>
  <si>
    <t>350104</t>
  </si>
  <si>
    <t>350199</t>
  </si>
  <si>
    <t>350201</t>
  </si>
  <si>
    <t>350202</t>
  </si>
  <si>
    <t>350300</t>
  </si>
  <si>
    <t>360200</t>
  </si>
  <si>
    <t>360301</t>
  </si>
  <si>
    <t>360302</t>
  </si>
  <si>
    <t>360399</t>
  </si>
  <si>
    <t>370100</t>
  </si>
  <si>
    <t>370200</t>
  </si>
  <si>
    <t>370301</t>
  </si>
  <si>
    <t>370401</t>
  </si>
  <si>
    <t>370402</t>
  </si>
  <si>
    <t>370403</t>
  </si>
  <si>
    <t>370499</t>
  </si>
  <si>
    <t>380100</t>
  </si>
  <si>
    <t>380200</t>
  </si>
  <si>
    <t>380300</t>
  </si>
  <si>
    <t>380400</t>
  </si>
  <si>
    <t>380500</t>
  </si>
  <si>
    <t>380600</t>
  </si>
  <si>
    <t>380700</t>
  </si>
  <si>
    <t>390100</t>
  </si>
  <si>
    <t>390201</t>
  </si>
  <si>
    <t>390299</t>
  </si>
  <si>
    <t>390300</t>
  </si>
  <si>
    <t>390400</t>
  </si>
  <si>
    <t>410101</t>
  </si>
  <si>
    <t>410102</t>
  </si>
  <si>
    <t>420102</t>
  </si>
  <si>
    <t>430101</t>
  </si>
  <si>
    <t>430102</t>
  </si>
  <si>
    <t>430103</t>
  </si>
  <si>
    <t>430200</t>
  </si>
  <si>
    <t>430301</t>
  </si>
  <si>
    <t>430399</t>
  </si>
  <si>
    <t>440001</t>
  </si>
  <si>
    <t>440002</t>
  </si>
  <si>
    <t>440003</t>
  </si>
  <si>
    <t>440004</t>
  </si>
  <si>
    <t>440005</t>
  </si>
  <si>
    <t>440006</t>
  </si>
  <si>
    <t>440007</t>
  </si>
  <si>
    <t>440008</t>
  </si>
  <si>
    <t>440099</t>
  </si>
  <si>
    <t>450200</t>
  </si>
  <si>
    <t>460100</t>
  </si>
  <si>
    <t>460200</t>
  </si>
  <si>
    <t>460400</t>
  </si>
  <si>
    <t>460500</t>
  </si>
  <si>
    <t>460600</t>
  </si>
  <si>
    <t>470300</t>
  </si>
  <si>
    <t>470400</t>
  </si>
  <si>
    <t>470500</t>
  </si>
  <si>
    <t>470600</t>
  </si>
  <si>
    <t>480300</t>
  </si>
  <si>
    <t>480400</t>
  </si>
  <si>
    <t>490102</t>
  </si>
  <si>
    <t>490200</t>
  </si>
  <si>
    <t>490300</t>
  </si>
  <si>
    <t>490400</t>
  </si>
  <si>
    <t>490501</t>
  </si>
  <si>
    <t>490599</t>
  </si>
  <si>
    <t>630201</t>
  </si>
  <si>
    <t>630202</t>
  </si>
  <si>
    <t>670001</t>
  </si>
  <si>
    <t>670002</t>
  </si>
  <si>
    <t>670003</t>
  </si>
  <si>
    <t>670004</t>
  </si>
  <si>
    <t>670099</t>
  </si>
  <si>
    <t>680000</t>
  </si>
  <si>
    <t>690001</t>
  </si>
  <si>
    <t>690002</t>
  </si>
  <si>
    <t>690003</t>
  </si>
  <si>
    <t>710101</t>
  </si>
  <si>
    <t>710102</t>
  </si>
  <si>
    <t>710301</t>
  </si>
  <si>
    <t>710302</t>
  </si>
  <si>
    <t>710303</t>
  </si>
  <si>
    <t>710304</t>
  </si>
  <si>
    <t>710305</t>
  </si>
  <si>
    <t>710399</t>
  </si>
  <si>
    <t>710401</t>
  </si>
  <si>
    <t>710402</t>
  </si>
  <si>
    <t>720101</t>
  </si>
  <si>
    <t>720102</t>
  </si>
  <si>
    <t>720103</t>
  </si>
  <si>
    <t>720104</t>
  </si>
  <si>
    <t>730100</t>
  </si>
  <si>
    <t>730200</t>
  </si>
  <si>
    <t>810001</t>
  </si>
  <si>
    <t>820001</t>
  </si>
  <si>
    <t>820002</t>
  </si>
  <si>
    <t>830001</t>
  </si>
  <si>
    <t>830002</t>
  </si>
  <si>
    <t>830003</t>
  </si>
  <si>
    <t>830004</t>
  </si>
  <si>
    <t>830005</t>
  </si>
  <si>
    <t>830007</t>
  </si>
  <si>
    <t>830008</t>
  </si>
  <si>
    <t>830099</t>
  </si>
  <si>
    <t>840001</t>
  </si>
  <si>
    <t>840002</t>
  </si>
  <si>
    <t>840003</t>
  </si>
  <si>
    <t>840004</t>
  </si>
  <si>
    <t>840005</t>
  </si>
  <si>
    <t>840006</t>
  </si>
  <si>
    <t>840007</t>
  </si>
  <si>
    <t>840008</t>
  </si>
  <si>
    <t>840009</t>
  </si>
  <si>
    <t>840010</t>
  </si>
  <si>
    <t>850001</t>
  </si>
  <si>
    <t>850002</t>
  </si>
  <si>
    <t>850003</t>
  </si>
  <si>
    <t>850004</t>
  </si>
  <si>
    <t>850005</t>
  </si>
  <si>
    <t>850098</t>
  </si>
  <si>
    <t>850099</t>
  </si>
  <si>
    <t>860101</t>
  </si>
  <si>
    <t>860102</t>
  </si>
  <si>
    <t>860103</t>
  </si>
  <si>
    <t>860104</t>
  </si>
  <si>
    <t>860201</t>
  </si>
  <si>
    <t>860202</t>
  </si>
  <si>
    <t>860301</t>
  </si>
  <si>
    <t>860302</t>
  </si>
  <si>
    <t>870101</t>
  </si>
  <si>
    <t>870102</t>
  </si>
  <si>
    <t>870103</t>
  </si>
  <si>
    <t>880001</t>
  </si>
  <si>
    <t>880002</t>
  </si>
  <si>
    <t>880003</t>
  </si>
  <si>
    <t>880004</t>
  </si>
  <si>
    <t>880005</t>
  </si>
  <si>
    <t>880006</t>
  </si>
  <si>
    <t>880007</t>
  </si>
  <si>
    <t>880008</t>
  </si>
  <si>
    <t>880009</t>
  </si>
  <si>
    <t>880010</t>
  </si>
  <si>
    <t>880099</t>
  </si>
  <si>
    <t>890201</t>
  </si>
  <si>
    <t>890202</t>
  </si>
  <si>
    <t>890203</t>
  </si>
  <si>
    <t>910001</t>
  </si>
  <si>
    <t>910002</t>
  </si>
  <si>
    <t>910003</t>
  </si>
  <si>
    <t>920001</t>
  </si>
  <si>
    <t>920002</t>
  </si>
  <si>
    <t>920003</t>
  </si>
  <si>
    <t>920004</t>
  </si>
  <si>
    <t>920005</t>
  </si>
  <si>
    <t>920006</t>
  </si>
  <si>
    <t>920007</t>
  </si>
  <si>
    <t>920098</t>
  </si>
  <si>
    <t>920099</t>
  </si>
  <si>
    <t>940001</t>
  </si>
  <si>
    <t>940002</t>
  </si>
  <si>
    <t>940003</t>
  </si>
  <si>
    <t>940004</t>
  </si>
  <si>
    <t>940005</t>
  </si>
  <si>
    <t>940099</t>
  </si>
  <si>
    <t>950001</t>
  </si>
  <si>
    <t>950002</t>
  </si>
  <si>
    <t>950003</t>
  </si>
  <si>
    <t>960101</t>
  </si>
  <si>
    <t>960102</t>
  </si>
  <si>
    <t>960103</t>
  </si>
  <si>
    <t>960501</t>
  </si>
  <si>
    <t>960502</t>
  </si>
  <si>
    <t>980000</t>
  </si>
  <si>
    <t>001</t>
  </si>
  <si>
    <t>003</t>
  </si>
  <si>
    <t>004</t>
  </si>
  <si>
    <t>005</t>
  </si>
  <si>
    <t>006</t>
  </si>
  <si>
    <t>007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</si>
  <si>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</si>
  <si>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</si>
  <si>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</si>
  <si>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</si>
  <si>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</si>
  <si>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</si>
  <si>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</si>
  <si>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</si>
  <si>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</si>
  <si>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</si>
  <si>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</si>
  <si>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</si>
  <si>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</si>
  <si>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</si>
  <si>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</si>
  <si>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</si>
  <si>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</si>
  <si>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</si>
  <si>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</si>
  <si>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</si>
  <si>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</si>
  <si>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</si>
  <si>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</si>
  <si>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</si>
  <si>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</si>
  <si>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</si>
  <si>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</si>
  <si>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</si>
  <si>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</si>
  <si>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</si>
  <si>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</si>
  <si>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</si>
  <si>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</si>
  <si>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</si>
  <si>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</si>
  <si>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</si>
  <si>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</si>
  <si>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</si>
  <si>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</si>
  <si>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</si>
  <si>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</si>
  <si>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</si>
  <si>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</si>
  <si>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</si>
  <si>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</si>
  <si>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</si>
  <si>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</si>
  <si>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</si>
  <si>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</si>
  <si>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</si>
  <si>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</si>
  <si>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</si>
  <si>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</si>
  <si>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</si>
  <si>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</si>
  <si>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</si>
  <si>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</si>
  <si>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</si>
  <si>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</si>
  <si>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</si>
  <si>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</si>
  <si>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</si>
  <si>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</si>
  <si>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</si>
  <si>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</si>
  <si>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</si>
  <si>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</si>
  <si>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</si>
  <si>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</si>
  <si>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</si>
  <si>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</si>
  <si>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</si>
  <si>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</si>
  <si>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</si>
  <si>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</si>
  <si>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</si>
  <si>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</si>
  <si>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</si>
  <si>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</si>
  <si>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</si>
  <si>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</si>
  <si>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</si>
  <si>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</si>
  <si>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</si>
  <si>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</si>
  <si>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</si>
  <si>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</si>
  <si>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</si>
  <si>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</si>
  <si>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</si>
  <si>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</si>
  <si>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</si>
  <si>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</si>
  <si>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</si>
  <si>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</si>
  <si>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</si>
  <si>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</si>
  <si>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</si>
  <si>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</si>
  <si>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</si>
  <si>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00201</t>
  </si>
  <si>
    <t>00202</t>
  </si>
  <si>
    <t>00204</t>
  </si>
  <si>
    <t>00299</t>
  </si>
  <si>
    <t>00801</t>
  </si>
  <si>
    <t>00802</t>
  </si>
  <si>
    <t>00803</t>
  </si>
  <si>
    <t>00804</t>
  </si>
  <si>
    <t>00805</t>
  </si>
  <si>
    <t>00899</t>
  </si>
  <si>
    <t>320100</t>
  </si>
  <si>
    <t>340105</t>
  </si>
  <si>
    <t>710103</t>
  </si>
  <si>
    <t>930200</t>
  </si>
  <si>
    <t>990201</t>
  </si>
  <si>
    <t>990202</t>
  </si>
  <si>
    <t>00203</t>
  </si>
  <si>
    <t>020100</t>
  </si>
  <si>
    <t>020200</t>
  </si>
  <si>
    <t>020400</t>
  </si>
  <si>
    <t>020600</t>
  </si>
  <si>
    <t>540000</t>
  </si>
  <si>
    <t>630100</t>
  </si>
  <si>
    <t>640001</t>
  </si>
  <si>
    <t>640002</t>
  </si>
  <si>
    <t>640003</t>
  </si>
  <si>
    <t>640004</t>
  </si>
  <si>
    <t>640005</t>
  </si>
  <si>
    <t>640006</t>
  </si>
  <si>
    <t>640007</t>
  </si>
  <si>
    <t>640008</t>
  </si>
  <si>
    <t>640009</t>
  </si>
  <si>
    <t>710200</t>
  </si>
  <si>
    <t>890100</t>
  </si>
  <si>
    <t>930100</t>
  </si>
  <si>
    <t>960200</t>
  </si>
  <si>
    <t>960300</t>
  </si>
  <si>
    <t>960400</t>
  </si>
  <si>
    <t>960601</t>
  </si>
  <si>
    <t>960602</t>
  </si>
  <si>
    <t>960699</t>
  </si>
  <si>
    <t>970000</t>
  </si>
  <si>
    <t>990101</t>
  </si>
  <si>
    <t>990102</t>
  </si>
  <si>
    <t>08701</t>
  </si>
  <si>
    <t>08702</t>
  </si>
  <si>
    <t>08703</t>
  </si>
  <si>
    <t>08704</t>
  </si>
  <si>
    <t>08705</t>
  </si>
  <si>
    <t>Trigo En Grano</t>
  </si>
  <si>
    <t>Maíz</t>
  </si>
  <si>
    <t>Cebada</t>
  </si>
  <si>
    <t>Arroz</t>
  </si>
  <si>
    <t>Sorgo, Centeno, Avena, Mijo Y Otros Cereales N.C.P.</t>
  </si>
  <si>
    <t>Tomate</t>
  </si>
  <si>
    <t xml:space="preserve">Hortalizas De Hoja O De Tallo, De Fruto, De Raíz Bulbosas O Tuberosas (Coles, Lechugas, Espinacas, Ajíes Y Pimientos, Pepinos, Calabazas, Zanahorias Y Nabos, Ajos, Puerros, Cebollas, Remolachas, Etc.), Melones Y Sandias, Y Hongos Y Trufas. </t>
  </si>
  <si>
    <t>Legumbres Verdes Y Secas (Frijoles, Arvejas, Habas, Garbanzos, Lentejas, Etc.)</t>
  </si>
  <si>
    <t>Papa</t>
  </si>
  <si>
    <t>Yuca Y Otras Raíces Y Tubérculos Comestibles Ricos En Almidón O Inulina (Batata, Ñame, Arracacha, Etc.)</t>
  </si>
  <si>
    <t>Banano</t>
  </si>
  <si>
    <t>Plátano</t>
  </si>
  <si>
    <t>Frutas Cítricas (Toronjas Y Pomelos, Limones Y Limas, Naranjas,  Mandarinas, Etc.)</t>
  </si>
  <si>
    <t>Otras Frutas Y Nueces (Frutas Tropicales (Mango, Papaya, Aguacate, Piña, Maracuyá, Uchuva, Etc.), Uvas, Grosellas, Kiwi, Moras, Fresas, Manzanas, Peras, Albaricoques, Melocotones, Ciruelas, Mamoncillo, Entre Otras Frutas Y Semillas De Frutas, Almendras, Marañones, Castañas, Avellanas, Pistachos, Nueces Del Brasil, Etc.)</t>
  </si>
  <si>
    <t xml:space="preserve">Café (Café Pergamino, Cacota De Café, Café Ripio Y Café Cereza) </t>
  </si>
  <si>
    <t>Caña Azucarera</t>
  </si>
  <si>
    <t>Caña Panelera</t>
  </si>
  <si>
    <t>Nuez Y Fruto De Palma</t>
  </si>
  <si>
    <t>Otras Semillas Y Frutos Oleaginosos N.C.P. (Soja (Soya), Maní, Algodón, Linaza, Mostaza, Colza, Ajonjolí, Girasol, Aceitunas, Cocos, Etc.)</t>
  </si>
  <si>
    <t>Granos De Cacao</t>
  </si>
  <si>
    <t>Plantas Bebestibles (Hojas De Té, Yerba Mate, Etc.), Aromáticas Y Especias (Pimienta, Chiles, Pimientos, Nuez Moscada, Cardamomo, Anís, Comino, Jengibre, Canela, Clavos, Vainilla, Lúpulo, Etc.)</t>
  </si>
  <si>
    <t>Algodón Desmotado O Sin Desmotar; Productos De Fibra (Yute, Kenaf, Fique, Lino, Ramio, Maguey, Etc.)</t>
  </si>
  <si>
    <t>Productos Forrajeros (Maíz Forrajero, Alfalfa, Paja Y Cascabillo De Cereales, Etc.)</t>
  </si>
  <si>
    <t>Hoja De Coca</t>
  </si>
  <si>
    <t>Amapola Y Marihuana</t>
  </si>
  <si>
    <t xml:space="preserve">Plantas, Partes De Plantas Utilizadas Principalmente En Perfumería, Farmacia O Para La Preparación De Insecticidas, Fungicidas O Propósitos Similares </t>
  </si>
  <si>
    <t>Rosas</t>
  </si>
  <si>
    <t>Claveles</t>
  </si>
  <si>
    <t>Pompones, Otras Flores Y Capullos Cortados N.C.P. Y Semillas De Flores; Ramilletes, Coronas, Arreglos Y Artículos Similares, Frescos O Secos</t>
  </si>
  <si>
    <t>Caucho Natural En Formas Primarias O En Placas Hojas O Tiras</t>
  </si>
  <si>
    <t>Plantas Vivas, Bulbos, Tubérculos Y Raíces, Esquejes E Injertos; Semillas De Remolacha Y Semillas De Plantas Forrajeras;  Otras Materias Vegetales; Remolacha Azucarera Y Sus Semillas Y Otras Plantas Utilizadas En La Fabricación De Azúcar N.C.P.</t>
  </si>
  <si>
    <t>Tabaco En Rama</t>
  </si>
  <si>
    <t>Cafetos</t>
  </si>
  <si>
    <t>Plantaciones De Palma De Aceite</t>
  </si>
  <si>
    <t>Plantaciones De Caña Azucarera</t>
  </si>
  <si>
    <t>Plantaciones De Bosques Con Fines Comerciales</t>
  </si>
  <si>
    <t>Plantaciones De Bosques Con Fines Protectores</t>
  </si>
  <si>
    <t>Plantaciones De Cacao</t>
  </si>
  <si>
    <t>Plantaciones De Caucho</t>
  </si>
  <si>
    <t>Plantaciones De Árboles Frutales, Praderas Mejoradas Y Otras Plantaciones N.C.P.</t>
  </si>
  <si>
    <t>Ganado Bovino Y Bufalino</t>
  </si>
  <si>
    <t>Ganados Ovino, Caprino, Camellos, Caballos, Asnos, Mulas, Otros Equinos Y Camélidos Y Otros Animales Vivos N.C.P.</t>
  </si>
  <si>
    <t>Ganado Porcino</t>
  </si>
  <si>
    <t>Pollos, Gallinas Y Otras Aves De Corral</t>
  </si>
  <si>
    <t>Leche Cruda (Leche Cruda De Vaca, Leche Cruda De Búfala, Leche Cruda De Oveja, Leche Cruda De Cabra, Leche Cruda De Camella, Otras Leches Crudas)</t>
  </si>
  <si>
    <t>Huevos De Gallina O De Otras Aves, Con Cáscara, Frescos</t>
  </si>
  <si>
    <t>Semen (Semen Bovino, Semen De Ovinos Y Cabras, Semen De Équidos, Semen De Otros Animales); Embriones (Embriones De Ganado Bovino Y Bufalino Y Embriones De Caballos Y Otros Équidos)</t>
  </si>
  <si>
    <t>Cueros, Pieles Y Pieles Finas Sin Curtir (Cueros Y Pieles De Bovinos, Équidos, Ovinos, Caprinos, Peletería En Bruto, Pieles En Bruto De Otros Animales)</t>
  </si>
  <si>
    <t>Otros Productos Animales (Miel De Abejas, Caracoles Frescos, Lana Esquilada, Lana De Matadero, Pelo Fino De Animales, Capullos De Seda, Cera De Insectos Y Esperma De Ballena, Entre Otros)</t>
  </si>
  <si>
    <t>Troncos De Madera (Troncos De Coníferas Y De Especies No Coníferas)</t>
  </si>
  <si>
    <t>Leña En Troncos, Varillas, Haces O En Formas Similares</t>
  </si>
  <si>
    <t>Productos Forestales Diferentes A La Madera (Gomas Naturales Y Resinas, Gomo-Resinas Y Oleorresinas), Corcho Natural En Bruto O Simplemente Preparado, Productos Silvestres Comestibles, Árboles De Navidad, Otras Partes De Plantas Del Tipo Adecuado Para Adornos, Materias Vegetales Utilizadas Principalmente En Cestería, Materias Vegetales Utilizadas Para Teñir O Curtir, Otros Productos Vegetales</t>
  </si>
  <si>
    <t>Peces Vivos, Pescado Fresco O Refrigerado Entero, Descabezado, Eviscerado De Agua Salada</t>
  </si>
  <si>
    <t>Peces Vivos, Pescado Fresco O Refrigerado Entero, Descabezado, Eviscerado De Agua Dulce</t>
  </si>
  <si>
    <t>Crustáceos Sin Congelar, Ostras, Otros Moluscos E Invertebrados Acuáticos, Vivos, Frescos O Refrigerados; Otras Plantas Y Animales Acuáticos</t>
  </si>
  <si>
    <t>Carbón De Hulla, Lignito Y Turba</t>
  </si>
  <si>
    <t>Petróleo Crudo; Bitumen O Esquistos Bituminosos Y Arenas De Alquitrán</t>
  </si>
  <si>
    <t>Gas Natural Licuado O Gaseoso; Minerales Y Concentrados De Uranio Y Torio</t>
  </si>
  <si>
    <t>Minerales De Hierro Y Mineral De Hierro Sinterizado</t>
  </si>
  <si>
    <t>Minerales De Cobre Y Sus Concentrados</t>
  </si>
  <si>
    <t>Minerales De Níquel Y Sus Concentrados</t>
  </si>
  <si>
    <t>Otros Minerales De Metales No Ferrosos Y Sus Concentrados</t>
  </si>
  <si>
    <t>Minerales De Plata Y Sus Concentrados</t>
  </si>
  <si>
    <t>Minerales De Oro Y Sus Concentrados</t>
  </si>
  <si>
    <t>Minerales De Platino Y Sus Concentrados</t>
  </si>
  <si>
    <t>Roca O Piedra De Construcción Y De Talla, Mármol; Yeso; Anhidrita, Fundente Calizo; Piedra Caliza Y Otras Piedras Calcáreas Del Tipo Utilizado Para La Fabricación De Cal O Cemento; Arenas, Cantos, Gravas, Piedra Partida O Triturada, Betún Y Asfaltos Naturales; Arcillas.</t>
  </si>
  <si>
    <t>Minerales Para La Industria Química, Abonos Minerales</t>
  </si>
  <si>
    <t>Sal Gema O Halita, Sal Marina Sin Purificar Y Salmuera O Solución Saturada De Sal</t>
  </si>
  <si>
    <t>Sal Procesada (Refinada, Yodada)</t>
  </si>
  <si>
    <t>Cloruro De Sodio Puro, Sal Procesada (Industrial, Mineralizada)</t>
  </si>
  <si>
    <t>Piedras Preciosas Y Semipreciosas</t>
  </si>
  <si>
    <t>Piedra Pómez, Piedra Esmeril, Corindón Natural, Granate Y Otros Abrasivos Naturales, Creta Y Dolomita; Mica En Bruto; Otros Minerales N.C.P.</t>
  </si>
  <si>
    <t>Energía Eléctrica Generada; Gas De Ciudad; Vapor Y Agua Caliente; Nieve</t>
  </si>
  <si>
    <t>Agua Natural, Tratada O No Tratada, Potable O No</t>
  </si>
  <si>
    <t>Carne De Ganado Bovino Y Bufalino, Fresca, Refrigerada O Congelada</t>
  </si>
  <si>
    <t>Carne De Ganado Porcino, Fresca, Refrigerada O Congelada</t>
  </si>
  <si>
    <t>Otras Carnes De Mamíferos (Conejos, Liebres, Ovinos, Caprinos, Equinos, Camélidos, Etc.), Fresca, Refrigerada O Congelada</t>
  </si>
  <si>
    <t>Despojos Comestibles De Mamíferos,  Frescos, Refrigerados O Congelados</t>
  </si>
  <si>
    <t xml:space="preserve">Carne Y Despojos Comestibles De Aves, Frescos, Refrigerados O Congelados </t>
  </si>
  <si>
    <t>Conservas Y Preparados De Carne, De Despojos Comestibles O De Sangre; Las Demás Carnes Y Despojos Comestibles  Frescos, Refrigerados O Congelados</t>
  </si>
  <si>
    <t>Harina, Polvo Y Gránulos De Carne O Despojos, No Comestibles</t>
  </si>
  <si>
    <t xml:space="preserve">Pescado Congelado, Filetes (Congelados, Secos, Salados O En Salmuera, Ahumados O Sin Ahumar) Y Carnes De Pescado (Picada, Congelada), Hígados Y Huevas De Pescado (Congelados, Secos, Ahumados, Salados O En Salmuera); Harina Comestible De Pescado; Pescado Preparado O Conservado De Otra Forma; Caviar Y Sus Sucedáneos </t>
  </si>
  <si>
    <t>Crustáceos, Moluscos Y Otros Invertebrados Acuáticos Congelados, Secos, Salados O En Salmuera, Preparados O Conservados De Otra Forma; Harina, Polvo Y Gránulos, No Comestibles, Despojos Y Otros Productos N.C.P., De Pescado O De Crustáceos, Moluscos O Demás Invertebrados Acuáticos, No Aptos Para El Consumo Humano</t>
  </si>
  <si>
    <t>Preparaciones Y Conservas De Hortalizas, Legumbres, Tubérculos Y Papas</t>
  </si>
  <si>
    <t>Preparaciones Y Conservas De Frutas Y Nueces</t>
  </si>
  <si>
    <t>Grasas Animales, Sin Procesar; Grasas Y Aceites Animales, Procesados</t>
  </si>
  <si>
    <t>Aceites Vegetales Crudos</t>
  </si>
  <si>
    <t>Aceites Vegetales Refinados</t>
  </si>
  <si>
    <t>Margarina Y Preparaciones Similares; Otros Aceites Y Grasas Animales Y Vegetales N.C.P.</t>
  </si>
  <si>
    <t>Borra De Algodón; Tortas Y Demás Residuos De La Extracción De Grasas O Aceites Vegetales; Harina Y Polvo De Semillas O De Frutos Oleaginosos (Excepto La Mostaza); Ceras Vegetales (Excepto Los Triglicéridos); Degrás, Residuos Del Tratamiento De Grasas Y Ceras Animales O Vegetales</t>
  </si>
  <si>
    <t>Leche Líquida Procesada, Crema (Nata) De Leche, Fresca Y Suero</t>
  </si>
  <si>
    <t>Leche Y Crema (Nata) En Estado Sólido; Leche Y Nata, Concentrados O Con Adición De Azúcar U Otro Edulcorante, En Estado Diferente Al Sólido</t>
  </si>
  <si>
    <t>Yogurt Y Otras Leches O Cremas Fermentadas O Acidificadas</t>
  </si>
  <si>
    <t>Mantequilla Y Otras Grasas Y Aceites Derivados De La Leche</t>
  </si>
  <si>
    <t>Quesos, Frescos O Procesados; Caseína</t>
  </si>
  <si>
    <t>Helados A Base De Leche Y Otros Productos Similares, Otros Productos Lácteos N.C.P.</t>
  </si>
  <si>
    <t>Harina De Trigo Y Morcajo; Otras Harinas De Cereales; Grañones, Sémolas Y Gránulos De Trigo Y Otros Cereales; Otros Productos De Cereales</t>
  </si>
  <si>
    <t>Arroz, Semi-Blanqueado, Blanqueado O Molido; Arroz Descascarillado</t>
  </si>
  <si>
    <t>Otras Harinas Vegetales, De Frutas Y De Nueces Comestibles; Mezclas Y Masas Para La Preparación De Productos De Panadería</t>
  </si>
  <si>
    <t>Almidones Y Productos Derivados Del Almidón, Otros Azúcares Y Jarabes De Azúcar</t>
  </si>
  <si>
    <t>Preparaciones Utilizadas En La Alimentación De Animales</t>
  </si>
  <si>
    <t>Productos De Panadería Y Pastelería</t>
  </si>
  <si>
    <t>Azúcar</t>
  </si>
  <si>
    <t>Melazas Y Mieles</t>
  </si>
  <si>
    <t>Panela</t>
  </si>
  <si>
    <t>Pasta De Cacao; Manteca, Grasa Y Aceite De Cacao; Cacao En Polvo Con Y Sin Azúcar; Chocolate Y Otras Preparaciones Alimenticias Que Contengan Cacao</t>
  </si>
  <si>
    <t>Artículos De Confitería Que No Contengan Cacao; Frutas, Hortalizas, Nueces, Cáscaras De Frutas Y Otras Partes De Plantas, Conservadas En Azúcar, Incluso El Chocolate Blanco</t>
  </si>
  <si>
    <t>Macarrones, Fideos, Alcuzcuz, Productos Farináceos Similares Y Platos Preparados Con Estos Productos</t>
  </si>
  <si>
    <t>Café Trillado O Verde</t>
  </si>
  <si>
    <t>Café Descafeinado Sin Tostar; Café Tostado, Incluso Molido, Descafeinado O No</t>
  </si>
  <si>
    <t>Extractos Esencias, Concentrados Y Preparaciones De Café (Café Liofilizado, Café Instantáneo); Sucedáneos Del Café Que Contengan Café</t>
  </si>
  <si>
    <t>Té, Extractos, Esencias Y Concentrados, Y Preparados De Té O Mate; Especias, Chiles Y Pimientos, Plantas Aromáticas, Procesadas</t>
  </si>
  <si>
    <t>Preparados Homogeneizados De Carne, Verduras, Frutas O Nueces; Preparados De Leche, Harina, Sémola, Almidón, Féculas O Extracto De Malta, Para La Alimentación Infantil N.C.P.; Preparados Alimenticios Mixtos Homogeneizados; Preparaciones Para Sopas, Potajes O Caldos; Huevos, Sin Cáscara Y Yemas De Huevo, Frescos O Conservados; Albúmina De Huevo</t>
  </si>
  <si>
    <t>Vinagre Y Sucedáneos A Base De Ácido Acético; Salsas; Condimentos Mixtos; Harina De Mostaza; Mostaza Preparada; Levaduras; Otros Microorganismos Unicelulares Muertos; Polvos Para Hornear</t>
  </si>
  <si>
    <t>Otros Platos Y Comidas Preparadas; Otros Productos Alimenticios N.C.P. (Paella, Tamales, Snacks O Pasabocas, Gelatinas, Huevos Con Cáscara, Conservados O Cocidos, Entre Otros)</t>
  </si>
  <si>
    <t>Alcohol Etílico Sin Desnaturalizar (Para Fabricar Bebidas Alcohólicas)</t>
  </si>
  <si>
    <t>Aguardiente Y Ron</t>
  </si>
  <si>
    <t>Whisky, Brandy, Vodka Y Sus Concentrados, Mistelas Y Cremas Y Otras Bebidas Espirituosas Y Alcohol Etílico Sin Desnaturalizar Con Un Grado Alcohólico En Volumen, Inferior Al 80% En Volumen (Sabajón)</t>
  </si>
  <si>
    <t>Vinos Y Sidra, Peradas, Aguamiel Y Otras Bebidas Fermentadas</t>
  </si>
  <si>
    <t>Cervezas, Malta Y Cebadas Malteadas</t>
  </si>
  <si>
    <t>Aguas Embotelladas, Sin Edulcorantes O Aromatizadas; Hielo ; Maltas, Gaseosas, Refrescos Entre Otros</t>
  </si>
  <si>
    <t>Hojas De Tabaco Curadas Desvenadas/Despalilladas; Cigarros, Puros Y Cigarrillos; Otras Formas De Tabaco Manufacturado Y Sus Sucedáneos; Extractos Y Esencias De Tabaco</t>
  </si>
  <si>
    <t>Fibras Textiles Naturales Preparadas Para El Hilado (Seda, Lana, Pelo, Algodón, Yute Y Otras, Cardados O Peinados)</t>
  </si>
  <si>
    <t>Fibras Textiles Discontinuas Manufacturadas Para El Hilado</t>
  </si>
  <si>
    <t>Hilados E Hilos De Fibras Textiles Naturales (De Seda, Lana, Pelo, Fique, Yute, Lino, Etc., Excepto De Algodón); Hilados E Hilos De Fibras Sintéticas Y/O Artificiales, Continuos O Discontinuos</t>
  </si>
  <si>
    <t>Hilados E Hilos De Algodón</t>
  </si>
  <si>
    <t>Tejidos (Excepto Tejidos Especiales) De Fibras Naturales (Algodón, Seda, Lana, Pelo, Lino, Yute, Fique, Etc.) Y Tejidos Mezclados Con Fibras Artificiales O Sintéticas</t>
  </si>
  <si>
    <t>Tejidos De Filamentos Manufacturados Y Fibras Discontinuas; Tejidos Especiales</t>
  </si>
  <si>
    <t>Cobijas, Frazadas Y Mantas, Ropa (De Cama, Mesa, Tocador Y Cocina), Cortinas Y Persianas Interiores En Tela, Sacos Y Bolsas De Material Textil Para Empacar Productos, Lonas, Velas Para Embarcaciones, Toldos, Tiendas Y Artículos Para Acampar, Paracaídas, Entre Otros Artículos Elaborados Con Textiles</t>
  </si>
  <si>
    <t>Alfombras Y Tapetes Para Pisos, Anudados, Tejidos, Con Mechón Insertado, Etc., Artículos Textiles N.C.P.</t>
  </si>
  <si>
    <t>Bramantes, Cordeles, Cuerdas, Cordajes Y Artículos Similares (Incluye Redes)</t>
  </si>
  <si>
    <t>Tejidos De Punto O Ganchillo</t>
  </si>
  <si>
    <t>Pantimedias, Leotardos, Medias Calcetines O Similares, De Punto O Ganchillo</t>
  </si>
  <si>
    <t>Prendas De Vestir De Punto O Ganchillo</t>
  </si>
  <si>
    <t>Prendas De Vestir, De Tejidos Que No Sean De Punto O  Ganchillo</t>
  </si>
  <si>
    <t>Brasieres, Fajas, Corsés, Tirantes, Ligas, Ligueros Y Artículos Similares Y Sus Partes, Sean O No En Tejidos De Punto O Ganchillo</t>
  </si>
  <si>
    <t>Prendas Y Accesorios De Vestir, De Cuero Natural, Artificial O Regenerado, O De Materiales Plásticos; Prendas Confeccionadas Con Fieltro O Tela Sin Tejer; Prendas Confeccionadas Con Tejidos Impregnados O Revestidos De Plástico, Caucho U Otros Materiales; Sombreros Y Demás Tocados</t>
  </si>
  <si>
    <t>Pieles  Finas Curtidas O Adobadas Y Pieles Artificiales; Artículos Similares (Excepto Sombreros Y Demás Tocados)</t>
  </si>
  <si>
    <t>Cuero Curtido O Adobado; Cuero Regenerado</t>
  </si>
  <si>
    <t>Maletas, Bolsos De Mano Y Artículos Similares; Artículos De Talabartería Y Guarnicionería, Otros Artículos De Cuero</t>
  </si>
  <si>
    <t>Calzado Con Suela Y Parte Superior Elaborados De Caucho O Plástico, O Con La Parte Superior De Cuero O Materiales Textiles, Diferentes De Zapatos Deportivos, Calzado Que Incorpora Puntera Protectora De Metal Y Calzado Especial Misceláneo; Otros Tipos De Calzado, (Excepto Calzado De Asbesto, Calzado Ortopédico Y Botas De Esquiar)</t>
  </si>
  <si>
    <t>Calzado Deportivo, (Excepto Botas De Patinar)</t>
  </si>
  <si>
    <t>Partes De Calzado; Plantillas Removibles, Taloneras Y Artículos Similares; Polainas Cortas Y Largas Y Artículos Similares Y Sus Partes</t>
  </si>
  <si>
    <t>Madera Aserrada O Cortada Longitudinalmente, Cortada En Hojas O Descortezada, De Más De 6 Mm De Espesor; Durmientes (Traviesas) De Madera Para Vías De Ferrocarril O Tranvías, Sin Impregnar</t>
  </si>
  <si>
    <t>Madera Con Perfilado Continuo A Lo Largo De Cualquiera De Sus Bordes O Caras; Lana De Madera; Harina De Madera; Madera En Astillas O Partículas; Madera En Bruto, Incluidas Aquellas Tratadas Con Pintura, Colorantes, Creosota U Otros Preservativos; Durmientes  (Traviesas) De Madera Para Vías De Ferrocarril O Tranvía</t>
  </si>
  <si>
    <t>Tableros Y Paneles; Hojas De Madera Para Enchapado; Hojas De Madera Contrachapadas; Madera Densificada</t>
  </si>
  <si>
    <t>Obras Y Piezas De Carpintería Para Construcciones (Incluso  Tableros De Madera Celular, Tableros Ensamblados Para Pisos De Parqué, Tablillas Y Ripias)</t>
  </si>
  <si>
    <t>Cajones, Cajas, Guacales, Cilindros Y Envases Similares De Madera; Carretes De Madera Para Cables; Estibas Y Otras Plataformas De Madera Para Carga; Barriles, Cubas, Tinas Y Demás Productos De Tonelería Y Sus Partes (Incluso Duelas) De Madera; Otros Productos De Madera (Mangos, Artículos De Mesa Y Cocina, Marquetería, Cofres Y Estuches, Entre Otros); Artículos De Corcho, Materiales Trenzables Y Paja</t>
  </si>
  <si>
    <t>Pasta O Pulpa De Madera; Pasta O Pulpa De Materias Celulósicas Distintas De La Madera</t>
  </si>
  <si>
    <t>Papel De Periódico, Papeles Fabricados A Mano Y Otros Papeles Y Cartones En Rollos O En Hojas, Sin Revestir, Del Tipo Utilizado Para Usos Gráficos, Para Tarjetas Y Cintas Para Perforar; Papel Del Tipo Utilizado Para La Fabricación De Papel Higiénico O Papel Facial, Papel Y Cartón Kraft En Rollos Sin Revestir; Otros Papeles Y Cartones Sin Revestir; Otros Tipos De Papel N.C.P.</t>
  </si>
  <si>
    <t>Papel Y Cartón Procesado; Papeles Y Cartones Ondulados (Corrugados O Acanalados) Bolsas, Cajas, Sobres, Envases De Papel Y Cartón, Papel Higiénico, Servilletas, Pañuelos, Etc.; Otros Productos De Papel Y Cartón</t>
  </si>
  <si>
    <t>Libros Impresos (Textos Educativos, Diccionarios, Enciclopedias, Atlas, Directorios, Científicos Y Técnicos, Animados Y Para Colorear, Etc.)</t>
  </si>
  <si>
    <t>Diarios, Revistas Y Publicaciones Periódicas</t>
  </si>
  <si>
    <t>Mapas Impresos; Música Impresa O En Manuscrito; Tarjetas Postales, Tarjetas De Felicitación, Fotografías Y Planos; Sellos, Chequeras, Billetes De Banco, Títulos De Acciones, Catálogos Y Folletos, Material Para Anuncios Publicitarios Y Otros Materiales Impresos; Libros De Registros, Libros De Contabilidad, Cuadernillos De Notas, Bloques Para Cartas, Agendas Y Artículos Similares, Secantes, Encuadernadores, Clasificadores Para Archivos, Formas Continuas, Formularios Y Otros Artículos De Escritorio, De Papel O Cartón</t>
  </si>
  <si>
    <t>Tipos De Imprenta, Planchas O Cilindros, Preparados Para Las Artes Gráficas, Piedras Litográficas Impresas U Otros Elementos De Impresión</t>
  </si>
  <si>
    <t>Carbón Coque Y Semicoque, Carbón De Lignito O Carbón De Hulla; Carbón De Retorta; Alquitrán De Carbón, De Carbón Lignito, Hulla Y Otras Tortas Minerales</t>
  </si>
  <si>
    <t xml:space="preserve">Gasolina Para Automotores; Combustibles Para Aviones (Tipo Gasolina) </t>
  </si>
  <si>
    <t>Gasolina Motor Mezclada Con Etanol</t>
  </si>
  <si>
    <t>Queroseno, Queroseno Para Motores De Aviación, Combustibles Tipo Diésel, Gasóleos (Gas Oils) Y Combustibles N.C.P.</t>
  </si>
  <si>
    <t>(Otros Aceites Livianos De Petróleo Y Aceites Ligeros Obtenidos De Minerales Bituminosos (Excepto Los Aceites Crudos); Preparados Ligeros N.C.P. ; Aceites Lubricantes De Petróleo Y Aceites De Minerales Bituminosos, Diferentes De Aceites Pesados De Petróleo Obtenidos De Minerales Bituminosos (Distintos De Los Crudos), Y Preparados Pesados N.C.P.), Con Un Contenido No Menor Del 70% En Peso De Aceites De Petróleo Obtenidos A Partir De Minerales Bituminosos (Excepto Crudos) Y Cuyos Componentes Básicos Sean Esos Aceites</t>
  </si>
  <si>
    <t>Biodiesel Mezclado</t>
  </si>
  <si>
    <t>Gas De Petróleo Y Otros Hidrocarburos Gaseosos, (Excepto Gas Natural)</t>
  </si>
  <si>
    <t>Vaselina, Cera De Parafina, Cera De Petróleo De Microcristalina, Cera Cruda, Ozocerita, Cera De Lignito, Cera De Turba, Otras Ceras Minerales Y Productos Similares, Coque De Petróleo, Betún De Petróleo Y Otros Residuos De Los Aceites De Petróleo O De Aceites Obtenidos De Minerales Bituminosos</t>
  </si>
  <si>
    <t>Elementos Radiactivos, Isótopos Y Compuestos Radiactivos; Aleaciones, Dispersiones, Productos Cerámicos Y Mezclas Que Contengan Estos Elementos, Isótopos O Compuestos Radiactivos; Residuos Radiactivos; Elementos Combustibles (Cartuchos) Para Reactores Nucleares O De Reactores Nucleares</t>
  </si>
  <si>
    <t xml:space="preserve">Químicos Orgánicos Básicos </t>
  </si>
  <si>
    <t>Etanol Anhidro Desnaturalizado - Alcohol Carburante E100</t>
  </si>
  <si>
    <t>Productos Químicos Inorgánicos Básicos</t>
  </si>
  <si>
    <t>Extractos Tintóreos Y Curtientes; Taninos Y Sus Derivados; Sustancias  Colorantes N.C.P.</t>
  </si>
  <si>
    <t>Productos Químicos Básicos Diversos (Productos Minerales Naturales Activados; Negro Animal; Aceite De Resina;  Aceites Terpénicos Producidos En El Tratamiento De Maderas De Árboles Coníferos; Dipenteno Y -Cimeno En Bruto; Aceite De Pino; Colofonia Y Ácidos Resínicos, Esencias Y Aceites De Colofonia; Gomas Fundidas; Alquitrán De Madera; Aceites De Alquitrán De Madera; Creosota De Madera; Nafta De Madera; Pez Vegetal; Pez De Cervecería, Entre Otros)</t>
  </si>
  <si>
    <t>Abonos Y Plaguicidas</t>
  </si>
  <si>
    <t>Plásticos En Formas Primarias</t>
  </si>
  <si>
    <t>Caucho Sintético Y Facticio Derivado Del Petróleo, Mezclas De Estos Cauchos Con Caucho Natural Y Gomas Naturales Similares, En Formas Primarias O En Planchas, Hojas O Tiras</t>
  </si>
  <si>
    <t>Pinturas Y Barnices Y Productos Relacionados; Colores Para La Pintura Artística; Tintas</t>
  </si>
  <si>
    <t>Productos Farmacéuticos</t>
  </si>
  <si>
    <t>Jabón, Preparados Para Limpieza, Perfumes Y Preparados De Tocador</t>
  </si>
  <si>
    <t>Biodiesel B100</t>
  </si>
  <si>
    <t>Productos Químicos N.C.P.</t>
  </si>
  <si>
    <t>Cocaína</t>
  </si>
  <si>
    <t>Heroína</t>
  </si>
  <si>
    <t>Fibras Textiles Manufacturadas</t>
  </si>
  <si>
    <t>Llantas De Caucho Y Neumáticos (Cámaras De Aire)</t>
  </si>
  <si>
    <t>Otros Productos De Caucho</t>
  </si>
  <si>
    <t>Semimanufacturas De Plástico</t>
  </si>
  <si>
    <t>Productos De Empaque Y Envasado, De Plástico</t>
  </si>
  <si>
    <t>Otros Productos Plásticos</t>
  </si>
  <si>
    <t>Vidrio Y Productos De Vidrio (Incluso Desperdicios Y Desechos De Vidrio)</t>
  </si>
  <si>
    <t>Artículos De Cerámica No Estructural</t>
  </si>
  <si>
    <t>Productos Refractarios Y Productos Estructurales No Refractarios De Arcilla</t>
  </si>
  <si>
    <t>Cementos Hidráulicos En General, Cemento Portland, Cemento Alumináceo, Cemento De Escorias Y Cementos Hidráulicos Similares; Yeso, Cal Y Cemento Sin Pulverizar (Clinkers)</t>
  </si>
  <si>
    <t>Morteros No Refractarios Y Concretos</t>
  </si>
  <si>
    <t>Artículos De Concreto, De Cemento Y De Yeso</t>
  </si>
  <si>
    <t>Piedra De Construcción O De Talla Labradas, Y Sus Manufacturas Y Otros Productos Minerales No Metálicos N.C.P.</t>
  </si>
  <si>
    <t>Muebles</t>
  </si>
  <si>
    <t>Joyas Y Artículos Conexos</t>
  </si>
  <si>
    <t>Instrumentos Musicales</t>
  </si>
  <si>
    <t>Artículos De Deporte</t>
  </si>
  <si>
    <t>Juegos Y Juguetes; Tiovivos (Carruseles), Columpios, Casetas De Tiro Y Demás Atracciones De Feria</t>
  </si>
  <si>
    <t>Construcciones Prefabricadas</t>
  </si>
  <si>
    <t>Otros Artículos Manufacturados N.C.P.</t>
  </si>
  <si>
    <t>Desperdicios De La Industria De Alimentos Y De Tabaco</t>
  </si>
  <si>
    <t>Desperdicios Y Desechos De Papel O Cartón; Lejías Residuales De La Fabricación De Pasta De Madera, Incluso Sulfonatos De Lignina</t>
  </si>
  <si>
    <t>Otros Desperdicios O Desechos No Metálicos (De Hilados, Lana O Pelo, Algodón, Ropa Vieja O Textiles, Cuero, Lejías, Caucho, Llantas Usadas, Plásticos, Aserrín Y Madera, Cerámica, Loza, Entre Otros)</t>
  </si>
  <si>
    <t>Desperdicios O Desechos Metálicos ( De Hierro Y Acero, Metales Preciosos Y Otros Metales, Chatarra, Pilas, Baterías Y Acumuladores, Entre Otros)</t>
  </si>
  <si>
    <t>Otros Desperdicios Y Desechos (Municipales, Clínicos Y Farmacéuticos, De Solventes Orgánicos, Fangos De Alcantarilla, De Las Industrias Químicas Y Otras Conexas)</t>
  </si>
  <si>
    <t>Productos Básicos De Hierro Y Acero, Excepto El Ferroníquel</t>
  </si>
  <si>
    <t>Ferroníquel</t>
  </si>
  <si>
    <t>Productos De Hierro Y Acero Obtenidos Por Laminado, Estirado O Doblado, En Caliente O En Frio</t>
  </si>
  <si>
    <t>Metales Preciosos Comunes Y Metales Enchapados Con Metales Preciosos</t>
  </si>
  <si>
    <t>Cobre, Níquel, Aluminio, Alúmina, Plomo, Zinc Y Estaño, En Bruto; Productos Semiacabados De Cobre, Níquel, Aluminio, Plomo, Zinc Y Estaño Y Sus Aleaciones; Otros Metales No Ferrosos Y Sus Manufacturas (Incluso Desperdicios Y Desechos); Aleaciones Metalocerámicas Y Sus Manufacturas; Cenizas Y Residuos (Excepto Los Resultantes  De La Fabricación De Hierro Y Acero) Que Contengan Metales O Compuestos Metálicos</t>
  </si>
  <si>
    <t>Productos Metálicos Estructurales Y Sus Partes</t>
  </si>
  <si>
    <t>Depósitos, Cisternas Y Recipientes De Hierro, Acero O Aluminio; Calderas Generadoras De Vapor De Agua (Excepto Calderas De Agua Caliente Para Calefacción Central) Y Sus Partes Y Piezas</t>
  </si>
  <si>
    <t>Otros Productos Metálicos Elaborados</t>
  </si>
  <si>
    <t>Motores Y Turbinas Y Sus Partes</t>
  </si>
  <si>
    <t>Bombas, Compresores, Motores De Fuerza Hidráulica Y Motores De Potencia Neumática Y Válvulas Y Sus Partes Y Piezas</t>
  </si>
  <si>
    <t>Cojinetes, Engranajes, Ruedas De Fricción Y Elementos De Transmisión Y Sus Partes Y Piezas</t>
  </si>
  <si>
    <t>Hornos Y Quemadores Para Alimentación De Hogares Y Sus Partes Y Piezas</t>
  </si>
  <si>
    <t>Equipo De Elevación Y Manipulación Y Sus Partes Y Piezas</t>
  </si>
  <si>
    <t>Otras Máquinas Para Usos Generales Y Sus Partes Y Piezas</t>
  </si>
  <si>
    <t>Maquinaria Agropecuaria O Silvícola Y Sus Partes Y Piezas</t>
  </si>
  <si>
    <t>Máquinas Herramientas Y Sus Partes, Piezas Y Accesorios</t>
  </si>
  <si>
    <t>Maquinaria Para La Industria Metalúrgica Y Sus Partes Y Piezas</t>
  </si>
  <si>
    <t>Maquinaria Para La Minería, La Explotación De Canteras Y La Construcción Y Sus Partes Y Piezas</t>
  </si>
  <si>
    <t>Maquinaria Para La Elaboración De Alimentos, Bebidas Y Tabaco, Y Sus Partes Y Piezas</t>
  </si>
  <si>
    <t>Maquinaria Para La Fabricación  De Textiles, Prendas De Vestir Y Artículos De Cuero, Y Sus  Partes Y Piezas</t>
  </si>
  <si>
    <t>Armas Y Municiones  Y Sus Partes Y Piezas</t>
  </si>
  <si>
    <t>Aparatos De Uso Doméstico Y Sus Partes Y Piezas</t>
  </si>
  <si>
    <t>Otra Maquinaria Para Usos Especiales Y Sus Partes Y Piezas</t>
  </si>
  <si>
    <t>Máquinas Para Oficina Y Contabilidad, Y Sus Partes Y Accesorios</t>
  </si>
  <si>
    <t>Maquinaria De Informática Y Sus Partes, Piezas Y Accesorios</t>
  </si>
  <si>
    <t>Motores, Generadores Y Transformadores Eléctricos Y Sus Partes Y Piezas</t>
  </si>
  <si>
    <t>Aparatos De Control Eléctrico Y Distribución De Electricidad Y Sus Partes Y Piezas</t>
  </si>
  <si>
    <t>Hilos Y Cables Aislados; (Cable De Fibra Óptica, Etc.)</t>
  </si>
  <si>
    <t>Acumuladores, Pilas Y Baterías Primarias Y Sus Partes Y Piezas</t>
  </si>
  <si>
    <t>Lámparas Eléctricas De Incandescencia O Descarga; Lámparas De Arco, Equipo Para Alumbrado Eléctrico; Sus Partes Y Piezas</t>
  </si>
  <si>
    <t>Otro Equipo Eléctrico Y Sus Partes Y Piezas</t>
  </si>
  <si>
    <t>Válvulas Y Tubos Electrónicos; Componentes Electrónicos; Sus Partes Y Piezas</t>
  </si>
  <si>
    <t>Aparatos Transmisores De Televisión Y Radio; Televisión, Video Y Cámaras Digitales; Teléfonos</t>
  </si>
  <si>
    <t>Radiorreceptores Y Receptores De Televisión; Aparatos Para La Grabación Y Reproducción De Sonido Y Video; Micrófonos, Altavoces,  Amplificadores, Etc.</t>
  </si>
  <si>
    <t>Partes Y Piezas De Los Productos ( Aparatos Transmisores De Televisión Y Radio; Televisión, Video Y Cámaras Digitales; Teléfonos; Aparatos De Radar, Ayudas De Radio Navegación Y Aparatos De Control Remoto Con Ondas De Radio)</t>
  </si>
  <si>
    <t>Discos, Cintas, Dispositivos De Almacenamiento En Estado Sólido No Volátiles  Y Otros Medios, No Grabados; Paquetes De Software Y Tarjetas Con Bandas Magnéticas O Plaquetas ("Chip")</t>
  </si>
  <si>
    <t>Grabaciones De Audio, Video Y Otros Discos, Cintas Y Otros Medios Físicos</t>
  </si>
  <si>
    <t>Aparatos Médicos Y Quirúrgicos Y Aparatos Ortésicos Y Protésicos</t>
  </si>
  <si>
    <t>Instrumentos Y Aparatos De Medición, Verificación, Análisis, De Navegación Y Para Otros Fines (Excepto Instrumentos Ópticos); Instrumentos De Control De Procesos Industriales, Sus Partes, Piezas Y Accesorios</t>
  </si>
  <si>
    <t>Instrumentos Ópticos Y Equipo Fotográfico; Partes, Piezas Y Accesorios</t>
  </si>
  <si>
    <t>Relojes Y Sus Partes Y Piezas</t>
  </si>
  <si>
    <t>Vehículos Automotores De Pasajeros Utilizados Para Transportes Públicos</t>
  </si>
  <si>
    <t>Automóviles Y Otros Vehículos Automotores Diseñados Principalmente Para El Transporte De Personas (Excepto Vehículos Del Tipo Utilizado Para Transportes Públicos, Vehículos Diseñados Especialmente Para Transitar Sobre Nieve Y Vehículos Para Campos De Golf Y Otros Vehículos Análogos)</t>
  </si>
  <si>
    <t>Vehículos Automotores N.C.P. Para El Transporte De Mercancías</t>
  </si>
  <si>
    <t>Vehículos Automotores Para Usos Especiales N.C.P.; Tractores De Carretera Para Semirremolques; Camiones Grúas; Vehículos Automotores, Para El Transporte De Personas, Diseñados Especialmente Para Transitar Sobre Nieve; Vehículos Para Campos De Golf Y Otros Vehículos Análogos</t>
  </si>
  <si>
    <t>Partes, Piezas Y Accesorios Para Vehículos Automotores (Chasises Equipados Con Motores, Frenos, Ejes, Embragues, Etc., Y Sus Partes Y Piezas); Carrocerias Para Vehículos Automotores Y Sus Partes Piezas Y Accesorios;  Remolques Y Semirremolques; Contenedores Para Su Uso En Transporte Y Sus Partes, Piezas Y Accesorios</t>
  </si>
  <si>
    <t>Buques; Embarcaciones Para Deportes Y Recreo</t>
  </si>
  <si>
    <t>Aeronaves Y Naves Espaciales, Y Sus Partes Y Piezas</t>
  </si>
  <si>
    <t>Motocicletas Y Sidecares; Sus Partes Y Piezas</t>
  </si>
  <si>
    <t>Otro Equipo De Transporte (Locomotoras Y Material Rodante De Ferrocarril Y Tranvía, Bicicletas, Sillas De Ruedas Para Discapacitados) Y Sus Partes Y Piezas</t>
  </si>
  <si>
    <t>Edificios Residenciales</t>
  </si>
  <si>
    <t>Edificios Industriales, Comerciales, Otros Edificios No Residenciales</t>
  </si>
  <si>
    <t>Carreteras, Calles, Vías Férreas Y Pistas De Aterrizaje, Puentes, Carreteras Elevadas Y Túneles</t>
  </si>
  <si>
    <t>Puertos, Canales, Presas, Sistemas De Riego Y Otras Obras Hidráulicas (Acueductos)</t>
  </si>
  <si>
    <t>Tuberías Para La Conducción De Gas A Larga Distancia, Líneas De Comunicación Y Cables De Poder; Tuberías Y Cables Locales, Y Obras Conexas</t>
  </si>
  <si>
    <t>Construcciones  En Minas Y Plantas Industriales</t>
  </si>
  <si>
    <t>Construcciones Deportivas Al Aire Libre Y Otras Obras De Ingeniería Civil</t>
  </si>
  <si>
    <t>Servicios Generales De Construcción De Edificaciones, Obras De Ingeniería Civil Y Otros Servicios De Construcción; Servicios De Alquiler De Maquinaria Con Operario</t>
  </si>
  <si>
    <t>Servicios De Comercio (Venta Al Por Mayor Y Venta Al Por Menor)</t>
  </si>
  <si>
    <t>Servicios De Alojamiento (Incluye La Estancia Por Horas)</t>
  </si>
  <si>
    <t>Servicios De Suministro De Comidas A La Mesa, Servicios De Suministro De Comidas En Establecimientos De Autoservicio Y Servicio Limitado, Servicios De Catering Para Eventos Y Otros Servicios De Suministro De Comidas</t>
  </si>
  <si>
    <t>Servicios De Suministro De Bebidas Para Su Consumo Dentro Del Establecimiento</t>
  </si>
  <si>
    <t>Servicios De Transporte Terrestre Local Regular, Combinado Y Ferreo, Especial Local, Local No Regular De Pasajeros; Servicio De Transporte Terrestre De Pasajeros En Vehículos De Tracción Humana O Animal; Otros Servicios De Transporte Terrestre Local De Pasajeros N.C.P.</t>
  </si>
  <si>
    <t>Servicios De Transporte  Terrestre Interurbano Regular, Interurbano Especial, Regular Internacional De Pasajeros; Servicios De Buses De Larga Distancia No Regulares; Servicios De Transporte Terrestre Turístico, Incluye El Férreo; Otros Servicios De Transporte Turístico</t>
  </si>
  <si>
    <t>Servicios De Taxi Y De Alquiler De Automóviles Con Conductor; Servicios De Alquiler De Vehículos De Transporte Terrestre Con Operario</t>
  </si>
  <si>
    <t xml:space="preserve">Servicios De Transporte Fluvial Local De Pasajeros Y Carga; Servicios De Transporte Acuático Turístico </t>
  </si>
  <si>
    <t>Servicios De Transporte Marítimo Internacional Y De Cabotaje De Pasajeros (Inclusive En Cruceros); Servicios De Transporte Marítimo De Carga; Servicios De Alquiler De Embarcaciones Acuáticas Con Tripulación</t>
  </si>
  <si>
    <t>Servicios De Transporte Aéreo Nacional E Internacional Regular Y No Regular De Pasajeros; Servicios De Transporte Aéreo Turístico; Servicios De Aerotaxi; Servicios De Transporte Espacial De Pasajeros; Servicios De Alquiler De Aeronaves Con Tripulación</t>
  </si>
  <si>
    <t>Servicios De Transporte Nacional E Internacional De Carga Por Vía Aérea Y Espacial</t>
  </si>
  <si>
    <t>Servicios De Transporte De Carga Por Vía Terrestre</t>
  </si>
  <si>
    <t>Servicios De Transporte Por Tuberías</t>
  </si>
  <si>
    <t>Servicios De Manipulación De Carga</t>
  </si>
  <si>
    <t>Servicios De Almacenamiento Y Depósito; Servicios  De Apoyo Al Transporte Por Vía Acuática</t>
  </si>
  <si>
    <t>Servicios  De Apoyo Al Transporte Por Carretera Y Por Vía Férrea</t>
  </si>
  <si>
    <t>Servicios De Apoyo  Al Transporte Aéreo</t>
  </si>
  <si>
    <t>Otros Servicios De Apoyo Al Transporte</t>
  </si>
  <si>
    <t>Servicios Postales Y De Mensajería</t>
  </si>
  <si>
    <t>Servicios De Transmisión Y Distribución De Electricidad (Por Cuenta Propia)</t>
  </si>
  <si>
    <t>Servicios De Distribución De Gas Por Tuberías (Por Cuenta Propia)</t>
  </si>
  <si>
    <t>Servicios De Distribución De Agua Por Cuenta Propia. (Incluye Vapor, Agua Caliente Y Aire Acondicionado A Través De Redes)**</t>
  </si>
  <si>
    <t>Servicios Financieros Explícitos (Comisiones)</t>
  </si>
  <si>
    <t>Servicios Financieros  Implícitos (Sifmi)</t>
  </si>
  <si>
    <t>Gravamen A Los Movimientos Financieros</t>
  </si>
  <si>
    <t>Servicios Financieros Explícitos De La Banca De Inversión Y De Los Fondos De Inversión</t>
  </si>
  <si>
    <t>Servicios De Seguros Vida Y Pensiones Voluntarias (Con Exclusión De Los Servicios De Reaseguro)</t>
  </si>
  <si>
    <t>Servicios De Seguros De Salud  Y De Accidentes Personales Excepto Servicios De Otros Seguros Sociales</t>
  </si>
  <si>
    <t>Servicios De Otros Seguros Sociales Excepto Pensiones</t>
  </si>
  <si>
    <t xml:space="preserve">Servicios De Otros Seguros Sociales De Pensiones </t>
  </si>
  <si>
    <t>Reaseguros</t>
  </si>
  <si>
    <t>Otros Servicios De Seguros Generales (Excepto Los Servicios De Otros Seguros Sociales, Reaseguros Y Garantías Estandardizadas)</t>
  </si>
  <si>
    <t>Servicios Auxiliares A La Intermediación Financiera</t>
  </si>
  <si>
    <t>Servicios Auxiliares De Seguros, Pensiones Y Cesantías</t>
  </si>
  <si>
    <t>Servicios De Alquiler De Bienes Raíces Residenciales Prestados Por Cuenta Propia</t>
  </si>
  <si>
    <t>Servicios De Alquiler De Bienes Raíces Residenciales Prestados A Terceros</t>
  </si>
  <si>
    <t>Servicios De Alquiler De Bienes Raíces No Residenciales</t>
  </si>
  <si>
    <t>Servicios De Compra-Venta De Edificaciones Y Terrenos; Otros Servicios Inmobiliarios A Comisión O Por Contrato</t>
  </si>
  <si>
    <t>Servicios De Arrendamiento O Alquiler De Equipos De Transporte Sin Operario; Servicios De Arrendamiento  Sin Opción De Compra De Maquinaria Y Equipo Sin Operario; Servicios De Arrendamiento  Sin Opción De Compra De Otros Bienes (Televisores, Radios, Grabadoras De Video, Equipo Y Accesorios Relacionados, Muebles Y Otros Aparatos Domésticos, Maquinaria Y Equipo Para Uso Doméstico, Prendas De Vestir Y Calzado,  Equipo Para La Recreación Y Esparcimiento, Y De Otros Productos N.C.P.)</t>
  </si>
  <si>
    <t>Derechos De Uso De Productos De Propiedad Intelectual Y Otros Productos Similares (Programas Informáticos, Bases De Datos, Obras Originales Literarias, Artísticas Y De Entretenimiento, Productos De Investigación Y Desarrollo, Marcas Y Franquicias, Evaluación Y Exploración Minera, Uso De Otros Productos De Propiedad Intelectual)</t>
  </si>
  <si>
    <t>Servicios De Investigación Y Desarrollo Experimental (En Ciencias Naturales E Ingeniería, Ciencias Sociales Y Humanidades); Servicios Interdisciplinarios De Investigación Y Desarrollo Experimental Y Creaciones Originales Relacionadas Con La Investigación Y Desarrollo</t>
  </si>
  <si>
    <t>Servicios Jurídicos</t>
  </si>
  <si>
    <t>Servicios De Contabilidad, Auditoria Y Teneduría De Libros; Servicios De Preparación Y Asesoramiento Tributario; Servicios Relacionados Con Casos De Insolvencia Y Liquidación</t>
  </si>
  <si>
    <t>Servicios De Consultoría En Administración Y Servicios De Gestión; Servicios De Tecnología De La Información</t>
  </si>
  <si>
    <t xml:space="preserve">Servicios De Arquitectura, Servicios De Planeación Urbana  Y  Ordenación Del Territorio; Servicios De Arquitectura Paisajista; Servicios De Ingeniería Y Servicios Científicos Y Otros Servicios Técnicos </t>
  </si>
  <si>
    <t>Servicios Veterinarios</t>
  </si>
  <si>
    <t>Servicios Publicitarios Y Servicios De Venta O Arrendamiento De Espacio O Tiempo Publicitario A Comisión</t>
  </si>
  <si>
    <t>Venta De Espacio O Tiempo Publicitario (Excepto A Comisión)</t>
  </si>
  <si>
    <t>Servicios De Investigación De Mercados Y De Encuestas De Opinión Pública</t>
  </si>
  <si>
    <t>Servicios Fotográficos Y Servicios De Revelado Fotográfico</t>
  </si>
  <si>
    <t>Otros Servicios Profesionales Y Técnicos N.C.P.</t>
  </si>
  <si>
    <t>Servicios De Telefonía Fija</t>
  </si>
  <si>
    <t>Servicios De Telefonía Móvil</t>
  </si>
  <si>
    <t>Serviciós De Otras Telecomunicaciones</t>
  </si>
  <si>
    <t>Servicios De Telecomunicaciones A Través De Internet</t>
  </si>
  <si>
    <t>Servicios De Libros, Periódicos Y Revistas En Línea (On-Line); Servicios De Listas De Correo Y Directorios En Línea (On-Line); Servicios De Audio Y Video En Línea; Servicios De Contenidos Para Adultos En Línea, Entre Otros Servicios De Contenidos En Línea N.C.P.</t>
  </si>
  <si>
    <t>Servicios De Descarga De Software; Servicios De Juegos Y Software En Línea; Servicios De Búsqueda De Contenidos En Portales Web</t>
  </si>
  <si>
    <t>Servicios De Agencias De Noticias</t>
  </si>
  <si>
    <t>Servicios De Bibliotecas Y Archivos</t>
  </si>
  <si>
    <t>Servicios De  Transmisión  Y Programación De Radio Y Televisión Y Transmisión De Programación Multicanal</t>
  </si>
  <si>
    <t>Servicios De Distribución De Programas En Paquetes Básico Y Controlado De Programación Y De Películas (Pago Por Ver)</t>
  </si>
  <si>
    <t>Servicios De Empleo</t>
  </si>
  <si>
    <t>Servicios De Investigación Y Seguridad</t>
  </si>
  <si>
    <t>Servicios De Limpieza</t>
  </si>
  <si>
    <t>Servicios De Empaque</t>
  </si>
  <si>
    <t>Servicios De Reserva Para Transporte, Servicios De Reserva De Alojamiento,Cruceros Y Paquetes Turísticos, Servicios De Operadores Turísticos, Servicios De Guías Turísticos Y Servicios De Promoción Turística Y De Información Al Visitante</t>
  </si>
  <si>
    <t>Otros Servicios De Reserva</t>
  </si>
  <si>
    <t>Otros Servicios Auxiliares</t>
  </si>
  <si>
    <t>Servicios De Apoyo A La Producción De Cultivos</t>
  </si>
  <si>
    <t>Servicios Pecuarios</t>
  </si>
  <si>
    <t>Servicios De Apoyo A La Silvicultura Y Explotación Forestal</t>
  </si>
  <si>
    <t>Servicios De Apoyo A La Caza Y La Pesca</t>
  </si>
  <si>
    <t>Servicios De Apoyo A La Extracción De Petróleo Y Gas</t>
  </si>
  <si>
    <t>Servicios De Apoyo A Otras Industrias Mineras</t>
  </si>
  <si>
    <t>Servicios De Transmisión De Electricidad (A Comisión O Por Contrato)</t>
  </si>
  <si>
    <t>Servicios De Distribución De Electricidad, Gas Por Tuberías, Agua, Vapor, Aguacaliente, Y Aire Acondicionado Suministrado Por Tubería (A Comisión O Por Contrato)</t>
  </si>
  <si>
    <t>Servicios De Mantenimiento Y Reparación De Productos Metálicos Elaborados; Mantenimiento Y Reparación De Maquinaria De Oficina Y Contabilidad; Mantenimiento Y Reparación De Computadores Y Equipo Periférico; Mantenimiento Y Reparación De Otra Maquinaria Y Otro Equipo; Servicios De Reparación De Otros Bienes (Calzado Y Artículos De Cuero, Relojes Y Joyas, Prendas De Vestir Y Textiles Para El Hogar,  Muebles, Etc.), Servicios De Mantenimiento Y Reparación De Otros Bienes N.C.P.</t>
  </si>
  <si>
    <t>Mantenimiento Y Reparación De Maquinaria Y Equipo De Transporte</t>
  </si>
  <si>
    <t>Servicios De Instalación De Productos Metálicos Elaborados, Maquinaria Y Equipo Para El Sector Industrial, Maquinaria De Oficina, Contabilidad Y Computadores, Equipos Y Aparatos De Radio, Televisión Y Comunicaciones, Maquinaria Y Equipo Médico Profesional, E Instrumentos De Precisión Y Ópticos, Maquinaria Y Aparatos Eléctricos N.C.P.; Servicios De Instalación De Otros Bienes N.C.P.</t>
  </si>
  <si>
    <t>Servicios De Manufactura De Alimentos, Bebidas Y Tabaco</t>
  </si>
  <si>
    <t>Servicios De Manufactura De Textiles, Confecciones Y Productos De Cuero</t>
  </si>
  <si>
    <t>Servicios De Manufactura De La Madera Y El Papel</t>
  </si>
  <si>
    <t>Servicios De Fabricación De Productos De La Refinación Del Petróleo, Hornos De Coque Y Mezcla De Combustibles</t>
  </si>
  <si>
    <t>Servicios De Fabricación De Productos Químicos, Abonos, Plaguicidas, Plásticos Y Caucho Sintético En Formas Primarias, Pinturas Y Barnices, Jabones, Detergentes, Perfumes, Fibras Sintéticas Y Artificiales Y Farmacéuticos</t>
  </si>
  <si>
    <t>Servicios De Fabricación De Productos De Caucho Y De Plástico</t>
  </si>
  <si>
    <t>Servicios De Fabricación De Otros Productos Minerales No Metálicos</t>
  </si>
  <si>
    <t>Servicios De Fabricación De Productos Metalúrgicos Básicos</t>
  </si>
  <si>
    <t>Servicios De Fabricación De Productos Metálicos Elaborados, Maquinaria Y Equipo</t>
  </si>
  <si>
    <t>Servicios De Fabricación De Equipo De Transporte</t>
  </si>
  <si>
    <t>Otros Servicios De Fabricación</t>
  </si>
  <si>
    <t>Servicios Editoriales, Servicios De Impresión Y Reproducción De Información Grabada, A Comisión O Por Contrato</t>
  </si>
  <si>
    <t>Servicios De Moldeado, Estampado, Extrusión Y Fabricación De Productos Similares De Plástico</t>
  </si>
  <si>
    <t>Servicios De Fundición, Forja, Estampado Y Fabricación De Productos Similares De Metales</t>
  </si>
  <si>
    <t>Servicios De Recuperación De Materiales, A Comisión O Por Contrato</t>
  </si>
  <si>
    <t>Servicios Administrativos Del Gobierno (Incluye Los Servicios De Administración Pública   Prestados A La Comunidad En General)</t>
  </si>
  <si>
    <t>Los Servicios Administrativos Y Operacionales Relacionados Con La Seguridad Social Que Comprenden El Suministro De Las Prestaciones Sociales En Caso De Enfermedad, Maternidad O Invalidez Temporal O Desempleo</t>
  </si>
  <si>
    <t>Servicios Administrativos De La Seguridad Social Relacionados Con Los Sistemas De Pensiones Administrados Por El Gobierno</t>
  </si>
  <si>
    <t>Servicios De Educación Basica (De La Primera Infancia Y Pre-Escolar, Primaria Y Secundaria) De Mercado</t>
  </si>
  <si>
    <t>Servicios De Educación Post-Secundaria No Terciaria De Mercado</t>
  </si>
  <si>
    <t>Servicios De Educación  Superior (Terciaria)  De Mercado</t>
  </si>
  <si>
    <t>Servicios De Educación De La Primera Infancia Y Pre-Escolar De No Mercado</t>
  </si>
  <si>
    <t>Servicios De Enseñanza Primaria De No Mercado</t>
  </si>
  <si>
    <t>Servicios De Educación Secundaria Y Post-Secundaria No Terciaria De No Mercado</t>
  </si>
  <si>
    <t>Servicios De Educación  Superior (Terciaria)  De No Mercado</t>
  </si>
  <si>
    <t>Otros Tipos De Educación Y Servicios De Apoyo Educativo De Mercado</t>
  </si>
  <si>
    <t>Otros Tipos De Educación Y Servicios De Apoyo Educativo De No Mercado</t>
  </si>
  <si>
    <t xml:space="preserve">Servicios Para Pacientes Hospitalizados; Servicios Médicos Y Odontológicos Y Otros Servicios Sanitarios </t>
  </si>
  <si>
    <t xml:space="preserve">Servicios De Atención Residencial Para Personas Mayores Y Personas Con Discapacidad; Otros Servicios Sociales Con Alojamiento; Servicios Sociales Sin Alojamiento Para Personas Mayores Y Personas Con Discapacidad; Otros Servicios Sociales Sin Alojamiento </t>
  </si>
  <si>
    <t>Servicios De Alcantarillado, Servicios De Limpieza, Tratamiento De Aguas Residuales Y Tanques Sépticos</t>
  </si>
  <si>
    <t>Servicios De Recolección De Desechos</t>
  </si>
  <si>
    <t>Servicios De Tratamiento Y Disposición De Desechos</t>
  </si>
  <si>
    <t>Servicios De Descontaminación</t>
  </si>
  <si>
    <t>Servicios De Saneamiento Y  Similares</t>
  </si>
  <si>
    <t>Otros Servicios De Protección Del Medio Ambiente N.C.P.</t>
  </si>
  <si>
    <t>Servicios Proporcionados Por Organizaciones Gremiales,  Comerciales Y  Organizaciones De Empleadores Y De Profesionales</t>
  </si>
  <si>
    <t>Servicios Proporcionados Por Sindicatos</t>
  </si>
  <si>
    <t>Servicios Proporcionados Por Otras Asociaciones (Religiosas, Políticas, Ambientalistas, Juveniles, Culturales Y Recreativas, Cívicas Y Sociales, Entre Otras)</t>
  </si>
  <si>
    <t xml:space="preserve">Servicios De Grabación De Sonido </t>
  </si>
  <si>
    <t>Servicios De Producción De Programas De Radio, Televisión,  Video Y Actividades Cinematográficas; Servicios De Producciones Originales De Programas De Televisión, Video, Radio Y Actividades Cinematográficas; Servicios De Post-Producción De Audiovisuales; Servicios De Distribución De Programas De Televisión, Actividades Cinematográficas Y De Video</t>
  </si>
  <si>
    <t>Servicios De Proyección De Películas</t>
  </si>
  <si>
    <t>Servicios De Promoción, Producción Y Organización De Eventos De Artes Escénicas, Otros Servicios De Artes Escénicas Y Entretenimiento En Vivo; Servicios De Funcionamiento De Instalaciones Para Presentaciones Artísticas</t>
  </si>
  <si>
    <t>Servicios Relacionados Con Actores Y Otros Artistas</t>
  </si>
  <si>
    <t>Servicios De Preservación Y Museos</t>
  </si>
  <si>
    <t>Servicios De Promoción, Organización Y Funcionamiento De Instalaciones Para La Recreación, Deportes Y Eventos Deportivos, Servicios De Atletas Y Servicios De Apoyo Relacionados Con El Deporte Y La Recreación, De Mercado</t>
  </si>
  <si>
    <t>Servicios De Promoción, Organización Y Funcionamiento De Instalaciones Para La Recreación, Deportes Y Eventos Deportivos, Servicios De Atletas Y Servicios De Apoyo Relacionados Con El Deporte Y La Recreación, De No Mercado</t>
  </si>
  <si>
    <t>Servicios De Parques De Atracciones Y Diversiones Similares</t>
  </si>
  <si>
    <t>Servicios De Juegos De Azar Y Apuestas</t>
  </si>
  <si>
    <t>Otros Servicios De Diversión Y Entretenimiento N.C.P. (Se Incluyen Las Máquinas Recreativas Que Funcionan Con Monedas, Entre Otros)</t>
  </si>
  <si>
    <t>Otros Servicios Personales Diversos N.C.P.</t>
  </si>
  <si>
    <t>Servicios Domésticos</t>
  </si>
  <si>
    <t>Compras Directas En El Exterior Por Residentes-Bienes</t>
  </si>
  <si>
    <t>Compras Directas En El Exterior Por Residentes-Servicios</t>
  </si>
  <si>
    <t>Compras Directas En El Territorio Nacional Por No Residentes-Bienes</t>
  </si>
  <si>
    <t>Compras Directas En El Territorio Nacional Por No Residentes-Servicios</t>
  </si>
  <si>
    <t>Cultivo Transitorio De Arroz</t>
  </si>
  <si>
    <t>Cultivo De Cereales (Excepto Arroz), Legumbres Y Semillas Oleaginosas</t>
  </si>
  <si>
    <t>Cultivo De Tubérculos</t>
  </si>
  <si>
    <t>Cultivo De Hortalizas Y Raices</t>
  </si>
  <si>
    <t>Cultivo De Tabaco</t>
  </si>
  <si>
    <t>Cultivo De Plantas Textiles Y Otros Cultivos Transitorios N.C.P.</t>
  </si>
  <si>
    <t>Cultivo Permanente De Café</t>
  </si>
  <si>
    <t>Cultivo Permanente De Caña Azucarera</t>
  </si>
  <si>
    <t>Cultivo Permanente De Caña Panelera</t>
  </si>
  <si>
    <t>Cultivo Permanente De Palma Para Aceite (Palma Africana) Y Otros Frutos Oleaginosos</t>
  </si>
  <si>
    <t>Cultivo Permanente De Caucho</t>
  </si>
  <si>
    <t>Cultivo Permanente De Banano</t>
  </si>
  <si>
    <t>Cultivo Permanente De Plátano</t>
  </si>
  <si>
    <t>Cultivo De Frutas Tropicales Y Subtropicales</t>
  </si>
  <si>
    <t>Cultivo De Flor De Corte</t>
  </si>
  <si>
    <t>Cultivo De Plantas Con Las Que Se Preparan Bebidas</t>
  </si>
  <si>
    <t xml:space="preserve">Cultivo De Especias Y De Plantas Aromáticas Y Medicinales; Otros Cultivos Permanentes N.C.P., Y Propagación De Plantas (Actividades De Los Viveros, Excepto Viveros Forestales) </t>
  </si>
  <si>
    <t>Cría De Ganado Bovino Y Bufalino</t>
  </si>
  <si>
    <t>Cría De Ganado Porcino</t>
  </si>
  <si>
    <t>Cría De Aves De Corral</t>
  </si>
  <si>
    <t>Otras Producciones Pecuarias N.C.P.</t>
  </si>
  <si>
    <t xml:space="preserve">Actividades De Apoyo A La Agricultura Y La Ganadería, Y Posteriores A La Cosecha, Explotación Mixta (Agrícola Y Pecuaria) Y Actividades De Caza </t>
  </si>
  <si>
    <t>Silvicultura, Recolección De Productos Forestales Diferentes A La Madera Y Servicios De Apoyo A La Silvicultura</t>
  </si>
  <si>
    <t>Extracción De Madera</t>
  </si>
  <si>
    <t>Pesca Y Acuicultura</t>
  </si>
  <si>
    <t>Extracción De Carbón De Piedra Y Lignito</t>
  </si>
  <si>
    <t>Extracción De Petróleo Crudo Y Gas Natural</t>
  </si>
  <si>
    <t xml:space="preserve">Extracción De Minerales Metalíferos </t>
  </si>
  <si>
    <t>Extracción De Otras Minas Y Canteras</t>
  </si>
  <si>
    <t>Actividades De Apoyo Para La Extracción De Petróleo Y De Gas Natural</t>
  </si>
  <si>
    <t>Actividades De Apoyo Para Otras Actividades De Explotación De Minas Y Canteras</t>
  </si>
  <si>
    <t>Procesamiento Y Conservación De Carne Y Productos Cárnicos De Bovinos, Bufalinos, Porcinos Y Otras Carnes N.C.P.</t>
  </si>
  <si>
    <t>Procesamiento Y Conservación De Carne Y Productos Cárnicos De Aves De Corral</t>
  </si>
  <si>
    <t>Procesamiento Y Conservación De Pescados, Crustáceos Y Moluscos</t>
  </si>
  <si>
    <t>Elaboración De Aceites Y Grasas De Origen Vegetal Y Animal</t>
  </si>
  <si>
    <t>Elaboración De Productos Lácteos</t>
  </si>
  <si>
    <t>Elaboración De Productos De Molinería, Almidones Y Productos Derivados Del Almidón</t>
  </si>
  <si>
    <t>Elaboración De Productos De Café</t>
  </si>
  <si>
    <t>Elaboración De Azúcar</t>
  </si>
  <si>
    <t>Elaboración De Panela</t>
  </si>
  <si>
    <t>Elaboración De Productos De Panadería; Elaboración De Macarrones, Fideos, Alcuzcuz, Y Productos Farináceos Similares</t>
  </si>
  <si>
    <t>Elaboración De Cacao, Chocolate Y Productos De Confitería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</si>
  <si>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</si>
  <si>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Elaboración De Alimentos Preparados Para Animales</t>
  </si>
  <si>
    <t>Elaboración De Bebidas (Incluido El Hielo) Y Elaboración De Productos De Tabaco</t>
  </si>
  <si>
    <t>Preparación, Hilatura, Tejeduría Y Acabado De Productos Textiles; Fabricación De Otros Productos Textiles</t>
  </si>
  <si>
    <t>Confección De Prendas De Vestir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</si>
  <si>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</si>
  <si>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Transformación De La Madera Y Fabricación De Productos De Madera Y De Corcho, Excepto Muebles; Fabricación De Artículos De Cestería Y Espartería</t>
  </si>
  <si>
    <t>Fabricación De Papel, Cartón Y Productos De Papel Y De Cartón</t>
  </si>
  <si>
    <t>Actividades De Impresión; Producción De Copias A Partir De Grabaciones Originales (Copia A Partir De Un Original En Cd, Dvd, Bluray)</t>
  </si>
  <si>
    <t>Coquización, Fabricación De Productos De La Refinación Del Petróleo</t>
  </si>
  <si>
    <t xml:space="preserve">Actividad De Mezcla De Combustibles </t>
  </si>
  <si>
    <t>Fabricación De Sustancias Químicas Básicas, Abonos Y Compuestos Inorgánicos Nitrogenados, Plásticos Y Caucho Sintético En Formas Primarias</t>
  </si>
  <si>
    <t xml:space="preserve">Fabricación De Otros Productos Químicos; Fabricación De Fibras Sintéticas Y Artificiales </t>
  </si>
  <si>
    <t>Fabricación De Productos Farmacéuticos, Sustancias Químicas Medicinales Y Productos Botánicos De Uso Farmacéutico</t>
  </si>
  <si>
    <t>Fabricación De Productos De Caucho Y De Plástico</t>
  </si>
  <si>
    <t>Fabricación De Otros Productos Minerales No Metálicos</t>
  </si>
  <si>
    <t>Fabricación De Productos Metalúrgicos Básicos</t>
  </si>
  <si>
    <t>Fabricación De Productos Elaborados De Metal, Excepto Maquinaria Y Equipo</t>
  </si>
  <si>
    <t>Fabricación De Aparatos Y Equipo Eléctrico; Fabricación De Productos Informáticos, Electrónicos Y Ópticos</t>
  </si>
  <si>
    <t>Fabricación De Maquinaria Y Equipo N.C.P.</t>
  </si>
  <si>
    <t>Fabricación De Vehículos Automotores, Remolques Y Semirremolques; Fabricación De Otros Tipos De Equipo De Transporte</t>
  </si>
  <si>
    <t xml:space="preserve"> Fabricación De Muebles, Colchones Y Somieres</t>
  </si>
  <si>
    <t>Otras Industrias Manufactureras</t>
  </si>
  <si>
    <t>Instalación, Mantenimiento Y Reparación Especializado De Maquinaria Y Equipo</t>
  </si>
  <si>
    <t>Generación De Energía Eléctrica</t>
  </si>
  <si>
    <t>Transmisión De Energía Eléctrica</t>
  </si>
  <si>
    <t>Distribución Y Comercialización De Energía Eléctrica</t>
  </si>
  <si>
    <t>Producción De Gas; Distribución De Combustibles Gaseosos Por Tuberías; Suministro De Vapor Y Aire Acondicionado</t>
  </si>
  <si>
    <t>Captación, Tratamiento Y Distribución De Agua</t>
  </si>
  <si>
    <t>Evacuación Y Tratamiento De Aguas Residuales</t>
  </si>
  <si>
    <t>Recolección, Tratamiento Y Disposición De Desechos</t>
  </si>
  <si>
    <t>Recuperación De Materiales (Reciclaje)</t>
  </si>
  <si>
    <t>Actividades De Saneamiento Ambiental Y Otros Servicios De Gestión De Desechos</t>
  </si>
  <si>
    <t>Construcción De Edificaciones Residenciales Y No Residenciales</t>
  </si>
  <si>
    <t>Construcción De Carreteras Y Vías De Ferrocarril, De Proyectos De Servicio Público Y De Otras Obras De Ingeniería Civil</t>
  </si>
  <si>
    <t>Actividades Especializadas Para La Construcción De Edificaciones Y Obras De Ingeniería Civil (Alquiler De Maquinaría Y Equipo De Construcción Con Operadores)</t>
  </si>
  <si>
    <t>Comercio Al Por Mayor Y En Comisión O Por Contrata; Comercio Al Por Menor (Incluso El Comercio Al Por Menor De Combustibles); Comercio De Vehículos Automotores Y Motocicletas, Sus Partes, Piezas Y Accesorios</t>
  </si>
  <si>
    <t>Mantenimiento Y Reparación De Vehículos Automotores Y Motocicletas</t>
  </si>
  <si>
    <t>Transporte Terrestre</t>
  </si>
  <si>
    <t>Transporte Acuático</t>
  </si>
  <si>
    <t>Transporte Por Tuberías</t>
  </si>
  <si>
    <t>Transporte Aéreo</t>
  </si>
  <si>
    <t>Almacenamiento Y Actividades Complementarias Al Transporte</t>
  </si>
  <si>
    <t>Actividades De Correo Y De Servicios De Mensajería</t>
  </si>
  <si>
    <t>Alojamiento</t>
  </si>
  <si>
    <t>Actividades De Servicios De Comidas, Restaurantes Y Similares</t>
  </si>
  <si>
    <t>Expendio De Bebidas Alcohólicas Para El Consumo Dentro Del Establecimiento</t>
  </si>
  <si>
    <t>Actividades De Edición (Libros, Periódicos, Otros, Excepto La Edición De Software, Video Y Música)</t>
  </si>
  <si>
    <t>Actividades Cinematográficas, De Video Y Producción De Programas De Televisión, Grabación De Sonido Y Edición De Música; Actividades De Programación, Transmisión Y/O Difusión</t>
  </si>
  <si>
    <t>Telecomunicaciones</t>
  </si>
  <si>
    <t>Desarrollo De Sistemas Informáticos (Planificación, Análisis, Diseño, Programación, Pruebas), Consultoría Informática Y Actividades Relacionadas; Edición De Software; Actividades De Servicios De Información</t>
  </si>
  <si>
    <t>Actividades De Servicios Financieros De Intermediación</t>
  </si>
  <si>
    <t>Actividades De Servicios Financieros De Inversión, Custodia Y Otros Servicios Conexos</t>
  </si>
  <si>
    <t>Actividades De Seguros De Vida Excepto Reaseguro</t>
  </si>
  <si>
    <t>Actividades De Seguros De Salud</t>
  </si>
  <si>
    <t>Otras Actividades De Seguros Generales Incluyendo Las Garantias Estandarizadas</t>
  </si>
  <si>
    <t>Actividades Relacionadas Con Los Otros Seguros Sociales (Otros Que Pensiones)</t>
  </si>
  <si>
    <t>Actividades De Fondos De Pensiones</t>
  </si>
  <si>
    <t>Actividades Auxiliares Complementarias De Las Actividades De Servicios Financieros Y De Seguros</t>
  </si>
  <si>
    <t>Actividades Inmobiliarias</t>
  </si>
  <si>
    <t>Actividades Jurídicas Y De Contabilidad; Actividades De Administración Empresarial; Actividades De Consultoría De Gestión</t>
  </si>
  <si>
    <t>Actividades De Arquitectura E Ingeniería; Ensayos Y Análisis Técnicos</t>
  </si>
  <si>
    <t xml:space="preserve"> Investigación Científica Y Desarrollo</t>
  </si>
  <si>
    <t>Publicidad Y Estudios De Mercado; Otras Actividades Profesionales, Científicas Y Técnicas; Actividades Veterinarias</t>
  </si>
  <si>
    <t>Actividades De Empleo</t>
  </si>
  <si>
    <t>Actividades De Las Agencias De Viajes, Operadores Turísticos, Servicios De Reserva Y Actividades Relacionadas</t>
  </si>
  <si>
    <t>Actividades De Alquiler Y Arrendamiento (De Automotores, Efectos Personales Y Enseres Domésticos, Equipo Recreativo Y Deportivo, Videos Y Discos, Maquinaria, Equipo Y Bienes Tangibles N.C.P., Propiedad Intelectual Y Productos Similares, Excepto Obras Protegidas Por Derechos De Autor)</t>
  </si>
  <si>
    <t>Actividades De Seguridad E Investigación Privada; Actividades De Servicios A Edificios Y Paisajismo (Jardines, Zonas Verdes, Limpieza); Actividades Administrativas Y De Apoyo De Oficina Y Otras Actividades De Apoyo A Las Empresas</t>
  </si>
  <si>
    <t>Administración Del Estado Y Aplicación De La Política Económica Y Social De La Comunidad; Relaciones Exteriores; Actividades De Defensa; Orden Público Y Actividades De Seguridad Y Administración De Justicia</t>
  </si>
  <si>
    <t>Actividades De Planes De Seguridad Social De Afiliación Obligatoria</t>
  </si>
  <si>
    <t>Educación De Mercado</t>
  </si>
  <si>
    <t>Educación De No Mercado</t>
  </si>
  <si>
    <t>Actividades De Atención De La Salud Humana</t>
  </si>
  <si>
    <t>Actividades De Atención Residencial Medicalizada (Con Alojamiento); Actividades De Servicios Sociales Sin Alojamiento</t>
  </si>
  <si>
    <t>Actividades Creativas, Artísticas Y De Entretenimiento; Actividades De Bibliotecas, Archivos, Museos Y Otras Actividades Culturales</t>
  </si>
  <si>
    <t>Actividades De Juegos De Azar Y Apuestas</t>
  </si>
  <si>
    <t>Actividades Deportivas Y Actividades Recreativas Y De Esparcimiento</t>
  </si>
  <si>
    <t>Actividades De Asociaciones</t>
  </si>
  <si>
    <t xml:space="preserve"> Otras Actividades De Servicios Personales; Mantenimiento Y Reparación De Computadores, Efectos Personales Y Enseres Domésticos</t>
  </si>
  <si>
    <t>Actividades De Los Hogares Individuales En Calidad De Empleadores</t>
  </si>
  <si>
    <t>TOTAL</t>
  </si>
  <si>
    <t>06/may/2025 : 08:38:59</t>
  </si>
  <si>
    <t>MATRIZ DE PRODUCCION 6 DIGITOS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</si>
</sst>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06" formatCode="#,##0.0"/>
    <numFmt numFmtId="207" formatCode="0.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0" fontId="6" fillId="0" borderId="0"/>
  </cellStyleXfs>
  <cellXfs count="11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center" vertical="center"/>
    </xf>
    <xf numFmtId="0" fontId="3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/>
    <xf numFmtId="0" fontId="5" fillId="0" borderId="0" xfId="0" applyFont="1" applyFill="1" applyBorder="1" applyAlignment="1" applyProtection="1"/>
    <xf numFmtId="0" fontId="0" fillId="0" borderId="0" xfId="0" applyBorder="1" applyAlignment="1" applyProtection="1"/>
    <xf numFmtId="0" fontId="4" fillId="0" borderId="0" xfId="0" applyFont="1" applyFill="1" applyProtection="1"/>
    <xf numFmtId="0" fontId="4" fillId="0" borderId="0" xfId="0" applyFont="1" applyFill="1" applyProtection="1">
      <protection locked="0"/>
    </xf>
    <xf numFmtId="0" fontId="5" fillId="0" borderId="0" xfId="0" applyFont="1" applyFill="1" applyProtection="1"/>
    <xf numFmtId="0" fontId="4" fillId="0" borderId="1" xfId="0" applyFont="1" applyFill="1" applyBorder="1" applyAlignment="1" applyProtection="1">
      <alignment horizontal="left" indent="1"/>
    </xf>
    <xf numFmtId="0" fontId="5" fillId="0" borderId="2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49" fontId="4" fillId="0" borderId="0" xfId="0" applyNumberFormat="1" applyFont="1" applyFill="1" applyProtection="1"/>
    <xf numFmtId="0" fontId="4" fillId="0" borderId="3" xfId="0" applyFont="1" applyFill="1" applyBorder="1" applyAlignment="1" applyProtection="1">
      <alignment horizontal="left" indent="1"/>
    </xf>
    <xf numFmtId="0" fontId="5" fillId="0" borderId="4" xfId="0" applyFont="1" applyFill="1" applyBorder="1" applyProtection="1">
      <protection locked="0"/>
    </xf>
    <xf numFmtId="0" fontId="4" fillId="0" borderId="0" xfId="0" applyFont="1" applyFill="1" applyAlignment="1" applyProtection="1">
      <alignment horizontal="center"/>
    </xf>
    <xf numFmtId="0" fontId="5" fillId="0" borderId="5" xfId="0" applyFont="1" applyFill="1" applyBorder="1" applyAlignment="1" applyProtection="1">
      <alignment horizontal="left" indent="1"/>
    </xf>
    <xf numFmtId="0" fontId="5" fillId="0" borderId="6" xfId="0" applyFont="1" applyFill="1" applyBorder="1" applyProtection="1">
      <protection locked="0"/>
    </xf>
    <xf numFmtId="0" fontId="5" fillId="0" borderId="0" xfId="3" applyFont="1" applyProtection="1"/>
    <xf numFmtId="0" fontId="6" fillId="0" borderId="0" xfId="3" applyFont="1" applyProtection="1"/>
    <xf numFmtId="0" fontId="0" fillId="0" borderId="0" xfId="0" applyProtection="1"/>
    <xf numFmtId="0" fontId="6" fillId="0" borderId="0" xfId="3" applyProtection="1"/>
    <xf numFmtId="0" fontId="4" fillId="0" borderId="0" xfId="0" applyFont="1" applyFill="1" applyBorder="1" applyProtection="1">
      <protection locked="0"/>
    </xf>
    <xf numFmtId="0" fontId="4" fillId="0" borderId="0" xfId="0" applyFont="1" applyFill="1" applyBorder="1" applyProtection="1"/>
    <xf numFmtId="0" fontId="1" fillId="0" borderId="0" xfId="3" applyFont="1"/>
    <xf numFmtId="0" fontId="2" fillId="0" borderId="0" xfId="3" applyFont="1"/>
    <xf numFmtId="0" fontId="1" fillId="0" borderId="0" xfId="0" applyFont="1" applyProtection="1">
      <protection locked="0"/>
    </xf>
    <xf numFmtId="0" fontId="1" fillId="2" borderId="0" xfId="3" applyFont="1" applyFill="1"/>
    <xf numFmtId="0" fontId="2" fillId="0" borderId="7" xfId="3" applyFont="1" applyBorder="1"/>
    <xf numFmtId="0" fontId="1" fillId="0" borderId="8" xfId="3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/>
    <xf numFmtId="0" fontId="1" fillId="0" borderId="10" xfId="3" applyFont="1" applyBorder="1"/>
    <xf numFmtId="0" fontId="1" fillId="0" borderId="0" xfId="3" applyFont="1" applyBorder="1"/>
    <xf numFmtId="0" fontId="1" fillId="0" borderId="0" xfId="0" applyFont="1" applyBorder="1"/>
    <xf numFmtId="0" fontId="1" fillId="0" borderId="11" xfId="0" applyFont="1" applyBorder="1"/>
    <xf numFmtId="0" fontId="1" fillId="3" borderId="0" xfId="3" applyFont="1" applyFill="1"/>
    <xf numFmtId="0" fontId="1" fillId="0" borderId="0" xfId="3" applyFont="1" applyFill="1"/>
    <xf numFmtId="0" fontId="1" fillId="0" borderId="12" xfId="3" applyFont="1" applyBorder="1"/>
    <xf numFmtId="0" fontId="1" fillId="0" borderId="13" xfId="3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8" xfId="0" applyFont="1" applyBorder="1"/>
    <xf numFmtId="0" fontId="1" fillId="0" borderId="0" xfId="0" applyFont="1" applyAlignment="1"/>
    <xf numFmtId="0" fontId="1" fillId="0" borderId="10" xfId="0" applyFont="1" applyBorder="1"/>
    <xf numFmtId="0" fontId="2" fillId="0" borderId="7" xfId="0" applyFont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0" borderId="10" xfId="0" applyFont="1" applyFill="1" applyBorder="1"/>
    <xf numFmtId="0" fontId="1" fillId="0" borderId="12" xfId="0" applyFont="1" applyBorder="1"/>
    <xf numFmtId="49" fontId="1" fillId="0" borderId="0" xfId="0" applyNumberFormat="1" applyFont="1"/>
    <xf numFmtId="49" fontId="0" fillId="0" borderId="0" xfId="0" applyNumberFormat="1"/>
    <xf numFmtId="3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0" fontId="2" fillId="0" borderId="0" xfId="0" applyFont="1" applyFill="1" applyBorder="1"/>
    <xf numFmtId="4" fontId="0" fillId="4" borderId="0" xfId="0" applyNumberFormat="1" applyFill="1"/>
    <xf numFmtId="0" fontId="1" fillId="0" borderId="0" xfId="0" applyFont="1" applyFill="1" applyBorder="1"/>
    <xf numFmtId="0" fontId="1" fillId="0" borderId="7" xfId="0" applyFont="1" applyBorder="1"/>
    <xf numFmtId="0" fontId="1" fillId="0" borderId="0" xfId="0" applyNumberFormat="1" applyFont="1"/>
    <xf numFmtId="49" fontId="11" fillId="0" borderId="0" xfId="2" applyNumberFormat="1" applyFont="1"/>
    <xf numFmtId="0" fontId="12" fillId="0" borderId="0" xfId="2" applyFont="1" applyFill="1"/>
    <xf numFmtId="49" fontId="12" fillId="0" borderId="0" xfId="2" applyNumberFormat="1" applyFont="1" applyFill="1"/>
    <xf numFmtId="0" fontId="11" fillId="0" borderId="0" xfId="2" applyFont="1"/>
    <xf numFmtId="0" fontId="12" fillId="0" borderId="0" xfId="2" applyFont="1"/>
    <xf numFmtId="0" fontId="12" fillId="0" borderId="0" xfId="2" applyFont="1" applyFill="1" applyAlignment="1">
      <alignment horizontal="left"/>
    </xf>
    <xf numFmtId="49" fontId="13" fillId="0" borderId="0" xfId="2" applyNumberFormat="1" applyFont="1"/>
    <xf numFmtId="0" fontId="13" fillId="0" borderId="0" xfId="2" quotePrefix="1" applyFont="1" applyBorder="1"/>
    <xf numFmtId="0" fontId="13" fillId="0" borderId="7" xfId="2" quotePrefix="1" applyFont="1" applyBorder="1"/>
    <xf numFmtId="0" fontId="13" fillId="0" borderId="8" xfId="2" quotePrefix="1" applyFont="1" applyBorder="1"/>
    <xf numFmtId="0" fontId="13" fillId="0" borderId="0" xfId="2" applyFont="1"/>
    <xf numFmtId="49" fontId="13" fillId="0" borderId="15" xfId="2" quotePrefix="1" applyNumberFormat="1" applyFont="1" applyBorder="1" applyAlignment="1">
      <alignment horizontal="left" vertical="top" wrapText="1"/>
    </xf>
    <xf numFmtId="49" fontId="13" fillId="0" borderId="16" xfId="2" quotePrefix="1" applyNumberFormat="1" applyFont="1" applyBorder="1" applyAlignment="1">
      <alignment horizontal="left" vertical="top" wrapText="1"/>
    </xf>
    <xf numFmtId="49" fontId="13" fillId="0" borderId="16" xfId="2" applyNumberFormat="1" applyFont="1" applyBorder="1" applyAlignment="1">
      <alignment horizontal="left" vertical="top" wrapText="1"/>
    </xf>
    <xf numFmtId="49" fontId="9" fillId="0" borderId="7" xfId="1" applyNumberFormat="1" applyFont="1" applyBorder="1"/>
    <xf numFmtId="49" fontId="9" fillId="0" borderId="10" xfId="1" applyNumberFormat="1" applyFont="1" applyBorder="1"/>
    <xf numFmtId="0" fontId="13" fillId="0" borderId="0" xfId="2" applyFont="1" applyBorder="1"/>
    <xf numFmtId="206" fontId="13" fillId="0" borderId="0" xfId="2" applyNumberFormat="1" applyFont="1" applyBorder="1"/>
    <xf numFmtId="49" fontId="9" fillId="0" borderId="12" xfId="1" applyNumberFormat="1" applyFont="1" applyBorder="1"/>
    <xf numFmtId="206" fontId="13" fillId="0" borderId="13" xfId="2" applyNumberFormat="1" applyFont="1" applyBorder="1"/>
    <xf numFmtId="49" fontId="13" fillId="0" borderId="17" xfId="2" applyNumberFormat="1" applyFont="1" applyBorder="1"/>
    <xf numFmtId="206" fontId="13" fillId="0" borderId="0" xfId="2" applyNumberFormat="1" applyFont="1"/>
    <xf numFmtId="0" fontId="11" fillId="0" borderId="0" xfId="2" applyFont="1" applyAlignment="1">
      <alignment horizontal="left"/>
    </xf>
    <xf numFmtId="49" fontId="9" fillId="0" borderId="18" xfId="1" applyNumberFormat="1" applyFont="1" applyBorder="1"/>
    <xf numFmtId="206" fontId="11" fillId="0" borderId="0" xfId="2" applyNumberFormat="1" applyFont="1"/>
    <xf numFmtId="0" fontId="11" fillId="0" borderId="0" xfId="2" quotePrefix="1" applyFont="1"/>
    <xf numFmtId="207" fontId="11" fillId="0" borderId="0" xfId="2" applyNumberFormat="1" applyFont="1" applyBorder="1"/>
    <xf numFmtId="2" fontId="11" fillId="0" borderId="0" xfId="2" applyNumberFormat="1" applyFont="1" applyBorder="1"/>
    <xf numFmtId="49" fontId="11" fillId="0" borderId="17" xfId="2" applyNumberFormat="1" applyFont="1" applyBorder="1"/>
    <xf numFmtId="3" fontId="13" fillId="0" borderId="7" xfId="2" quotePrefix="1" applyNumberFormat="1" applyFont="1" applyBorder="1"/>
    <xf numFmtId="3" fontId="13" fillId="0" borderId="8" xfId="2" quotePrefix="1" applyNumberFormat="1" applyFont="1" applyBorder="1"/>
    <xf numFmtId="3" fontId="13" fillId="0" borderId="8" xfId="2" applyNumberFormat="1" applyFont="1" applyBorder="1"/>
    <xf numFmtId="3" fontId="13" fillId="0" borderId="21" xfId="2" applyNumberFormat="1" applyFont="1" applyBorder="1"/>
    <xf numFmtId="3" fontId="13" fillId="0" borderId="10" xfId="2" quotePrefix="1" applyNumberFormat="1" applyFont="1" applyBorder="1"/>
    <xf numFmtId="3" fontId="13" fillId="0" borderId="0" xfId="2" applyNumberFormat="1" applyFont="1" applyBorder="1"/>
    <xf numFmtId="3" fontId="13" fillId="0" borderId="0" xfId="2" applyNumberFormat="1" applyFont="1" applyFill="1" applyBorder="1"/>
    <xf numFmtId="3" fontId="13" fillId="0" borderId="18" xfId="2" applyNumberFormat="1" applyFont="1" applyBorder="1"/>
    <xf numFmtId="3" fontId="13" fillId="0" borderId="0" xfId="2" quotePrefix="1" applyNumberFormat="1" applyFont="1" applyBorder="1"/>
    <xf numFmtId="3" fontId="13" fillId="0" borderId="12" xfId="2" quotePrefix="1" applyNumberFormat="1" applyFont="1" applyBorder="1"/>
    <xf numFmtId="3" fontId="13" fillId="0" borderId="13" xfId="2" applyNumberFormat="1" applyFont="1" applyBorder="1"/>
    <xf numFmtId="3" fontId="13" fillId="0" borderId="13" xfId="2" quotePrefix="1" applyNumberFormat="1" applyFont="1" applyBorder="1"/>
    <xf numFmtId="3" fontId="13" fillId="0" borderId="12" xfId="2" applyNumberFormat="1" applyFont="1" applyBorder="1"/>
    <xf numFmtId="3" fontId="13" fillId="0" borderId="23" xfId="2" applyNumberFormat="1" applyFont="1" applyBorder="1"/>
    <xf numFmtId="3" fontId="13" fillId="0" borderId="9" xfId="2" applyNumberFormat="1" applyFont="1" applyBorder="1"/>
    <xf numFmtId="3" fontId="13" fillId="0" borderId="10" xfId="2" applyNumberFormat="1" applyFont="1" applyBorder="1"/>
    <xf numFmtId="3" fontId="13" fillId="0" borderId="11" xfId="2" applyNumberFormat="1" applyFont="1" applyBorder="1"/>
    <xf numFmtId="3" fontId="13" fillId="0" borderId="14" xfId="2" applyNumberFormat="1" applyFont="1" applyBorder="1"/>
    <xf numFmtId="0" fontId="3" fillId="0" borderId="0" xfId="0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9" xfId="0" applyFont="1" applyFill="1" applyBorder="1" applyAlignment="1" applyProtection="1"/>
    <xf numFmtId="0" fontId="0" fillId="0" borderId="20" xfId="0" applyBorder="1" applyAlignment="1" applyProtection="1"/>
    <xf numFmtId="0" fontId="13" fillId="0" borderId="21" xfId="2" applyFont="1" applyBorder="1" applyAlignment="1">
      <alignment horizontal="center" vertical="center"/>
    </xf>
    <xf numFmtId="0" fontId="13" fillId="0" borderId="22" xfId="2" applyFont="1" applyBorder="1" applyAlignment="1">
      <alignment horizontal="center" vertical="center"/>
    </xf>
    <xf numFmtId="0" fontId="2" fillId="5" borderId="0" xfId="3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3" xfId="2"/>
    <cellStyle name="Normal_Estados Finan" xfId="3"/>
  </cellStyles>
  <dxfs count="8"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0</xdr:row>
          <xdr:rowOff>142875</xdr:rowOff>
        </xdr:from>
        <xdr:to>
          <xdr:col>4</xdr:col>
          <xdr:colOff>438150</xdr:colOff>
          <xdr:row>2</xdr:row>
          <xdr:rowOff>66675</xdr:rowOff>
        </xdr:to>
        <xdr:sp macro="" textlink="">
          <xdr:nvSpPr>
            <xdr:cNvPr id="13313" name="CB_Recalcular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466725</xdr:colOff>
          <xdr:row>24</xdr:row>
          <xdr:rowOff>123825</xdr:rowOff>
        </xdr:from>
        <xdr:to>
          <xdr:col>4</xdr:col>
          <xdr:colOff>314325</xdr:colOff>
          <xdr:row>26</xdr:row>
          <xdr:rowOff>57150</xdr:rowOff>
        </xdr:to>
        <xdr:sp macro="" textlink="">
          <xdr:nvSpPr>
            <xdr:cNvPr id="13314" name="CB_Ocultar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I153"/>
  <sheetViews>
    <sheetView workbookViewId="0">
      <pane ySplit="3" topLeftCell="A4" activePane="bottomLeft" state="frozen"/>
      <selection activeCell="B26" sqref="B26"/>
      <selection pane="bottomLeft" activeCell="B4" sqref="B4"/>
    </sheetView>
  </sheetViews>
  <sheetFormatPr baseColWidth="10" defaultRowHeight="13.5" x14ac:dyDescent="0.25"/>
  <cols>
    <col min="1" max="1" width="11.42578125" style="8"/>
    <col min="2" max="2" width="33.5703125" style="7" bestFit="1" customWidth="1"/>
    <col min="3" max="3" width="4.7109375" style="7" customWidth="1"/>
    <col min="4" max="5" width="11.7109375" style="7" customWidth="1"/>
    <col min="6" max="6" width="7.7109375" style="7" customWidth="1"/>
    <col min="7" max="7" width="15.42578125" style="7" bestFit="1" customWidth="1"/>
    <col min="8" max="8" width="10.5703125" style="7" bestFit="1" customWidth="1"/>
    <col min="9" max="9" width="25.28515625" style="7" bestFit="1" customWidth="1"/>
    <col min="10" max="10" width="7.7109375" style="7" customWidth="1"/>
    <col min="11" max="16384" width="11.42578125" style="7"/>
  </cols>
  <sheetData>
    <row r="1" spans="1:9" ht="15.75" x14ac:dyDescent="0.25">
      <c r="A1" s="109" t="s">
        <v>46</v>
      </c>
      <c r="B1" s="110"/>
      <c r="C1" s="110"/>
      <c r="D1" s="110"/>
      <c r="E1" s="2"/>
      <c r="F1" s="3"/>
      <c r="G1" s="4"/>
      <c r="H1" s="5"/>
      <c r="I1" s="6"/>
    </row>
    <row r="2" spans="1:9" ht="14.25" thickBot="1" x14ac:dyDescent="0.3"/>
    <row r="3" spans="1:9" ht="15" thickTop="1" thickBot="1" x14ac:dyDescent="0.3">
      <c r="B3" s="111" t="s">
        <v>47</v>
      </c>
      <c r="C3" s="112"/>
      <c r="D3" s="6"/>
      <c r="F3" s="9" t="s">
        <v>48</v>
      </c>
      <c r="G3" s="9" t="s">
        <v>49</v>
      </c>
      <c r="H3" s="9" t="s">
        <v>50</v>
      </c>
      <c r="I3" s="9" t="s">
        <v>51</v>
      </c>
    </row>
    <row r="4" spans="1:9" ht="14.25" thickBot="1" x14ac:dyDescent="0.3">
      <c r="B4" s="10" t="s">
        <v>52</v>
      </c>
      <c r="C4" s="11" t="s">
        <v>53</v>
      </c>
      <c r="D4" s="12"/>
      <c r="F4" s="7">
        <f>IF($C4="SI",1,0)</f>
        <v>1</v>
      </c>
      <c r="G4" s="13" t="s">
        <v>54</v>
      </c>
      <c r="H4" s="13" t="s">
        <v>55</v>
      </c>
      <c r="I4" s="7" t="e">
        <f t="shared" ref="I4:I23" si="0">RangoEstado&amp;RangoTipo</f>
        <v>#NAME?</v>
      </c>
    </row>
    <row r="5" spans="1:9" ht="14.25" thickBot="1" x14ac:dyDescent="0.3">
      <c r="B5" s="10" t="s">
        <v>56</v>
      </c>
      <c r="C5" s="11" t="s">
        <v>53</v>
      </c>
      <c r="D5" s="12"/>
      <c r="F5" s="7">
        <f t="shared" ref="F5:F23" si="1">IF($C5="SI",1,0)</f>
        <v>1</v>
      </c>
      <c r="G5" s="13" t="s">
        <v>54</v>
      </c>
      <c r="H5" s="13" t="s">
        <v>57</v>
      </c>
      <c r="I5" s="7" t="e">
        <f t="shared" si="0"/>
        <v>#NAME?</v>
      </c>
    </row>
    <row r="6" spans="1:9" ht="14.25" thickBot="1" x14ac:dyDescent="0.3">
      <c r="B6" s="10" t="s">
        <v>58</v>
      </c>
      <c r="C6" s="11" t="s">
        <v>53</v>
      </c>
      <c r="D6" s="12"/>
      <c r="F6" s="7">
        <f t="shared" si="1"/>
        <v>1</v>
      </c>
      <c r="G6" s="13" t="s">
        <v>54</v>
      </c>
      <c r="H6" s="13" t="s">
        <v>59</v>
      </c>
      <c r="I6" s="7" t="e">
        <f t="shared" si="0"/>
        <v>#NAME?</v>
      </c>
    </row>
    <row r="7" spans="1:9" ht="14.25" thickBot="1" x14ac:dyDescent="0.3">
      <c r="B7" s="10" t="s">
        <v>60</v>
      </c>
      <c r="C7" s="11" t="s">
        <v>53</v>
      </c>
      <c r="D7" s="12"/>
      <c r="F7" s="7">
        <f t="shared" si="1"/>
        <v>1</v>
      </c>
      <c r="G7" s="13" t="s">
        <v>61</v>
      </c>
      <c r="H7" s="13" t="s">
        <v>57</v>
      </c>
      <c r="I7" s="7" t="e">
        <f t="shared" si="0"/>
        <v>#NAME?</v>
      </c>
    </row>
    <row r="8" spans="1:9" ht="14.25" thickBot="1" x14ac:dyDescent="0.3">
      <c r="B8" s="10" t="s">
        <v>62</v>
      </c>
      <c r="C8" s="11" t="s">
        <v>53</v>
      </c>
      <c r="D8" s="12"/>
      <c r="F8" s="7">
        <f t="shared" si="1"/>
        <v>1</v>
      </c>
      <c r="G8" s="13" t="s">
        <v>63</v>
      </c>
      <c r="H8" s="13" t="s">
        <v>64</v>
      </c>
      <c r="I8" s="7" t="e">
        <f t="shared" si="0"/>
        <v>#NAME?</v>
      </c>
    </row>
    <row r="9" spans="1:9" ht="14.25" thickBot="1" x14ac:dyDescent="0.3">
      <c r="B9" s="10" t="s">
        <v>65</v>
      </c>
      <c r="C9" s="11" t="s">
        <v>53</v>
      </c>
      <c r="D9" s="12"/>
      <c r="F9" s="7">
        <f t="shared" si="1"/>
        <v>1</v>
      </c>
      <c r="G9" s="13" t="s">
        <v>66</v>
      </c>
      <c r="H9" s="13" t="s">
        <v>55</v>
      </c>
      <c r="I9" s="7" t="e">
        <f t="shared" si="0"/>
        <v>#NAME?</v>
      </c>
    </row>
    <row r="10" spans="1:9" ht="14.25" thickBot="1" x14ac:dyDescent="0.3">
      <c r="B10" s="10" t="s">
        <v>67</v>
      </c>
      <c r="C10" s="11" t="s">
        <v>53</v>
      </c>
      <c r="D10" s="12"/>
      <c r="F10" s="7">
        <f t="shared" si="1"/>
        <v>1</v>
      </c>
      <c r="G10" s="13" t="s">
        <v>66</v>
      </c>
      <c r="H10" s="13" t="s">
        <v>59</v>
      </c>
      <c r="I10" s="7" t="e">
        <f t="shared" si="0"/>
        <v>#NAME?</v>
      </c>
    </row>
    <row r="11" spans="1:9" ht="14.25" thickBot="1" x14ac:dyDescent="0.3">
      <c r="B11" s="10"/>
      <c r="C11" s="11" t="s">
        <v>53</v>
      </c>
      <c r="D11" s="12"/>
      <c r="F11" s="7">
        <f t="shared" si="1"/>
        <v>1</v>
      </c>
      <c r="G11" s="13"/>
      <c r="H11" s="13"/>
      <c r="I11" s="7" t="e">
        <f t="shared" si="0"/>
        <v>#NAME?</v>
      </c>
    </row>
    <row r="12" spans="1:9" ht="14.25" thickBot="1" x14ac:dyDescent="0.3">
      <c r="B12" s="10"/>
      <c r="C12" s="11" t="s">
        <v>53</v>
      </c>
      <c r="D12" s="12"/>
      <c r="F12" s="7">
        <f t="shared" si="1"/>
        <v>1</v>
      </c>
      <c r="G12" s="13"/>
      <c r="H12" s="13"/>
      <c r="I12" s="7" t="e">
        <f t="shared" si="0"/>
        <v>#NAME?</v>
      </c>
    </row>
    <row r="13" spans="1:9" ht="14.25" thickBot="1" x14ac:dyDescent="0.3">
      <c r="B13" s="10"/>
      <c r="C13" s="11" t="s">
        <v>53</v>
      </c>
      <c r="D13" s="12"/>
      <c r="F13" s="7">
        <f t="shared" si="1"/>
        <v>1</v>
      </c>
      <c r="G13" s="13"/>
      <c r="H13" s="13"/>
      <c r="I13" s="7" t="e">
        <f t="shared" si="0"/>
        <v>#NAME?</v>
      </c>
    </row>
    <row r="14" spans="1:9" ht="14.25" thickBot="1" x14ac:dyDescent="0.3">
      <c r="B14" s="10"/>
      <c r="C14" s="11" t="s">
        <v>53</v>
      </c>
      <c r="D14" s="12"/>
      <c r="F14" s="7">
        <f t="shared" si="1"/>
        <v>1</v>
      </c>
      <c r="G14" s="13"/>
      <c r="H14" s="13"/>
      <c r="I14" s="7" t="e">
        <f t="shared" si="0"/>
        <v>#NAME?</v>
      </c>
    </row>
    <row r="15" spans="1:9" ht="14.25" thickBot="1" x14ac:dyDescent="0.3">
      <c r="B15" s="10"/>
      <c r="C15" s="11" t="s">
        <v>53</v>
      </c>
      <c r="D15" s="12"/>
      <c r="F15" s="7">
        <f t="shared" si="1"/>
        <v>1</v>
      </c>
      <c r="G15" s="13"/>
      <c r="H15" s="13"/>
      <c r="I15" s="7" t="e">
        <f t="shared" si="0"/>
        <v>#NAME?</v>
      </c>
    </row>
    <row r="16" spans="1:9" ht="14.25" thickBot="1" x14ac:dyDescent="0.3">
      <c r="B16" s="10"/>
      <c r="C16" s="11" t="s">
        <v>53</v>
      </c>
      <c r="D16" s="12"/>
      <c r="F16" s="7">
        <f t="shared" si="1"/>
        <v>1</v>
      </c>
      <c r="G16" s="13"/>
      <c r="H16" s="13"/>
      <c r="I16" s="7" t="e">
        <f t="shared" si="0"/>
        <v>#NAME?</v>
      </c>
    </row>
    <row r="17" spans="2:9" ht="14.25" thickBot="1" x14ac:dyDescent="0.3">
      <c r="B17" s="10"/>
      <c r="C17" s="11" t="s">
        <v>53</v>
      </c>
      <c r="D17" s="12"/>
      <c r="F17" s="7">
        <f t="shared" si="1"/>
        <v>1</v>
      </c>
      <c r="G17" s="13"/>
      <c r="H17" s="13"/>
      <c r="I17" s="7" t="e">
        <f t="shared" si="0"/>
        <v>#NAME?</v>
      </c>
    </row>
    <row r="18" spans="2:9" ht="14.25" thickBot="1" x14ac:dyDescent="0.3">
      <c r="B18" s="10"/>
      <c r="C18" s="11" t="s">
        <v>53</v>
      </c>
      <c r="D18" s="12"/>
      <c r="F18" s="7">
        <f t="shared" si="1"/>
        <v>1</v>
      </c>
      <c r="G18" s="13"/>
      <c r="H18" s="13"/>
      <c r="I18" s="7" t="e">
        <f t="shared" si="0"/>
        <v>#NAME?</v>
      </c>
    </row>
    <row r="19" spans="2:9" ht="14.25" thickBot="1" x14ac:dyDescent="0.3">
      <c r="B19" s="10"/>
      <c r="C19" s="11" t="s">
        <v>53</v>
      </c>
      <c r="D19" s="12"/>
      <c r="F19" s="7">
        <f t="shared" si="1"/>
        <v>1</v>
      </c>
      <c r="G19" s="13"/>
      <c r="H19" s="13"/>
      <c r="I19" s="7" t="e">
        <f t="shared" si="0"/>
        <v>#NAME?</v>
      </c>
    </row>
    <row r="20" spans="2:9" ht="14.25" thickBot="1" x14ac:dyDescent="0.3">
      <c r="B20" s="10"/>
      <c r="C20" s="11" t="s">
        <v>53</v>
      </c>
      <c r="D20" s="12"/>
      <c r="F20" s="7">
        <f t="shared" si="1"/>
        <v>1</v>
      </c>
      <c r="G20" s="13"/>
      <c r="H20" s="13"/>
      <c r="I20" s="7" t="e">
        <f t="shared" si="0"/>
        <v>#NAME?</v>
      </c>
    </row>
    <row r="21" spans="2:9" ht="14.25" thickBot="1" x14ac:dyDescent="0.3">
      <c r="B21" s="10"/>
      <c r="C21" s="11" t="s">
        <v>53</v>
      </c>
      <c r="D21" s="12"/>
      <c r="F21" s="7">
        <f t="shared" si="1"/>
        <v>1</v>
      </c>
      <c r="G21" s="13"/>
      <c r="H21" s="13"/>
      <c r="I21" s="7" t="e">
        <f t="shared" si="0"/>
        <v>#NAME?</v>
      </c>
    </row>
    <row r="22" spans="2:9" ht="14.25" thickBot="1" x14ac:dyDescent="0.3">
      <c r="B22" s="10"/>
      <c r="C22" s="11" t="s">
        <v>53</v>
      </c>
      <c r="D22" s="12"/>
      <c r="F22" s="7">
        <f t="shared" si="1"/>
        <v>1</v>
      </c>
      <c r="G22" s="13"/>
      <c r="H22" s="13"/>
      <c r="I22" s="7" t="e">
        <f t="shared" si="0"/>
        <v>#NAME?</v>
      </c>
    </row>
    <row r="23" spans="2:9" ht="14.25" thickBot="1" x14ac:dyDescent="0.3">
      <c r="B23" s="14"/>
      <c r="C23" s="15" t="s">
        <v>53</v>
      </c>
      <c r="D23" s="12"/>
      <c r="F23" s="7">
        <f t="shared" si="1"/>
        <v>1</v>
      </c>
      <c r="G23" s="13"/>
      <c r="H23" s="13"/>
      <c r="I23" s="7" t="e">
        <f t="shared" si="0"/>
        <v>#NAME?</v>
      </c>
    </row>
    <row r="24" spans="2:9" ht="14.25" thickTop="1" x14ac:dyDescent="0.25">
      <c r="G24" s="13"/>
      <c r="H24" s="13"/>
    </row>
    <row r="25" spans="2:9" ht="14.25" thickBot="1" x14ac:dyDescent="0.3">
      <c r="B25" s="16"/>
      <c r="G25" s="13"/>
      <c r="H25" s="13"/>
    </row>
    <row r="26" spans="2:9" ht="15" thickTop="1" thickBot="1" x14ac:dyDescent="0.3">
      <c r="B26" s="17" t="s">
        <v>68</v>
      </c>
      <c r="C26" s="18" t="s">
        <v>69</v>
      </c>
      <c r="G26" s="13"/>
      <c r="H26" s="13"/>
    </row>
    <row r="27" spans="2:9" ht="14.25" thickTop="1" x14ac:dyDescent="0.25">
      <c r="G27" s="13"/>
      <c r="H27" s="13"/>
    </row>
    <row r="28" spans="2:9" x14ac:dyDescent="0.25">
      <c r="G28" s="13"/>
      <c r="H28" s="13"/>
    </row>
    <row r="29" spans="2:9" x14ac:dyDescent="0.25">
      <c r="G29" s="13"/>
      <c r="H29" s="13"/>
    </row>
    <row r="30" spans="2:9" x14ac:dyDescent="0.25">
      <c r="G30" s="13"/>
      <c r="H30" s="13"/>
    </row>
    <row r="31" spans="2:9" x14ac:dyDescent="0.25">
      <c r="G31" s="13"/>
      <c r="H31" s="13"/>
    </row>
    <row r="32" spans="2:9" x14ac:dyDescent="0.25">
      <c r="G32" s="13"/>
      <c r="H32" s="13"/>
    </row>
    <row r="33" spans="6:9" x14ac:dyDescent="0.25">
      <c r="G33" s="13"/>
      <c r="H33" s="13"/>
    </row>
    <row r="34" spans="6:9" x14ac:dyDescent="0.25">
      <c r="G34" s="13"/>
      <c r="H34" s="13"/>
    </row>
    <row r="35" spans="6:9" x14ac:dyDescent="0.25">
      <c r="G35" s="13"/>
      <c r="H35" s="13"/>
    </row>
    <row r="36" spans="6:9" x14ac:dyDescent="0.25">
      <c r="G36" s="13"/>
      <c r="H36" s="13"/>
    </row>
    <row r="47" spans="6:9" x14ac:dyDescent="0.25">
      <c r="F47" s="19"/>
      <c r="G47" s="20"/>
      <c r="H47" s="19"/>
      <c r="I47" s="21"/>
    </row>
    <row r="48" spans="6:9" x14ac:dyDescent="0.25">
      <c r="F48" s="22"/>
      <c r="G48" s="22"/>
      <c r="H48" s="22"/>
      <c r="I48" s="21"/>
    </row>
    <row r="49" spans="6:9" x14ac:dyDescent="0.25">
      <c r="F49" s="22"/>
      <c r="G49" s="22"/>
      <c r="H49" s="22"/>
      <c r="I49" s="21"/>
    </row>
    <row r="50" spans="6:9" x14ac:dyDescent="0.25">
      <c r="F50" s="22"/>
      <c r="G50" s="22"/>
      <c r="H50" s="22"/>
      <c r="I50" s="21"/>
    </row>
    <row r="51" spans="6:9" x14ac:dyDescent="0.25">
      <c r="F51" s="22"/>
      <c r="G51" s="22"/>
      <c r="H51" s="22"/>
      <c r="I51" s="21"/>
    </row>
    <row r="67" hidden="1" x14ac:dyDescent="0.25"/>
    <row r="68" hidden="1" x14ac:dyDescent="0.25"/>
    <row r="69" hidden="1" x14ac:dyDescent="0.25"/>
    <row r="84" hidden="1" x14ac:dyDescent="0.25"/>
    <row r="85" hidden="1" x14ac:dyDescent="0.25"/>
    <row r="86" hidden="1" x14ac:dyDescent="0.25"/>
    <row r="97" spans="1:4" s="24" customFormat="1" x14ac:dyDescent="0.25">
      <c r="A97" s="23"/>
    </row>
    <row r="98" spans="1:4" x14ac:dyDescent="0.25">
      <c r="B98" s="24"/>
      <c r="C98" s="24"/>
      <c r="D98" s="24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53" hidden="1" x14ac:dyDescent="0.25"/>
  </sheetData>
  <sheetProtection password="D64E" sheet="1" objects="1" scenarios="1"/>
  <mergeCells count="2">
    <mergeCell ref="A1:D1"/>
    <mergeCell ref="B3:C3"/>
  </mergeCells>
  <phoneticPr fontId="0" type="noConversion"/>
  <conditionalFormatting sqref="C4:D23 C26">
    <cfRule type="cellIs" dxfId="7" priority="1" stopIfTrue="1" operator="equal">
      <formula>"SI"</formula>
    </cfRule>
    <cfRule type="cellIs" dxfId="6" priority="2" stopIfTrue="1" operator="equal">
      <formula>"NO"</formula>
    </cfRule>
  </conditionalFormatting>
  <dataValidations count="1">
    <dataValidation type="list" allowBlank="1" showInputMessage="1" showErrorMessage="1" sqref="C26 C4:C23">
      <formula1>Logico</formula1>
    </dataValidation>
  </dataValidations>
  <printOptions horizontalCentered="1"/>
  <pageMargins left="0.75" right="0.75" top="1" bottom="1" header="0" footer="0"/>
  <pageSetup paperSize="9" scale="75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3314" r:id="rId4" name="CB_Ocultar">
          <controlPr locked="0" defaultSize="0" autoLine="0" r:id="rId5">
            <anchor moveWithCells="1">
              <from>
                <xdr:col>3</xdr:col>
                <xdr:colOff>466725</xdr:colOff>
                <xdr:row>24</xdr:row>
                <xdr:rowOff>123825</xdr:rowOff>
              </from>
              <to>
                <xdr:col>4</xdr:col>
                <xdr:colOff>314325</xdr:colOff>
                <xdr:row>26</xdr:row>
                <xdr:rowOff>57150</xdr:rowOff>
              </to>
            </anchor>
          </controlPr>
        </control>
      </mc:Choice>
      <mc:Fallback>
        <control shapeId="13314" r:id="rId4" name="CB_Ocultar"/>
      </mc:Fallback>
    </mc:AlternateContent>
    <mc:AlternateContent xmlns:mc="http://schemas.openxmlformats.org/markup-compatibility/2006">
      <mc:Choice Requires="x14">
        <control shapeId="13313" r:id="rId6" name="CB_Recalcular">
          <controlPr locked="0" defaultSize="0" autoLine="0" r:id="rId7">
            <anchor moveWithCells="1">
              <from>
                <xdr:col>3</xdr:col>
                <xdr:colOff>381000</xdr:colOff>
                <xdr:row>0</xdr:row>
                <xdr:rowOff>142875</xdr:rowOff>
              </from>
              <to>
                <xdr:col>4</xdr:col>
                <xdr:colOff>438150</xdr:colOff>
                <xdr:row>2</xdr:row>
                <xdr:rowOff>66675</xdr:rowOff>
              </to>
            </anchor>
          </controlPr>
        </control>
      </mc:Choice>
      <mc:Fallback>
        <control shapeId="13313" r:id="rId6" name="CB_Recalcula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FF0000"/>
  </sheetPr>
  <dimension ref="A1:DU40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RowHeight="16.5" x14ac:dyDescent="0.3"/>
  <cols>
    <col min="1" max="1" width="8.7109375" style="62" customWidth="1"/>
    <col min="2" max="2" width="43" style="65" customWidth="1"/>
    <col min="3" max="125" width="18.7109375" style="65" customWidth="1"/>
    <col min="126" max="16384" width="11.42578125" style="65"/>
  </cols>
  <sheetData>
    <row r="1" spans="1:125" x14ac:dyDescent="0.3">
      <c r="B1" s="63" t="s">
        <v>1224</v>
      </c>
      <c r="C1" s="64"/>
      <c r="D1" s="64"/>
      <c r="E1" s="64"/>
      <c r="F1" s="64"/>
      <c r="H1" s="66"/>
    </row>
    <row r="2" spans="1:125" x14ac:dyDescent="0.3">
      <c r="B2" s="63" t="s">
        <v>248</v>
      </c>
      <c r="C2" s="63"/>
      <c r="D2" s="63"/>
      <c r="E2" s="63"/>
      <c r="F2" s="63"/>
    </row>
    <row r="3" spans="1:125" x14ac:dyDescent="0.3">
      <c r="B3" s="63" t="s">
        <v>88</v>
      </c>
      <c r="C3" s="67">
        <v>2023</v>
      </c>
      <c r="D3" s="67"/>
      <c r="E3" s="67"/>
      <c r="F3" s="67"/>
    </row>
    <row r="4" spans="1:125" ht="17.25" thickBot="1" x14ac:dyDescent="0.35">
      <c r="B4" s="65" t="s">
        <v>1223</v>
      </c>
    </row>
    <row r="5" spans="1:125" s="72" customFormat="1" ht="15" thickBot="1" x14ac:dyDescent="0.3">
      <c r="A5" s="68"/>
      <c r="B5" s="69"/>
      <c r="C5" s="70" t="s">
        <v>549</v>
      </c>
      <c r="D5" s="71" t="s">
        <v>655</v>
      </c>
      <c r="E5" s="71" t="s">
        <v>656</v>
      </c>
      <c r="F5" s="71" t="s">
        <v>671</v>
      </c>
      <c r="G5" s="71" t="s">
        <v>657</v>
      </c>
      <c r="H5" s="71" t="s">
        <v>658</v>
      </c>
      <c r="I5" s="71" t="s">
        <v>550</v>
      </c>
      <c r="J5" s="71" t="s">
        <v>551</v>
      </c>
      <c r="K5" s="71" t="s">
        <v>552</v>
      </c>
      <c r="L5" s="71" t="s">
        <v>553</v>
      </c>
      <c r="M5" s="71" t="s">
        <v>554</v>
      </c>
      <c r="N5" s="71" t="s">
        <v>659</v>
      </c>
      <c r="O5" s="71" t="s">
        <v>660</v>
      </c>
      <c r="P5" s="71" t="s">
        <v>661</v>
      </c>
      <c r="Q5" s="71" t="s">
        <v>662</v>
      </c>
      <c r="R5" s="71" t="s">
        <v>663</v>
      </c>
      <c r="S5" s="71" t="s">
        <v>664</v>
      </c>
      <c r="T5" s="71" t="s">
        <v>555</v>
      </c>
      <c r="U5" s="71" t="s">
        <v>556</v>
      </c>
      <c r="V5" s="71" t="s">
        <v>557</v>
      </c>
      <c r="W5" s="71" t="s">
        <v>558</v>
      </c>
      <c r="X5" s="71" t="s">
        <v>559</v>
      </c>
      <c r="Y5" s="71" t="s">
        <v>560</v>
      </c>
      <c r="Z5" s="71" t="s">
        <v>561</v>
      </c>
      <c r="AA5" s="71" t="s">
        <v>562</v>
      </c>
      <c r="AB5" s="71" t="s">
        <v>563</v>
      </c>
      <c r="AC5" s="71" t="s">
        <v>564</v>
      </c>
      <c r="AD5" s="71" t="s">
        <v>565</v>
      </c>
      <c r="AE5" s="71" t="s">
        <v>566</v>
      </c>
      <c r="AF5" s="71" t="s">
        <v>567</v>
      </c>
      <c r="AG5" s="71" t="s">
        <v>568</v>
      </c>
      <c r="AH5" s="71" t="s">
        <v>569</v>
      </c>
      <c r="AI5" s="71" t="s">
        <v>570</v>
      </c>
      <c r="AJ5" s="71" t="s">
        <v>571</v>
      </c>
      <c r="AK5" s="71" t="s">
        <v>572</v>
      </c>
      <c r="AL5" s="71" t="s">
        <v>573</v>
      </c>
      <c r="AM5" s="71" t="s">
        <v>574</v>
      </c>
      <c r="AN5" s="71" t="s">
        <v>575</v>
      </c>
      <c r="AO5" s="71" t="s">
        <v>576</v>
      </c>
      <c r="AP5" s="71" t="s">
        <v>577</v>
      </c>
      <c r="AQ5" s="71" t="s">
        <v>578</v>
      </c>
      <c r="AR5" s="71" t="s">
        <v>579</v>
      </c>
      <c r="AS5" s="71" t="s">
        <v>580</v>
      </c>
      <c r="AT5" s="71" t="s">
        <v>581</v>
      </c>
      <c r="AU5" s="71" t="s">
        <v>582</v>
      </c>
      <c r="AV5" s="71" t="s">
        <v>583</v>
      </c>
      <c r="AW5" s="71" t="s">
        <v>584</v>
      </c>
      <c r="AX5" s="71" t="s">
        <v>585</v>
      </c>
      <c r="AY5" s="71" t="s">
        <v>586</v>
      </c>
      <c r="AZ5" s="71" t="s">
        <v>587</v>
      </c>
      <c r="BA5" s="71" t="s">
        <v>588</v>
      </c>
      <c r="BB5" s="71" t="s">
        <v>589</v>
      </c>
      <c r="BC5" s="71" t="s">
        <v>590</v>
      </c>
      <c r="BD5" s="71" t="s">
        <v>591</v>
      </c>
      <c r="BE5" s="71" t="s">
        <v>592</v>
      </c>
      <c r="BF5" s="71" t="s">
        <v>593</v>
      </c>
      <c r="BG5" s="71" t="s">
        <v>594</v>
      </c>
      <c r="BH5" s="71" t="s">
        <v>595</v>
      </c>
      <c r="BI5" s="71" t="s">
        <v>596</v>
      </c>
      <c r="BJ5" s="71" t="s">
        <v>597</v>
      </c>
      <c r="BK5" s="71" t="s">
        <v>598</v>
      </c>
      <c r="BL5" s="71" t="s">
        <v>599</v>
      </c>
      <c r="BM5" s="71" t="s">
        <v>600</v>
      </c>
      <c r="BN5" s="71" t="s">
        <v>601</v>
      </c>
      <c r="BO5" s="71" t="s">
        <v>602</v>
      </c>
      <c r="BP5" s="71" t="s">
        <v>603</v>
      </c>
      <c r="BQ5" s="71" t="s">
        <v>604</v>
      </c>
      <c r="BR5" s="71" t="s">
        <v>605</v>
      </c>
      <c r="BS5" s="71" t="s">
        <v>606</v>
      </c>
      <c r="BT5" s="71" t="s">
        <v>607</v>
      </c>
      <c r="BU5" s="71" t="s">
        <v>608</v>
      </c>
      <c r="BV5" s="71" t="s">
        <v>609</v>
      </c>
      <c r="BW5" s="71" t="s">
        <v>610</v>
      </c>
      <c r="BX5" s="71" t="s">
        <v>611</v>
      </c>
      <c r="BY5" s="71" t="s">
        <v>612</v>
      </c>
      <c r="BZ5" s="71" t="s">
        <v>613</v>
      </c>
      <c r="CA5" s="71" t="s">
        <v>614</v>
      </c>
      <c r="CB5" s="71" t="s">
        <v>615</v>
      </c>
      <c r="CC5" s="71" t="s">
        <v>616</v>
      </c>
      <c r="CD5" s="71" t="s">
        <v>617</v>
      </c>
      <c r="CE5" s="71" t="s">
        <v>618</v>
      </c>
      <c r="CF5" s="71" t="s">
        <v>619</v>
      </c>
      <c r="CG5" s="71" t="s">
        <v>620</v>
      </c>
      <c r="CH5" s="71" t="s">
        <v>621</v>
      </c>
      <c r="CI5" s="71" t="s">
        <v>622</v>
      </c>
      <c r="CJ5" s="71" t="s">
        <v>623</v>
      </c>
      <c r="CK5" s="71" t="s">
        <v>624</v>
      </c>
      <c r="CL5" s="71" t="s">
        <v>625</v>
      </c>
      <c r="CM5" s="71" t="s">
        <v>626</v>
      </c>
      <c r="CN5" s="71" t="s">
        <v>627</v>
      </c>
      <c r="CO5" s="71" t="s">
        <v>628</v>
      </c>
      <c r="CP5" s="71" t="s">
        <v>629</v>
      </c>
      <c r="CQ5" s="71" t="s">
        <v>630</v>
      </c>
      <c r="CR5" s="71" t="s">
        <v>631</v>
      </c>
      <c r="CS5" s="71" t="s">
        <v>632</v>
      </c>
      <c r="CT5" s="71" t="s">
        <v>699</v>
      </c>
      <c r="CU5" s="71" t="s">
        <v>700</v>
      </c>
      <c r="CV5" s="71" t="s">
        <v>701</v>
      </c>
      <c r="CW5" s="71" t="s">
        <v>702</v>
      </c>
      <c r="CX5" s="71" t="s">
        <v>703</v>
      </c>
      <c r="CY5" s="71" t="s">
        <v>633</v>
      </c>
      <c r="CZ5" s="71" t="s">
        <v>634</v>
      </c>
      <c r="DA5" s="71" t="s">
        <v>635</v>
      </c>
      <c r="DB5" s="71" t="s">
        <v>636</v>
      </c>
      <c r="DC5" s="71" t="s">
        <v>637</v>
      </c>
      <c r="DD5" s="71" t="s">
        <v>638</v>
      </c>
      <c r="DE5" s="71" t="s">
        <v>639</v>
      </c>
      <c r="DF5" s="71" t="s">
        <v>640</v>
      </c>
      <c r="DG5" s="71" t="s">
        <v>641</v>
      </c>
      <c r="DH5" s="71" t="s">
        <v>642</v>
      </c>
      <c r="DI5" s="71" t="s">
        <v>643</v>
      </c>
      <c r="DJ5" s="71" t="s">
        <v>644</v>
      </c>
      <c r="DK5" s="71" t="s">
        <v>645</v>
      </c>
      <c r="DL5" s="71" t="s">
        <v>646</v>
      </c>
      <c r="DM5" s="71" t="s">
        <v>647</v>
      </c>
      <c r="DN5" s="71" t="s">
        <v>648</v>
      </c>
      <c r="DO5" s="71" t="s">
        <v>649</v>
      </c>
      <c r="DP5" s="71" t="s">
        <v>650</v>
      </c>
      <c r="DQ5" s="71" t="s">
        <v>651</v>
      </c>
      <c r="DR5" s="71" t="s">
        <v>652</v>
      </c>
      <c r="DS5" s="71" t="s">
        <v>653</v>
      </c>
      <c r="DT5" s="71" t="s">
        <v>654</v>
      </c>
      <c r="DU5" s="113" t="s">
        <v>1222</v>
      </c>
    </row>
    <row r="6" spans="1:125" s="72" customFormat="1" ht="119.25" customHeight="1" thickBot="1" x14ac:dyDescent="0.3">
      <c r="A6" s="68"/>
      <c r="B6" s="69"/>
      <c r="C6" s="73" t="s">
        <v>1100</v>
      </c>
      <c r="D6" s="74" t="s">
        <v>1101</v>
      </c>
      <c r="E6" s="74" t="s">
        <v>1102</v>
      </c>
      <c r="F6" s="74" t="s">
        <v>1103</v>
      </c>
      <c r="G6" s="74" t="s">
        <v>1104</v>
      </c>
      <c r="H6" s="74" t="s">
        <v>1105</v>
      </c>
      <c r="I6" s="74" t="s">
        <v>1106</v>
      </c>
      <c r="J6" s="74" t="s">
        <v>1107</v>
      </c>
      <c r="K6" s="74" t="s">
        <v>1108</v>
      </c>
      <c r="L6" s="74" t="s">
        <v>1109</v>
      </c>
      <c r="M6" s="74" t="s">
        <v>1110</v>
      </c>
      <c r="N6" s="74" t="s">
        <v>1111</v>
      </c>
      <c r="O6" s="74" t="s">
        <v>1112</v>
      </c>
      <c r="P6" s="74" t="s">
        <v>1113</v>
      </c>
      <c r="Q6" s="74" t="s">
        <v>1114</v>
      </c>
      <c r="R6" s="74" t="s">
        <v>1115</v>
      </c>
      <c r="S6" s="74" t="s">
        <v>1116</v>
      </c>
      <c r="T6" s="74" t="s">
        <v>1117</v>
      </c>
      <c r="U6" s="74" t="s">
        <v>1118</v>
      </c>
      <c r="V6" s="74" t="s">
        <v>1119</v>
      </c>
      <c r="W6" s="74" t="s">
        <v>1120</v>
      </c>
      <c r="X6" s="74" t="s">
        <v>1121</v>
      </c>
      <c r="Y6" s="74" t="s">
        <v>1122</v>
      </c>
      <c r="Z6" s="74" t="s">
        <v>1123</v>
      </c>
      <c r="AA6" s="74" t="s">
        <v>1124</v>
      </c>
      <c r="AB6" s="74" t="s">
        <v>1125</v>
      </c>
      <c r="AC6" s="74" t="s">
        <v>1126</v>
      </c>
      <c r="AD6" s="74" t="s">
        <v>1127</v>
      </c>
      <c r="AE6" s="74" t="s">
        <v>1128</v>
      </c>
      <c r="AF6" s="74" t="s">
        <v>1129</v>
      </c>
      <c r="AG6" s="74" t="s">
        <v>1130</v>
      </c>
      <c r="AH6" s="74" t="s">
        <v>1131</v>
      </c>
      <c r="AI6" s="74" t="s">
        <v>1132</v>
      </c>
      <c r="AJ6" s="74" t="s">
        <v>1133</v>
      </c>
      <c r="AK6" s="74" t="s">
        <v>1134</v>
      </c>
      <c r="AL6" s="74" t="s">
        <v>1135</v>
      </c>
      <c r="AM6" s="74" t="s">
        <v>1136</v>
      </c>
      <c r="AN6" s="74" t="s">
        <v>1137</v>
      </c>
      <c r="AO6" s="74" t="s">
        <v>1138</v>
      </c>
      <c r="AP6" s="74" t="s">
        <v>1139</v>
      </c>
      <c r="AQ6" s="74" t="s">
        <v>1140</v>
      </c>
      <c r="AR6" s="74" t="s">
        <v>1141</v>
      </c>
      <c r="AS6" s="74" t="s">
        <v>1142</v>
      </c>
      <c r="AT6" s="74" t="s">
        <v>1143</v>
      </c>
      <c r="AU6" s="74" t="s">
        <v>1144</v>
      </c>
      <c r="AV6" s="74" t="s">
        <v>1145</v>
      </c>
      <c r="AW6" s="74" t="s">
        <v>1146</v>
      </c>
      <c r="AX6" s="74" t="s">
        <v>1147</v>
      </c>
      <c r="AY6" s="74" t="s">
        <v>1148</v>
      </c>
      <c r="AZ6" s="74" t="s">
        <v>1149</v>
      </c>
      <c r="BA6" s="74" t="s">
        <v>1150</v>
      </c>
      <c r="BB6" s="74" t="s">
        <v>1151</v>
      </c>
      <c r="BC6" s="74" t="s">
        <v>1152</v>
      </c>
      <c r="BD6" s="74" t="s">
        <v>1153</v>
      </c>
      <c r="BE6" s="74" t="s">
        <v>1154</v>
      </c>
      <c r="BF6" s="74" t="s">
        <v>1155</v>
      </c>
      <c r="BG6" s="74" t="s">
        <v>1156</v>
      </c>
      <c r="BH6" s="74" t="s">
        <v>1157</v>
      </c>
      <c r="BI6" s="74" t="s">
        <v>1158</v>
      </c>
      <c r="BJ6" s="74" t="s">
        <v>1159</v>
      </c>
      <c r="BK6" s="74" t="s">
        <v>1160</v>
      </c>
      <c r="BL6" s="74" t="s">
        <v>1161</v>
      </c>
      <c r="BM6" s="74" t="s">
        <v>1162</v>
      </c>
      <c r="BN6" s="74" t="s">
        <v>1163</v>
      </c>
      <c r="BO6" s="74" t="s">
        <v>1164</v>
      </c>
      <c r="BP6" s="74" t="s">
        <v>1165</v>
      </c>
      <c r="BQ6" s="74" t="s">
        <v>1166</v>
      </c>
      <c r="BR6" s="74" t="s">
        <v>1167</v>
      </c>
      <c r="BS6" s="74" t="s">
        <v>1168</v>
      </c>
      <c r="BT6" s="74" t="s">
        <v>1169</v>
      </c>
      <c r="BU6" s="74" t="s">
        <v>1170</v>
      </c>
      <c r="BV6" s="74" t="s">
        <v>1171</v>
      </c>
      <c r="BW6" s="74" t="s">
        <v>1172</v>
      </c>
      <c r="BX6" s="74" t="s">
        <v>1173</v>
      </c>
      <c r="BY6" s="74" t="s">
        <v>1174</v>
      </c>
      <c r="BZ6" s="74" t="s">
        <v>1175</v>
      </c>
      <c r="CA6" s="74" t="s">
        <v>1176</v>
      </c>
      <c r="CB6" s="74" t="s">
        <v>1177</v>
      </c>
      <c r="CC6" s="74" t="s">
        <v>1178</v>
      </c>
      <c r="CD6" s="74" t="s">
        <v>1179</v>
      </c>
      <c r="CE6" s="74" t="s">
        <v>1180</v>
      </c>
      <c r="CF6" s="74" t="s">
        <v>1181</v>
      </c>
      <c r="CG6" s="74" t="s">
        <v>1182</v>
      </c>
      <c r="CH6" s="74" t="s">
        <v>1183</v>
      </c>
      <c r="CI6" s="74" t="s">
        <v>1184</v>
      </c>
      <c r="CJ6" s="74" t="s">
        <v>1185</v>
      </c>
      <c r="CK6" s="74" t="s">
        <v>1186</v>
      </c>
      <c r="CL6" s="74" t="s">
        <v>1187</v>
      </c>
      <c r="CM6" s="74" t="s">
        <v>1188</v>
      </c>
      <c r="CN6" s="74" t="s">
        <v>1189</v>
      </c>
      <c r="CO6" s="74" t="s">
        <v>1190</v>
      </c>
      <c r="CP6" s="74" t="s">
        <v>1191</v>
      </c>
      <c r="CQ6" s="74" t="s">
        <v>1192</v>
      </c>
      <c r="CR6" s="74" t="s">
        <v>1193</v>
      </c>
      <c r="CS6" s="74" t="s">
        <v>1194</v>
      </c>
      <c r="CT6" s="74" t="s">
        <v>1195</v>
      </c>
      <c r="CU6" s="74" t="s">
        <v>1196</v>
      </c>
      <c r="CV6" s="74" t="s">
        <v>1197</v>
      </c>
      <c r="CW6" s="74" t="s">
        <v>1198</v>
      </c>
      <c r="CX6" s="74" t="s">
        <v>1199</v>
      </c>
      <c r="CY6" s="74" t="s">
        <v>1200</v>
      </c>
      <c r="CZ6" s="74" t="s">
        <v>1201</v>
      </c>
      <c r="DA6" s="74" t="s">
        <v>1202</v>
      </c>
      <c r="DB6" s="74" t="s">
        <v>1203</v>
      </c>
      <c r="DC6" s="74" t="s">
        <v>1204</v>
      </c>
      <c r="DD6" s="74" t="s">
        <v>1205</v>
      </c>
      <c r="DE6" s="74" t="s">
        <v>1206</v>
      </c>
      <c r="DF6" s="74" t="s">
        <v>1207</v>
      </c>
      <c r="DG6" s="74" t="s">
        <v>1208</v>
      </c>
      <c r="DH6" s="74" t="s">
        <v>1209</v>
      </c>
      <c r="DI6" s="74" t="s">
        <v>1210</v>
      </c>
      <c r="DJ6" s="74" t="s">
        <v>1211</v>
      </c>
      <c r="DK6" s="74" t="s">
        <v>1212</v>
      </c>
      <c r="DL6" s="74" t="s">
        <v>1213</v>
      </c>
      <c r="DM6" s="74" t="s">
        <v>1214</v>
      </c>
      <c r="DN6" s="74" t="s">
        <v>1215</v>
      </c>
      <c r="DO6" s="74" t="s">
        <v>1216</v>
      </c>
      <c r="DP6" s="74" t="s">
        <v>1217</v>
      </c>
      <c r="DQ6" s="74" t="s">
        <v>1218</v>
      </c>
      <c r="DR6" s="74" t="s">
        <v>1219</v>
      </c>
      <c r="DS6" s="74" t="s">
        <v>1220</v>
      </c>
      <c r="DT6" s="75" t="s">
        <v>1221</v>
      </c>
      <c r="DU6" s="114"/>
    </row>
    <row r="7" spans="1:125" s="72" customFormat="1" ht="14.25" x14ac:dyDescent="0.25">
      <c r="A7" s="76" t="s">
        <v>249</v>
      </c>
      <c r="B7" s="71" t="s">
        <v>704</v>
      </c>
      <c r="C7" s="91"/>
      <c r="D7" s="92">
        <v>13</v>
      </c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3"/>
      <c r="DU7" s="94">
        <f t="shared" ref="DU7:DU70" si="0">SUM(C7:DT7)</f>
        <v>13</v>
      </c>
    </row>
    <row r="8" spans="1:125" s="72" customFormat="1" ht="14.25" x14ac:dyDescent="0.25">
      <c r="A8" s="77" t="s">
        <v>250</v>
      </c>
      <c r="B8" s="78" t="s">
        <v>705</v>
      </c>
      <c r="C8" s="95"/>
      <c r="D8" s="96">
        <v>2618</v>
      </c>
      <c r="E8" s="96">
        <v>105</v>
      </c>
      <c r="F8" s="96">
        <v>23</v>
      </c>
      <c r="G8" s="96"/>
      <c r="H8" s="96">
        <v>3</v>
      </c>
      <c r="I8" s="96">
        <v>80</v>
      </c>
      <c r="J8" s="96"/>
      <c r="K8" s="96"/>
      <c r="L8" s="96"/>
      <c r="M8" s="96"/>
      <c r="N8" s="96">
        <v>16</v>
      </c>
      <c r="O8" s="96">
        <v>177</v>
      </c>
      <c r="P8" s="96">
        <v>165</v>
      </c>
      <c r="Q8" s="96"/>
      <c r="R8" s="96">
        <v>28</v>
      </c>
      <c r="S8" s="96"/>
      <c r="T8" s="96">
        <v>123</v>
      </c>
      <c r="U8" s="96">
        <v>3</v>
      </c>
      <c r="V8" s="96"/>
      <c r="W8" s="96"/>
      <c r="X8" s="96"/>
      <c r="Y8" s="96">
        <v>3</v>
      </c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>
        <v>3</v>
      </c>
      <c r="AQ8" s="96"/>
      <c r="AR8" s="96"/>
      <c r="AS8" s="96"/>
      <c r="AT8" s="96"/>
      <c r="AU8" s="96"/>
      <c r="AV8" s="96"/>
      <c r="AW8" s="96"/>
      <c r="AX8" s="96"/>
      <c r="AY8" s="97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7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6"/>
      <c r="DS8" s="96"/>
      <c r="DT8" s="96"/>
      <c r="DU8" s="98">
        <f t="shared" si="0"/>
        <v>3347</v>
      </c>
    </row>
    <row r="9" spans="1:125" s="72" customFormat="1" ht="14.25" x14ac:dyDescent="0.25">
      <c r="A9" s="77" t="s">
        <v>251</v>
      </c>
      <c r="B9" s="78" t="s">
        <v>706</v>
      </c>
      <c r="C9" s="95"/>
      <c r="D9" s="96">
        <v>11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7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7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96"/>
      <c r="DU9" s="98">
        <f t="shared" si="0"/>
        <v>11</v>
      </c>
    </row>
    <row r="10" spans="1:125" s="72" customFormat="1" ht="14.25" x14ac:dyDescent="0.25">
      <c r="A10" s="77" t="s">
        <v>252</v>
      </c>
      <c r="B10" s="78" t="s">
        <v>707</v>
      </c>
      <c r="C10" s="95">
        <v>5373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>
        <v>328</v>
      </c>
      <c r="U10" s="96">
        <v>1</v>
      </c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7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7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96"/>
      <c r="DQ10" s="96"/>
      <c r="DR10" s="96"/>
      <c r="DS10" s="96"/>
      <c r="DT10" s="96"/>
      <c r="DU10" s="98">
        <f t="shared" si="0"/>
        <v>5702</v>
      </c>
    </row>
    <row r="11" spans="1:125" s="72" customFormat="1" ht="14.25" x14ac:dyDescent="0.25">
      <c r="A11" s="77" t="s">
        <v>253</v>
      </c>
      <c r="B11" s="78" t="s">
        <v>708</v>
      </c>
      <c r="C11" s="95"/>
      <c r="D11" s="96">
        <v>8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7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6">
        <v>2</v>
      </c>
      <c r="DJ11" s="96"/>
      <c r="DK11" s="96"/>
      <c r="DL11" s="96">
        <v>2</v>
      </c>
      <c r="DM11" s="96"/>
      <c r="DN11" s="96"/>
      <c r="DO11" s="96"/>
      <c r="DP11" s="96"/>
      <c r="DQ11" s="96"/>
      <c r="DR11" s="96"/>
      <c r="DS11" s="96"/>
      <c r="DT11" s="96"/>
      <c r="DU11" s="98">
        <f t="shared" si="0"/>
        <v>12</v>
      </c>
    </row>
    <row r="12" spans="1:125" s="72" customFormat="1" ht="14.25" x14ac:dyDescent="0.25">
      <c r="A12" s="77" t="s">
        <v>254</v>
      </c>
      <c r="B12" s="78" t="s">
        <v>709</v>
      </c>
      <c r="C12" s="95"/>
      <c r="D12" s="96">
        <v>145</v>
      </c>
      <c r="E12" s="96">
        <v>40</v>
      </c>
      <c r="F12" s="96">
        <v>1555</v>
      </c>
      <c r="G12" s="96"/>
      <c r="H12" s="96"/>
      <c r="I12" s="96">
        <v>52</v>
      </c>
      <c r="J12" s="96"/>
      <c r="K12" s="96"/>
      <c r="L12" s="96"/>
      <c r="M12" s="96"/>
      <c r="N12" s="96">
        <v>16</v>
      </c>
      <c r="O12" s="96">
        <v>95</v>
      </c>
      <c r="P12" s="96">
        <v>66</v>
      </c>
      <c r="Q12" s="96"/>
      <c r="R12" s="96">
        <v>16</v>
      </c>
      <c r="S12" s="96"/>
      <c r="T12" s="96">
        <v>59</v>
      </c>
      <c r="U12" s="96">
        <v>1</v>
      </c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7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7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6"/>
      <c r="CT12" s="96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6"/>
      <c r="DJ12" s="96"/>
      <c r="DK12" s="96"/>
      <c r="DL12" s="96"/>
      <c r="DM12" s="96"/>
      <c r="DN12" s="96"/>
      <c r="DO12" s="96"/>
      <c r="DP12" s="96"/>
      <c r="DQ12" s="96"/>
      <c r="DR12" s="96"/>
      <c r="DS12" s="96"/>
      <c r="DT12" s="96"/>
      <c r="DU12" s="98">
        <f t="shared" si="0"/>
        <v>2045</v>
      </c>
    </row>
    <row r="13" spans="1:125" s="72" customFormat="1" ht="14.25" x14ac:dyDescent="0.25">
      <c r="A13" s="77" t="s">
        <v>255</v>
      </c>
      <c r="B13" s="78" t="s">
        <v>710</v>
      </c>
      <c r="C13" s="95"/>
      <c r="D13" s="96">
        <v>135</v>
      </c>
      <c r="E13" s="96">
        <v>113</v>
      </c>
      <c r="F13" s="96">
        <v>7782</v>
      </c>
      <c r="G13" s="96"/>
      <c r="H13" s="96"/>
      <c r="I13" s="96">
        <v>17</v>
      </c>
      <c r="J13" s="96"/>
      <c r="K13" s="96"/>
      <c r="L13" s="96"/>
      <c r="M13" s="96"/>
      <c r="N13" s="96">
        <v>23</v>
      </c>
      <c r="O13" s="96">
        <v>67</v>
      </c>
      <c r="P13" s="96">
        <v>39</v>
      </c>
      <c r="Q13" s="96"/>
      <c r="R13" s="96">
        <v>11</v>
      </c>
      <c r="S13" s="96">
        <v>35</v>
      </c>
      <c r="T13" s="96">
        <v>69</v>
      </c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7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7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6"/>
      <c r="CT13" s="96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6"/>
      <c r="DJ13" s="96"/>
      <c r="DK13" s="96"/>
      <c r="DL13" s="96"/>
      <c r="DM13" s="96"/>
      <c r="DN13" s="96"/>
      <c r="DO13" s="96"/>
      <c r="DP13" s="96"/>
      <c r="DQ13" s="96"/>
      <c r="DR13" s="96"/>
      <c r="DS13" s="96"/>
      <c r="DT13" s="96"/>
      <c r="DU13" s="98">
        <f t="shared" si="0"/>
        <v>8291</v>
      </c>
    </row>
    <row r="14" spans="1:125" s="72" customFormat="1" ht="14.25" x14ac:dyDescent="0.25">
      <c r="A14" s="77" t="s">
        <v>256</v>
      </c>
      <c r="B14" s="78" t="s">
        <v>711</v>
      </c>
      <c r="C14" s="95"/>
      <c r="D14" s="96">
        <v>844</v>
      </c>
      <c r="E14" s="96">
        <v>46</v>
      </c>
      <c r="F14" s="96">
        <v>172</v>
      </c>
      <c r="G14" s="96"/>
      <c r="H14" s="96"/>
      <c r="I14" s="96">
        <v>98</v>
      </c>
      <c r="J14" s="96"/>
      <c r="K14" s="96"/>
      <c r="L14" s="96"/>
      <c r="M14" s="96"/>
      <c r="N14" s="96">
        <v>8</v>
      </c>
      <c r="O14" s="96">
        <v>79</v>
      </c>
      <c r="P14" s="96">
        <v>66</v>
      </c>
      <c r="Q14" s="96"/>
      <c r="R14" s="96">
        <v>8</v>
      </c>
      <c r="S14" s="96"/>
      <c r="T14" s="96">
        <v>22</v>
      </c>
      <c r="U14" s="96"/>
      <c r="V14" s="96"/>
      <c r="W14" s="96"/>
      <c r="X14" s="96"/>
      <c r="Y14" s="96">
        <v>1</v>
      </c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7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7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6"/>
      <c r="CT14" s="96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6"/>
      <c r="DJ14" s="96"/>
      <c r="DK14" s="96"/>
      <c r="DL14" s="96"/>
      <c r="DM14" s="96"/>
      <c r="DN14" s="96"/>
      <c r="DO14" s="96"/>
      <c r="DP14" s="96"/>
      <c r="DQ14" s="96"/>
      <c r="DR14" s="96"/>
      <c r="DS14" s="96"/>
      <c r="DT14" s="96"/>
      <c r="DU14" s="98">
        <f t="shared" si="0"/>
        <v>1344</v>
      </c>
    </row>
    <row r="15" spans="1:125" s="72" customFormat="1" ht="14.25" x14ac:dyDescent="0.25">
      <c r="A15" s="77" t="s">
        <v>257</v>
      </c>
      <c r="B15" s="78" t="s">
        <v>712</v>
      </c>
      <c r="C15" s="95"/>
      <c r="D15" s="96">
        <v>43</v>
      </c>
      <c r="E15" s="96">
        <v>2844</v>
      </c>
      <c r="F15" s="96">
        <v>2</v>
      </c>
      <c r="G15" s="96"/>
      <c r="H15" s="96"/>
      <c r="I15" s="96"/>
      <c r="J15" s="96"/>
      <c r="K15" s="96"/>
      <c r="L15" s="96"/>
      <c r="M15" s="96"/>
      <c r="N15" s="96"/>
      <c r="O15" s="96">
        <v>4</v>
      </c>
      <c r="P15" s="96">
        <v>4</v>
      </c>
      <c r="Q15" s="96"/>
      <c r="R15" s="96"/>
      <c r="S15" s="96"/>
      <c r="T15" s="96">
        <v>48</v>
      </c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7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7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6"/>
      <c r="DQ15" s="96"/>
      <c r="DR15" s="96"/>
      <c r="DS15" s="96"/>
      <c r="DT15" s="96"/>
      <c r="DU15" s="98">
        <f t="shared" si="0"/>
        <v>2945</v>
      </c>
    </row>
    <row r="16" spans="1:125" s="72" customFormat="1" ht="14.25" x14ac:dyDescent="0.25">
      <c r="A16" s="77" t="s">
        <v>258</v>
      </c>
      <c r="B16" s="78" t="s">
        <v>713</v>
      </c>
      <c r="C16" s="95"/>
      <c r="D16" s="96">
        <v>258</v>
      </c>
      <c r="E16" s="96">
        <v>4045</v>
      </c>
      <c r="F16" s="96">
        <v>5</v>
      </c>
      <c r="G16" s="96"/>
      <c r="H16" s="96"/>
      <c r="I16" s="96">
        <v>168</v>
      </c>
      <c r="J16" s="96"/>
      <c r="K16" s="96"/>
      <c r="L16" s="96"/>
      <c r="M16" s="96"/>
      <c r="N16" s="96">
        <v>32</v>
      </c>
      <c r="O16" s="96">
        <v>667</v>
      </c>
      <c r="P16" s="96">
        <v>182</v>
      </c>
      <c r="Q16" s="96"/>
      <c r="R16" s="96">
        <v>32</v>
      </c>
      <c r="S16" s="96"/>
      <c r="T16" s="96">
        <v>327</v>
      </c>
      <c r="U16" s="96">
        <v>5</v>
      </c>
      <c r="V16" s="96"/>
      <c r="W16" s="96"/>
      <c r="X16" s="96"/>
      <c r="Y16" s="96">
        <v>9</v>
      </c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7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6"/>
      <c r="DJ16" s="96"/>
      <c r="DK16" s="96"/>
      <c r="DL16" s="96"/>
      <c r="DM16" s="96"/>
      <c r="DN16" s="96"/>
      <c r="DO16" s="96"/>
      <c r="DP16" s="96"/>
      <c r="DQ16" s="96"/>
      <c r="DR16" s="96"/>
      <c r="DS16" s="96"/>
      <c r="DT16" s="96"/>
      <c r="DU16" s="98">
        <f t="shared" si="0"/>
        <v>5730</v>
      </c>
    </row>
    <row r="17" spans="1:125" s="72" customFormat="1" ht="14.25" x14ac:dyDescent="0.25">
      <c r="A17" s="77" t="s">
        <v>259</v>
      </c>
      <c r="B17" s="78" t="s">
        <v>714</v>
      </c>
      <c r="C17" s="95"/>
      <c r="D17" s="96"/>
      <c r="E17" s="96"/>
      <c r="F17" s="96"/>
      <c r="G17" s="96"/>
      <c r="H17" s="96"/>
      <c r="I17" s="96">
        <v>496</v>
      </c>
      <c r="J17" s="96"/>
      <c r="K17" s="96"/>
      <c r="L17" s="96"/>
      <c r="M17" s="96"/>
      <c r="N17" s="96">
        <v>4591</v>
      </c>
      <c r="O17" s="96">
        <v>165</v>
      </c>
      <c r="P17" s="96">
        <v>252</v>
      </c>
      <c r="Q17" s="96"/>
      <c r="R17" s="96">
        <v>31</v>
      </c>
      <c r="S17" s="96"/>
      <c r="T17" s="96">
        <v>88</v>
      </c>
      <c r="U17" s="96">
        <v>3</v>
      </c>
      <c r="V17" s="96"/>
      <c r="W17" s="96"/>
      <c r="X17" s="96"/>
      <c r="Y17" s="96">
        <v>9</v>
      </c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7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7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96"/>
      <c r="CY17" s="96"/>
      <c r="CZ17" s="96"/>
      <c r="DA17" s="96"/>
      <c r="DB17" s="96"/>
      <c r="DC17" s="96"/>
      <c r="DD17" s="96"/>
      <c r="DE17" s="96"/>
      <c r="DF17" s="96"/>
      <c r="DG17" s="96"/>
      <c r="DH17" s="96"/>
      <c r="DI17" s="96"/>
      <c r="DJ17" s="96"/>
      <c r="DK17" s="96"/>
      <c r="DL17" s="96"/>
      <c r="DM17" s="96"/>
      <c r="DN17" s="96"/>
      <c r="DO17" s="96"/>
      <c r="DP17" s="96"/>
      <c r="DQ17" s="96"/>
      <c r="DR17" s="96"/>
      <c r="DS17" s="96"/>
      <c r="DT17" s="96"/>
      <c r="DU17" s="98">
        <f t="shared" si="0"/>
        <v>5635</v>
      </c>
    </row>
    <row r="18" spans="1:125" s="72" customFormat="1" ht="14.25" x14ac:dyDescent="0.25">
      <c r="A18" s="77" t="s">
        <v>260</v>
      </c>
      <c r="B18" s="78" t="s">
        <v>715</v>
      </c>
      <c r="C18" s="95"/>
      <c r="D18" s="96"/>
      <c r="E18" s="96"/>
      <c r="F18" s="96"/>
      <c r="G18" s="96"/>
      <c r="H18" s="96"/>
      <c r="I18" s="96">
        <v>1287</v>
      </c>
      <c r="J18" s="96"/>
      <c r="K18" s="96"/>
      <c r="L18" s="96"/>
      <c r="M18" s="96">
        <v>9</v>
      </c>
      <c r="N18" s="96">
        <v>64</v>
      </c>
      <c r="O18" s="96">
        <v>7223</v>
      </c>
      <c r="P18" s="96">
        <v>593</v>
      </c>
      <c r="Q18" s="96"/>
      <c r="R18" s="96">
        <v>120</v>
      </c>
      <c r="S18" s="96"/>
      <c r="T18" s="96">
        <v>467</v>
      </c>
      <c r="U18" s="96">
        <v>9</v>
      </c>
      <c r="V18" s="96"/>
      <c r="W18" s="96"/>
      <c r="X18" s="96"/>
      <c r="Y18" s="96">
        <v>26</v>
      </c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7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7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96"/>
      <c r="CY18" s="96"/>
      <c r="CZ18" s="96"/>
      <c r="DA18" s="96"/>
      <c r="DB18" s="96"/>
      <c r="DC18" s="96"/>
      <c r="DD18" s="96"/>
      <c r="DE18" s="96"/>
      <c r="DF18" s="96"/>
      <c r="DG18" s="96"/>
      <c r="DH18" s="96"/>
      <c r="DI18" s="96"/>
      <c r="DJ18" s="96"/>
      <c r="DK18" s="96"/>
      <c r="DL18" s="96"/>
      <c r="DM18" s="96"/>
      <c r="DN18" s="96"/>
      <c r="DO18" s="96"/>
      <c r="DP18" s="96"/>
      <c r="DQ18" s="96"/>
      <c r="DR18" s="96"/>
      <c r="DS18" s="96"/>
      <c r="DT18" s="96"/>
      <c r="DU18" s="98">
        <f t="shared" si="0"/>
        <v>9798</v>
      </c>
    </row>
    <row r="19" spans="1:125" s="72" customFormat="1" ht="14.25" x14ac:dyDescent="0.25">
      <c r="A19" s="77" t="s">
        <v>261</v>
      </c>
      <c r="B19" s="78" t="s">
        <v>716</v>
      </c>
      <c r="C19" s="95"/>
      <c r="D19" s="96"/>
      <c r="E19" s="96"/>
      <c r="F19" s="96"/>
      <c r="G19" s="96"/>
      <c r="H19" s="96"/>
      <c r="I19" s="96">
        <v>410</v>
      </c>
      <c r="J19" s="96"/>
      <c r="K19" s="96"/>
      <c r="L19" s="96"/>
      <c r="M19" s="96"/>
      <c r="N19" s="96"/>
      <c r="O19" s="96"/>
      <c r="P19" s="96">
        <v>10625</v>
      </c>
      <c r="Q19" s="96"/>
      <c r="R19" s="96">
        <v>44</v>
      </c>
      <c r="S19" s="96"/>
      <c r="T19" s="96">
        <v>415</v>
      </c>
      <c r="U19" s="96">
        <v>9</v>
      </c>
      <c r="V19" s="96"/>
      <c r="W19" s="96"/>
      <c r="X19" s="96"/>
      <c r="Y19" s="96">
        <v>24</v>
      </c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7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7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8">
        <f t="shared" si="0"/>
        <v>11527</v>
      </c>
    </row>
    <row r="20" spans="1:125" s="72" customFormat="1" ht="14.25" x14ac:dyDescent="0.25">
      <c r="A20" s="77" t="s">
        <v>262</v>
      </c>
      <c r="B20" s="78" t="s">
        <v>717</v>
      </c>
      <c r="C20" s="95"/>
      <c r="D20" s="96"/>
      <c r="E20" s="96"/>
      <c r="F20" s="96"/>
      <c r="G20" s="96"/>
      <c r="H20" s="96"/>
      <c r="I20" s="96">
        <v>365</v>
      </c>
      <c r="J20" s="96"/>
      <c r="K20" s="96"/>
      <c r="L20" s="96"/>
      <c r="M20" s="96"/>
      <c r="N20" s="96"/>
      <c r="O20" s="96"/>
      <c r="P20" s="96">
        <v>25345</v>
      </c>
      <c r="Q20" s="96"/>
      <c r="R20" s="96">
        <v>31</v>
      </c>
      <c r="S20" s="96"/>
      <c r="T20" s="96">
        <v>554</v>
      </c>
      <c r="U20" s="96">
        <v>7</v>
      </c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7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7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  <c r="DC20" s="96"/>
      <c r="DD20" s="96"/>
      <c r="DE20" s="96"/>
      <c r="DF20" s="96"/>
      <c r="DG20" s="96"/>
      <c r="DH20" s="96"/>
      <c r="DI20" s="96"/>
      <c r="DJ20" s="96"/>
      <c r="DK20" s="96"/>
      <c r="DL20" s="96"/>
      <c r="DM20" s="96"/>
      <c r="DN20" s="96"/>
      <c r="DO20" s="96"/>
      <c r="DP20" s="96"/>
      <c r="DQ20" s="96"/>
      <c r="DR20" s="96"/>
      <c r="DS20" s="96"/>
      <c r="DT20" s="96"/>
      <c r="DU20" s="98">
        <f t="shared" si="0"/>
        <v>26302</v>
      </c>
    </row>
    <row r="21" spans="1:125" s="72" customFormat="1" ht="14.25" x14ac:dyDescent="0.25">
      <c r="A21" s="77" t="s">
        <v>263</v>
      </c>
      <c r="B21" s="78" t="s">
        <v>718</v>
      </c>
      <c r="C21" s="95"/>
      <c r="D21" s="96"/>
      <c r="E21" s="96"/>
      <c r="F21" s="96"/>
      <c r="G21" s="96"/>
      <c r="H21" s="96"/>
      <c r="I21" s="96">
        <v>11628</v>
      </c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>
        <v>27</v>
      </c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7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7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6"/>
      <c r="DU21" s="98">
        <f t="shared" si="0"/>
        <v>11655</v>
      </c>
    </row>
    <row r="22" spans="1:125" s="72" customFormat="1" ht="14.25" x14ac:dyDescent="0.25">
      <c r="A22" s="77" t="s">
        <v>264</v>
      </c>
      <c r="B22" s="78" t="s">
        <v>719</v>
      </c>
      <c r="C22" s="95"/>
      <c r="D22" s="96"/>
      <c r="E22" s="96"/>
      <c r="F22" s="96"/>
      <c r="G22" s="96"/>
      <c r="H22" s="96"/>
      <c r="I22" s="96"/>
      <c r="J22" s="96">
        <v>3028</v>
      </c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7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7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96"/>
      <c r="CY22" s="96"/>
      <c r="CZ22" s="96"/>
      <c r="DA22" s="96"/>
      <c r="DB22" s="96"/>
      <c r="DC22" s="96"/>
      <c r="DD22" s="96"/>
      <c r="DE22" s="96"/>
      <c r="DF22" s="96"/>
      <c r="DG22" s="96"/>
      <c r="DH22" s="96"/>
      <c r="DI22" s="96"/>
      <c r="DJ22" s="96"/>
      <c r="DK22" s="96"/>
      <c r="DL22" s="96"/>
      <c r="DM22" s="96"/>
      <c r="DN22" s="96"/>
      <c r="DO22" s="96"/>
      <c r="DP22" s="96"/>
      <c r="DQ22" s="96"/>
      <c r="DR22" s="96"/>
      <c r="DS22" s="96"/>
      <c r="DT22" s="96"/>
      <c r="DU22" s="98">
        <f t="shared" si="0"/>
        <v>3028</v>
      </c>
    </row>
    <row r="23" spans="1:125" s="72" customFormat="1" ht="14.25" x14ac:dyDescent="0.25">
      <c r="A23" s="77" t="s">
        <v>265</v>
      </c>
      <c r="B23" s="78" t="s">
        <v>720</v>
      </c>
      <c r="C23" s="95"/>
      <c r="D23" s="96"/>
      <c r="E23" s="96"/>
      <c r="F23" s="96"/>
      <c r="G23" s="96"/>
      <c r="H23" s="96"/>
      <c r="I23" s="96"/>
      <c r="J23" s="96"/>
      <c r="K23" s="96">
        <v>1103</v>
      </c>
      <c r="L23" s="96"/>
      <c r="M23" s="96"/>
      <c r="N23" s="96"/>
      <c r="O23" s="96">
        <v>1</v>
      </c>
      <c r="P23" s="96"/>
      <c r="Q23" s="96"/>
      <c r="R23" s="96"/>
      <c r="S23" s="96"/>
      <c r="T23" s="96">
        <v>18</v>
      </c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7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7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96"/>
      <c r="DU23" s="98">
        <f t="shared" si="0"/>
        <v>1122</v>
      </c>
    </row>
    <row r="24" spans="1:125" s="72" customFormat="1" ht="14.25" x14ac:dyDescent="0.25">
      <c r="A24" s="77" t="s">
        <v>266</v>
      </c>
      <c r="B24" s="78" t="s">
        <v>721</v>
      </c>
      <c r="C24" s="95"/>
      <c r="D24" s="96"/>
      <c r="E24" s="96"/>
      <c r="F24" s="96"/>
      <c r="G24" s="96"/>
      <c r="H24" s="96"/>
      <c r="I24" s="96"/>
      <c r="J24" s="96"/>
      <c r="K24" s="96"/>
      <c r="L24" s="96">
        <v>4720</v>
      </c>
      <c r="M24" s="96"/>
      <c r="N24" s="96"/>
      <c r="O24" s="96"/>
      <c r="P24" s="96"/>
      <c r="Q24" s="96"/>
      <c r="R24" s="96"/>
      <c r="S24" s="96"/>
      <c r="T24" s="96">
        <v>77</v>
      </c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7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7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  <c r="CU24" s="96"/>
      <c r="CV24" s="96"/>
      <c r="CW24" s="96"/>
      <c r="CX24" s="96"/>
      <c r="CY24" s="96"/>
      <c r="CZ24" s="96"/>
      <c r="DA24" s="96"/>
      <c r="DB24" s="96"/>
      <c r="DC24" s="96"/>
      <c r="DD24" s="96"/>
      <c r="DE24" s="96"/>
      <c r="DF24" s="96"/>
      <c r="DG24" s="96"/>
      <c r="DH24" s="96"/>
      <c r="DI24" s="96"/>
      <c r="DJ24" s="96"/>
      <c r="DK24" s="96"/>
      <c r="DL24" s="96"/>
      <c r="DM24" s="96"/>
      <c r="DN24" s="96"/>
      <c r="DO24" s="96"/>
      <c r="DP24" s="96"/>
      <c r="DQ24" s="96"/>
      <c r="DR24" s="96"/>
      <c r="DS24" s="96"/>
      <c r="DT24" s="96"/>
      <c r="DU24" s="98">
        <f t="shared" si="0"/>
        <v>4797</v>
      </c>
    </row>
    <row r="25" spans="1:125" s="72" customFormat="1" ht="14.25" x14ac:dyDescent="0.25">
      <c r="A25" s="77" t="s">
        <v>267</v>
      </c>
      <c r="B25" s="78" t="s">
        <v>722</v>
      </c>
      <c r="C25" s="95"/>
      <c r="D25" s="96">
        <v>44</v>
      </c>
      <c r="E25" s="96"/>
      <c r="F25" s="96"/>
      <c r="G25" s="96"/>
      <c r="H25" s="96">
        <v>48</v>
      </c>
      <c r="I25" s="96"/>
      <c r="J25" s="96"/>
      <c r="K25" s="96"/>
      <c r="L25" s="96"/>
      <c r="M25" s="96"/>
      <c r="N25" s="96"/>
      <c r="O25" s="96">
        <v>295</v>
      </c>
      <c r="P25" s="96">
        <v>8</v>
      </c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7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7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  <c r="CO25" s="96"/>
      <c r="CP25" s="96"/>
      <c r="CQ25" s="96"/>
      <c r="CR25" s="96"/>
      <c r="CS25" s="96"/>
      <c r="CT25" s="96"/>
      <c r="CU25" s="96"/>
      <c r="CV25" s="96"/>
      <c r="CW25" s="96"/>
      <c r="CX25" s="96"/>
      <c r="CY25" s="96"/>
      <c r="CZ25" s="96"/>
      <c r="DA25" s="96"/>
      <c r="DB25" s="96"/>
      <c r="DC25" s="96"/>
      <c r="DD25" s="96"/>
      <c r="DE25" s="96"/>
      <c r="DF25" s="96"/>
      <c r="DG25" s="96"/>
      <c r="DH25" s="96"/>
      <c r="DI25" s="96"/>
      <c r="DJ25" s="96"/>
      <c r="DK25" s="96"/>
      <c r="DL25" s="96"/>
      <c r="DM25" s="96"/>
      <c r="DN25" s="96"/>
      <c r="DO25" s="96"/>
      <c r="DP25" s="96"/>
      <c r="DQ25" s="96"/>
      <c r="DR25" s="96"/>
      <c r="DS25" s="96"/>
      <c r="DT25" s="96"/>
      <c r="DU25" s="98">
        <f t="shared" si="0"/>
        <v>395</v>
      </c>
    </row>
    <row r="26" spans="1:125" s="72" customFormat="1" ht="14.25" x14ac:dyDescent="0.25">
      <c r="A26" s="77" t="s">
        <v>268</v>
      </c>
      <c r="B26" s="78" t="s">
        <v>723</v>
      </c>
      <c r="C26" s="95"/>
      <c r="D26" s="96"/>
      <c r="E26" s="96"/>
      <c r="F26" s="96"/>
      <c r="G26" s="96"/>
      <c r="H26" s="96"/>
      <c r="I26" s="96">
        <v>31</v>
      </c>
      <c r="J26" s="96"/>
      <c r="K26" s="96"/>
      <c r="L26" s="96"/>
      <c r="M26" s="96"/>
      <c r="N26" s="96"/>
      <c r="O26" s="96"/>
      <c r="P26" s="96"/>
      <c r="Q26" s="96"/>
      <c r="R26" s="96">
        <v>681</v>
      </c>
      <c r="S26" s="96"/>
      <c r="T26" s="96">
        <v>33</v>
      </c>
      <c r="U26" s="96"/>
      <c r="V26" s="96"/>
      <c r="W26" s="96"/>
      <c r="X26" s="96"/>
      <c r="Y26" s="96">
        <v>1</v>
      </c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7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7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  <c r="CU26" s="96"/>
      <c r="CV26" s="96"/>
      <c r="CW26" s="96"/>
      <c r="CX26" s="96"/>
      <c r="CY26" s="96"/>
      <c r="CZ26" s="96"/>
      <c r="DA26" s="96"/>
      <c r="DB26" s="96"/>
      <c r="DC26" s="96"/>
      <c r="DD26" s="96"/>
      <c r="DE26" s="96"/>
      <c r="DF26" s="96"/>
      <c r="DG26" s="96"/>
      <c r="DH26" s="96"/>
      <c r="DI26" s="96"/>
      <c r="DJ26" s="96"/>
      <c r="DK26" s="96"/>
      <c r="DL26" s="96"/>
      <c r="DM26" s="96"/>
      <c r="DN26" s="96"/>
      <c r="DO26" s="96"/>
      <c r="DP26" s="96"/>
      <c r="DQ26" s="96"/>
      <c r="DR26" s="96"/>
      <c r="DS26" s="96"/>
      <c r="DT26" s="96"/>
      <c r="DU26" s="98">
        <f t="shared" si="0"/>
        <v>746</v>
      </c>
    </row>
    <row r="27" spans="1:125" s="72" customFormat="1" ht="14.25" x14ac:dyDescent="0.25">
      <c r="A27" s="77" t="s">
        <v>269</v>
      </c>
      <c r="B27" s="78" t="s">
        <v>724</v>
      </c>
      <c r="C27" s="95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>
        <v>56</v>
      </c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7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7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  <c r="DA27" s="9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6"/>
      <c r="DS27" s="96"/>
      <c r="DT27" s="96"/>
      <c r="DU27" s="98">
        <f t="shared" si="0"/>
        <v>56</v>
      </c>
    </row>
    <row r="28" spans="1:125" s="72" customFormat="1" ht="14.25" x14ac:dyDescent="0.25">
      <c r="A28" s="77" t="s">
        <v>270</v>
      </c>
      <c r="B28" s="78" t="s">
        <v>725</v>
      </c>
      <c r="C28" s="95"/>
      <c r="D28" s="96"/>
      <c r="E28" s="96"/>
      <c r="F28" s="96"/>
      <c r="G28" s="96"/>
      <c r="H28" s="96">
        <v>105</v>
      </c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>
        <v>5</v>
      </c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7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7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  <c r="DG28" s="96"/>
      <c r="DH28" s="96"/>
      <c r="DI28" s="96"/>
      <c r="DJ28" s="96"/>
      <c r="DK28" s="96"/>
      <c r="DL28" s="96"/>
      <c r="DM28" s="96"/>
      <c r="DN28" s="96"/>
      <c r="DO28" s="96"/>
      <c r="DP28" s="96"/>
      <c r="DQ28" s="96"/>
      <c r="DR28" s="96"/>
      <c r="DS28" s="96"/>
      <c r="DT28" s="96"/>
      <c r="DU28" s="98">
        <f t="shared" si="0"/>
        <v>110</v>
      </c>
    </row>
    <row r="29" spans="1:125" s="72" customFormat="1" ht="14.25" x14ac:dyDescent="0.25">
      <c r="A29" s="77" t="s">
        <v>271</v>
      </c>
      <c r="B29" s="78" t="s">
        <v>726</v>
      </c>
      <c r="C29" s="95"/>
      <c r="D29" s="96"/>
      <c r="E29" s="96"/>
      <c r="F29" s="96"/>
      <c r="G29" s="96"/>
      <c r="H29" s="96">
        <v>60</v>
      </c>
      <c r="I29" s="96"/>
      <c r="J29" s="96"/>
      <c r="K29" s="96"/>
      <c r="L29" s="96"/>
      <c r="M29" s="96"/>
      <c r="N29" s="96">
        <v>3</v>
      </c>
      <c r="O29" s="96">
        <v>18</v>
      </c>
      <c r="P29" s="96">
        <v>5</v>
      </c>
      <c r="Q29" s="96"/>
      <c r="R29" s="96">
        <v>3</v>
      </c>
      <c r="S29" s="96"/>
      <c r="T29" s="96">
        <v>128</v>
      </c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7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7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6"/>
      <c r="DD29" s="96"/>
      <c r="DE29" s="96"/>
      <c r="DF29" s="96"/>
      <c r="DG29" s="96"/>
      <c r="DH29" s="96"/>
      <c r="DI29" s="96"/>
      <c r="DJ29" s="96"/>
      <c r="DK29" s="96"/>
      <c r="DL29" s="96"/>
      <c r="DM29" s="96"/>
      <c r="DN29" s="96"/>
      <c r="DO29" s="96"/>
      <c r="DP29" s="96"/>
      <c r="DQ29" s="96"/>
      <c r="DR29" s="96"/>
      <c r="DS29" s="96"/>
      <c r="DT29" s="96"/>
      <c r="DU29" s="98">
        <f t="shared" si="0"/>
        <v>217</v>
      </c>
    </row>
    <row r="30" spans="1:125" s="72" customFormat="1" ht="14.25" x14ac:dyDescent="0.25">
      <c r="A30" s="77" t="s">
        <v>272</v>
      </c>
      <c r="B30" s="78" t="s">
        <v>727</v>
      </c>
      <c r="C30" s="95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7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7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96"/>
      <c r="CY30" s="96"/>
      <c r="CZ30" s="96"/>
      <c r="DA30" s="96"/>
      <c r="DB30" s="96"/>
      <c r="DC30" s="96"/>
      <c r="DD30" s="96"/>
      <c r="DE30" s="96"/>
      <c r="DF30" s="96"/>
      <c r="DG30" s="96"/>
      <c r="DH30" s="96"/>
      <c r="DI30" s="96"/>
      <c r="DJ30" s="96"/>
      <c r="DK30" s="96"/>
      <c r="DL30" s="96"/>
      <c r="DM30" s="96"/>
      <c r="DN30" s="96"/>
      <c r="DO30" s="96"/>
      <c r="DP30" s="96"/>
      <c r="DQ30" s="96"/>
      <c r="DR30" s="96"/>
      <c r="DS30" s="96"/>
      <c r="DT30" s="96"/>
      <c r="DU30" s="98">
        <f t="shared" si="0"/>
        <v>0</v>
      </c>
    </row>
    <row r="31" spans="1:125" s="72" customFormat="1" ht="14.25" x14ac:dyDescent="0.25">
      <c r="A31" s="77" t="s">
        <v>273</v>
      </c>
      <c r="B31" s="78" t="s">
        <v>728</v>
      </c>
      <c r="C31" s="95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7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7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96"/>
      <c r="CY31" s="96"/>
      <c r="CZ31" s="96"/>
      <c r="DA31" s="96"/>
      <c r="DB31" s="96"/>
      <c r="DC31" s="96"/>
      <c r="DD31" s="96"/>
      <c r="DE31" s="96"/>
      <c r="DF31" s="96"/>
      <c r="DG31" s="96"/>
      <c r="DH31" s="96"/>
      <c r="DI31" s="96"/>
      <c r="DJ31" s="96"/>
      <c r="DK31" s="96"/>
      <c r="DL31" s="96"/>
      <c r="DM31" s="96"/>
      <c r="DN31" s="96"/>
      <c r="DO31" s="96"/>
      <c r="DP31" s="96"/>
      <c r="DQ31" s="96"/>
      <c r="DR31" s="96"/>
      <c r="DS31" s="96"/>
      <c r="DT31" s="96"/>
      <c r="DU31" s="98">
        <f t="shared" si="0"/>
        <v>0</v>
      </c>
    </row>
    <row r="32" spans="1:125" s="72" customFormat="1" ht="14.25" x14ac:dyDescent="0.25">
      <c r="A32" s="77" t="s">
        <v>274</v>
      </c>
      <c r="B32" s="78" t="s">
        <v>729</v>
      </c>
      <c r="C32" s="95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>
        <v>149</v>
      </c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7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7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96"/>
      <c r="CY32" s="96"/>
      <c r="CZ32" s="96"/>
      <c r="DA32" s="96"/>
      <c r="DB32" s="96"/>
      <c r="DC32" s="96"/>
      <c r="DD32" s="96"/>
      <c r="DE32" s="96"/>
      <c r="DF32" s="96"/>
      <c r="DG32" s="96"/>
      <c r="DH32" s="96"/>
      <c r="DI32" s="96"/>
      <c r="DJ32" s="96"/>
      <c r="DK32" s="96"/>
      <c r="DL32" s="96"/>
      <c r="DM32" s="96"/>
      <c r="DN32" s="96"/>
      <c r="DO32" s="96"/>
      <c r="DP32" s="96"/>
      <c r="DQ32" s="96"/>
      <c r="DR32" s="96"/>
      <c r="DS32" s="96"/>
      <c r="DT32" s="96"/>
      <c r="DU32" s="98">
        <f t="shared" si="0"/>
        <v>149</v>
      </c>
    </row>
    <row r="33" spans="1:125" s="72" customFormat="1" ht="14.25" x14ac:dyDescent="0.25">
      <c r="A33" s="77" t="s">
        <v>275</v>
      </c>
      <c r="B33" s="78" t="s">
        <v>730</v>
      </c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>
        <v>1856</v>
      </c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7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7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6"/>
      <c r="CM33" s="96"/>
      <c r="CN33" s="96"/>
      <c r="CO33" s="96"/>
      <c r="CP33" s="96"/>
      <c r="CQ33" s="96"/>
      <c r="CR33" s="96"/>
      <c r="CS33" s="96"/>
      <c r="CT33" s="96"/>
      <c r="CU33" s="96"/>
      <c r="CV33" s="96"/>
      <c r="CW33" s="96"/>
      <c r="CX33" s="96"/>
      <c r="CY33" s="96"/>
      <c r="CZ33" s="96"/>
      <c r="DA33" s="96"/>
      <c r="DB33" s="96"/>
      <c r="DC33" s="96"/>
      <c r="DD33" s="96"/>
      <c r="DE33" s="96"/>
      <c r="DF33" s="96"/>
      <c r="DG33" s="96"/>
      <c r="DH33" s="96"/>
      <c r="DI33" s="96"/>
      <c r="DJ33" s="96"/>
      <c r="DK33" s="96"/>
      <c r="DL33" s="96"/>
      <c r="DM33" s="96"/>
      <c r="DN33" s="96"/>
      <c r="DO33" s="96"/>
      <c r="DP33" s="96"/>
      <c r="DQ33" s="96"/>
      <c r="DR33" s="96"/>
      <c r="DS33" s="96"/>
      <c r="DT33" s="96"/>
      <c r="DU33" s="98">
        <f t="shared" si="0"/>
        <v>1856</v>
      </c>
    </row>
    <row r="34" spans="1:125" s="72" customFormat="1" ht="14.25" x14ac:dyDescent="0.25">
      <c r="A34" s="77" t="s">
        <v>276</v>
      </c>
      <c r="B34" s="78" t="s">
        <v>731</v>
      </c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>
        <v>1408</v>
      </c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7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7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6"/>
      <c r="CM34" s="96"/>
      <c r="CN34" s="96"/>
      <c r="CO34" s="96"/>
      <c r="CP34" s="96"/>
      <c r="CQ34" s="96"/>
      <c r="CR34" s="96"/>
      <c r="CS34" s="96"/>
      <c r="CT34" s="96"/>
      <c r="CU34" s="96"/>
      <c r="CV34" s="96"/>
      <c r="CW34" s="96"/>
      <c r="CX34" s="96"/>
      <c r="CY34" s="96"/>
      <c r="CZ34" s="96"/>
      <c r="DA34" s="96"/>
      <c r="DB34" s="96"/>
      <c r="DC34" s="96"/>
      <c r="DD34" s="96"/>
      <c r="DE34" s="96"/>
      <c r="DF34" s="96"/>
      <c r="DG34" s="96"/>
      <c r="DH34" s="96"/>
      <c r="DI34" s="96"/>
      <c r="DJ34" s="96"/>
      <c r="DK34" s="96"/>
      <c r="DL34" s="96"/>
      <c r="DM34" s="96"/>
      <c r="DN34" s="96"/>
      <c r="DO34" s="96"/>
      <c r="DP34" s="96"/>
      <c r="DQ34" s="96"/>
      <c r="DR34" s="96"/>
      <c r="DS34" s="96"/>
      <c r="DT34" s="96"/>
      <c r="DU34" s="98">
        <f t="shared" si="0"/>
        <v>1408</v>
      </c>
    </row>
    <row r="35" spans="1:125" s="72" customFormat="1" ht="14.25" x14ac:dyDescent="0.25">
      <c r="A35" s="77" t="s">
        <v>277</v>
      </c>
      <c r="B35" s="78" t="s">
        <v>732</v>
      </c>
      <c r="C35" s="95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>
        <v>6513</v>
      </c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7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97"/>
      <c r="BS35" s="96"/>
      <c r="BT35" s="96"/>
      <c r="BU35" s="96"/>
      <c r="BV35" s="96"/>
      <c r="BW35" s="96"/>
      <c r="BX35" s="96"/>
      <c r="BY35" s="96"/>
      <c r="BZ35" s="96"/>
      <c r="CA35" s="96"/>
      <c r="CB35" s="96"/>
      <c r="CC35" s="96"/>
      <c r="CD35" s="96"/>
      <c r="CE35" s="96"/>
      <c r="CF35" s="96"/>
      <c r="CG35" s="96"/>
      <c r="CH35" s="96"/>
      <c r="CI35" s="96"/>
      <c r="CJ35" s="96"/>
      <c r="CK35" s="96"/>
      <c r="CL35" s="96"/>
      <c r="CM35" s="96"/>
      <c r="CN35" s="96"/>
      <c r="CO35" s="96"/>
      <c r="CP35" s="96"/>
      <c r="CQ35" s="96"/>
      <c r="CR35" s="96"/>
      <c r="CS35" s="96"/>
      <c r="CT35" s="96"/>
      <c r="CU35" s="96"/>
      <c r="CV35" s="96"/>
      <c r="CW35" s="96"/>
      <c r="CX35" s="96"/>
      <c r="CY35" s="96"/>
      <c r="CZ35" s="96"/>
      <c r="DA35" s="96"/>
      <c r="DB35" s="96"/>
      <c r="DC35" s="96"/>
      <c r="DD35" s="96"/>
      <c r="DE35" s="96"/>
      <c r="DF35" s="96"/>
      <c r="DG35" s="96"/>
      <c r="DH35" s="96"/>
      <c r="DI35" s="96"/>
      <c r="DJ35" s="96"/>
      <c r="DK35" s="96"/>
      <c r="DL35" s="96"/>
      <c r="DM35" s="96"/>
      <c r="DN35" s="96"/>
      <c r="DO35" s="96"/>
      <c r="DP35" s="96"/>
      <c r="DQ35" s="96"/>
      <c r="DR35" s="96"/>
      <c r="DS35" s="96"/>
      <c r="DT35" s="96"/>
      <c r="DU35" s="98">
        <f t="shared" si="0"/>
        <v>6513</v>
      </c>
    </row>
    <row r="36" spans="1:125" s="72" customFormat="1" ht="14.25" x14ac:dyDescent="0.25">
      <c r="A36" s="77" t="s">
        <v>278</v>
      </c>
      <c r="B36" s="78" t="s">
        <v>733</v>
      </c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>
        <v>123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7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7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6"/>
      <c r="CT36" s="96"/>
      <c r="CU36" s="96"/>
      <c r="CV36" s="96"/>
      <c r="CW36" s="96"/>
      <c r="CX36" s="96"/>
      <c r="CY36" s="96"/>
      <c r="CZ36" s="96"/>
      <c r="DA36" s="96"/>
      <c r="DB36" s="96"/>
      <c r="DC36" s="96"/>
      <c r="DD36" s="96"/>
      <c r="DE36" s="96"/>
      <c r="DF36" s="96"/>
      <c r="DG36" s="96"/>
      <c r="DH36" s="96"/>
      <c r="DI36" s="96"/>
      <c r="DJ36" s="96"/>
      <c r="DK36" s="96"/>
      <c r="DL36" s="96"/>
      <c r="DM36" s="96"/>
      <c r="DN36" s="96"/>
      <c r="DO36" s="96"/>
      <c r="DP36" s="96"/>
      <c r="DQ36" s="96"/>
      <c r="DR36" s="96"/>
      <c r="DS36" s="96"/>
      <c r="DT36" s="96"/>
      <c r="DU36" s="98">
        <f t="shared" si="0"/>
        <v>123</v>
      </c>
    </row>
    <row r="37" spans="1:125" s="72" customFormat="1" ht="14.25" x14ac:dyDescent="0.25">
      <c r="A37" s="77" t="s">
        <v>279</v>
      </c>
      <c r="B37" s="78" t="s">
        <v>734</v>
      </c>
      <c r="C37" s="95"/>
      <c r="D37" s="96"/>
      <c r="E37" s="96"/>
      <c r="F37" s="96"/>
      <c r="G37" s="96"/>
      <c r="H37" s="96"/>
      <c r="I37" s="96"/>
      <c r="J37" s="96">
        <v>372</v>
      </c>
      <c r="K37" s="96"/>
      <c r="L37" s="96"/>
      <c r="M37" s="96"/>
      <c r="N37" s="96"/>
      <c r="O37" s="96"/>
      <c r="P37" s="96"/>
      <c r="Q37" s="96"/>
      <c r="R37" s="96"/>
      <c r="S37" s="96">
        <v>1977</v>
      </c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7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7"/>
      <c r="BS37" s="96"/>
      <c r="BT37" s="96"/>
      <c r="BU37" s="96"/>
      <c r="BV37" s="96"/>
      <c r="BW37" s="96"/>
      <c r="BX37" s="96"/>
      <c r="BY37" s="96"/>
      <c r="BZ37" s="96"/>
      <c r="CA37" s="96"/>
      <c r="CB37" s="96"/>
      <c r="CC37" s="96"/>
      <c r="CD37" s="96"/>
      <c r="CE37" s="96"/>
      <c r="CF37" s="96"/>
      <c r="CG37" s="96"/>
      <c r="CH37" s="96"/>
      <c r="CI37" s="96"/>
      <c r="CJ37" s="96"/>
      <c r="CK37" s="96"/>
      <c r="CL37" s="96"/>
      <c r="CM37" s="96"/>
      <c r="CN37" s="96"/>
      <c r="CO37" s="96"/>
      <c r="CP37" s="96"/>
      <c r="CQ37" s="96"/>
      <c r="CR37" s="96"/>
      <c r="CS37" s="96"/>
      <c r="CT37" s="96"/>
      <c r="CU37" s="96"/>
      <c r="CV37" s="96"/>
      <c r="CW37" s="96"/>
      <c r="CX37" s="96"/>
      <c r="CY37" s="96"/>
      <c r="CZ37" s="96"/>
      <c r="DA37" s="96"/>
      <c r="DB37" s="96"/>
      <c r="DC37" s="96"/>
      <c r="DD37" s="96"/>
      <c r="DE37" s="96"/>
      <c r="DF37" s="96"/>
      <c r="DG37" s="96"/>
      <c r="DH37" s="96"/>
      <c r="DI37" s="96">
        <v>1</v>
      </c>
      <c r="DJ37" s="96"/>
      <c r="DK37" s="96"/>
      <c r="DL37" s="96"/>
      <c r="DM37" s="96"/>
      <c r="DN37" s="96"/>
      <c r="DO37" s="96"/>
      <c r="DP37" s="96"/>
      <c r="DQ37" s="96"/>
      <c r="DR37" s="96"/>
      <c r="DS37" s="96"/>
      <c r="DT37" s="96"/>
      <c r="DU37" s="98">
        <f t="shared" si="0"/>
        <v>2350</v>
      </c>
    </row>
    <row r="38" spans="1:125" s="72" customFormat="1" ht="14.25" x14ac:dyDescent="0.25">
      <c r="A38" s="77" t="s">
        <v>280</v>
      </c>
      <c r="B38" s="78" t="s">
        <v>735</v>
      </c>
      <c r="C38" s="95"/>
      <c r="D38" s="96"/>
      <c r="E38" s="96"/>
      <c r="F38" s="96"/>
      <c r="G38" s="96">
        <v>15</v>
      </c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7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7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  <c r="CV38" s="96"/>
      <c r="CW38" s="96"/>
      <c r="CX38" s="96"/>
      <c r="CY38" s="96"/>
      <c r="CZ38" s="96"/>
      <c r="DA38" s="96"/>
      <c r="DB38" s="96"/>
      <c r="DC38" s="96"/>
      <c r="DD38" s="96"/>
      <c r="DE38" s="96"/>
      <c r="DF38" s="96"/>
      <c r="DG38" s="96"/>
      <c r="DH38" s="96"/>
      <c r="DI38" s="96"/>
      <c r="DJ38" s="96"/>
      <c r="DK38" s="96"/>
      <c r="DL38" s="96"/>
      <c r="DM38" s="96"/>
      <c r="DN38" s="96"/>
      <c r="DO38" s="96"/>
      <c r="DP38" s="96"/>
      <c r="DQ38" s="96"/>
      <c r="DR38" s="96"/>
      <c r="DS38" s="96"/>
      <c r="DT38" s="96"/>
      <c r="DU38" s="98">
        <f t="shared" si="0"/>
        <v>15</v>
      </c>
    </row>
    <row r="39" spans="1:125" s="72" customFormat="1" ht="14.25" x14ac:dyDescent="0.25">
      <c r="A39" s="77" t="s">
        <v>281</v>
      </c>
      <c r="B39" s="78" t="s">
        <v>736</v>
      </c>
      <c r="C39" s="95"/>
      <c r="D39" s="96"/>
      <c r="E39" s="96"/>
      <c r="F39" s="96"/>
      <c r="G39" s="96"/>
      <c r="H39" s="96"/>
      <c r="I39" s="96">
        <v>2923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7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97"/>
      <c r="BS39" s="96"/>
      <c r="BT39" s="96"/>
      <c r="BU39" s="96"/>
      <c r="BV39" s="96"/>
      <c r="BW39" s="96"/>
      <c r="BX39" s="96"/>
      <c r="BY39" s="96"/>
      <c r="BZ39" s="96"/>
      <c r="CA39" s="96"/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96"/>
      <c r="CU39" s="96"/>
      <c r="CV39" s="96"/>
      <c r="CW39" s="96"/>
      <c r="CX39" s="96"/>
      <c r="CY39" s="96"/>
      <c r="CZ39" s="96"/>
      <c r="DA39" s="96"/>
      <c r="DB39" s="96"/>
      <c r="DC39" s="96"/>
      <c r="DD39" s="96"/>
      <c r="DE39" s="96"/>
      <c r="DF39" s="96"/>
      <c r="DG39" s="96"/>
      <c r="DH39" s="96"/>
      <c r="DI39" s="96"/>
      <c r="DJ39" s="96"/>
      <c r="DK39" s="96"/>
      <c r="DL39" s="96"/>
      <c r="DM39" s="96"/>
      <c r="DN39" s="96"/>
      <c r="DO39" s="96"/>
      <c r="DP39" s="96"/>
      <c r="DQ39" s="96"/>
      <c r="DR39" s="96"/>
      <c r="DS39" s="96"/>
      <c r="DT39" s="96"/>
      <c r="DU39" s="98">
        <f t="shared" si="0"/>
        <v>2923</v>
      </c>
    </row>
    <row r="40" spans="1:125" s="72" customFormat="1" ht="14.25" x14ac:dyDescent="0.25">
      <c r="A40" s="77" t="s">
        <v>282</v>
      </c>
      <c r="B40" s="78" t="s">
        <v>737</v>
      </c>
      <c r="C40" s="95"/>
      <c r="D40" s="96"/>
      <c r="E40" s="96"/>
      <c r="F40" s="96"/>
      <c r="G40" s="96"/>
      <c r="H40" s="96"/>
      <c r="I40" s="96"/>
      <c r="J40" s="96"/>
      <c r="K40" s="96"/>
      <c r="L40" s="96">
        <v>1373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7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7"/>
      <c r="BS40" s="96"/>
      <c r="BT40" s="96"/>
      <c r="BU40" s="96"/>
      <c r="BV40" s="96"/>
      <c r="BW40" s="96"/>
      <c r="BX40" s="96"/>
      <c r="BY40" s="96"/>
      <c r="BZ40" s="96"/>
      <c r="CA40" s="96"/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96"/>
      <c r="CU40" s="96"/>
      <c r="CV40" s="96"/>
      <c r="CW40" s="96"/>
      <c r="CX40" s="96"/>
      <c r="CY40" s="96"/>
      <c r="CZ40" s="96"/>
      <c r="DA40" s="96"/>
      <c r="DB40" s="96"/>
      <c r="DC40" s="96"/>
      <c r="DD40" s="96"/>
      <c r="DE40" s="96"/>
      <c r="DF40" s="96"/>
      <c r="DG40" s="96"/>
      <c r="DH40" s="96"/>
      <c r="DI40" s="96"/>
      <c r="DJ40" s="96"/>
      <c r="DK40" s="96"/>
      <c r="DL40" s="96"/>
      <c r="DM40" s="96"/>
      <c r="DN40" s="96"/>
      <c r="DO40" s="96"/>
      <c r="DP40" s="96"/>
      <c r="DQ40" s="96"/>
      <c r="DR40" s="96"/>
      <c r="DS40" s="96"/>
      <c r="DT40" s="96"/>
      <c r="DU40" s="98">
        <f t="shared" si="0"/>
        <v>1373</v>
      </c>
    </row>
    <row r="41" spans="1:125" s="72" customFormat="1" ht="14.25" x14ac:dyDescent="0.25">
      <c r="A41" s="77" t="s">
        <v>283</v>
      </c>
      <c r="B41" s="78" t="s">
        <v>738</v>
      </c>
      <c r="C41" s="95"/>
      <c r="D41" s="96"/>
      <c r="E41" s="96"/>
      <c r="F41" s="96"/>
      <c r="G41" s="96"/>
      <c r="H41" s="96"/>
      <c r="I41" s="96"/>
      <c r="J41" s="96">
        <v>1037</v>
      </c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7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7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  <c r="CV41" s="96"/>
      <c r="CW41" s="96"/>
      <c r="CX41" s="96"/>
      <c r="CY41" s="96"/>
      <c r="CZ41" s="96"/>
      <c r="DA41" s="96"/>
      <c r="DB41" s="96"/>
      <c r="DC41" s="96"/>
      <c r="DD41" s="96"/>
      <c r="DE41" s="96"/>
      <c r="DF41" s="96"/>
      <c r="DG41" s="96"/>
      <c r="DH41" s="96"/>
      <c r="DI41" s="96"/>
      <c r="DJ41" s="96"/>
      <c r="DK41" s="96"/>
      <c r="DL41" s="96"/>
      <c r="DM41" s="96"/>
      <c r="DN41" s="96"/>
      <c r="DO41" s="96"/>
      <c r="DP41" s="96"/>
      <c r="DQ41" s="96"/>
      <c r="DR41" s="96"/>
      <c r="DS41" s="96"/>
      <c r="DT41" s="96"/>
      <c r="DU41" s="98">
        <f t="shared" si="0"/>
        <v>1037</v>
      </c>
    </row>
    <row r="42" spans="1:125" s="72" customFormat="1" ht="14.25" x14ac:dyDescent="0.25">
      <c r="A42" s="77" t="s">
        <v>284</v>
      </c>
      <c r="B42" s="78" t="s">
        <v>739</v>
      </c>
      <c r="C42" s="95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>
        <v>1642</v>
      </c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7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7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  <c r="CS42" s="96"/>
      <c r="CT42" s="96"/>
      <c r="CU42" s="96"/>
      <c r="CV42" s="96"/>
      <c r="CW42" s="96"/>
      <c r="CX42" s="96"/>
      <c r="CY42" s="96"/>
      <c r="CZ42" s="96"/>
      <c r="DA42" s="96"/>
      <c r="DB42" s="96"/>
      <c r="DC42" s="96"/>
      <c r="DD42" s="96"/>
      <c r="DE42" s="96"/>
      <c r="DF42" s="96"/>
      <c r="DG42" s="96"/>
      <c r="DH42" s="96"/>
      <c r="DI42" s="96"/>
      <c r="DJ42" s="96"/>
      <c r="DK42" s="96"/>
      <c r="DL42" s="96"/>
      <c r="DM42" s="96"/>
      <c r="DN42" s="96"/>
      <c r="DO42" s="96"/>
      <c r="DP42" s="96"/>
      <c r="DQ42" s="96"/>
      <c r="DR42" s="96"/>
      <c r="DS42" s="96"/>
      <c r="DT42" s="96"/>
      <c r="DU42" s="98">
        <f t="shared" si="0"/>
        <v>1642</v>
      </c>
    </row>
    <row r="43" spans="1:125" s="72" customFormat="1" ht="14.25" x14ac:dyDescent="0.25">
      <c r="A43" s="77" t="s">
        <v>285</v>
      </c>
      <c r="B43" s="78" t="s">
        <v>740</v>
      </c>
      <c r="C43" s="95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>
        <v>431</v>
      </c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7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7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  <c r="DB43" s="96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6"/>
      <c r="DQ43" s="96"/>
      <c r="DR43" s="96"/>
      <c r="DS43" s="96"/>
      <c r="DT43" s="96"/>
      <c r="DU43" s="98">
        <f t="shared" si="0"/>
        <v>431</v>
      </c>
    </row>
    <row r="44" spans="1:125" s="72" customFormat="1" ht="14.25" x14ac:dyDescent="0.25">
      <c r="A44" s="77" t="s">
        <v>286</v>
      </c>
      <c r="B44" s="78" t="s">
        <v>741</v>
      </c>
      <c r="C44" s="95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>
        <v>1578</v>
      </c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7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7"/>
      <c r="BS44" s="96"/>
      <c r="BT44" s="96"/>
      <c r="BU44" s="96"/>
      <c r="BV44" s="96"/>
      <c r="BW44" s="96"/>
      <c r="BX44" s="96"/>
      <c r="BY44" s="96"/>
      <c r="BZ44" s="96"/>
      <c r="CA44" s="96"/>
      <c r="CB44" s="96"/>
      <c r="CC44" s="96"/>
      <c r="CD44" s="96"/>
      <c r="CE44" s="96"/>
      <c r="CF44" s="96"/>
      <c r="CG44" s="96"/>
      <c r="CH44" s="96"/>
      <c r="CI44" s="96"/>
      <c r="CJ44" s="96"/>
      <c r="CK44" s="96"/>
      <c r="CL44" s="96"/>
      <c r="CM44" s="96"/>
      <c r="CN44" s="96"/>
      <c r="CO44" s="96"/>
      <c r="CP44" s="96"/>
      <c r="CQ44" s="96"/>
      <c r="CR44" s="96"/>
      <c r="CS44" s="96"/>
      <c r="CT44" s="96"/>
      <c r="CU44" s="96"/>
      <c r="CV44" s="96"/>
      <c r="CW44" s="96"/>
      <c r="CX44" s="96"/>
      <c r="CY44" s="96"/>
      <c r="CZ44" s="96"/>
      <c r="DA44" s="96"/>
      <c r="DB44" s="96"/>
      <c r="DC44" s="96"/>
      <c r="DD44" s="96"/>
      <c r="DE44" s="96"/>
      <c r="DF44" s="96"/>
      <c r="DG44" s="96"/>
      <c r="DH44" s="96"/>
      <c r="DI44" s="96"/>
      <c r="DJ44" s="96"/>
      <c r="DK44" s="96"/>
      <c r="DL44" s="96"/>
      <c r="DM44" s="96"/>
      <c r="DN44" s="96"/>
      <c r="DO44" s="96"/>
      <c r="DP44" s="96"/>
      <c r="DQ44" s="96"/>
      <c r="DR44" s="96"/>
      <c r="DS44" s="96"/>
      <c r="DT44" s="96"/>
      <c r="DU44" s="98">
        <f t="shared" si="0"/>
        <v>1578</v>
      </c>
    </row>
    <row r="45" spans="1:125" s="72" customFormat="1" ht="14.25" x14ac:dyDescent="0.25">
      <c r="A45" s="77" t="s">
        <v>287</v>
      </c>
      <c r="B45" s="78" t="s">
        <v>742</v>
      </c>
      <c r="C45" s="95"/>
      <c r="D45" s="96"/>
      <c r="E45" s="96"/>
      <c r="F45" s="96"/>
      <c r="G45" s="96"/>
      <c r="H45" s="96"/>
      <c r="I45" s="96"/>
      <c r="J45" s="96"/>
      <c r="K45" s="96"/>
      <c r="L45" s="96"/>
      <c r="M45" s="96">
        <v>497</v>
      </c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7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7"/>
      <c r="BS45" s="96"/>
      <c r="BT45" s="96"/>
      <c r="BU45" s="96"/>
      <c r="BV45" s="96"/>
      <c r="BW45" s="96"/>
      <c r="BX45" s="96"/>
      <c r="BY45" s="96"/>
      <c r="BZ45" s="96"/>
      <c r="CA45" s="96"/>
      <c r="CB45" s="96"/>
      <c r="CC45" s="96"/>
      <c r="CD45" s="96"/>
      <c r="CE45" s="96"/>
      <c r="CF45" s="96"/>
      <c r="CG45" s="96"/>
      <c r="CH45" s="96"/>
      <c r="CI45" s="96"/>
      <c r="CJ45" s="96"/>
      <c r="CK45" s="96"/>
      <c r="CL45" s="96"/>
      <c r="CM45" s="96"/>
      <c r="CN45" s="96"/>
      <c r="CO45" s="96"/>
      <c r="CP45" s="96"/>
      <c r="CQ45" s="96"/>
      <c r="CR45" s="96"/>
      <c r="CS45" s="96"/>
      <c r="CT45" s="96"/>
      <c r="CU45" s="96"/>
      <c r="CV45" s="96"/>
      <c r="CW45" s="96"/>
      <c r="CX45" s="96"/>
      <c r="CY45" s="96"/>
      <c r="CZ45" s="96"/>
      <c r="DA45" s="96"/>
      <c r="DB45" s="96"/>
      <c r="DC45" s="96"/>
      <c r="DD45" s="96"/>
      <c r="DE45" s="96"/>
      <c r="DF45" s="96"/>
      <c r="DG45" s="96"/>
      <c r="DH45" s="96"/>
      <c r="DI45" s="96"/>
      <c r="DJ45" s="96"/>
      <c r="DK45" s="96"/>
      <c r="DL45" s="96"/>
      <c r="DM45" s="96"/>
      <c r="DN45" s="96"/>
      <c r="DO45" s="96"/>
      <c r="DP45" s="96"/>
      <c r="DQ45" s="96"/>
      <c r="DR45" s="96"/>
      <c r="DS45" s="96"/>
      <c r="DT45" s="96"/>
      <c r="DU45" s="98">
        <f t="shared" si="0"/>
        <v>497</v>
      </c>
    </row>
    <row r="46" spans="1:125" s="72" customFormat="1" ht="14.25" x14ac:dyDescent="0.25">
      <c r="A46" s="77" t="s">
        <v>288</v>
      </c>
      <c r="B46" s="78" t="s">
        <v>743</v>
      </c>
      <c r="C46" s="95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>
        <v>3029</v>
      </c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7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7"/>
      <c r="BS46" s="96"/>
      <c r="BT46" s="96"/>
      <c r="BU46" s="96"/>
      <c r="BV46" s="96"/>
      <c r="BW46" s="96"/>
      <c r="BX46" s="96"/>
      <c r="BY46" s="96"/>
      <c r="BZ46" s="96"/>
      <c r="CA46" s="96"/>
      <c r="CB46" s="96"/>
      <c r="CC46" s="96"/>
      <c r="CD46" s="96"/>
      <c r="CE46" s="96"/>
      <c r="CF46" s="96"/>
      <c r="CG46" s="96"/>
      <c r="CH46" s="96"/>
      <c r="CI46" s="96"/>
      <c r="CJ46" s="96"/>
      <c r="CK46" s="96"/>
      <c r="CL46" s="96"/>
      <c r="CM46" s="96"/>
      <c r="CN46" s="96"/>
      <c r="CO46" s="96"/>
      <c r="CP46" s="96"/>
      <c r="CQ46" s="96"/>
      <c r="CR46" s="96"/>
      <c r="CS46" s="96"/>
      <c r="CT46" s="96"/>
      <c r="CU46" s="96"/>
      <c r="CV46" s="96"/>
      <c r="CW46" s="96"/>
      <c r="CX46" s="96"/>
      <c r="CY46" s="96"/>
      <c r="CZ46" s="96"/>
      <c r="DA46" s="96"/>
      <c r="DB46" s="96"/>
      <c r="DC46" s="96"/>
      <c r="DD46" s="96"/>
      <c r="DE46" s="96"/>
      <c r="DF46" s="96"/>
      <c r="DG46" s="96"/>
      <c r="DH46" s="96"/>
      <c r="DI46" s="96"/>
      <c r="DJ46" s="96"/>
      <c r="DK46" s="96"/>
      <c r="DL46" s="96"/>
      <c r="DM46" s="96"/>
      <c r="DN46" s="96"/>
      <c r="DO46" s="96"/>
      <c r="DP46" s="96"/>
      <c r="DQ46" s="96"/>
      <c r="DR46" s="96"/>
      <c r="DS46" s="96"/>
      <c r="DT46" s="96"/>
      <c r="DU46" s="98">
        <f t="shared" si="0"/>
        <v>3029</v>
      </c>
    </row>
    <row r="47" spans="1:125" s="72" customFormat="1" ht="14.25" x14ac:dyDescent="0.25">
      <c r="A47" s="77" t="s">
        <v>672</v>
      </c>
      <c r="B47" s="78" t="s">
        <v>744</v>
      </c>
      <c r="C47" s="95">
        <v>42</v>
      </c>
      <c r="D47" s="96">
        <v>171</v>
      </c>
      <c r="E47" s="96">
        <v>160</v>
      </c>
      <c r="F47" s="96">
        <v>46</v>
      </c>
      <c r="G47" s="96">
        <v>3</v>
      </c>
      <c r="H47" s="96">
        <v>9</v>
      </c>
      <c r="I47" s="96"/>
      <c r="J47" s="96">
        <v>4</v>
      </c>
      <c r="K47" s="96">
        <v>43</v>
      </c>
      <c r="L47" s="96">
        <v>25</v>
      </c>
      <c r="M47" s="96"/>
      <c r="N47" s="96">
        <v>26</v>
      </c>
      <c r="O47" s="96">
        <v>90</v>
      </c>
      <c r="P47" s="96">
        <v>170</v>
      </c>
      <c r="Q47" s="96"/>
      <c r="R47" s="96">
        <v>48</v>
      </c>
      <c r="S47" s="96"/>
      <c r="T47" s="96">
        <v>11279</v>
      </c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>
        <v>1</v>
      </c>
      <c r="AF47" s="96"/>
      <c r="AG47" s="96"/>
      <c r="AH47" s="96"/>
      <c r="AI47" s="96"/>
      <c r="AJ47" s="96"/>
      <c r="AK47" s="96"/>
      <c r="AL47" s="96"/>
      <c r="AM47" s="96"/>
      <c r="AN47" s="96"/>
      <c r="AO47" s="96">
        <v>40</v>
      </c>
      <c r="AP47" s="96">
        <v>1</v>
      </c>
      <c r="AQ47" s="96"/>
      <c r="AR47" s="96"/>
      <c r="AS47" s="96"/>
      <c r="AT47" s="96"/>
      <c r="AU47" s="96"/>
      <c r="AV47" s="96"/>
      <c r="AW47" s="96"/>
      <c r="AX47" s="96"/>
      <c r="AY47" s="97"/>
      <c r="AZ47" s="96"/>
      <c r="BA47" s="96"/>
      <c r="BB47" s="96">
        <v>1</v>
      </c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  <c r="BN47" s="96"/>
      <c r="BO47" s="96"/>
      <c r="BP47" s="96"/>
      <c r="BQ47" s="96"/>
      <c r="BR47" s="97"/>
      <c r="BS47" s="96"/>
      <c r="BT47" s="96"/>
      <c r="BU47" s="96"/>
      <c r="BV47" s="96"/>
      <c r="BW47" s="96"/>
      <c r="BX47" s="96"/>
      <c r="BY47" s="96"/>
      <c r="BZ47" s="96"/>
      <c r="CA47" s="96"/>
      <c r="CB47" s="96"/>
      <c r="CC47" s="96"/>
      <c r="CD47" s="96"/>
      <c r="CE47" s="96"/>
      <c r="CF47" s="96"/>
      <c r="CG47" s="96"/>
      <c r="CH47" s="96"/>
      <c r="CI47" s="96"/>
      <c r="CJ47" s="96"/>
      <c r="CK47" s="96"/>
      <c r="CL47" s="96"/>
      <c r="CM47" s="96"/>
      <c r="CN47" s="96"/>
      <c r="CO47" s="96"/>
      <c r="CP47" s="96"/>
      <c r="CQ47" s="96"/>
      <c r="CR47" s="96"/>
      <c r="CS47" s="96"/>
      <c r="CT47" s="96"/>
      <c r="CU47" s="96"/>
      <c r="CV47" s="96"/>
      <c r="CW47" s="96"/>
      <c r="CX47" s="96"/>
      <c r="CY47" s="96"/>
      <c r="CZ47" s="96"/>
      <c r="DA47" s="96"/>
      <c r="DB47" s="96"/>
      <c r="DC47" s="96"/>
      <c r="DD47" s="96"/>
      <c r="DE47" s="96"/>
      <c r="DF47" s="96"/>
      <c r="DG47" s="96"/>
      <c r="DH47" s="96"/>
      <c r="DI47" s="96"/>
      <c r="DJ47" s="96"/>
      <c r="DK47" s="96"/>
      <c r="DL47" s="96"/>
      <c r="DM47" s="96"/>
      <c r="DN47" s="96"/>
      <c r="DO47" s="96"/>
      <c r="DP47" s="96"/>
      <c r="DQ47" s="96"/>
      <c r="DR47" s="96"/>
      <c r="DS47" s="96"/>
      <c r="DT47" s="96"/>
      <c r="DU47" s="98">
        <f t="shared" si="0"/>
        <v>12159</v>
      </c>
    </row>
    <row r="48" spans="1:125" s="72" customFormat="1" ht="14.25" x14ac:dyDescent="0.25">
      <c r="A48" s="77" t="s">
        <v>673</v>
      </c>
      <c r="B48" s="78" t="s">
        <v>745</v>
      </c>
      <c r="C48" s="95"/>
      <c r="D48" s="96">
        <v>11</v>
      </c>
      <c r="E48" s="96">
        <v>18</v>
      </c>
      <c r="F48" s="96"/>
      <c r="G48" s="96"/>
      <c r="H48" s="96"/>
      <c r="I48" s="96"/>
      <c r="J48" s="96"/>
      <c r="K48" s="96"/>
      <c r="L48" s="96"/>
      <c r="M48" s="96"/>
      <c r="N48" s="96"/>
      <c r="O48" s="96">
        <v>42</v>
      </c>
      <c r="P48" s="96"/>
      <c r="Q48" s="96"/>
      <c r="R48" s="96">
        <v>2</v>
      </c>
      <c r="S48" s="96"/>
      <c r="T48" s="96">
        <v>108</v>
      </c>
      <c r="U48" s="96">
        <v>11</v>
      </c>
      <c r="V48" s="96">
        <v>3</v>
      </c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7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7"/>
      <c r="BS48" s="96"/>
      <c r="BT48" s="96"/>
      <c r="BU48" s="96"/>
      <c r="BV48" s="96"/>
      <c r="BW48" s="96"/>
      <c r="BX48" s="96"/>
      <c r="BY48" s="96"/>
      <c r="BZ48" s="96"/>
      <c r="CA48" s="96"/>
      <c r="CB48" s="96"/>
      <c r="CC48" s="96"/>
      <c r="CD48" s="96"/>
      <c r="CE48" s="96"/>
      <c r="CF48" s="96"/>
      <c r="CG48" s="96"/>
      <c r="CH48" s="96"/>
      <c r="CI48" s="96"/>
      <c r="CJ48" s="96"/>
      <c r="CK48" s="96"/>
      <c r="CL48" s="96"/>
      <c r="CM48" s="96"/>
      <c r="CN48" s="96"/>
      <c r="CO48" s="96"/>
      <c r="CP48" s="96"/>
      <c r="CQ48" s="96"/>
      <c r="CR48" s="96"/>
      <c r="CS48" s="96"/>
      <c r="CT48" s="96"/>
      <c r="CU48" s="96"/>
      <c r="CV48" s="96"/>
      <c r="CW48" s="96"/>
      <c r="CX48" s="96"/>
      <c r="CY48" s="96"/>
      <c r="CZ48" s="96"/>
      <c r="DA48" s="96"/>
      <c r="DB48" s="96"/>
      <c r="DC48" s="96">
        <v>5</v>
      </c>
      <c r="DD48" s="96"/>
      <c r="DE48" s="96"/>
      <c r="DF48" s="96"/>
      <c r="DG48" s="96"/>
      <c r="DH48" s="96"/>
      <c r="DI48" s="96"/>
      <c r="DJ48" s="96"/>
      <c r="DK48" s="96"/>
      <c r="DL48" s="96">
        <v>2</v>
      </c>
      <c r="DM48" s="96"/>
      <c r="DN48" s="96"/>
      <c r="DO48" s="96"/>
      <c r="DP48" s="96"/>
      <c r="DQ48" s="96"/>
      <c r="DR48" s="96"/>
      <c r="DS48" s="96"/>
      <c r="DT48" s="96"/>
      <c r="DU48" s="98">
        <f t="shared" si="0"/>
        <v>202</v>
      </c>
    </row>
    <row r="49" spans="1:125" s="72" customFormat="1" ht="14.25" x14ac:dyDescent="0.25">
      <c r="A49" s="77" t="s">
        <v>289</v>
      </c>
      <c r="B49" s="78" t="s">
        <v>746</v>
      </c>
      <c r="C49" s="95"/>
      <c r="D49" s="96">
        <v>447</v>
      </c>
      <c r="E49" s="96"/>
      <c r="F49" s="96"/>
      <c r="G49" s="96"/>
      <c r="H49" s="96"/>
      <c r="I49" s="96"/>
      <c r="J49" s="96"/>
      <c r="K49" s="96"/>
      <c r="L49" s="96">
        <v>269</v>
      </c>
      <c r="M49" s="96"/>
      <c r="N49" s="96"/>
      <c r="O49" s="96">
        <v>626</v>
      </c>
      <c r="P49" s="96">
        <v>252</v>
      </c>
      <c r="Q49" s="96"/>
      <c r="R49" s="96"/>
      <c r="S49" s="96"/>
      <c r="T49" s="96">
        <v>720</v>
      </c>
      <c r="U49" s="96">
        <v>8171</v>
      </c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7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7"/>
      <c r="BS49" s="96"/>
      <c r="BT49" s="96"/>
      <c r="BU49" s="96"/>
      <c r="BV49" s="96"/>
      <c r="BW49" s="96"/>
      <c r="BX49" s="96"/>
      <c r="BY49" s="96"/>
      <c r="BZ49" s="96"/>
      <c r="CA49" s="96"/>
      <c r="CB49" s="96"/>
      <c r="CC49" s="96"/>
      <c r="CD49" s="96"/>
      <c r="CE49" s="96"/>
      <c r="CF49" s="96"/>
      <c r="CG49" s="96"/>
      <c r="CH49" s="96"/>
      <c r="CI49" s="96"/>
      <c r="CJ49" s="96"/>
      <c r="CK49" s="96"/>
      <c r="CL49" s="96"/>
      <c r="CM49" s="96"/>
      <c r="CN49" s="96"/>
      <c r="CO49" s="96"/>
      <c r="CP49" s="96"/>
      <c r="CQ49" s="96"/>
      <c r="CR49" s="96"/>
      <c r="CS49" s="96"/>
      <c r="CT49" s="96"/>
      <c r="CU49" s="96"/>
      <c r="CV49" s="96"/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8">
        <f t="shared" si="0"/>
        <v>10485</v>
      </c>
    </row>
    <row r="50" spans="1:125" s="72" customFormat="1" ht="14.25" x14ac:dyDescent="0.25">
      <c r="A50" s="77" t="s">
        <v>674</v>
      </c>
      <c r="B50" s="78" t="s">
        <v>747</v>
      </c>
      <c r="C50" s="95"/>
      <c r="D50" s="96">
        <v>30</v>
      </c>
      <c r="E50" s="96">
        <v>14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>
        <v>46</v>
      </c>
      <c r="U50" s="96">
        <v>5</v>
      </c>
      <c r="V50" s="96">
        <v>12032</v>
      </c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7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7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  <c r="CL50" s="96"/>
      <c r="CM50" s="96"/>
      <c r="CN50" s="96"/>
      <c r="CO50" s="96"/>
      <c r="CP50" s="96"/>
      <c r="CQ50" s="96"/>
      <c r="CR50" s="96"/>
      <c r="CS50" s="96"/>
      <c r="CT50" s="96"/>
      <c r="CU50" s="96"/>
      <c r="CV50" s="96"/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8">
        <f t="shared" si="0"/>
        <v>12127</v>
      </c>
    </row>
    <row r="51" spans="1:125" s="72" customFormat="1" ht="14.25" x14ac:dyDescent="0.25">
      <c r="A51" s="77" t="s">
        <v>183</v>
      </c>
      <c r="B51" s="78" t="s">
        <v>748</v>
      </c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>
        <v>10975</v>
      </c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7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7"/>
      <c r="BS51" s="96"/>
      <c r="BT51" s="96"/>
      <c r="BU51" s="96"/>
      <c r="BV51" s="96"/>
      <c r="BW51" s="96"/>
      <c r="BX51" s="96"/>
      <c r="BY51" s="96"/>
      <c r="BZ51" s="96"/>
      <c r="CA51" s="96"/>
      <c r="CB51" s="96"/>
      <c r="CC51" s="96"/>
      <c r="CD51" s="96"/>
      <c r="CE51" s="96"/>
      <c r="CF51" s="96"/>
      <c r="CG51" s="96"/>
      <c r="CH51" s="96"/>
      <c r="CI51" s="96"/>
      <c r="CJ51" s="96"/>
      <c r="CK51" s="96"/>
      <c r="CL51" s="96"/>
      <c r="CM51" s="96"/>
      <c r="CN51" s="96"/>
      <c r="CO51" s="96"/>
      <c r="CP51" s="96"/>
      <c r="CQ51" s="96"/>
      <c r="CR51" s="96"/>
      <c r="CS51" s="96"/>
      <c r="CT51" s="96"/>
      <c r="CU51" s="96"/>
      <c r="CV51" s="96"/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8">
        <f t="shared" si="0"/>
        <v>10975</v>
      </c>
    </row>
    <row r="52" spans="1:125" s="72" customFormat="1" ht="14.25" x14ac:dyDescent="0.25">
      <c r="A52" s="77" t="s">
        <v>184</v>
      </c>
      <c r="B52" s="78" t="s">
        <v>749</v>
      </c>
      <c r="C52" s="95"/>
      <c r="D52" s="96">
        <v>13</v>
      </c>
      <c r="E52" s="96">
        <v>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>
        <v>18</v>
      </c>
      <c r="U52" s="96">
        <v>1</v>
      </c>
      <c r="V52" s="96">
        <v>8019</v>
      </c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7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  <c r="BL52" s="96"/>
      <c r="BM52" s="96"/>
      <c r="BN52" s="96"/>
      <c r="BO52" s="96"/>
      <c r="BP52" s="96"/>
      <c r="BQ52" s="96"/>
      <c r="BR52" s="97"/>
      <c r="BS52" s="96"/>
      <c r="BT52" s="96"/>
      <c r="BU52" s="96"/>
      <c r="BV52" s="96"/>
      <c r="BW52" s="96"/>
      <c r="BX52" s="96"/>
      <c r="BY52" s="96"/>
      <c r="BZ52" s="96"/>
      <c r="CA52" s="96"/>
      <c r="CB52" s="96"/>
      <c r="CC52" s="96"/>
      <c r="CD52" s="96"/>
      <c r="CE52" s="96"/>
      <c r="CF52" s="96"/>
      <c r="CG52" s="96"/>
      <c r="CH52" s="96"/>
      <c r="CI52" s="96"/>
      <c r="CJ52" s="96"/>
      <c r="CK52" s="96"/>
      <c r="CL52" s="96"/>
      <c r="CM52" s="96"/>
      <c r="CN52" s="96"/>
      <c r="CO52" s="96"/>
      <c r="CP52" s="96"/>
      <c r="CQ52" s="96"/>
      <c r="CR52" s="96"/>
      <c r="CS52" s="96"/>
      <c r="CT52" s="96"/>
      <c r="CU52" s="96"/>
      <c r="CV52" s="96"/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8">
        <f t="shared" si="0"/>
        <v>8056</v>
      </c>
    </row>
    <row r="53" spans="1:125" s="72" customFormat="1" ht="14.25" x14ac:dyDescent="0.25">
      <c r="A53" s="77" t="s">
        <v>675</v>
      </c>
      <c r="B53" s="78" t="s">
        <v>750</v>
      </c>
      <c r="C53" s="95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>
        <v>1</v>
      </c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7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6"/>
      <c r="BK53" s="96"/>
      <c r="BL53" s="96"/>
      <c r="BM53" s="96"/>
      <c r="BN53" s="96"/>
      <c r="BO53" s="96"/>
      <c r="BP53" s="96"/>
      <c r="BQ53" s="96"/>
      <c r="BR53" s="97"/>
      <c r="BS53" s="96"/>
      <c r="BT53" s="96"/>
      <c r="BU53" s="96"/>
      <c r="BV53" s="96"/>
      <c r="BW53" s="96"/>
      <c r="BX53" s="96"/>
      <c r="BY53" s="96"/>
      <c r="BZ53" s="96"/>
      <c r="CA53" s="96"/>
      <c r="CB53" s="96"/>
      <c r="CC53" s="96"/>
      <c r="CD53" s="96"/>
      <c r="CE53" s="96"/>
      <c r="CF53" s="96"/>
      <c r="CG53" s="96"/>
      <c r="CH53" s="96"/>
      <c r="CI53" s="96"/>
      <c r="CJ53" s="96"/>
      <c r="CK53" s="96"/>
      <c r="CL53" s="96"/>
      <c r="CM53" s="96"/>
      <c r="CN53" s="96"/>
      <c r="CO53" s="96"/>
      <c r="CP53" s="96"/>
      <c r="CQ53" s="96"/>
      <c r="CR53" s="96"/>
      <c r="CS53" s="96"/>
      <c r="CT53" s="96"/>
      <c r="CU53" s="96"/>
      <c r="CV53" s="96"/>
      <c r="CW53" s="96"/>
      <c r="CX53" s="96"/>
      <c r="CY53" s="96"/>
      <c r="CZ53" s="96"/>
      <c r="DA53" s="96"/>
      <c r="DB53" s="96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/>
      <c r="DS53" s="96"/>
      <c r="DT53" s="96"/>
      <c r="DU53" s="98">
        <f t="shared" si="0"/>
        <v>1</v>
      </c>
    </row>
    <row r="54" spans="1:125" s="72" customFormat="1" ht="14.25" x14ac:dyDescent="0.25">
      <c r="A54" s="77" t="s">
        <v>290</v>
      </c>
      <c r="B54" s="78" t="s">
        <v>751</v>
      </c>
      <c r="C54" s="95"/>
      <c r="D54" s="96">
        <v>1</v>
      </c>
      <c r="E54" s="96">
        <v>3</v>
      </c>
      <c r="F54" s="96"/>
      <c r="G54" s="96"/>
      <c r="H54" s="96"/>
      <c r="I54" s="96"/>
      <c r="J54" s="96"/>
      <c r="K54" s="96">
        <v>1</v>
      </c>
      <c r="L54" s="96"/>
      <c r="M54" s="96"/>
      <c r="N54" s="96"/>
      <c r="O54" s="96"/>
      <c r="P54" s="96"/>
      <c r="Q54" s="96"/>
      <c r="R54" s="96"/>
      <c r="S54" s="96"/>
      <c r="T54" s="96">
        <v>3</v>
      </c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>
        <v>263</v>
      </c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7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6"/>
      <c r="BK54" s="96"/>
      <c r="BL54" s="96"/>
      <c r="BM54" s="96"/>
      <c r="BN54" s="96"/>
      <c r="BO54" s="96"/>
      <c r="BP54" s="96"/>
      <c r="BQ54" s="96"/>
      <c r="BR54" s="97"/>
      <c r="BS54" s="96"/>
      <c r="BT54" s="96"/>
      <c r="BU54" s="96"/>
      <c r="BV54" s="96"/>
      <c r="BW54" s="96"/>
      <c r="BX54" s="96"/>
      <c r="BY54" s="96"/>
      <c r="BZ54" s="96"/>
      <c r="CA54" s="96"/>
      <c r="CB54" s="96"/>
      <c r="CC54" s="96"/>
      <c r="CD54" s="96"/>
      <c r="CE54" s="96"/>
      <c r="CF54" s="96"/>
      <c r="CG54" s="96"/>
      <c r="CH54" s="96"/>
      <c r="CI54" s="96"/>
      <c r="CJ54" s="96"/>
      <c r="CK54" s="96"/>
      <c r="CL54" s="96"/>
      <c r="CM54" s="96"/>
      <c r="CN54" s="96"/>
      <c r="CO54" s="96"/>
      <c r="CP54" s="96"/>
      <c r="CQ54" s="96"/>
      <c r="CR54" s="96"/>
      <c r="CS54" s="96"/>
      <c r="CT54" s="96"/>
      <c r="CU54" s="96"/>
      <c r="CV54" s="96"/>
      <c r="CW54" s="96"/>
      <c r="CX54" s="96"/>
      <c r="CY54" s="96"/>
      <c r="CZ54" s="96"/>
      <c r="DA54" s="96"/>
      <c r="DB54" s="96"/>
      <c r="DC54" s="96"/>
      <c r="DD54" s="96"/>
      <c r="DE54" s="96"/>
      <c r="DF54" s="96"/>
      <c r="DG54" s="96"/>
      <c r="DH54" s="96"/>
      <c r="DI54" s="96"/>
      <c r="DJ54" s="96"/>
      <c r="DK54" s="96"/>
      <c r="DL54" s="96"/>
      <c r="DM54" s="96"/>
      <c r="DN54" s="96"/>
      <c r="DO54" s="96"/>
      <c r="DP54" s="96"/>
      <c r="DQ54" s="96"/>
      <c r="DR54" s="96"/>
      <c r="DS54" s="96"/>
      <c r="DT54" s="96"/>
      <c r="DU54" s="98">
        <f t="shared" si="0"/>
        <v>271</v>
      </c>
    </row>
    <row r="55" spans="1:125" s="72" customFormat="1" ht="14.25" x14ac:dyDescent="0.25">
      <c r="A55" s="77" t="s">
        <v>291</v>
      </c>
      <c r="B55" s="78" t="s">
        <v>752</v>
      </c>
      <c r="C55" s="95"/>
      <c r="D55" s="96">
        <v>8</v>
      </c>
      <c r="E55" s="96">
        <v>16</v>
      </c>
      <c r="F55" s="96">
        <v>23</v>
      </c>
      <c r="G55" s="96"/>
      <c r="H55" s="96"/>
      <c r="I55" s="96"/>
      <c r="J55" s="96"/>
      <c r="K55" s="96"/>
      <c r="L55" s="96"/>
      <c r="M55" s="96"/>
      <c r="N55" s="96"/>
      <c r="O55" s="96">
        <v>14</v>
      </c>
      <c r="P55" s="96">
        <v>19</v>
      </c>
      <c r="Q55" s="96"/>
      <c r="R55" s="96"/>
      <c r="S55" s="96"/>
      <c r="T55" s="96">
        <v>67</v>
      </c>
      <c r="U55" s="96">
        <v>12</v>
      </c>
      <c r="V55" s="96">
        <v>13</v>
      </c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7"/>
      <c r="AZ55" s="96"/>
      <c r="BA55" s="96"/>
      <c r="BB55" s="96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96"/>
      <c r="BN55" s="96"/>
      <c r="BO55" s="96"/>
      <c r="BP55" s="96"/>
      <c r="BQ55" s="96"/>
      <c r="BR55" s="97"/>
      <c r="BS55" s="96"/>
      <c r="BT55" s="96"/>
      <c r="BU55" s="96"/>
      <c r="BV55" s="96"/>
      <c r="BW55" s="96"/>
      <c r="BX55" s="96"/>
      <c r="BY55" s="96"/>
      <c r="BZ55" s="96"/>
      <c r="CA55" s="96"/>
      <c r="CB55" s="96"/>
      <c r="CC55" s="96"/>
      <c r="CD55" s="96"/>
      <c r="CE55" s="96"/>
      <c r="CF55" s="96"/>
      <c r="CG55" s="96"/>
      <c r="CH55" s="96"/>
      <c r="CI55" s="96"/>
      <c r="CJ55" s="96"/>
      <c r="CK55" s="96"/>
      <c r="CL55" s="96"/>
      <c r="CM55" s="96"/>
      <c r="CN55" s="96"/>
      <c r="CO55" s="96"/>
      <c r="CP55" s="96"/>
      <c r="CQ55" s="96"/>
      <c r="CR55" s="96"/>
      <c r="CS55" s="96"/>
      <c r="CT55" s="96"/>
      <c r="CU55" s="96"/>
      <c r="CV55" s="96"/>
      <c r="CW55" s="96"/>
      <c r="CX55" s="96"/>
      <c r="CY55" s="96"/>
      <c r="CZ55" s="96"/>
      <c r="DA55" s="96"/>
      <c r="DB55" s="96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/>
      <c r="DS55" s="96"/>
      <c r="DT55" s="96"/>
      <c r="DU55" s="98">
        <f t="shared" si="0"/>
        <v>172</v>
      </c>
    </row>
    <row r="56" spans="1:125" s="72" customFormat="1" ht="14.25" x14ac:dyDescent="0.25">
      <c r="A56" s="77" t="s">
        <v>39</v>
      </c>
      <c r="B56" s="78" t="s">
        <v>753</v>
      </c>
      <c r="C56" s="95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>
        <v>1916</v>
      </c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7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6"/>
      <c r="BR56" s="97"/>
      <c r="BS56" s="96"/>
      <c r="BT56" s="96"/>
      <c r="BU56" s="96"/>
      <c r="BV56" s="96"/>
      <c r="BW56" s="96"/>
      <c r="BX56" s="96"/>
      <c r="BY56" s="96"/>
      <c r="BZ56" s="96"/>
      <c r="CA56" s="96"/>
      <c r="CB56" s="96"/>
      <c r="CC56" s="96"/>
      <c r="CD56" s="96"/>
      <c r="CE56" s="96"/>
      <c r="CF56" s="96"/>
      <c r="CG56" s="96"/>
      <c r="CH56" s="96"/>
      <c r="CI56" s="96"/>
      <c r="CJ56" s="96"/>
      <c r="CK56" s="96"/>
      <c r="CL56" s="96"/>
      <c r="CM56" s="96"/>
      <c r="CN56" s="96"/>
      <c r="CO56" s="96"/>
      <c r="CP56" s="96"/>
      <c r="CQ56" s="96"/>
      <c r="CR56" s="96"/>
      <c r="CS56" s="96"/>
      <c r="CT56" s="96"/>
      <c r="CU56" s="96"/>
      <c r="CV56" s="96"/>
      <c r="CW56" s="96"/>
      <c r="CX56" s="96"/>
      <c r="CY56" s="96"/>
      <c r="CZ56" s="96"/>
      <c r="DA56" s="96"/>
      <c r="DB56" s="96"/>
      <c r="DC56" s="96"/>
      <c r="DD56" s="96"/>
      <c r="DE56" s="96"/>
      <c r="DF56" s="96"/>
      <c r="DG56" s="96"/>
      <c r="DH56" s="96"/>
      <c r="DI56" s="96"/>
      <c r="DJ56" s="96"/>
      <c r="DK56" s="96"/>
      <c r="DL56" s="96"/>
      <c r="DM56" s="96"/>
      <c r="DN56" s="96"/>
      <c r="DO56" s="96"/>
      <c r="DP56" s="96"/>
      <c r="DQ56" s="96"/>
      <c r="DR56" s="96"/>
      <c r="DS56" s="96"/>
      <c r="DT56" s="96"/>
      <c r="DU56" s="98">
        <f t="shared" si="0"/>
        <v>1916</v>
      </c>
    </row>
    <row r="57" spans="1:125" s="72" customFormat="1" ht="14.25" x14ac:dyDescent="0.25">
      <c r="A57" s="77" t="s">
        <v>40</v>
      </c>
      <c r="B57" s="78" t="s">
        <v>754</v>
      </c>
      <c r="C57" s="95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>
        <v>297</v>
      </c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7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7"/>
      <c r="BS57" s="96"/>
      <c r="BT57" s="96"/>
      <c r="BU57" s="96"/>
      <c r="BV57" s="96"/>
      <c r="BW57" s="96"/>
      <c r="BX57" s="96"/>
      <c r="BY57" s="96"/>
      <c r="BZ57" s="96"/>
      <c r="CA57" s="96"/>
      <c r="CB57" s="96"/>
      <c r="CC57" s="96"/>
      <c r="CD57" s="96"/>
      <c r="CE57" s="96"/>
      <c r="CF57" s="96"/>
      <c r="CG57" s="96"/>
      <c r="CH57" s="96"/>
      <c r="CI57" s="96"/>
      <c r="CJ57" s="96"/>
      <c r="CK57" s="96"/>
      <c r="CL57" s="96"/>
      <c r="CM57" s="96"/>
      <c r="CN57" s="96"/>
      <c r="CO57" s="96"/>
      <c r="CP57" s="96"/>
      <c r="CQ57" s="96"/>
      <c r="CR57" s="96"/>
      <c r="CS57" s="96"/>
      <c r="CT57" s="96"/>
      <c r="CU57" s="96"/>
      <c r="CV57" s="96"/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8">
        <f t="shared" si="0"/>
        <v>297</v>
      </c>
    </row>
    <row r="58" spans="1:125" s="72" customFormat="1" ht="14.25" x14ac:dyDescent="0.25">
      <c r="A58" s="77" t="s">
        <v>292</v>
      </c>
      <c r="B58" s="78" t="s">
        <v>755</v>
      </c>
      <c r="C58" s="95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>
        <v>31</v>
      </c>
      <c r="T58" s="96"/>
      <c r="U58" s="96"/>
      <c r="V58" s="96"/>
      <c r="W58" s="96"/>
      <c r="X58" s="96"/>
      <c r="Y58" s="96">
        <v>100</v>
      </c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7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7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  <c r="CL58" s="96"/>
      <c r="CM58" s="96"/>
      <c r="CN58" s="96"/>
      <c r="CO58" s="96"/>
      <c r="CP58" s="96"/>
      <c r="CQ58" s="96"/>
      <c r="CR58" s="96"/>
      <c r="CS58" s="96"/>
      <c r="CT58" s="96"/>
      <c r="CU58" s="96"/>
      <c r="CV58" s="96"/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8">
        <f t="shared" si="0"/>
        <v>131</v>
      </c>
    </row>
    <row r="59" spans="1:125" s="72" customFormat="1" ht="14.25" x14ac:dyDescent="0.25">
      <c r="A59" s="77" t="s">
        <v>293</v>
      </c>
      <c r="B59" s="78" t="s">
        <v>756</v>
      </c>
      <c r="C59" s="95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>
        <v>2772</v>
      </c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7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7"/>
      <c r="BS59" s="96"/>
      <c r="BT59" s="96"/>
      <c r="BU59" s="96"/>
      <c r="BV59" s="96"/>
      <c r="BW59" s="96"/>
      <c r="BX59" s="96"/>
      <c r="BY59" s="96"/>
      <c r="BZ59" s="96"/>
      <c r="CA59" s="96"/>
      <c r="CB59" s="96"/>
      <c r="CC59" s="96"/>
      <c r="CD59" s="96"/>
      <c r="CE59" s="96"/>
      <c r="CF59" s="96"/>
      <c r="CG59" s="96"/>
      <c r="CH59" s="96"/>
      <c r="CI59" s="96"/>
      <c r="CJ59" s="96"/>
      <c r="CK59" s="96"/>
      <c r="CL59" s="96"/>
      <c r="CM59" s="96"/>
      <c r="CN59" s="96"/>
      <c r="CO59" s="96"/>
      <c r="CP59" s="96"/>
      <c r="CQ59" s="96"/>
      <c r="CR59" s="96"/>
      <c r="CS59" s="96"/>
      <c r="CT59" s="96"/>
      <c r="CU59" s="96"/>
      <c r="CV59" s="96"/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8">
        <f t="shared" si="0"/>
        <v>2772</v>
      </c>
    </row>
    <row r="60" spans="1:125" s="72" customFormat="1" ht="14.25" x14ac:dyDescent="0.25">
      <c r="A60" s="77" t="s">
        <v>294</v>
      </c>
      <c r="B60" s="78" t="s">
        <v>757</v>
      </c>
      <c r="C60" s="95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>
        <v>4656</v>
      </c>
      <c r="AB60" s="96"/>
      <c r="AC60" s="96"/>
      <c r="AD60" s="96"/>
      <c r="AE60" s="96">
        <v>4</v>
      </c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7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7"/>
      <c r="BS60" s="96"/>
      <c r="BT60" s="96"/>
      <c r="BU60" s="96"/>
      <c r="BV60" s="96"/>
      <c r="BW60" s="96"/>
      <c r="BX60" s="96"/>
      <c r="BY60" s="96"/>
      <c r="BZ60" s="96"/>
      <c r="CA60" s="96"/>
      <c r="CB60" s="96"/>
      <c r="CC60" s="96"/>
      <c r="CD60" s="96"/>
      <c r="CE60" s="96"/>
      <c r="CF60" s="96"/>
      <c r="CG60" s="96"/>
      <c r="CH60" s="96"/>
      <c r="CI60" s="96"/>
      <c r="CJ60" s="96"/>
      <c r="CK60" s="96"/>
      <c r="CL60" s="96"/>
      <c r="CM60" s="96"/>
      <c r="CN60" s="96"/>
      <c r="CO60" s="96"/>
      <c r="CP60" s="96"/>
      <c r="CQ60" s="96"/>
      <c r="CR60" s="96"/>
      <c r="CS60" s="96"/>
      <c r="CT60" s="96"/>
      <c r="CU60" s="96"/>
      <c r="CV60" s="96"/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>
        <v>1</v>
      </c>
      <c r="DJ60" s="96"/>
      <c r="DK60" s="96"/>
      <c r="DL60" s="96">
        <v>1</v>
      </c>
      <c r="DM60" s="96"/>
      <c r="DN60" s="96"/>
      <c r="DO60" s="96"/>
      <c r="DP60" s="96"/>
      <c r="DQ60" s="96"/>
      <c r="DR60" s="96"/>
      <c r="DS60" s="96"/>
      <c r="DT60" s="96"/>
      <c r="DU60" s="98">
        <f t="shared" si="0"/>
        <v>4662</v>
      </c>
    </row>
    <row r="61" spans="1:125" s="72" customFormat="1" ht="14.25" x14ac:dyDescent="0.25">
      <c r="A61" s="77" t="s">
        <v>295</v>
      </c>
      <c r="B61" s="78" t="s">
        <v>758</v>
      </c>
      <c r="C61" s="95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>
        <v>268</v>
      </c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7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7"/>
      <c r="BS61" s="96"/>
      <c r="BT61" s="96"/>
      <c r="BU61" s="96"/>
      <c r="BV61" s="96"/>
      <c r="BW61" s="96"/>
      <c r="BX61" s="96"/>
      <c r="BY61" s="96"/>
      <c r="BZ61" s="96"/>
      <c r="CA61" s="96"/>
      <c r="CB61" s="96"/>
      <c r="CC61" s="96"/>
      <c r="CD61" s="96"/>
      <c r="CE61" s="96"/>
      <c r="CF61" s="96"/>
      <c r="CG61" s="96"/>
      <c r="CH61" s="96"/>
      <c r="CI61" s="96"/>
      <c r="CJ61" s="96"/>
      <c r="CK61" s="96"/>
      <c r="CL61" s="96"/>
      <c r="CM61" s="96"/>
      <c r="CN61" s="96"/>
      <c r="CO61" s="96"/>
      <c r="CP61" s="96"/>
      <c r="CQ61" s="96"/>
      <c r="CR61" s="96"/>
      <c r="CS61" s="96"/>
      <c r="CT61" s="96"/>
      <c r="CU61" s="96"/>
      <c r="CV61" s="96"/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8">
        <f t="shared" si="0"/>
        <v>268</v>
      </c>
    </row>
    <row r="62" spans="1:125" s="72" customFormat="1" ht="14.25" x14ac:dyDescent="0.25">
      <c r="A62" s="77" t="s">
        <v>296</v>
      </c>
      <c r="B62" s="78" t="s">
        <v>759</v>
      </c>
      <c r="C62" s="95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>
        <v>36359</v>
      </c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7"/>
      <c r="AZ62" s="96"/>
      <c r="BA62" s="96"/>
      <c r="BB62" s="96">
        <v>105</v>
      </c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7"/>
      <c r="BS62" s="96"/>
      <c r="BT62" s="96"/>
      <c r="BU62" s="96"/>
      <c r="BV62" s="96"/>
      <c r="BW62" s="96"/>
      <c r="BX62" s="96"/>
      <c r="BY62" s="96"/>
      <c r="BZ62" s="96"/>
      <c r="CA62" s="96"/>
      <c r="CB62" s="96"/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8">
        <f t="shared" si="0"/>
        <v>36464</v>
      </c>
    </row>
    <row r="63" spans="1:125" s="72" customFormat="1" ht="14.25" x14ac:dyDescent="0.25">
      <c r="A63" s="77" t="s">
        <v>185</v>
      </c>
      <c r="B63" s="78" t="s">
        <v>760</v>
      </c>
      <c r="C63" s="95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>
        <v>70601</v>
      </c>
      <c r="AD63" s="96"/>
      <c r="AE63" s="96"/>
      <c r="AF63" s="96">
        <v>101</v>
      </c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7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7"/>
      <c r="BS63" s="96"/>
      <c r="BT63" s="96"/>
      <c r="BU63" s="96"/>
      <c r="BV63" s="96"/>
      <c r="BW63" s="96"/>
      <c r="BX63" s="96"/>
      <c r="BY63" s="96"/>
      <c r="BZ63" s="96"/>
      <c r="CA63" s="96"/>
      <c r="CB63" s="96"/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96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/>
      <c r="DS63" s="96"/>
      <c r="DT63" s="96"/>
      <c r="DU63" s="98">
        <f t="shared" si="0"/>
        <v>70702</v>
      </c>
    </row>
    <row r="64" spans="1:125" s="72" customFormat="1" ht="14.25" x14ac:dyDescent="0.25">
      <c r="A64" s="77" t="s">
        <v>186</v>
      </c>
      <c r="B64" s="78" t="s">
        <v>761</v>
      </c>
      <c r="C64" s="95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>
        <v>4453</v>
      </c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7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7"/>
      <c r="BS64" s="96"/>
      <c r="BT64" s="96"/>
      <c r="BU64" s="96"/>
      <c r="BV64" s="96"/>
      <c r="BW64" s="96"/>
      <c r="BX64" s="96"/>
      <c r="BY64" s="96"/>
      <c r="BZ64" s="96"/>
      <c r="CA64" s="96"/>
      <c r="CB64" s="96"/>
      <c r="CC64" s="96"/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96"/>
      <c r="DC64" s="96"/>
      <c r="DD64" s="96"/>
      <c r="DE64" s="96"/>
      <c r="DF64" s="96"/>
      <c r="DG64" s="96"/>
      <c r="DH64" s="96"/>
      <c r="DI64" s="96"/>
      <c r="DJ64" s="96"/>
      <c r="DK64" s="96"/>
      <c r="DL64" s="96"/>
      <c r="DM64" s="96"/>
      <c r="DN64" s="96"/>
      <c r="DO64" s="96"/>
      <c r="DP64" s="96"/>
      <c r="DQ64" s="96"/>
      <c r="DR64" s="96"/>
      <c r="DS64" s="96"/>
      <c r="DT64" s="96"/>
      <c r="DU64" s="98">
        <f t="shared" si="0"/>
        <v>4453</v>
      </c>
    </row>
    <row r="65" spans="1:125" s="72" customFormat="1" ht="14.25" x14ac:dyDescent="0.25">
      <c r="A65" s="77" t="s">
        <v>297</v>
      </c>
      <c r="B65" s="78" t="s">
        <v>762</v>
      </c>
      <c r="C65" s="95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>
        <v>100</v>
      </c>
      <c r="AE65" s="96">
        <v>4</v>
      </c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7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6"/>
      <c r="BL65" s="96"/>
      <c r="BM65" s="96"/>
      <c r="BN65" s="96"/>
      <c r="BO65" s="96"/>
      <c r="BP65" s="96"/>
      <c r="BQ65" s="96"/>
      <c r="BR65" s="97"/>
      <c r="BS65" s="96"/>
      <c r="BT65" s="96"/>
      <c r="BU65" s="96"/>
      <c r="BV65" s="96"/>
      <c r="BW65" s="96"/>
      <c r="BX65" s="96"/>
      <c r="BY65" s="96"/>
      <c r="BZ65" s="96"/>
      <c r="CA65" s="96"/>
      <c r="CB65" s="96"/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96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/>
      <c r="DS65" s="96"/>
      <c r="DT65" s="96"/>
      <c r="DU65" s="98">
        <f t="shared" si="0"/>
        <v>104</v>
      </c>
    </row>
    <row r="66" spans="1:125" s="72" customFormat="1" ht="14.25" x14ac:dyDescent="0.25">
      <c r="A66" s="77" t="s">
        <v>187</v>
      </c>
      <c r="B66" s="78" t="s">
        <v>763</v>
      </c>
      <c r="C66" s="95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>
        <v>267</v>
      </c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7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7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  <c r="CL66" s="96"/>
      <c r="CM66" s="96"/>
      <c r="CN66" s="96"/>
      <c r="CO66" s="96"/>
      <c r="CP66" s="96"/>
      <c r="CQ66" s="96"/>
      <c r="CR66" s="96"/>
      <c r="CS66" s="96"/>
      <c r="CT66" s="96"/>
      <c r="CU66" s="96"/>
      <c r="CV66" s="96"/>
      <c r="CW66" s="96"/>
      <c r="CX66" s="96"/>
      <c r="CY66" s="96"/>
      <c r="CZ66" s="96"/>
      <c r="DA66" s="96"/>
      <c r="DB66" s="96"/>
      <c r="DC66" s="96"/>
      <c r="DD66" s="96"/>
      <c r="DE66" s="96"/>
      <c r="DF66" s="96"/>
      <c r="DG66" s="96"/>
      <c r="DH66" s="96"/>
      <c r="DI66" s="96"/>
      <c r="DJ66" s="96"/>
      <c r="DK66" s="96"/>
      <c r="DL66" s="96"/>
      <c r="DM66" s="96"/>
      <c r="DN66" s="96"/>
      <c r="DO66" s="96"/>
      <c r="DP66" s="96"/>
      <c r="DQ66" s="96"/>
      <c r="DR66" s="96"/>
      <c r="DS66" s="96"/>
      <c r="DT66" s="96"/>
      <c r="DU66" s="98">
        <f t="shared" si="0"/>
        <v>267</v>
      </c>
    </row>
    <row r="67" spans="1:125" s="72" customFormat="1" ht="14.25" x14ac:dyDescent="0.25">
      <c r="A67" s="77" t="s">
        <v>188</v>
      </c>
      <c r="B67" s="78" t="s">
        <v>764</v>
      </c>
      <c r="C67" s="95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>
        <v>218</v>
      </c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7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7"/>
      <c r="BS67" s="96"/>
      <c r="BT67" s="96"/>
      <c r="BU67" s="96"/>
      <c r="BV67" s="96"/>
      <c r="BW67" s="96"/>
      <c r="BX67" s="96"/>
      <c r="BY67" s="96"/>
      <c r="BZ67" s="96"/>
      <c r="CA67" s="96"/>
      <c r="CB67" s="96"/>
      <c r="CC67" s="96"/>
      <c r="CD67" s="96"/>
      <c r="CE67" s="96"/>
      <c r="CF67" s="96"/>
      <c r="CG67" s="96"/>
      <c r="CH67" s="96"/>
      <c r="CI67" s="96"/>
      <c r="CJ67" s="96"/>
      <c r="CK67" s="96"/>
      <c r="CL67" s="96"/>
      <c r="CM67" s="96"/>
      <c r="CN67" s="96"/>
      <c r="CO67" s="96"/>
      <c r="CP67" s="96"/>
      <c r="CQ67" s="96"/>
      <c r="CR67" s="96"/>
      <c r="CS67" s="96"/>
      <c r="CT67" s="96"/>
      <c r="CU67" s="96"/>
      <c r="CV67" s="96"/>
      <c r="CW67" s="96"/>
      <c r="CX67" s="96"/>
      <c r="CY67" s="96"/>
      <c r="CZ67" s="96"/>
      <c r="DA67" s="96"/>
      <c r="DB67" s="96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/>
      <c r="DS67" s="96"/>
      <c r="DT67" s="96"/>
      <c r="DU67" s="98">
        <f t="shared" si="0"/>
        <v>218</v>
      </c>
    </row>
    <row r="68" spans="1:125" s="72" customFormat="1" ht="14.25" x14ac:dyDescent="0.25">
      <c r="A68" s="77" t="s">
        <v>298</v>
      </c>
      <c r="B68" s="78" t="s">
        <v>765</v>
      </c>
      <c r="C68" s="95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>
        <v>28</v>
      </c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7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7"/>
      <c r="BS68" s="96"/>
      <c r="BT68" s="96"/>
      <c r="BU68" s="96"/>
      <c r="BV68" s="96"/>
      <c r="BW68" s="96"/>
      <c r="BX68" s="96"/>
      <c r="BY68" s="96"/>
      <c r="BZ68" s="96"/>
      <c r="CA68" s="96"/>
      <c r="CB68" s="96"/>
      <c r="CC68" s="96"/>
      <c r="CD68" s="96"/>
      <c r="CE68" s="96"/>
      <c r="CF68" s="96"/>
      <c r="CG68" s="96"/>
      <c r="CH68" s="96"/>
      <c r="CI68" s="96"/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8">
        <f t="shared" si="0"/>
        <v>28</v>
      </c>
    </row>
    <row r="69" spans="1:125" s="72" customFormat="1" ht="14.25" x14ac:dyDescent="0.25">
      <c r="A69" s="77" t="s">
        <v>299</v>
      </c>
      <c r="B69" s="78" t="s">
        <v>766</v>
      </c>
      <c r="C69" s="95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>
        <v>107</v>
      </c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7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7"/>
      <c r="BS69" s="96"/>
      <c r="BT69" s="96"/>
      <c r="BU69" s="96"/>
      <c r="BV69" s="96"/>
      <c r="BW69" s="96"/>
      <c r="BX69" s="96"/>
      <c r="BY69" s="96"/>
      <c r="BZ69" s="96"/>
      <c r="CA69" s="96"/>
      <c r="CB69" s="96"/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8">
        <f t="shared" si="0"/>
        <v>107</v>
      </c>
    </row>
    <row r="70" spans="1:125" s="72" customFormat="1" ht="14.25" x14ac:dyDescent="0.25">
      <c r="A70" s="77" t="s">
        <v>300</v>
      </c>
      <c r="B70" s="78" t="s">
        <v>767</v>
      </c>
      <c r="C70" s="95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>
        <v>12410</v>
      </c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7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7"/>
      <c r="BS70" s="96"/>
      <c r="BT70" s="96"/>
      <c r="BU70" s="96"/>
      <c r="BV70" s="96"/>
      <c r="BW70" s="96"/>
      <c r="BX70" s="96"/>
      <c r="BY70" s="96"/>
      <c r="BZ70" s="96"/>
      <c r="CA70" s="96"/>
      <c r="CB70" s="96"/>
      <c r="CC70" s="96"/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8">
        <f t="shared" si="0"/>
        <v>12410</v>
      </c>
    </row>
    <row r="71" spans="1:125" s="72" customFormat="1" ht="14.25" x14ac:dyDescent="0.25">
      <c r="A71" s="77" t="s">
        <v>301</v>
      </c>
      <c r="B71" s="78" t="s">
        <v>768</v>
      </c>
      <c r="C71" s="95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>
        <v>193</v>
      </c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7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7"/>
      <c r="BS71" s="96"/>
      <c r="BT71" s="96"/>
      <c r="BU71" s="96"/>
      <c r="BV71" s="96"/>
      <c r="BW71" s="96"/>
      <c r="BX71" s="96"/>
      <c r="BY71" s="96"/>
      <c r="BZ71" s="96"/>
      <c r="CA71" s="96"/>
      <c r="CB71" s="96"/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8">
        <f t="shared" ref="DU71:DU134" si="1">SUM(C71:DT71)</f>
        <v>193</v>
      </c>
    </row>
    <row r="72" spans="1:125" s="72" customFormat="1" ht="14.25" x14ac:dyDescent="0.25">
      <c r="A72" s="77" t="s">
        <v>302</v>
      </c>
      <c r="B72" s="78" t="s">
        <v>769</v>
      </c>
      <c r="C72" s="95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>
        <v>10</v>
      </c>
      <c r="AC72" s="96"/>
      <c r="AD72" s="96"/>
      <c r="AE72" s="96">
        <v>3379</v>
      </c>
      <c r="AF72" s="96"/>
      <c r="AG72" s="96">
        <v>5</v>
      </c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7"/>
      <c r="AZ72" s="96"/>
      <c r="BA72" s="96"/>
      <c r="BB72" s="96"/>
      <c r="BC72" s="96"/>
      <c r="BD72" s="96">
        <v>1</v>
      </c>
      <c r="BE72" s="96"/>
      <c r="BF72" s="96"/>
      <c r="BG72" s="96"/>
      <c r="BH72" s="96">
        <v>1033</v>
      </c>
      <c r="BI72" s="96">
        <v>1</v>
      </c>
      <c r="BJ72" s="96"/>
      <c r="BK72" s="96"/>
      <c r="BL72" s="96"/>
      <c r="BM72" s="96"/>
      <c r="BN72" s="96"/>
      <c r="BO72" s="96"/>
      <c r="BP72" s="96"/>
      <c r="BQ72" s="96"/>
      <c r="BR72" s="97"/>
      <c r="BS72" s="96"/>
      <c r="BT72" s="96"/>
      <c r="BU72" s="96"/>
      <c r="BV72" s="96"/>
      <c r="BW72" s="96"/>
      <c r="BX72" s="96"/>
      <c r="BY72" s="96"/>
      <c r="BZ72" s="96"/>
      <c r="CA72" s="96"/>
      <c r="CB72" s="96"/>
      <c r="CC72" s="96"/>
      <c r="CD72" s="96"/>
      <c r="CE72" s="96"/>
      <c r="CF72" s="96"/>
      <c r="CG72" s="96"/>
      <c r="CH72" s="96"/>
      <c r="CI72" s="96"/>
      <c r="CJ72" s="96"/>
      <c r="CK72" s="96"/>
      <c r="CL72" s="96"/>
      <c r="CM72" s="96"/>
      <c r="CN72" s="96"/>
      <c r="CO72" s="96"/>
      <c r="CP72" s="96"/>
      <c r="CQ72" s="96"/>
      <c r="CR72" s="96"/>
      <c r="CS72" s="96"/>
      <c r="CT72" s="96"/>
      <c r="CU72" s="96"/>
      <c r="CV72" s="96"/>
      <c r="CW72" s="96"/>
      <c r="CX72" s="96"/>
      <c r="CY72" s="96"/>
      <c r="CZ72" s="96"/>
      <c r="DA72" s="96"/>
      <c r="DB72" s="96"/>
      <c r="DC72" s="96"/>
      <c r="DD72" s="96"/>
      <c r="DE72" s="96"/>
      <c r="DF72" s="96"/>
      <c r="DG72" s="96"/>
      <c r="DH72" s="96"/>
      <c r="DI72" s="96"/>
      <c r="DJ72" s="96"/>
      <c r="DK72" s="96"/>
      <c r="DL72" s="96"/>
      <c r="DM72" s="96"/>
      <c r="DN72" s="96"/>
      <c r="DO72" s="96"/>
      <c r="DP72" s="96"/>
      <c r="DQ72" s="96"/>
      <c r="DR72" s="96"/>
      <c r="DS72" s="96"/>
      <c r="DT72" s="96"/>
      <c r="DU72" s="98">
        <f t="shared" si="1"/>
        <v>4429</v>
      </c>
    </row>
    <row r="73" spans="1:125" s="72" customFormat="1" ht="14.25" x14ac:dyDescent="0.25">
      <c r="A73" s="77" t="s">
        <v>189</v>
      </c>
      <c r="B73" s="78" t="s">
        <v>770</v>
      </c>
      <c r="C73" s="95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>
        <v>73</v>
      </c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7"/>
      <c r="AZ73" s="96"/>
      <c r="BA73" s="96"/>
      <c r="BB73" s="96"/>
      <c r="BC73" s="96"/>
      <c r="BD73" s="96">
        <v>30</v>
      </c>
      <c r="BE73" s="96">
        <v>17</v>
      </c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7"/>
      <c r="BS73" s="96"/>
      <c r="BT73" s="96"/>
      <c r="BU73" s="96"/>
      <c r="BV73" s="96"/>
      <c r="BW73" s="96"/>
      <c r="BX73" s="96"/>
      <c r="BY73" s="96"/>
      <c r="BZ73" s="96"/>
      <c r="CA73" s="96"/>
      <c r="CB73" s="96"/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96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/>
      <c r="DS73" s="96"/>
      <c r="DT73" s="96"/>
      <c r="DU73" s="98">
        <f t="shared" si="1"/>
        <v>120</v>
      </c>
    </row>
    <row r="74" spans="1:125" s="72" customFormat="1" ht="14.25" x14ac:dyDescent="0.25">
      <c r="A74" s="77" t="s">
        <v>303</v>
      </c>
      <c r="B74" s="78" t="s">
        <v>771</v>
      </c>
      <c r="C74" s="95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>
        <v>104</v>
      </c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7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7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96"/>
      <c r="DC74" s="96"/>
      <c r="DD74" s="96"/>
      <c r="DE74" s="96"/>
      <c r="DF74" s="96"/>
      <c r="DG74" s="96"/>
      <c r="DH74" s="96"/>
      <c r="DI74" s="96"/>
      <c r="DJ74" s="96"/>
      <c r="DK74" s="96"/>
      <c r="DL74" s="96"/>
      <c r="DM74" s="96"/>
      <c r="DN74" s="96"/>
      <c r="DO74" s="96"/>
      <c r="DP74" s="96"/>
      <c r="DQ74" s="96"/>
      <c r="DR74" s="96"/>
      <c r="DS74" s="96"/>
      <c r="DT74" s="96"/>
      <c r="DU74" s="98">
        <f t="shared" si="1"/>
        <v>104</v>
      </c>
    </row>
    <row r="75" spans="1:125" s="72" customFormat="1" ht="14.25" x14ac:dyDescent="0.25">
      <c r="A75" s="77" t="s">
        <v>304</v>
      </c>
      <c r="B75" s="78" t="s">
        <v>772</v>
      </c>
      <c r="C75" s="95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>
        <v>98</v>
      </c>
      <c r="AT75" s="96"/>
      <c r="AU75" s="96"/>
      <c r="AV75" s="96"/>
      <c r="AW75" s="96"/>
      <c r="AX75" s="96"/>
      <c r="AY75" s="97"/>
      <c r="AZ75" s="96"/>
      <c r="BA75" s="96"/>
      <c r="BB75" s="96"/>
      <c r="BC75" s="96"/>
      <c r="BD75" s="96"/>
      <c r="BE75" s="96">
        <v>300</v>
      </c>
      <c r="BF75" s="96"/>
      <c r="BG75" s="96"/>
      <c r="BH75" s="96"/>
      <c r="BI75" s="96"/>
      <c r="BJ75" s="96"/>
      <c r="BK75" s="96"/>
      <c r="BL75" s="96"/>
      <c r="BM75" s="96"/>
      <c r="BN75" s="96"/>
      <c r="BO75" s="96"/>
      <c r="BP75" s="96"/>
      <c r="BQ75" s="96"/>
      <c r="BR75" s="97"/>
      <c r="BS75" s="96"/>
      <c r="BT75" s="96"/>
      <c r="BU75" s="96"/>
      <c r="BV75" s="96"/>
      <c r="BW75" s="96"/>
      <c r="BX75" s="96"/>
      <c r="BY75" s="96"/>
      <c r="BZ75" s="96"/>
      <c r="CA75" s="96"/>
      <c r="CB75" s="96"/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96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/>
      <c r="DS75" s="96"/>
      <c r="DT75" s="96"/>
      <c r="DU75" s="98">
        <f t="shared" si="1"/>
        <v>398</v>
      </c>
    </row>
    <row r="76" spans="1:125" s="72" customFormat="1" ht="14.25" x14ac:dyDescent="0.25">
      <c r="A76" s="77" t="s">
        <v>305</v>
      </c>
      <c r="B76" s="78" t="s">
        <v>773</v>
      </c>
      <c r="C76" s="95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>
        <v>22</v>
      </c>
      <c r="AU76" s="96"/>
      <c r="AV76" s="96"/>
      <c r="AW76" s="96"/>
      <c r="AX76" s="96"/>
      <c r="AY76" s="97"/>
      <c r="AZ76" s="96"/>
      <c r="BA76" s="96"/>
      <c r="BB76" s="96"/>
      <c r="BC76" s="96"/>
      <c r="BD76" s="96">
        <v>11</v>
      </c>
      <c r="BE76" s="96">
        <v>196</v>
      </c>
      <c r="BF76" s="96"/>
      <c r="BG76" s="96"/>
      <c r="BH76" s="96"/>
      <c r="BI76" s="96"/>
      <c r="BJ76" s="96"/>
      <c r="BK76" s="96"/>
      <c r="BL76" s="96"/>
      <c r="BM76" s="96"/>
      <c r="BN76" s="96"/>
      <c r="BO76" s="96"/>
      <c r="BP76" s="96"/>
      <c r="BQ76" s="96"/>
      <c r="BR76" s="97"/>
      <c r="BS76" s="96"/>
      <c r="BT76" s="96"/>
      <c r="BU76" s="96"/>
      <c r="BV76" s="96"/>
      <c r="BW76" s="96"/>
      <c r="BX76" s="96"/>
      <c r="BY76" s="96"/>
      <c r="BZ76" s="96"/>
      <c r="CA76" s="96"/>
      <c r="CB76" s="96"/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96"/>
      <c r="DC76" s="96"/>
      <c r="DD76" s="96"/>
      <c r="DE76" s="96"/>
      <c r="DF76" s="96"/>
      <c r="DG76" s="96"/>
      <c r="DH76" s="96"/>
      <c r="DI76" s="96"/>
      <c r="DJ76" s="96"/>
      <c r="DK76" s="96"/>
      <c r="DL76" s="96"/>
      <c r="DM76" s="96"/>
      <c r="DN76" s="96"/>
      <c r="DO76" s="96"/>
      <c r="DP76" s="96"/>
      <c r="DQ76" s="96"/>
      <c r="DR76" s="96"/>
      <c r="DS76" s="96"/>
      <c r="DT76" s="96"/>
      <c r="DU76" s="98">
        <f t="shared" si="1"/>
        <v>229</v>
      </c>
    </row>
    <row r="77" spans="1:125" s="72" customFormat="1" ht="14.25" x14ac:dyDescent="0.25">
      <c r="A77" s="77" t="s">
        <v>306</v>
      </c>
      <c r="B77" s="78" t="s">
        <v>774</v>
      </c>
      <c r="C77" s="95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>
        <v>787</v>
      </c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7"/>
      <c r="AZ77" s="96"/>
      <c r="BA77" s="96"/>
      <c r="BB77" s="96"/>
      <c r="BC77" s="96"/>
      <c r="BD77" s="96"/>
      <c r="BE77" s="96"/>
      <c r="BF77" s="96"/>
      <c r="BG77" s="96"/>
      <c r="BH77" s="96"/>
      <c r="BI77" s="96"/>
      <c r="BJ77" s="96"/>
      <c r="BK77" s="96"/>
      <c r="BL77" s="96"/>
      <c r="BM77" s="96"/>
      <c r="BN77" s="96"/>
      <c r="BO77" s="96"/>
      <c r="BP77" s="96"/>
      <c r="BQ77" s="96"/>
      <c r="BR77" s="97"/>
      <c r="BS77" s="96"/>
      <c r="BT77" s="96"/>
      <c r="BU77" s="96"/>
      <c r="BV77" s="96"/>
      <c r="BW77" s="96"/>
      <c r="BX77" s="96"/>
      <c r="BY77" s="96"/>
      <c r="BZ77" s="96"/>
      <c r="CA77" s="96"/>
      <c r="CB77" s="96"/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96"/>
      <c r="DC77" s="96"/>
      <c r="DD77" s="96"/>
      <c r="DE77" s="96"/>
      <c r="DF77" s="96"/>
      <c r="DG77" s="96"/>
      <c r="DH77" s="96"/>
      <c r="DI77" s="96"/>
      <c r="DJ77" s="96"/>
      <c r="DK77" s="96"/>
      <c r="DL77" s="96"/>
      <c r="DM77" s="96"/>
      <c r="DN77" s="96"/>
      <c r="DO77" s="96"/>
      <c r="DP77" s="96"/>
      <c r="DQ77" s="96"/>
      <c r="DR77" s="96"/>
      <c r="DS77" s="96"/>
      <c r="DT77" s="96"/>
      <c r="DU77" s="98">
        <f t="shared" si="1"/>
        <v>787</v>
      </c>
    </row>
    <row r="78" spans="1:125" s="72" customFormat="1" ht="14.25" x14ac:dyDescent="0.25">
      <c r="A78" s="77" t="s">
        <v>307</v>
      </c>
      <c r="B78" s="78" t="s">
        <v>775</v>
      </c>
      <c r="C78" s="95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7"/>
      <c r="AZ78" s="96"/>
      <c r="BA78" s="96"/>
      <c r="BB78" s="96"/>
      <c r="BC78" s="96"/>
      <c r="BD78" s="96">
        <v>7</v>
      </c>
      <c r="BE78" s="96"/>
      <c r="BF78" s="96"/>
      <c r="BG78" s="96"/>
      <c r="BH78" s="96">
        <v>31</v>
      </c>
      <c r="BI78" s="96"/>
      <c r="BJ78" s="96"/>
      <c r="BK78" s="96"/>
      <c r="BL78" s="96"/>
      <c r="BM78" s="96"/>
      <c r="BN78" s="96"/>
      <c r="BO78" s="96"/>
      <c r="BP78" s="96"/>
      <c r="BQ78" s="96"/>
      <c r="BR78" s="97"/>
      <c r="BS78" s="96"/>
      <c r="BT78" s="96"/>
      <c r="BU78" s="96"/>
      <c r="BV78" s="96"/>
      <c r="BW78" s="96"/>
      <c r="BX78" s="96"/>
      <c r="BY78" s="96"/>
      <c r="BZ78" s="96"/>
      <c r="CA78" s="96"/>
      <c r="CB78" s="96"/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96"/>
      <c r="DC78" s="96"/>
      <c r="DD78" s="96"/>
      <c r="DE78" s="96"/>
      <c r="DF78" s="96"/>
      <c r="DG78" s="96"/>
      <c r="DH78" s="96"/>
      <c r="DI78" s="96"/>
      <c r="DJ78" s="96"/>
      <c r="DK78" s="96"/>
      <c r="DL78" s="96"/>
      <c r="DM78" s="96"/>
      <c r="DN78" s="96"/>
      <c r="DO78" s="96"/>
      <c r="DP78" s="96"/>
      <c r="DQ78" s="96"/>
      <c r="DR78" s="96"/>
      <c r="DS78" s="96"/>
      <c r="DT78" s="96"/>
      <c r="DU78" s="98">
        <f t="shared" si="1"/>
        <v>38</v>
      </c>
    </row>
    <row r="79" spans="1:125" s="72" customFormat="1" ht="14.25" x14ac:dyDescent="0.25">
      <c r="A79" s="77" t="s">
        <v>308</v>
      </c>
      <c r="B79" s="78" t="s">
        <v>776</v>
      </c>
      <c r="C79" s="95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>
        <v>9</v>
      </c>
      <c r="AL79" s="96"/>
      <c r="AM79" s="96"/>
      <c r="AN79" s="96"/>
      <c r="AO79" s="96">
        <v>594</v>
      </c>
      <c r="AP79" s="96"/>
      <c r="AQ79" s="96"/>
      <c r="AR79" s="96"/>
      <c r="AS79" s="96"/>
      <c r="AT79" s="96"/>
      <c r="AU79" s="96">
        <v>1</v>
      </c>
      <c r="AV79" s="96">
        <v>77</v>
      </c>
      <c r="AW79" s="96"/>
      <c r="AX79" s="96"/>
      <c r="AY79" s="97">
        <v>9</v>
      </c>
      <c r="AZ79" s="96">
        <v>292</v>
      </c>
      <c r="BA79" s="96"/>
      <c r="BB79" s="96">
        <v>359</v>
      </c>
      <c r="BC79" s="96"/>
      <c r="BD79" s="96">
        <v>197</v>
      </c>
      <c r="BE79" s="96">
        <v>88</v>
      </c>
      <c r="BF79" s="96">
        <v>5</v>
      </c>
      <c r="BG79" s="96">
        <v>46</v>
      </c>
      <c r="BH79" s="96">
        <v>236</v>
      </c>
      <c r="BI79" s="96"/>
      <c r="BJ79" s="96"/>
      <c r="BK79" s="96"/>
      <c r="BL79" s="96"/>
      <c r="BM79" s="96"/>
      <c r="BN79" s="96"/>
      <c r="BO79" s="96">
        <v>7</v>
      </c>
      <c r="BP79" s="96"/>
      <c r="BQ79" s="96">
        <v>33894</v>
      </c>
      <c r="BR79" s="97"/>
      <c r="BS79" s="96"/>
      <c r="BT79" s="96"/>
      <c r="BU79" s="96"/>
      <c r="BV79" s="96"/>
      <c r="BW79" s="96"/>
      <c r="BX79" s="96"/>
      <c r="BY79" s="96"/>
      <c r="BZ79" s="96"/>
      <c r="CA79" s="96"/>
      <c r="CB79" s="96"/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96"/>
      <c r="DC79" s="96"/>
      <c r="DD79" s="96"/>
      <c r="DE79" s="96"/>
      <c r="DF79" s="96"/>
      <c r="DG79" s="96"/>
      <c r="DH79" s="96"/>
      <c r="DI79" s="96"/>
      <c r="DJ79" s="96"/>
      <c r="DK79" s="96"/>
      <c r="DL79" s="96"/>
      <c r="DM79" s="96"/>
      <c r="DN79" s="96"/>
      <c r="DO79" s="96"/>
      <c r="DP79" s="96"/>
      <c r="DQ79" s="96"/>
      <c r="DR79" s="96"/>
      <c r="DS79" s="96"/>
      <c r="DT79" s="96"/>
      <c r="DU79" s="98">
        <f t="shared" si="1"/>
        <v>35814</v>
      </c>
    </row>
    <row r="80" spans="1:125" s="72" customFormat="1" ht="14.25" x14ac:dyDescent="0.25">
      <c r="A80" s="77" t="s">
        <v>309</v>
      </c>
      <c r="B80" s="78" t="s">
        <v>777</v>
      </c>
      <c r="C80" s="95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7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96"/>
      <c r="BL80" s="96"/>
      <c r="BM80" s="96"/>
      <c r="BN80" s="96"/>
      <c r="BO80" s="96"/>
      <c r="BP80" s="96"/>
      <c r="BQ80" s="96"/>
      <c r="BR80" s="97"/>
      <c r="BS80" s="96"/>
      <c r="BT80" s="96"/>
      <c r="BU80" s="96">
        <v>227</v>
      </c>
      <c r="BV80" s="96"/>
      <c r="BW80" s="96"/>
      <c r="BX80" s="96"/>
      <c r="BY80" s="96"/>
      <c r="BZ80" s="96"/>
      <c r="CA80" s="96"/>
      <c r="CB80" s="96"/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96"/>
      <c r="DC80" s="96"/>
      <c r="DD80" s="96"/>
      <c r="DE80" s="96"/>
      <c r="DF80" s="96"/>
      <c r="DG80" s="96"/>
      <c r="DH80" s="96"/>
      <c r="DI80" s="96">
        <v>27</v>
      </c>
      <c r="DJ80" s="96"/>
      <c r="DK80" s="96"/>
      <c r="DL80" s="96"/>
      <c r="DM80" s="96"/>
      <c r="DN80" s="96"/>
      <c r="DO80" s="96"/>
      <c r="DP80" s="96"/>
      <c r="DQ80" s="96"/>
      <c r="DR80" s="96"/>
      <c r="DS80" s="96"/>
      <c r="DT80" s="96"/>
      <c r="DU80" s="98">
        <f t="shared" si="1"/>
        <v>254</v>
      </c>
    </row>
    <row r="81" spans="1:125" s="72" customFormat="1" ht="14.25" x14ac:dyDescent="0.25">
      <c r="A81" s="77" t="s">
        <v>310</v>
      </c>
      <c r="B81" s="78" t="s">
        <v>778</v>
      </c>
      <c r="C81" s="95"/>
      <c r="D81" s="96">
        <v>22</v>
      </c>
      <c r="E81" s="96">
        <v>63</v>
      </c>
      <c r="F81" s="96"/>
      <c r="G81" s="96"/>
      <c r="H81" s="96"/>
      <c r="I81" s="96"/>
      <c r="J81" s="96"/>
      <c r="K81" s="96">
        <v>26</v>
      </c>
      <c r="L81" s="96"/>
      <c r="M81" s="96"/>
      <c r="N81" s="96"/>
      <c r="O81" s="96">
        <v>6</v>
      </c>
      <c r="P81" s="96"/>
      <c r="Q81" s="96"/>
      <c r="R81" s="96"/>
      <c r="S81" s="96"/>
      <c r="T81" s="96">
        <v>54</v>
      </c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>
        <v>13059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7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96"/>
      <c r="BL81" s="96"/>
      <c r="BM81" s="96"/>
      <c r="BN81" s="96"/>
      <c r="BO81" s="96"/>
      <c r="BP81" s="96"/>
      <c r="BQ81" s="96"/>
      <c r="BR81" s="97"/>
      <c r="BS81" s="96"/>
      <c r="BT81" s="96"/>
      <c r="BU81" s="96"/>
      <c r="BV81" s="96"/>
      <c r="BW81" s="96"/>
      <c r="BX81" s="96"/>
      <c r="BY81" s="96"/>
      <c r="BZ81" s="96"/>
      <c r="CA81" s="96"/>
      <c r="CB81" s="96"/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96"/>
      <c r="DC81" s="96"/>
      <c r="DD81" s="96"/>
      <c r="DE81" s="96"/>
      <c r="DF81" s="96"/>
      <c r="DG81" s="96"/>
      <c r="DH81" s="96"/>
      <c r="DI81" s="96"/>
      <c r="DJ81" s="96"/>
      <c r="DK81" s="96"/>
      <c r="DL81" s="96"/>
      <c r="DM81" s="96"/>
      <c r="DN81" s="96"/>
      <c r="DO81" s="96"/>
      <c r="DP81" s="96"/>
      <c r="DQ81" s="96"/>
      <c r="DR81" s="96"/>
      <c r="DS81" s="96"/>
      <c r="DT81" s="96"/>
      <c r="DU81" s="98">
        <f t="shared" si="1"/>
        <v>13230</v>
      </c>
    </row>
    <row r="82" spans="1:125" s="72" customFormat="1" ht="14.25" x14ac:dyDescent="0.25">
      <c r="A82" s="77" t="s">
        <v>311</v>
      </c>
      <c r="B82" s="78" t="s">
        <v>779</v>
      </c>
      <c r="C82" s="95"/>
      <c r="D82" s="96">
        <v>89</v>
      </c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>
        <v>12</v>
      </c>
      <c r="P82" s="96"/>
      <c r="Q82" s="96"/>
      <c r="R82" s="96"/>
      <c r="S82" s="96"/>
      <c r="T82" s="96"/>
      <c r="U82" s="96">
        <v>40</v>
      </c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>
        <v>13114</v>
      </c>
      <c r="AI82" s="96">
        <v>199</v>
      </c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7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7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  <c r="CL82" s="96"/>
      <c r="CM82" s="96"/>
      <c r="CN82" s="96"/>
      <c r="CO82" s="96"/>
      <c r="CP82" s="96"/>
      <c r="CQ82" s="96"/>
      <c r="CR82" s="96"/>
      <c r="CS82" s="96"/>
      <c r="CT82" s="96"/>
      <c r="CU82" s="96"/>
      <c r="CV82" s="96"/>
      <c r="CW82" s="96"/>
      <c r="CX82" s="96"/>
      <c r="CY82" s="96"/>
      <c r="CZ82" s="96"/>
      <c r="DA82" s="96"/>
      <c r="DB82" s="96"/>
      <c r="DC82" s="96"/>
      <c r="DD82" s="96"/>
      <c r="DE82" s="96"/>
      <c r="DF82" s="96"/>
      <c r="DG82" s="96"/>
      <c r="DH82" s="96"/>
      <c r="DI82" s="96"/>
      <c r="DJ82" s="96"/>
      <c r="DK82" s="96"/>
      <c r="DL82" s="96"/>
      <c r="DM82" s="96"/>
      <c r="DN82" s="96"/>
      <c r="DO82" s="96"/>
      <c r="DP82" s="96"/>
      <c r="DQ82" s="96"/>
      <c r="DR82" s="96"/>
      <c r="DS82" s="96"/>
      <c r="DT82" s="96"/>
      <c r="DU82" s="98">
        <f t="shared" si="1"/>
        <v>13454</v>
      </c>
    </row>
    <row r="83" spans="1:125" s="72" customFormat="1" ht="14.25" x14ac:dyDescent="0.25">
      <c r="A83" s="77" t="s">
        <v>312</v>
      </c>
      <c r="B83" s="78" t="s">
        <v>780</v>
      </c>
      <c r="C83" s="95"/>
      <c r="D83" s="96"/>
      <c r="E83" s="96">
        <v>17</v>
      </c>
      <c r="F83" s="96"/>
      <c r="G83" s="96"/>
      <c r="H83" s="96"/>
      <c r="I83" s="96"/>
      <c r="J83" s="96"/>
      <c r="K83" s="96"/>
      <c r="L83" s="96"/>
      <c r="M83" s="96"/>
      <c r="N83" s="96"/>
      <c r="O83" s="96">
        <v>26</v>
      </c>
      <c r="P83" s="96"/>
      <c r="Q83" s="96"/>
      <c r="R83" s="96"/>
      <c r="S83" s="96"/>
      <c r="T83" s="96">
        <v>31</v>
      </c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>
        <v>52</v>
      </c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7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7"/>
      <c r="BS83" s="96"/>
      <c r="BT83" s="96"/>
      <c r="BU83" s="96"/>
      <c r="BV83" s="96"/>
      <c r="BW83" s="96"/>
      <c r="BX83" s="96"/>
      <c r="BY83" s="96"/>
      <c r="BZ83" s="96"/>
      <c r="CA83" s="96"/>
      <c r="CB83" s="96"/>
      <c r="CC83" s="96"/>
      <c r="CD83" s="96"/>
      <c r="CE83" s="96"/>
      <c r="CF83" s="96"/>
      <c r="CG83" s="96"/>
      <c r="CH83" s="96"/>
      <c r="CI83" s="96"/>
      <c r="CJ83" s="96"/>
      <c r="CK83" s="96"/>
      <c r="CL83" s="96"/>
      <c r="CM83" s="96"/>
      <c r="CN83" s="96"/>
      <c r="CO83" s="96"/>
      <c r="CP83" s="96"/>
      <c r="CQ83" s="96"/>
      <c r="CR83" s="96"/>
      <c r="CS83" s="96"/>
      <c r="CT83" s="96"/>
      <c r="CU83" s="96"/>
      <c r="CV83" s="96"/>
      <c r="CW83" s="96"/>
      <c r="CX83" s="96"/>
      <c r="CY83" s="96"/>
      <c r="CZ83" s="96"/>
      <c r="DA83" s="96"/>
      <c r="DB83" s="96"/>
      <c r="DC83" s="96"/>
      <c r="DD83" s="96"/>
      <c r="DE83" s="96"/>
      <c r="DF83" s="96"/>
      <c r="DG83" s="96"/>
      <c r="DH83" s="96"/>
      <c r="DI83" s="96"/>
      <c r="DJ83" s="96"/>
      <c r="DK83" s="96"/>
      <c r="DL83" s="96"/>
      <c r="DM83" s="96"/>
      <c r="DN83" s="96"/>
      <c r="DO83" s="96"/>
      <c r="DP83" s="96"/>
      <c r="DQ83" s="96"/>
      <c r="DR83" s="96"/>
      <c r="DS83" s="96"/>
      <c r="DT83" s="96"/>
      <c r="DU83" s="98">
        <f t="shared" si="1"/>
        <v>126</v>
      </c>
    </row>
    <row r="84" spans="1:125" s="72" customFormat="1" ht="14.25" x14ac:dyDescent="0.25">
      <c r="A84" s="77" t="s">
        <v>313</v>
      </c>
      <c r="B84" s="78" t="s">
        <v>781</v>
      </c>
      <c r="C84" s="95"/>
      <c r="D84" s="96">
        <v>5</v>
      </c>
      <c r="E84" s="96">
        <v>12</v>
      </c>
      <c r="F84" s="96"/>
      <c r="G84" s="96"/>
      <c r="H84" s="96"/>
      <c r="I84" s="96"/>
      <c r="J84" s="96"/>
      <c r="K84" s="96">
        <v>5</v>
      </c>
      <c r="L84" s="96"/>
      <c r="M84" s="96"/>
      <c r="N84" s="96"/>
      <c r="O84" s="96"/>
      <c r="P84" s="96"/>
      <c r="Q84" s="96"/>
      <c r="R84" s="96"/>
      <c r="S84" s="96"/>
      <c r="T84" s="96">
        <v>10</v>
      </c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>
        <v>2176</v>
      </c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7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7"/>
      <c r="BS84" s="96"/>
      <c r="BT84" s="96"/>
      <c r="BU84" s="96"/>
      <c r="BV84" s="96"/>
      <c r="BW84" s="96"/>
      <c r="BX84" s="96"/>
      <c r="BY84" s="96"/>
      <c r="BZ84" s="96"/>
      <c r="CA84" s="96"/>
      <c r="CB84" s="96"/>
      <c r="CC84" s="96"/>
      <c r="CD84" s="96"/>
      <c r="CE84" s="96"/>
      <c r="CF84" s="96"/>
      <c r="CG84" s="96"/>
      <c r="CH84" s="96"/>
      <c r="CI84" s="96"/>
      <c r="CJ84" s="96"/>
      <c r="CK84" s="96"/>
      <c r="CL84" s="96"/>
      <c r="CM84" s="96"/>
      <c r="CN84" s="96"/>
      <c r="CO84" s="96"/>
      <c r="CP84" s="96"/>
      <c r="CQ84" s="96"/>
      <c r="CR84" s="96"/>
      <c r="CS84" s="96"/>
      <c r="CT84" s="96"/>
      <c r="CU84" s="96"/>
      <c r="CV84" s="96"/>
      <c r="CW84" s="96"/>
      <c r="CX84" s="96"/>
      <c r="CY84" s="96"/>
      <c r="CZ84" s="96"/>
      <c r="DA84" s="96"/>
      <c r="DB84" s="96"/>
      <c r="DC84" s="96"/>
      <c r="DD84" s="96"/>
      <c r="DE84" s="96"/>
      <c r="DF84" s="96"/>
      <c r="DG84" s="96"/>
      <c r="DH84" s="96"/>
      <c r="DI84" s="96"/>
      <c r="DJ84" s="96"/>
      <c r="DK84" s="96"/>
      <c r="DL84" s="96"/>
      <c r="DM84" s="96"/>
      <c r="DN84" s="96"/>
      <c r="DO84" s="96"/>
      <c r="DP84" s="96"/>
      <c r="DQ84" s="96"/>
      <c r="DR84" s="96"/>
      <c r="DS84" s="96"/>
      <c r="DT84" s="96"/>
      <c r="DU84" s="98">
        <f t="shared" si="1"/>
        <v>2208</v>
      </c>
    </row>
    <row r="85" spans="1:125" s="72" customFormat="1" ht="14.25" x14ac:dyDescent="0.25">
      <c r="A85" s="77" t="s">
        <v>314</v>
      </c>
      <c r="B85" s="78" t="s">
        <v>782</v>
      </c>
      <c r="C85" s="95"/>
      <c r="D85" s="96">
        <v>5</v>
      </c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>
        <v>47</v>
      </c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>
        <v>97</v>
      </c>
      <c r="AI85" s="96">
        <v>17607</v>
      </c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7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7"/>
      <c r="BS85" s="96"/>
      <c r="BT85" s="96"/>
      <c r="BU85" s="96"/>
      <c r="BV85" s="96"/>
      <c r="BW85" s="96"/>
      <c r="BX85" s="96"/>
      <c r="BY85" s="96"/>
      <c r="BZ85" s="96"/>
      <c r="CA85" s="96"/>
      <c r="CB85" s="96"/>
      <c r="CC85" s="96"/>
      <c r="CD85" s="96"/>
      <c r="CE85" s="96"/>
      <c r="CF85" s="96"/>
      <c r="CG85" s="96"/>
      <c r="CH85" s="96"/>
      <c r="CI85" s="96"/>
      <c r="CJ85" s="96"/>
      <c r="CK85" s="96"/>
      <c r="CL85" s="96"/>
      <c r="CM85" s="96"/>
      <c r="CN85" s="96"/>
      <c r="CO85" s="96"/>
      <c r="CP85" s="96"/>
      <c r="CQ85" s="96"/>
      <c r="CR85" s="96"/>
      <c r="CS85" s="96"/>
      <c r="CT85" s="96"/>
      <c r="CU85" s="96"/>
      <c r="CV85" s="96"/>
      <c r="CW85" s="96"/>
      <c r="CX85" s="96"/>
      <c r="CY85" s="96"/>
      <c r="CZ85" s="96"/>
      <c r="DA85" s="96"/>
      <c r="DB85" s="96"/>
      <c r="DC85" s="96"/>
      <c r="DD85" s="96"/>
      <c r="DE85" s="96"/>
      <c r="DF85" s="96"/>
      <c r="DG85" s="96"/>
      <c r="DH85" s="96"/>
      <c r="DI85" s="96"/>
      <c r="DJ85" s="96"/>
      <c r="DK85" s="96"/>
      <c r="DL85" s="96"/>
      <c r="DM85" s="96"/>
      <c r="DN85" s="96"/>
      <c r="DO85" s="96"/>
      <c r="DP85" s="96"/>
      <c r="DQ85" s="96"/>
      <c r="DR85" s="96"/>
      <c r="DS85" s="96"/>
      <c r="DT85" s="96"/>
      <c r="DU85" s="98">
        <f t="shared" si="1"/>
        <v>17756</v>
      </c>
    </row>
    <row r="86" spans="1:125" s="72" customFormat="1" ht="14.25" x14ac:dyDescent="0.25">
      <c r="A86" s="77" t="s">
        <v>315</v>
      </c>
      <c r="B86" s="78" t="s">
        <v>783</v>
      </c>
      <c r="C86" s="95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>
        <v>6249</v>
      </c>
      <c r="AI86" s="96">
        <v>47</v>
      </c>
      <c r="AJ86" s="96">
        <v>62</v>
      </c>
      <c r="AK86" s="96"/>
      <c r="AL86" s="96"/>
      <c r="AM86" s="96"/>
      <c r="AN86" s="96"/>
      <c r="AO86" s="96"/>
      <c r="AP86" s="96"/>
      <c r="AQ86" s="96">
        <v>1</v>
      </c>
      <c r="AR86" s="96"/>
      <c r="AS86" s="96">
        <v>117</v>
      </c>
      <c r="AT86" s="96"/>
      <c r="AU86" s="96"/>
      <c r="AV86" s="96"/>
      <c r="AW86" s="96"/>
      <c r="AX86" s="96"/>
      <c r="AY86" s="97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7"/>
      <c r="BS86" s="96"/>
      <c r="BT86" s="96"/>
      <c r="BU86" s="96"/>
      <c r="BV86" s="96"/>
      <c r="BW86" s="96"/>
      <c r="BX86" s="96"/>
      <c r="BY86" s="96"/>
      <c r="BZ86" s="96"/>
      <c r="CA86" s="96"/>
      <c r="CB86" s="96"/>
      <c r="CC86" s="96"/>
      <c r="CD86" s="96"/>
      <c r="CE86" s="96"/>
      <c r="CF86" s="96"/>
      <c r="CG86" s="96"/>
      <c r="CH86" s="96"/>
      <c r="CI86" s="96"/>
      <c r="CJ86" s="96"/>
      <c r="CK86" s="96"/>
      <c r="CL86" s="96"/>
      <c r="CM86" s="96"/>
      <c r="CN86" s="96"/>
      <c r="CO86" s="96"/>
      <c r="CP86" s="96"/>
      <c r="CQ86" s="96"/>
      <c r="CR86" s="96"/>
      <c r="CS86" s="96"/>
      <c r="CT86" s="96"/>
      <c r="CU86" s="96"/>
      <c r="CV86" s="96"/>
      <c r="CW86" s="96"/>
      <c r="CX86" s="96"/>
      <c r="CY86" s="96"/>
      <c r="CZ86" s="96"/>
      <c r="DA86" s="96"/>
      <c r="DB86" s="96"/>
      <c r="DC86" s="96"/>
      <c r="DD86" s="96"/>
      <c r="DE86" s="96"/>
      <c r="DF86" s="96"/>
      <c r="DG86" s="96"/>
      <c r="DH86" s="96"/>
      <c r="DI86" s="96"/>
      <c r="DJ86" s="96"/>
      <c r="DK86" s="96"/>
      <c r="DL86" s="96"/>
      <c r="DM86" s="96"/>
      <c r="DN86" s="96"/>
      <c r="DO86" s="96"/>
      <c r="DP86" s="96"/>
      <c r="DQ86" s="96"/>
      <c r="DR86" s="96"/>
      <c r="DS86" s="96"/>
      <c r="DT86" s="96"/>
      <c r="DU86" s="98">
        <f t="shared" si="1"/>
        <v>6476</v>
      </c>
    </row>
    <row r="87" spans="1:125" s="72" customFormat="1" ht="14.25" x14ac:dyDescent="0.25">
      <c r="A87" s="77" t="s">
        <v>316</v>
      </c>
      <c r="B87" s="78" t="s">
        <v>784</v>
      </c>
      <c r="C87" s="95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>
        <v>230</v>
      </c>
      <c r="AI87" s="96">
        <v>65</v>
      </c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7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7"/>
      <c r="BS87" s="96"/>
      <c r="BT87" s="96"/>
      <c r="BU87" s="96"/>
      <c r="BV87" s="96"/>
      <c r="BW87" s="96"/>
      <c r="BX87" s="96"/>
      <c r="BY87" s="96"/>
      <c r="BZ87" s="96"/>
      <c r="CA87" s="96"/>
      <c r="CB87" s="96"/>
      <c r="CC87" s="96"/>
      <c r="CD87" s="96"/>
      <c r="CE87" s="96"/>
      <c r="CF87" s="96"/>
      <c r="CG87" s="96"/>
      <c r="CH87" s="96"/>
      <c r="CI87" s="96"/>
      <c r="CJ87" s="96"/>
      <c r="CK87" s="96"/>
      <c r="CL87" s="96"/>
      <c r="CM87" s="96"/>
      <c r="CN87" s="96"/>
      <c r="CO87" s="96"/>
      <c r="CP87" s="96"/>
      <c r="CQ87" s="96"/>
      <c r="CR87" s="96"/>
      <c r="CS87" s="96"/>
      <c r="CT87" s="96"/>
      <c r="CU87" s="96"/>
      <c r="CV87" s="96"/>
      <c r="CW87" s="96"/>
      <c r="CX87" s="96"/>
      <c r="CY87" s="96"/>
      <c r="CZ87" s="96"/>
      <c r="DA87" s="96"/>
      <c r="DB87" s="96"/>
      <c r="DC87" s="96"/>
      <c r="DD87" s="96"/>
      <c r="DE87" s="96"/>
      <c r="DF87" s="96"/>
      <c r="DG87" s="96"/>
      <c r="DH87" s="96"/>
      <c r="DI87" s="96"/>
      <c r="DJ87" s="96"/>
      <c r="DK87" s="96"/>
      <c r="DL87" s="96"/>
      <c r="DM87" s="96"/>
      <c r="DN87" s="96"/>
      <c r="DO87" s="96"/>
      <c r="DP87" s="96"/>
      <c r="DQ87" s="96"/>
      <c r="DR87" s="96"/>
      <c r="DS87" s="96"/>
      <c r="DT87" s="96"/>
      <c r="DU87" s="98">
        <f t="shared" si="1"/>
        <v>295</v>
      </c>
    </row>
    <row r="88" spans="1:125" s="72" customFormat="1" ht="14.25" x14ac:dyDescent="0.25">
      <c r="A88" s="77" t="s">
        <v>317</v>
      </c>
      <c r="B88" s="78" t="s">
        <v>785</v>
      </c>
      <c r="C88" s="95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>
        <v>2835</v>
      </c>
      <c r="AK88" s="96"/>
      <c r="AL88" s="96"/>
      <c r="AM88" s="96"/>
      <c r="AN88" s="96"/>
      <c r="AO88" s="96"/>
      <c r="AP88" s="96"/>
      <c r="AQ88" s="96"/>
      <c r="AR88" s="96"/>
      <c r="AS88" s="96">
        <v>4</v>
      </c>
      <c r="AT88" s="96"/>
      <c r="AU88" s="96"/>
      <c r="AV88" s="96"/>
      <c r="AW88" s="96"/>
      <c r="AX88" s="96"/>
      <c r="AY88" s="97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7"/>
      <c r="BS88" s="96"/>
      <c r="BT88" s="96"/>
      <c r="BU88" s="96"/>
      <c r="BV88" s="96"/>
      <c r="BW88" s="96"/>
      <c r="BX88" s="96"/>
      <c r="BY88" s="96"/>
      <c r="BZ88" s="96"/>
      <c r="CA88" s="96"/>
      <c r="CB88" s="96"/>
      <c r="CC88" s="96"/>
      <c r="CD88" s="96"/>
      <c r="CE88" s="96"/>
      <c r="CF88" s="96"/>
      <c r="CG88" s="96"/>
      <c r="CH88" s="96"/>
      <c r="CI88" s="96"/>
      <c r="CJ88" s="96"/>
      <c r="CK88" s="96"/>
      <c r="CL88" s="96"/>
      <c r="CM88" s="96"/>
      <c r="CN88" s="96"/>
      <c r="CO88" s="96"/>
      <c r="CP88" s="96"/>
      <c r="CQ88" s="96"/>
      <c r="CR88" s="96"/>
      <c r="CS88" s="96"/>
      <c r="CT88" s="96"/>
      <c r="CU88" s="96"/>
      <c r="CV88" s="96"/>
      <c r="CW88" s="96"/>
      <c r="CX88" s="96"/>
      <c r="CY88" s="96"/>
      <c r="CZ88" s="96"/>
      <c r="DA88" s="96"/>
      <c r="DB88" s="96"/>
      <c r="DC88" s="96"/>
      <c r="DD88" s="96"/>
      <c r="DE88" s="96"/>
      <c r="DF88" s="96"/>
      <c r="DG88" s="96"/>
      <c r="DH88" s="96"/>
      <c r="DI88" s="96"/>
      <c r="DJ88" s="96"/>
      <c r="DK88" s="96"/>
      <c r="DL88" s="96"/>
      <c r="DM88" s="96"/>
      <c r="DN88" s="96"/>
      <c r="DO88" s="96"/>
      <c r="DP88" s="96"/>
      <c r="DQ88" s="96"/>
      <c r="DR88" s="96"/>
      <c r="DS88" s="96"/>
      <c r="DT88" s="96"/>
      <c r="DU88" s="98">
        <f t="shared" si="1"/>
        <v>2839</v>
      </c>
    </row>
    <row r="89" spans="1:125" s="72" customFormat="1" ht="14.25" x14ac:dyDescent="0.25">
      <c r="A89" s="77" t="s">
        <v>318</v>
      </c>
      <c r="B89" s="78" t="s">
        <v>786</v>
      </c>
      <c r="C89" s="95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>
        <v>511</v>
      </c>
      <c r="AK89" s="96"/>
      <c r="AL89" s="96"/>
      <c r="AM89" s="96"/>
      <c r="AN89" s="96"/>
      <c r="AO89" s="96"/>
      <c r="AP89" s="96"/>
      <c r="AQ89" s="96"/>
      <c r="AR89" s="96"/>
      <c r="AS89" s="96">
        <v>3</v>
      </c>
      <c r="AT89" s="96"/>
      <c r="AU89" s="96"/>
      <c r="AV89" s="96"/>
      <c r="AW89" s="96"/>
      <c r="AX89" s="96"/>
      <c r="AY89" s="97"/>
      <c r="AZ89" s="96"/>
      <c r="BA89" s="96"/>
      <c r="BB89" s="96"/>
      <c r="BC89" s="96"/>
      <c r="BD89" s="96"/>
      <c r="BE89" s="96"/>
      <c r="BF89" s="96"/>
      <c r="BG89" s="96"/>
      <c r="BH89" s="96"/>
      <c r="BI89" s="96"/>
      <c r="BJ89" s="96"/>
      <c r="BK89" s="96"/>
      <c r="BL89" s="96"/>
      <c r="BM89" s="96"/>
      <c r="BN89" s="96"/>
      <c r="BO89" s="96"/>
      <c r="BP89" s="96"/>
      <c r="BQ89" s="96"/>
      <c r="BR89" s="97"/>
      <c r="BS89" s="96"/>
      <c r="BT89" s="96"/>
      <c r="BU89" s="96"/>
      <c r="BV89" s="96"/>
      <c r="BW89" s="96"/>
      <c r="BX89" s="96"/>
      <c r="BY89" s="96"/>
      <c r="BZ89" s="96"/>
      <c r="CA89" s="96"/>
      <c r="CB89" s="96"/>
      <c r="CC89" s="96"/>
      <c r="CD89" s="96"/>
      <c r="CE89" s="96"/>
      <c r="CF89" s="96"/>
      <c r="CG89" s="96"/>
      <c r="CH89" s="96"/>
      <c r="CI89" s="96"/>
      <c r="CJ89" s="96"/>
      <c r="CK89" s="96"/>
      <c r="CL89" s="96"/>
      <c r="CM89" s="96"/>
      <c r="CN89" s="96"/>
      <c r="CO89" s="96"/>
      <c r="CP89" s="96"/>
      <c r="CQ89" s="96"/>
      <c r="CR89" s="96"/>
      <c r="CS89" s="96"/>
      <c r="CT89" s="96"/>
      <c r="CU89" s="96"/>
      <c r="CV89" s="96"/>
      <c r="CW89" s="96"/>
      <c r="CX89" s="96"/>
      <c r="CY89" s="96"/>
      <c r="CZ89" s="96"/>
      <c r="DA89" s="96"/>
      <c r="DB89" s="96"/>
      <c r="DC89" s="96"/>
      <c r="DD89" s="96"/>
      <c r="DE89" s="96"/>
      <c r="DF89" s="96"/>
      <c r="DG89" s="96"/>
      <c r="DH89" s="96"/>
      <c r="DI89" s="96"/>
      <c r="DJ89" s="96"/>
      <c r="DK89" s="96"/>
      <c r="DL89" s="96"/>
      <c r="DM89" s="96"/>
      <c r="DN89" s="96"/>
      <c r="DO89" s="96"/>
      <c r="DP89" s="96"/>
      <c r="DQ89" s="96"/>
      <c r="DR89" s="96"/>
      <c r="DS89" s="96"/>
      <c r="DT89" s="96"/>
      <c r="DU89" s="98">
        <f t="shared" si="1"/>
        <v>514</v>
      </c>
    </row>
    <row r="90" spans="1:125" s="72" customFormat="1" ht="14.25" x14ac:dyDescent="0.25">
      <c r="A90" s="77" t="s">
        <v>319</v>
      </c>
      <c r="B90" s="78" t="s">
        <v>787</v>
      </c>
      <c r="C90" s="95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>
        <v>5</v>
      </c>
      <c r="AM90" s="96"/>
      <c r="AN90" s="96"/>
      <c r="AO90" s="96"/>
      <c r="AP90" s="96"/>
      <c r="AQ90" s="96"/>
      <c r="AR90" s="96"/>
      <c r="AS90" s="96">
        <v>329</v>
      </c>
      <c r="AT90" s="96"/>
      <c r="AU90" s="96"/>
      <c r="AV90" s="96"/>
      <c r="AW90" s="96"/>
      <c r="AX90" s="96"/>
      <c r="AY90" s="97"/>
      <c r="AZ90" s="96"/>
      <c r="BA90" s="96"/>
      <c r="BB90" s="96"/>
      <c r="BC90" s="96"/>
      <c r="BD90" s="96">
        <v>1</v>
      </c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7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  <c r="CL90" s="96"/>
      <c r="CM90" s="96"/>
      <c r="CN90" s="96"/>
      <c r="CO90" s="96"/>
      <c r="CP90" s="96"/>
      <c r="CQ90" s="96"/>
      <c r="CR90" s="96"/>
      <c r="CS90" s="96"/>
      <c r="CT90" s="96"/>
      <c r="CU90" s="96"/>
      <c r="CV90" s="96"/>
      <c r="CW90" s="96"/>
      <c r="CX90" s="96"/>
      <c r="CY90" s="96"/>
      <c r="CZ90" s="96"/>
      <c r="DA90" s="96"/>
      <c r="DB90" s="96"/>
      <c r="DC90" s="96"/>
      <c r="DD90" s="96"/>
      <c r="DE90" s="96"/>
      <c r="DF90" s="96"/>
      <c r="DG90" s="96"/>
      <c r="DH90" s="96"/>
      <c r="DI90" s="96"/>
      <c r="DJ90" s="96"/>
      <c r="DK90" s="96"/>
      <c r="DL90" s="96"/>
      <c r="DM90" s="96"/>
      <c r="DN90" s="96"/>
      <c r="DO90" s="96"/>
      <c r="DP90" s="96"/>
      <c r="DQ90" s="96"/>
      <c r="DR90" s="96"/>
      <c r="DS90" s="96"/>
      <c r="DT90" s="96"/>
      <c r="DU90" s="98">
        <f t="shared" si="1"/>
        <v>335</v>
      </c>
    </row>
    <row r="91" spans="1:125" s="72" customFormat="1" ht="14.25" x14ac:dyDescent="0.25">
      <c r="A91" s="77" t="s">
        <v>320</v>
      </c>
      <c r="B91" s="78" t="s">
        <v>788</v>
      </c>
      <c r="C91" s="95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>
        <v>2</v>
      </c>
      <c r="AL91" s="96">
        <v>542</v>
      </c>
      <c r="AM91" s="96"/>
      <c r="AN91" s="96"/>
      <c r="AO91" s="96"/>
      <c r="AP91" s="96"/>
      <c r="AQ91" s="96">
        <v>24</v>
      </c>
      <c r="AR91" s="96">
        <v>91</v>
      </c>
      <c r="AS91" s="96">
        <v>535</v>
      </c>
      <c r="AT91" s="96"/>
      <c r="AU91" s="96">
        <v>88</v>
      </c>
      <c r="AV91" s="96"/>
      <c r="AW91" s="96"/>
      <c r="AX91" s="96"/>
      <c r="AY91" s="97"/>
      <c r="AZ91" s="96"/>
      <c r="BA91" s="96"/>
      <c r="BB91" s="96"/>
      <c r="BC91" s="96"/>
      <c r="BD91" s="96"/>
      <c r="BE91" s="96">
        <v>2</v>
      </c>
      <c r="BF91" s="96"/>
      <c r="BG91" s="96"/>
      <c r="BH91" s="96"/>
      <c r="BI91" s="96"/>
      <c r="BJ91" s="96"/>
      <c r="BK91" s="96"/>
      <c r="BL91" s="96"/>
      <c r="BM91" s="96"/>
      <c r="BN91" s="96"/>
      <c r="BO91" s="96"/>
      <c r="BP91" s="96"/>
      <c r="BQ91" s="96"/>
      <c r="BR91" s="97"/>
      <c r="BS91" s="96"/>
      <c r="BT91" s="96"/>
      <c r="BU91" s="96"/>
      <c r="BV91" s="96"/>
      <c r="BW91" s="96"/>
      <c r="BX91" s="96"/>
      <c r="BY91" s="96"/>
      <c r="BZ91" s="96"/>
      <c r="CA91" s="96"/>
      <c r="CB91" s="96"/>
      <c r="CC91" s="96"/>
      <c r="CD91" s="96"/>
      <c r="CE91" s="96"/>
      <c r="CF91" s="96"/>
      <c r="CG91" s="96"/>
      <c r="CH91" s="96"/>
      <c r="CI91" s="96"/>
      <c r="CJ91" s="96"/>
      <c r="CK91" s="96"/>
      <c r="CL91" s="96"/>
      <c r="CM91" s="96"/>
      <c r="CN91" s="96"/>
      <c r="CO91" s="96"/>
      <c r="CP91" s="96"/>
      <c r="CQ91" s="96"/>
      <c r="CR91" s="96"/>
      <c r="CS91" s="96"/>
      <c r="CT91" s="96"/>
      <c r="CU91" s="96"/>
      <c r="CV91" s="96"/>
      <c r="CW91" s="96"/>
      <c r="CX91" s="96"/>
      <c r="CY91" s="96"/>
      <c r="CZ91" s="96"/>
      <c r="DA91" s="96"/>
      <c r="DB91" s="96"/>
      <c r="DC91" s="96"/>
      <c r="DD91" s="96"/>
      <c r="DE91" s="96"/>
      <c r="DF91" s="96"/>
      <c r="DG91" s="96"/>
      <c r="DH91" s="96"/>
      <c r="DI91" s="96"/>
      <c r="DJ91" s="96"/>
      <c r="DK91" s="96"/>
      <c r="DL91" s="96"/>
      <c r="DM91" s="96"/>
      <c r="DN91" s="96"/>
      <c r="DO91" s="96"/>
      <c r="DP91" s="96"/>
      <c r="DQ91" s="96"/>
      <c r="DR91" s="96"/>
      <c r="DS91" s="96"/>
      <c r="DT91" s="96"/>
      <c r="DU91" s="98">
        <f t="shared" si="1"/>
        <v>1284</v>
      </c>
    </row>
    <row r="92" spans="1:125" s="72" customFormat="1" ht="14.25" x14ac:dyDescent="0.25">
      <c r="A92" s="77" t="s">
        <v>321</v>
      </c>
      <c r="B92" s="78" t="s">
        <v>789</v>
      </c>
      <c r="C92" s="95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>
        <v>303</v>
      </c>
      <c r="AI92" s="96">
        <v>19</v>
      </c>
      <c r="AJ92" s="96"/>
      <c r="AK92" s="96">
        <v>149</v>
      </c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>
        <v>1</v>
      </c>
      <c r="AY92" s="97"/>
      <c r="AZ92" s="96"/>
      <c r="BA92" s="96"/>
      <c r="BB92" s="96"/>
      <c r="BC92" s="96"/>
      <c r="BD92" s="96"/>
      <c r="BE92" s="96"/>
      <c r="BF92" s="96"/>
      <c r="BG92" s="96"/>
      <c r="BH92" s="96"/>
      <c r="BI92" s="96"/>
      <c r="BJ92" s="96"/>
      <c r="BK92" s="96"/>
      <c r="BL92" s="96"/>
      <c r="BM92" s="96"/>
      <c r="BN92" s="96"/>
      <c r="BO92" s="96"/>
      <c r="BP92" s="96"/>
      <c r="BQ92" s="96"/>
      <c r="BR92" s="97"/>
      <c r="BS92" s="96"/>
      <c r="BT92" s="96"/>
      <c r="BU92" s="96"/>
      <c r="BV92" s="96"/>
      <c r="BW92" s="96"/>
      <c r="BX92" s="96"/>
      <c r="BY92" s="96"/>
      <c r="BZ92" s="96"/>
      <c r="CA92" s="96"/>
      <c r="CB92" s="96"/>
      <c r="CC92" s="96"/>
      <c r="CD92" s="96"/>
      <c r="CE92" s="96"/>
      <c r="CF92" s="96"/>
      <c r="CG92" s="96"/>
      <c r="CH92" s="96"/>
      <c r="CI92" s="96"/>
      <c r="CJ92" s="96"/>
      <c r="CK92" s="96"/>
      <c r="CL92" s="96"/>
      <c r="CM92" s="96"/>
      <c r="CN92" s="96"/>
      <c r="CO92" s="96"/>
      <c r="CP92" s="96"/>
      <c r="CQ92" s="96"/>
      <c r="CR92" s="96"/>
      <c r="CS92" s="96"/>
      <c r="CT92" s="96"/>
      <c r="CU92" s="96"/>
      <c r="CV92" s="96"/>
      <c r="CW92" s="96"/>
      <c r="CX92" s="96"/>
      <c r="CY92" s="96"/>
      <c r="CZ92" s="96"/>
      <c r="DA92" s="96"/>
      <c r="DB92" s="96"/>
      <c r="DC92" s="96"/>
      <c r="DD92" s="96"/>
      <c r="DE92" s="96"/>
      <c r="DF92" s="96"/>
      <c r="DG92" s="96"/>
      <c r="DH92" s="96"/>
      <c r="DI92" s="96"/>
      <c r="DJ92" s="96"/>
      <c r="DK92" s="96"/>
      <c r="DL92" s="96"/>
      <c r="DM92" s="96"/>
      <c r="DN92" s="96"/>
      <c r="DO92" s="96"/>
      <c r="DP92" s="96"/>
      <c r="DQ92" s="96"/>
      <c r="DR92" s="96"/>
      <c r="DS92" s="96"/>
      <c r="DT92" s="96"/>
      <c r="DU92" s="98">
        <f t="shared" si="1"/>
        <v>472</v>
      </c>
    </row>
    <row r="93" spans="1:125" s="72" customFormat="1" ht="14.25" x14ac:dyDescent="0.25">
      <c r="A93" s="77" t="s">
        <v>322</v>
      </c>
      <c r="B93" s="78" t="s">
        <v>790</v>
      </c>
      <c r="C93" s="95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>
        <v>7539</v>
      </c>
      <c r="AL93" s="96"/>
      <c r="AM93" s="96"/>
      <c r="AN93" s="96"/>
      <c r="AO93" s="96"/>
      <c r="AP93" s="96"/>
      <c r="AQ93" s="96"/>
      <c r="AR93" s="96"/>
      <c r="AS93" s="96">
        <v>2</v>
      </c>
      <c r="AT93" s="96"/>
      <c r="AU93" s="96"/>
      <c r="AV93" s="96"/>
      <c r="AW93" s="96"/>
      <c r="AX93" s="96"/>
      <c r="AY93" s="97"/>
      <c r="AZ93" s="96"/>
      <c r="BA93" s="96"/>
      <c r="BB93" s="96"/>
      <c r="BC93" s="96"/>
      <c r="BD93" s="96"/>
      <c r="BE93" s="96">
        <v>50</v>
      </c>
      <c r="BF93" s="96"/>
      <c r="BG93" s="96"/>
      <c r="BH93" s="96"/>
      <c r="BI93" s="96"/>
      <c r="BJ93" s="96"/>
      <c r="BK93" s="96"/>
      <c r="BL93" s="96"/>
      <c r="BM93" s="96"/>
      <c r="BN93" s="96"/>
      <c r="BO93" s="96"/>
      <c r="BP93" s="96"/>
      <c r="BQ93" s="96"/>
      <c r="BR93" s="97"/>
      <c r="BS93" s="96"/>
      <c r="BT93" s="96"/>
      <c r="BU93" s="96"/>
      <c r="BV93" s="96"/>
      <c r="BW93" s="96"/>
      <c r="BX93" s="96"/>
      <c r="BY93" s="96"/>
      <c r="BZ93" s="96"/>
      <c r="CA93" s="96"/>
      <c r="CB93" s="96"/>
      <c r="CC93" s="96"/>
      <c r="CD93" s="96"/>
      <c r="CE93" s="96"/>
      <c r="CF93" s="96"/>
      <c r="CG93" s="96"/>
      <c r="CH93" s="96"/>
      <c r="CI93" s="96"/>
      <c r="CJ93" s="96"/>
      <c r="CK93" s="96"/>
      <c r="CL93" s="96"/>
      <c r="CM93" s="96"/>
      <c r="CN93" s="96"/>
      <c r="CO93" s="96"/>
      <c r="CP93" s="96"/>
      <c r="CQ93" s="96"/>
      <c r="CR93" s="96"/>
      <c r="CS93" s="96"/>
      <c r="CT93" s="96"/>
      <c r="CU93" s="96"/>
      <c r="CV93" s="96"/>
      <c r="CW93" s="96"/>
      <c r="CX93" s="96"/>
      <c r="CY93" s="96"/>
      <c r="CZ93" s="96"/>
      <c r="DA93" s="96"/>
      <c r="DB93" s="96"/>
      <c r="DC93" s="96"/>
      <c r="DD93" s="96"/>
      <c r="DE93" s="96"/>
      <c r="DF93" s="96"/>
      <c r="DG93" s="96"/>
      <c r="DH93" s="96"/>
      <c r="DI93" s="96"/>
      <c r="DJ93" s="96"/>
      <c r="DK93" s="96"/>
      <c r="DL93" s="96"/>
      <c r="DM93" s="96"/>
      <c r="DN93" s="96"/>
      <c r="DO93" s="96"/>
      <c r="DP93" s="96"/>
      <c r="DQ93" s="96"/>
      <c r="DR93" s="96"/>
      <c r="DS93" s="96"/>
      <c r="DT93" s="96"/>
      <c r="DU93" s="98">
        <f t="shared" si="1"/>
        <v>7591</v>
      </c>
    </row>
    <row r="94" spans="1:125" s="72" customFormat="1" ht="14.25" x14ac:dyDescent="0.25">
      <c r="A94" s="77" t="s">
        <v>323</v>
      </c>
      <c r="B94" s="78" t="s">
        <v>791</v>
      </c>
      <c r="C94" s="95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>
        <v>7</v>
      </c>
      <c r="AI94" s="96"/>
      <c r="AJ94" s="96"/>
      <c r="AK94" s="96">
        <v>4576</v>
      </c>
      <c r="AL94" s="96"/>
      <c r="AM94" s="96"/>
      <c r="AN94" s="96"/>
      <c r="AO94" s="96"/>
      <c r="AP94" s="96"/>
      <c r="AQ94" s="96"/>
      <c r="AR94" s="96"/>
      <c r="AS94" s="96">
        <v>3</v>
      </c>
      <c r="AT94" s="96"/>
      <c r="AU94" s="96"/>
      <c r="AV94" s="96"/>
      <c r="AW94" s="96"/>
      <c r="AX94" s="96"/>
      <c r="AY94" s="97"/>
      <c r="AZ94" s="96"/>
      <c r="BA94" s="96"/>
      <c r="BB94" s="96"/>
      <c r="BC94" s="96"/>
      <c r="BD94" s="96"/>
      <c r="BE94" s="96">
        <v>21</v>
      </c>
      <c r="BF94" s="96"/>
      <c r="BG94" s="96"/>
      <c r="BH94" s="96"/>
      <c r="BI94" s="96"/>
      <c r="BJ94" s="96"/>
      <c r="BK94" s="96"/>
      <c r="BL94" s="96"/>
      <c r="BM94" s="96"/>
      <c r="BN94" s="96"/>
      <c r="BO94" s="96"/>
      <c r="BP94" s="96"/>
      <c r="BQ94" s="96"/>
      <c r="BR94" s="97"/>
      <c r="BS94" s="96"/>
      <c r="BT94" s="96"/>
      <c r="BU94" s="96"/>
      <c r="BV94" s="96"/>
      <c r="BW94" s="96"/>
      <c r="BX94" s="96"/>
      <c r="BY94" s="96"/>
      <c r="BZ94" s="96"/>
      <c r="CA94" s="96"/>
      <c r="CB94" s="96"/>
      <c r="CC94" s="96"/>
      <c r="CD94" s="96"/>
      <c r="CE94" s="96"/>
      <c r="CF94" s="96"/>
      <c r="CG94" s="96"/>
      <c r="CH94" s="96"/>
      <c r="CI94" s="96"/>
      <c r="CJ94" s="96"/>
      <c r="CK94" s="96"/>
      <c r="CL94" s="96"/>
      <c r="CM94" s="96"/>
      <c r="CN94" s="96"/>
      <c r="CO94" s="96"/>
      <c r="CP94" s="96"/>
      <c r="CQ94" s="96"/>
      <c r="CR94" s="96"/>
      <c r="CS94" s="96"/>
      <c r="CT94" s="96"/>
      <c r="CU94" s="96"/>
      <c r="CV94" s="96"/>
      <c r="CW94" s="96"/>
      <c r="CX94" s="96"/>
      <c r="CY94" s="96"/>
      <c r="CZ94" s="96"/>
      <c r="DA94" s="96"/>
      <c r="DB94" s="96"/>
      <c r="DC94" s="96"/>
      <c r="DD94" s="96"/>
      <c r="DE94" s="96"/>
      <c r="DF94" s="96"/>
      <c r="DG94" s="96"/>
      <c r="DH94" s="96"/>
      <c r="DI94" s="96"/>
      <c r="DJ94" s="96"/>
      <c r="DK94" s="96"/>
      <c r="DL94" s="96"/>
      <c r="DM94" s="96"/>
      <c r="DN94" s="96"/>
      <c r="DO94" s="96"/>
      <c r="DP94" s="96"/>
      <c r="DQ94" s="96"/>
      <c r="DR94" s="96"/>
      <c r="DS94" s="96"/>
      <c r="DT94" s="96"/>
      <c r="DU94" s="98">
        <f t="shared" si="1"/>
        <v>4607</v>
      </c>
    </row>
    <row r="95" spans="1:125" s="72" customFormat="1" ht="14.25" x14ac:dyDescent="0.25">
      <c r="A95" s="77" t="s">
        <v>324</v>
      </c>
      <c r="B95" s="78" t="s">
        <v>792</v>
      </c>
      <c r="C95" s="95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>
        <v>3284</v>
      </c>
      <c r="AL95" s="96">
        <v>1</v>
      </c>
      <c r="AM95" s="96"/>
      <c r="AN95" s="96"/>
      <c r="AO95" s="96"/>
      <c r="AP95" s="96"/>
      <c r="AQ95" s="96"/>
      <c r="AR95" s="96"/>
      <c r="AS95" s="96">
        <v>211</v>
      </c>
      <c r="AT95" s="96"/>
      <c r="AU95" s="96"/>
      <c r="AV95" s="96"/>
      <c r="AW95" s="96"/>
      <c r="AX95" s="96"/>
      <c r="AY95" s="97"/>
      <c r="AZ95" s="96"/>
      <c r="BA95" s="96"/>
      <c r="BB95" s="96"/>
      <c r="BC95" s="96"/>
      <c r="BD95" s="96"/>
      <c r="BE95" s="96">
        <v>133</v>
      </c>
      <c r="BF95" s="96"/>
      <c r="BG95" s="96"/>
      <c r="BH95" s="96"/>
      <c r="BI95" s="96"/>
      <c r="BJ95" s="96"/>
      <c r="BK95" s="96"/>
      <c r="BL95" s="96"/>
      <c r="BM95" s="96"/>
      <c r="BN95" s="96"/>
      <c r="BO95" s="96"/>
      <c r="BP95" s="96"/>
      <c r="BQ95" s="96"/>
      <c r="BR95" s="97"/>
      <c r="BS95" s="96"/>
      <c r="BT95" s="96"/>
      <c r="BU95" s="96"/>
      <c r="BV95" s="96"/>
      <c r="BW95" s="96"/>
      <c r="BX95" s="96"/>
      <c r="BY95" s="96"/>
      <c r="BZ95" s="96"/>
      <c r="CA95" s="96"/>
      <c r="CB95" s="96"/>
      <c r="CC95" s="96"/>
      <c r="CD95" s="96"/>
      <c r="CE95" s="96"/>
      <c r="CF95" s="96"/>
      <c r="CG95" s="96"/>
      <c r="CH95" s="96"/>
      <c r="CI95" s="96"/>
      <c r="CJ95" s="96"/>
      <c r="CK95" s="96"/>
      <c r="CL95" s="96"/>
      <c r="CM95" s="96"/>
      <c r="CN95" s="96"/>
      <c r="CO95" s="96"/>
      <c r="CP95" s="96"/>
      <c r="CQ95" s="96"/>
      <c r="CR95" s="96"/>
      <c r="CS95" s="96"/>
      <c r="CT95" s="96"/>
      <c r="CU95" s="96"/>
      <c r="CV95" s="96"/>
      <c r="CW95" s="96"/>
      <c r="CX95" s="96"/>
      <c r="CY95" s="96"/>
      <c r="CZ95" s="96"/>
      <c r="DA95" s="96"/>
      <c r="DB95" s="96"/>
      <c r="DC95" s="96"/>
      <c r="DD95" s="96"/>
      <c r="DE95" s="96"/>
      <c r="DF95" s="96"/>
      <c r="DG95" s="96"/>
      <c r="DH95" s="96"/>
      <c r="DI95" s="96"/>
      <c r="DJ95" s="96"/>
      <c r="DK95" s="96"/>
      <c r="DL95" s="96"/>
      <c r="DM95" s="96"/>
      <c r="DN95" s="96"/>
      <c r="DO95" s="96"/>
      <c r="DP95" s="96"/>
      <c r="DQ95" s="96"/>
      <c r="DR95" s="96"/>
      <c r="DS95" s="96"/>
      <c r="DT95" s="96"/>
      <c r="DU95" s="98">
        <f t="shared" si="1"/>
        <v>3629</v>
      </c>
    </row>
    <row r="96" spans="1:125" s="72" customFormat="1" ht="14.25" x14ac:dyDescent="0.25">
      <c r="A96" s="77" t="s">
        <v>325</v>
      </c>
      <c r="B96" s="78" t="s">
        <v>793</v>
      </c>
      <c r="C96" s="95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>
        <v>452</v>
      </c>
      <c r="AL96" s="96"/>
      <c r="AM96" s="96"/>
      <c r="AN96" s="96"/>
      <c r="AO96" s="96"/>
      <c r="AP96" s="96"/>
      <c r="AQ96" s="96"/>
      <c r="AR96" s="96"/>
      <c r="AS96" s="96">
        <v>8</v>
      </c>
      <c r="AT96" s="96"/>
      <c r="AU96" s="96"/>
      <c r="AV96" s="96"/>
      <c r="AW96" s="96"/>
      <c r="AX96" s="96"/>
      <c r="AY96" s="97"/>
      <c r="AZ96" s="96"/>
      <c r="BA96" s="96"/>
      <c r="BB96" s="96"/>
      <c r="BC96" s="96"/>
      <c r="BD96" s="96"/>
      <c r="BE96" s="96">
        <v>13</v>
      </c>
      <c r="BF96" s="96"/>
      <c r="BG96" s="96"/>
      <c r="BH96" s="96"/>
      <c r="BI96" s="96"/>
      <c r="BJ96" s="96"/>
      <c r="BK96" s="96"/>
      <c r="BL96" s="96"/>
      <c r="BM96" s="96"/>
      <c r="BN96" s="96"/>
      <c r="BO96" s="96"/>
      <c r="BP96" s="96"/>
      <c r="BQ96" s="96"/>
      <c r="BR96" s="97"/>
      <c r="BS96" s="96"/>
      <c r="BT96" s="96"/>
      <c r="BU96" s="96"/>
      <c r="BV96" s="96"/>
      <c r="BW96" s="96"/>
      <c r="BX96" s="96"/>
      <c r="BY96" s="96"/>
      <c r="BZ96" s="96"/>
      <c r="CA96" s="96"/>
      <c r="CB96" s="96"/>
      <c r="CC96" s="96"/>
      <c r="CD96" s="96"/>
      <c r="CE96" s="96"/>
      <c r="CF96" s="96"/>
      <c r="CG96" s="96"/>
      <c r="CH96" s="96"/>
      <c r="CI96" s="96"/>
      <c r="CJ96" s="96"/>
      <c r="CK96" s="96"/>
      <c r="CL96" s="96"/>
      <c r="CM96" s="96"/>
      <c r="CN96" s="96"/>
      <c r="CO96" s="96"/>
      <c r="CP96" s="96"/>
      <c r="CQ96" s="96"/>
      <c r="CR96" s="96"/>
      <c r="CS96" s="96"/>
      <c r="CT96" s="96"/>
      <c r="CU96" s="96"/>
      <c r="CV96" s="96"/>
      <c r="CW96" s="96"/>
      <c r="CX96" s="96"/>
      <c r="CY96" s="96"/>
      <c r="CZ96" s="96"/>
      <c r="DA96" s="96"/>
      <c r="DB96" s="96"/>
      <c r="DC96" s="96"/>
      <c r="DD96" s="96"/>
      <c r="DE96" s="96"/>
      <c r="DF96" s="96"/>
      <c r="DG96" s="96"/>
      <c r="DH96" s="96"/>
      <c r="DI96" s="96"/>
      <c r="DJ96" s="96"/>
      <c r="DK96" s="96"/>
      <c r="DL96" s="96"/>
      <c r="DM96" s="96"/>
      <c r="DN96" s="96"/>
      <c r="DO96" s="96"/>
      <c r="DP96" s="96"/>
      <c r="DQ96" s="96"/>
      <c r="DR96" s="96"/>
      <c r="DS96" s="96"/>
      <c r="DT96" s="96"/>
      <c r="DU96" s="98">
        <f t="shared" si="1"/>
        <v>473</v>
      </c>
    </row>
    <row r="97" spans="1:125" s="72" customFormat="1" ht="14.25" x14ac:dyDescent="0.25">
      <c r="A97" s="77" t="s">
        <v>190</v>
      </c>
      <c r="B97" s="78" t="s">
        <v>794</v>
      </c>
      <c r="C97" s="95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>
        <v>5593</v>
      </c>
      <c r="AM97" s="96"/>
      <c r="AN97" s="96"/>
      <c r="AO97" s="96">
        <v>1</v>
      </c>
      <c r="AP97" s="96">
        <v>1</v>
      </c>
      <c r="AQ97" s="96"/>
      <c r="AR97" s="96"/>
      <c r="AS97" s="96">
        <v>52</v>
      </c>
      <c r="AT97" s="96"/>
      <c r="AU97" s="96"/>
      <c r="AV97" s="96"/>
      <c r="AW97" s="96"/>
      <c r="AX97" s="96"/>
      <c r="AY97" s="97"/>
      <c r="AZ97" s="96"/>
      <c r="BA97" s="96"/>
      <c r="BB97" s="96"/>
      <c r="BC97" s="96"/>
      <c r="BD97" s="96"/>
      <c r="BE97" s="96"/>
      <c r="BF97" s="96"/>
      <c r="BG97" s="96"/>
      <c r="BH97" s="96"/>
      <c r="BI97" s="96"/>
      <c r="BJ97" s="96"/>
      <c r="BK97" s="96"/>
      <c r="BL97" s="96"/>
      <c r="BM97" s="96"/>
      <c r="BN97" s="96"/>
      <c r="BO97" s="96"/>
      <c r="BP97" s="96"/>
      <c r="BQ97" s="96"/>
      <c r="BR97" s="97"/>
      <c r="BS97" s="96"/>
      <c r="BT97" s="96"/>
      <c r="BU97" s="96"/>
      <c r="BV97" s="96"/>
      <c r="BW97" s="96"/>
      <c r="BX97" s="96"/>
      <c r="BY97" s="96"/>
      <c r="BZ97" s="96"/>
      <c r="CA97" s="96"/>
      <c r="CB97" s="96"/>
      <c r="CC97" s="96"/>
      <c r="CD97" s="96"/>
      <c r="CE97" s="96"/>
      <c r="CF97" s="96"/>
      <c r="CG97" s="96"/>
      <c r="CH97" s="96"/>
      <c r="CI97" s="96"/>
      <c r="CJ97" s="96"/>
      <c r="CK97" s="96"/>
      <c r="CL97" s="96"/>
      <c r="CM97" s="96"/>
      <c r="CN97" s="96"/>
      <c r="CO97" s="96"/>
      <c r="CP97" s="96"/>
      <c r="CQ97" s="96"/>
      <c r="CR97" s="96"/>
      <c r="CS97" s="96"/>
      <c r="CT97" s="96"/>
      <c r="CU97" s="96"/>
      <c r="CV97" s="96"/>
      <c r="CW97" s="96"/>
      <c r="CX97" s="96"/>
      <c r="CY97" s="96"/>
      <c r="CZ97" s="96"/>
      <c r="DA97" s="96"/>
      <c r="DB97" s="96"/>
      <c r="DC97" s="96"/>
      <c r="DD97" s="96"/>
      <c r="DE97" s="96"/>
      <c r="DF97" s="96"/>
      <c r="DG97" s="96"/>
      <c r="DH97" s="96"/>
      <c r="DI97" s="96"/>
      <c r="DJ97" s="96"/>
      <c r="DK97" s="96"/>
      <c r="DL97" s="96"/>
      <c r="DM97" s="96"/>
      <c r="DN97" s="96"/>
      <c r="DO97" s="96"/>
      <c r="DP97" s="96"/>
      <c r="DQ97" s="96"/>
      <c r="DR97" s="96"/>
      <c r="DS97" s="96"/>
      <c r="DT97" s="96"/>
      <c r="DU97" s="98">
        <f t="shared" si="1"/>
        <v>5647</v>
      </c>
    </row>
    <row r="98" spans="1:125" s="72" customFormat="1" ht="14.25" x14ac:dyDescent="0.25">
      <c r="A98" s="77" t="s">
        <v>191</v>
      </c>
      <c r="B98" s="78" t="s">
        <v>795</v>
      </c>
      <c r="C98" s="95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>
        <v>2245</v>
      </c>
      <c r="AM98" s="96"/>
      <c r="AN98" s="96"/>
      <c r="AO98" s="96"/>
      <c r="AP98" s="96"/>
      <c r="AQ98" s="96"/>
      <c r="AR98" s="96">
        <v>2</v>
      </c>
      <c r="AS98" s="96">
        <v>629</v>
      </c>
      <c r="AT98" s="96"/>
      <c r="AU98" s="96"/>
      <c r="AV98" s="96"/>
      <c r="AW98" s="96"/>
      <c r="AX98" s="96"/>
      <c r="AY98" s="97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7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  <c r="CL98" s="96"/>
      <c r="CM98" s="96"/>
      <c r="CN98" s="96"/>
      <c r="CO98" s="96"/>
      <c r="CP98" s="96"/>
      <c r="CQ98" s="96"/>
      <c r="CR98" s="96"/>
      <c r="CS98" s="96"/>
      <c r="CT98" s="96"/>
      <c r="CU98" s="96"/>
      <c r="CV98" s="96"/>
      <c r="CW98" s="96"/>
      <c r="CX98" s="96"/>
      <c r="CY98" s="96"/>
      <c r="CZ98" s="96"/>
      <c r="DA98" s="96"/>
      <c r="DB98" s="96"/>
      <c r="DC98" s="96"/>
      <c r="DD98" s="96"/>
      <c r="DE98" s="96"/>
      <c r="DF98" s="96"/>
      <c r="DG98" s="96"/>
      <c r="DH98" s="96"/>
      <c r="DI98" s="96"/>
      <c r="DJ98" s="96"/>
      <c r="DK98" s="96"/>
      <c r="DL98" s="96"/>
      <c r="DM98" s="96"/>
      <c r="DN98" s="96"/>
      <c r="DO98" s="96"/>
      <c r="DP98" s="96"/>
      <c r="DQ98" s="96"/>
      <c r="DR98" s="96"/>
      <c r="DS98" s="96"/>
      <c r="DT98" s="96"/>
      <c r="DU98" s="98">
        <f t="shared" si="1"/>
        <v>2876</v>
      </c>
    </row>
    <row r="99" spans="1:125" s="72" customFormat="1" ht="14.25" x14ac:dyDescent="0.25">
      <c r="A99" s="77" t="s">
        <v>192</v>
      </c>
      <c r="B99" s="78" t="s">
        <v>796</v>
      </c>
      <c r="C99" s="95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>
        <v>2085</v>
      </c>
      <c r="AM99" s="96"/>
      <c r="AN99" s="96"/>
      <c r="AO99" s="96"/>
      <c r="AP99" s="96"/>
      <c r="AQ99" s="96">
        <v>1</v>
      </c>
      <c r="AR99" s="96"/>
      <c r="AS99" s="96">
        <v>1</v>
      </c>
      <c r="AT99" s="96"/>
      <c r="AU99" s="96"/>
      <c r="AV99" s="96"/>
      <c r="AW99" s="96"/>
      <c r="AX99" s="96"/>
      <c r="AY99" s="97"/>
      <c r="AZ99" s="96"/>
      <c r="BA99" s="96"/>
      <c r="BB99" s="96"/>
      <c r="BC99" s="96"/>
      <c r="BD99" s="96"/>
      <c r="BE99" s="96"/>
      <c r="BF99" s="96"/>
      <c r="BG99" s="96"/>
      <c r="BH99" s="96"/>
      <c r="BI99" s="96"/>
      <c r="BJ99" s="96"/>
      <c r="BK99" s="96"/>
      <c r="BL99" s="96"/>
      <c r="BM99" s="96"/>
      <c r="BN99" s="96"/>
      <c r="BO99" s="96"/>
      <c r="BP99" s="96"/>
      <c r="BQ99" s="96"/>
      <c r="BR99" s="97"/>
      <c r="BS99" s="96"/>
      <c r="BT99" s="96"/>
      <c r="BU99" s="96"/>
      <c r="BV99" s="96"/>
      <c r="BW99" s="96"/>
      <c r="BX99" s="96"/>
      <c r="BY99" s="96"/>
      <c r="BZ99" s="96"/>
      <c r="CA99" s="96"/>
      <c r="CB99" s="96"/>
      <c r="CC99" s="96"/>
      <c r="CD99" s="96"/>
      <c r="CE99" s="96"/>
      <c r="CF99" s="96"/>
      <c r="CG99" s="96"/>
      <c r="CH99" s="96"/>
      <c r="CI99" s="96"/>
      <c r="CJ99" s="96"/>
      <c r="CK99" s="96"/>
      <c r="CL99" s="96"/>
      <c r="CM99" s="96"/>
      <c r="CN99" s="96"/>
      <c r="CO99" s="96"/>
      <c r="CP99" s="96"/>
      <c r="CQ99" s="96"/>
      <c r="CR99" s="96"/>
      <c r="CS99" s="96"/>
      <c r="CT99" s="96"/>
      <c r="CU99" s="96"/>
      <c r="CV99" s="96"/>
      <c r="CW99" s="96"/>
      <c r="CX99" s="96"/>
      <c r="CY99" s="96"/>
      <c r="CZ99" s="96"/>
      <c r="DA99" s="96"/>
      <c r="DB99" s="96"/>
      <c r="DC99" s="96"/>
      <c r="DD99" s="96"/>
      <c r="DE99" s="96"/>
      <c r="DF99" s="96"/>
      <c r="DG99" s="96"/>
      <c r="DH99" s="96"/>
      <c r="DI99" s="96"/>
      <c r="DJ99" s="96"/>
      <c r="DK99" s="96"/>
      <c r="DL99" s="96"/>
      <c r="DM99" s="96"/>
      <c r="DN99" s="96"/>
      <c r="DO99" s="96"/>
      <c r="DP99" s="96"/>
      <c r="DQ99" s="96"/>
      <c r="DR99" s="96"/>
      <c r="DS99" s="96"/>
      <c r="DT99" s="96"/>
      <c r="DU99" s="98">
        <f t="shared" si="1"/>
        <v>2087</v>
      </c>
    </row>
    <row r="100" spans="1:125" s="72" customFormat="1" ht="14.25" x14ac:dyDescent="0.25">
      <c r="A100" s="77" t="s">
        <v>193</v>
      </c>
      <c r="B100" s="78" t="s">
        <v>797</v>
      </c>
      <c r="C100" s="95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>
        <v>33</v>
      </c>
      <c r="AL100" s="96">
        <v>953</v>
      </c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7"/>
      <c r="AZ100" s="96"/>
      <c r="BA100" s="96"/>
      <c r="BB100" s="96"/>
      <c r="BC100" s="96"/>
      <c r="BD100" s="96"/>
      <c r="BE100" s="96"/>
      <c r="BF100" s="96"/>
      <c r="BG100" s="96"/>
      <c r="BH100" s="96"/>
      <c r="BI100" s="96"/>
      <c r="BJ100" s="96"/>
      <c r="BK100" s="96"/>
      <c r="BL100" s="96"/>
      <c r="BM100" s="96"/>
      <c r="BN100" s="96"/>
      <c r="BO100" s="96"/>
      <c r="BP100" s="96"/>
      <c r="BQ100" s="96"/>
      <c r="BR100" s="97"/>
      <c r="BS100" s="96"/>
      <c r="BT100" s="96"/>
      <c r="BU100" s="96"/>
      <c r="BV100" s="96"/>
      <c r="BW100" s="96"/>
      <c r="BX100" s="96"/>
      <c r="BY100" s="96"/>
      <c r="BZ100" s="96"/>
      <c r="CA100" s="96"/>
      <c r="CB100" s="96"/>
      <c r="CC100" s="96"/>
      <c r="CD100" s="96"/>
      <c r="CE100" s="96"/>
      <c r="CF100" s="96"/>
      <c r="CG100" s="96"/>
      <c r="CH100" s="96"/>
      <c r="CI100" s="96"/>
      <c r="CJ100" s="96"/>
      <c r="CK100" s="96"/>
      <c r="CL100" s="96"/>
      <c r="CM100" s="96"/>
      <c r="CN100" s="96"/>
      <c r="CO100" s="96"/>
      <c r="CP100" s="96"/>
      <c r="CQ100" s="96"/>
      <c r="CR100" s="96"/>
      <c r="CS100" s="96"/>
      <c r="CT100" s="96"/>
      <c r="CU100" s="96"/>
      <c r="CV100" s="96"/>
      <c r="CW100" s="96"/>
      <c r="CX100" s="96"/>
      <c r="CY100" s="96"/>
      <c r="CZ100" s="96"/>
      <c r="DA100" s="96"/>
      <c r="DB100" s="96"/>
      <c r="DC100" s="96"/>
      <c r="DD100" s="96"/>
      <c r="DE100" s="96"/>
      <c r="DF100" s="96"/>
      <c r="DG100" s="96"/>
      <c r="DH100" s="96"/>
      <c r="DI100" s="96"/>
      <c r="DJ100" s="96"/>
      <c r="DK100" s="96"/>
      <c r="DL100" s="96"/>
      <c r="DM100" s="96"/>
      <c r="DN100" s="96"/>
      <c r="DO100" s="96"/>
      <c r="DP100" s="96"/>
      <c r="DQ100" s="96"/>
      <c r="DR100" s="96"/>
      <c r="DS100" s="96"/>
      <c r="DT100" s="96"/>
      <c r="DU100" s="98">
        <f t="shared" si="1"/>
        <v>986</v>
      </c>
    </row>
    <row r="101" spans="1:125" s="72" customFormat="1" ht="14.25" x14ac:dyDescent="0.25">
      <c r="A101" s="77" t="s">
        <v>194</v>
      </c>
      <c r="B101" s="78" t="s">
        <v>798</v>
      </c>
      <c r="C101" s="95"/>
      <c r="D101" s="96"/>
      <c r="E101" s="96"/>
      <c r="F101" s="96"/>
      <c r="G101" s="96"/>
      <c r="H101" s="96"/>
      <c r="I101" s="96"/>
      <c r="J101" s="96"/>
      <c r="K101" s="96">
        <v>13</v>
      </c>
      <c r="L101" s="96"/>
      <c r="M101" s="96"/>
      <c r="N101" s="96">
        <v>9</v>
      </c>
      <c r="O101" s="96"/>
      <c r="P101" s="96"/>
      <c r="Q101" s="96"/>
      <c r="R101" s="96"/>
      <c r="S101" s="96"/>
      <c r="T101" s="96">
        <v>827</v>
      </c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>
        <v>3</v>
      </c>
      <c r="AI101" s="96"/>
      <c r="AJ101" s="96"/>
      <c r="AK101" s="96"/>
      <c r="AL101" s="96">
        <v>3045</v>
      </c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7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6"/>
      <c r="BP101" s="96"/>
      <c r="BQ101" s="96"/>
      <c r="BR101" s="97"/>
      <c r="BS101" s="96"/>
      <c r="BT101" s="96"/>
      <c r="BU101" s="96"/>
      <c r="BV101" s="96"/>
      <c r="BW101" s="96"/>
      <c r="BX101" s="96"/>
      <c r="BY101" s="96"/>
      <c r="BZ101" s="96"/>
      <c r="CA101" s="96"/>
      <c r="CB101" s="96"/>
      <c r="CC101" s="96"/>
      <c r="CD101" s="96"/>
      <c r="CE101" s="96"/>
      <c r="CF101" s="96"/>
      <c r="CG101" s="96"/>
      <c r="CH101" s="96"/>
      <c r="CI101" s="96"/>
      <c r="CJ101" s="96"/>
      <c r="CK101" s="96"/>
      <c r="CL101" s="96"/>
      <c r="CM101" s="96"/>
      <c r="CN101" s="96"/>
      <c r="CO101" s="96"/>
      <c r="CP101" s="96"/>
      <c r="CQ101" s="96"/>
      <c r="CR101" s="96"/>
      <c r="CS101" s="96"/>
      <c r="CT101" s="96"/>
      <c r="CU101" s="96"/>
      <c r="CV101" s="96"/>
      <c r="CW101" s="96"/>
      <c r="CX101" s="96"/>
      <c r="CY101" s="96"/>
      <c r="CZ101" s="96"/>
      <c r="DA101" s="96"/>
      <c r="DB101" s="96"/>
      <c r="DC101" s="96"/>
      <c r="DD101" s="96"/>
      <c r="DE101" s="96"/>
      <c r="DF101" s="96"/>
      <c r="DG101" s="96"/>
      <c r="DH101" s="96"/>
      <c r="DI101" s="96"/>
      <c r="DJ101" s="96"/>
      <c r="DK101" s="96"/>
      <c r="DL101" s="96"/>
      <c r="DM101" s="96"/>
      <c r="DN101" s="96"/>
      <c r="DO101" s="96"/>
      <c r="DP101" s="96"/>
      <c r="DQ101" s="96"/>
      <c r="DR101" s="96"/>
      <c r="DS101" s="96"/>
      <c r="DT101" s="96"/>
      <c r="DU101" s="98">
        <f t="shared" si="1"/>
        <v>3897</v>
      </c>
    </row>
    <row r="102" spans="1:125" s="72" customFormat="1" ht="14.25" x14ac:dyDescent="0.25">
      <c r="A102" s="77" t="s">
        <v>326</v>
      </c>
      <c r="B102" s="78" t="s">
        <v>799</v>
      </c>
      <c r="C102" s="95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>
        <v>4448</v>
      </c>
      <c r="AM102" s="96"/>
      <c r="AN102" s="96">
        <v>1</v>
      </c>
      <c r="AO102" s="96"/>
      <c r="AP102" s="96"/>
      <c r="AQ102" s="96">
        <v>15</v>
      </c>
      <c r="AR102" s="96">
        <v>7</v>
      </c>
      <c r="AS102" s="96">
        <v>69</v>
      </c>
      <c r="AT102" s="96"/>
      <c r="AU102" s="96">
        <v>35</v>
      </c>
      <c r="AV102" s="96"/>
      <c r="AW102" s="96"/>
      <c r="AX102" s="96"/>
      <c r="AY102" s="97"/>
      <c r="AZ102" s="96"/>
      <c r="BA102" s="96"/>
      <c r="BB102" s="96"/>
      <c r="BC102" s="96"/>
      <c r="BD102" s="96"/>
      <c r="BE102" s="96"/>
      <c r="BF102" s="96"/>
      <c r="BG102" s="96"/>
      <c r="BH102" s="96"/>
      <c r="BI102" s="96"/>
      <c r="BJ102" s="96"/>
      <c r="BK102" s="96"/>
      <c r="BL102" s="96"/>
      <c r="BM102" s="96"/>
      <c r="BN102" s="96"/>
      <c r="BO102" s="96"/>
      <c r="BP102" s="96"/>
      <c r="BQ102" s="96"/>
      <c r="BR102" s="97"/>
      <c r="BS102" s="96"/>
      <c r="BT102" s="96"/>
      <c r="BU102" s="96"/>
      <c r="BV102" s="96"/>
      <c r="BW102" s="96"/>
      <c r="BX102" s="96"/>
      <c r="BY102" s="96"/>
      <c r="BZ102" s="96"/>
      <c r="CA102" s="96"/>
      <c r="CB102" s="96"/>
      <c r="CC102" s="96"/>
      <c r="CD102" s="96"/>
      <c r="CE102" s="96"/>
      <c r="CF102" s="96"/>
      <c r="CG102" s="96"/>
      <c r="CH102" s="96"/>
      <c r="CI102" s="96"/>
      <c r="CJ102" s="96"/>
      <c r="CK102" s="96"/>
      <c r="CL102" s="96"/>
      <c r="CM102" s="96"/>
      <c r="CN102" s="96"/>
      <c r="CO102" s="96"/>
      <c r="CP102" s="96"/>
      <c r="CQ102" s="96"/>
      <c r="CR102" s="96"/>
      <c r="CS102" s="96"/>
      <c r="CT102" s="96"/>
      <c r="CU102" s="96"/>
      <c r="CV102" s="96"/>
      <c r="CW102" s="96"/>
      <c r="CX102" s="96"/>
      <c r="CY102" s="96"/>
      <c r="CZ102" s="96"/>
      <c r="DA102" s="96"/>
      <c r="DB102" s="96"/>
      <c r="DC102" s="96"/>
      <c r="DD102" s="96"/>
      <c r="DE102" s="96"/>
      <c r="DF102" s="96"/>
      <c r="DG102" s="96"/>
      <c r="DH102" s="96"/>
      <c r="DI102" s="96"/>
      <c r="DJ102" s="96"/>
      <c r="DK102" s="96"/>
      <c r="DL102" s="96"/>
      <c r="DM102" s="96"/>
      <c r="DN102" s="96"/>
      <c r="DO102" s="96"/>
      <c r="DP102" s="96"/>
      <c r="DQ102" s="96"/>
      <c r="DR102" s="96"/>
      <c r="DS102" s="96"/>
      <c r="DT102" s="96"/>
      <c r="DU102" s="98">
        <f t="shared" si="1"/>
        <v>4575</v>
      </c>
    </row>
    <row r="103" spans="1:125" s="72" customFormat="1" ht="14.25" x14ac:dyDescent="0.25">
      <c r="A103" s="77" t="s">
        <v>327</v>
      </c>
      <c r="B103" s="78" t="s">
        <v>800</v>
      </c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>
        <v>9</v>
      </c>
      <c r="AL103" s="96">
        <v>1</v>
      </c>
      <c r="AM103" s="96">
        <v>5447</v>
      </c>
      <c r="AN103" s="96"/>
      <c r="AO103" s="96"/>
      <c r="AP103" s="96"/>
      <c r="AQ103" s="96">
        <v>83</v>
      </c>
      <c r="AR103" s="96">
        <v>40</v>
      </c>
      <c r="AS103" s="96">
        <v>285</v>
      </c>
      <c r="AT103" s="96"/>
      <c r="AU103" s="96">
        <v>98</v>
      </c>
      <c r="AV103" s="96"/>
      <c r="AW103" s="96"/>
      <c r="AX103" s="96"/>
      <c r="AY103" s="97"/>
      <c r="AZ103" s="96"/>
      <c r="BA103" s="96"/>
      <c r="BB103" s="96"/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  <c r="BP103" s="96"/>
      <c r="BQ103" s="96"/>
      <c r="BR103" s="97"/>
      <c r="BS103" s="96"/>
      <c r="BT103" s="96"/>
      <c r="BU103" s="96"/>
      <c r="BV103" s="96"/>
      <c r="BW103" s="96"/>
      <c r="BX103" s="96"/>
      <c r="BY103" s="96"/>
      <c r="BZ103" s="96"/>
      <c r="CA103" s="96"/>
      <c r="CB103" s="96"/>
      <c r="CC103" s="96"/>
      <c r="CD103" s="96"/>
      <c r="CE103" s="96"/>
      <c r="CF103" s="96"/>
      <c r="CG103" s="96"/>
      <c r="CH103" s="96"/>
      <c r="CI103" s="96"/>
      <c r="CJ103" s="96"/>
      <c r="CK103" s="96"/>
      <c r="CL103" s="96"/>
      <c r="CM103" s="96"/>
      <c r="CN103" s="96"/>
      <c r="CO103" s="96"/>
      <c r="CP103" s="96"/>
      <c r="CQ103" s="96"/>
      <c r="CR103" s="96"/>
      <c r="CS103" s="96"/>
      <c r="CT103" s="96"/>
      <c r="CU103" s="96"/>
      <c r="CV103" s="96"/>
      <c r="CW103" s="96"/>
      <c r="CX103" s="96"/>
      <c r="CY103" s="96"/>
      <c r="CZ103" s="96"/>
      <c r="DA103" s="96"/>
      <c r="DB103" s="96"/>
      <c r="DC103" s="96"/>
      <c r="DD103" s="96"/>
      <c r="DE103" s="96"/>
      <c r="DF103" s="96"/>
      <c r="DG103" s="96"/>
      <c r="DH103" s="96"/>
      <c r="DI103" s="96"/>
      <c r="DJ103" s="96"/>
      <c r="DK103" s="96"/>
      <c r="DL103" s="96"/>
      <c r="DM103" s="96"/>
      <c r="DN103" s="96"/>
      <c r="DO103" s="96"/>
      <c r="DP103" s="96"/>
      <c r="DQ103" s="96"/>
      <c r="DR103" s="96"/>
      <c r="DS103" s="96"/>
      <c r="DT103" s="96"/>
      <c r="DU103" s="98">
        <f t="shared" si="1"/>
        <v>5963</v>
      </c>
    </row>
    <row r="104" spans="1:125" s="72" customFormat="1" ht="14.25" x14ac:dyDescent="0.25">
      <c r="A104" s="77" t="s">
        <v>328</v>
      </c>
      <c r="B104" s="78" t="s">
        <v>801</v>
      </c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>
        <v>7333</v>
      </c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7"/>
      <c r="AZ104" s="96"/>
      <c r="BA104" s="96"/>
      <c r="BB104" s="96"/>
      <c r="BC104" s="96"/>
      <c r="BD104" s="96"/>
      <c r="BE104" s="96"/>
      <c r="BF104" s="96"/>
      <c r="BG104" s="96"/>
      <c r="BH104" s="96"/>
      <c r="BI104" s="96"/>
      <c r="BJ104" s="96"/>
      <c r="BK104" s="96"/>
      <c r="BL104" s="96"/>
      <c r="BM104" s="96"/>
      <c r="BN104" s="96"/>
      <c r="BO104" s="96"/>
      <c r="BP104" s="96"/>
      <c r="BQ104" s="96"/>
      <c r="BR104" s="97"/>
      <c r="BS104" s="96"/>
      <c r="BT104" s="96"/>
      <c r="BU104" s="96"/>
      <c r="BV104" s="96"/>
      <c r="BW104" s="96"/>
      <c r="BX104" s="96"/>
      <c r="BY104" s="96"/>
      <c r="BZ104" s="96"/>
      <c r="CA104" s="96"/>
      <c r="CB104" s="96"/>
      <c r="CC104" s="96"/>
      <c r="CD104" s="96"/>
      <c r="CE104" s="96"/>
      <c r="CF104" s="96"/>
      <c r="CG104" s="96"/>
      <c r="CH104" s="96"/>
      <c r="CI104" s="96"/>
      <c r="CJ104" s="96"/>
      <c r="CK104" s="96"/>
      <c r="CL104" s="96"/>
      <c r="CM104" s="96"/>
      <c r="CN104" s="96"/>
      <c r="CO104" s="96"/>
      <c r="CP104" s="96"/>
      <c r="CQ104" s="96"/>
      <c r="CR104" s="96"/>
      <c r="CS104" s="96"/>
      <c r="CT104" s="96"/>
      <c r="CU104" s="96"/>
      <c r="CV104" s="96"/>
      <c r="CW104" s="96"/>
      <c r="CX104" s="96"/>
      <c r="CY104" s="96"/>
      <c r="CZ104" s="96"/>
      <c r="DA104" s="96"/>
      <c r="DB104" s="96"/>
      <c r="DC104" s="96"/>
      <c r="DD104" s="96"/>
      <c r="DE104" s="96"/>
      <c r="DF104" s="96"/>
      <c r="DG104" s="96"/>
      <c r="DH104" s="96"/>
      <c r="DI104" s="96"/>
      <c r="DJ104" s="96"/>
      <c r="DK104" s="96"/>
      <c r="DL104" s="96"/>
      <c r="DM104" s="96"/>
      <c r="DN104" s="96"/>
      <c r="DO104" s="96"/>
      <c r="DP104" s="96"/>
      <c r="DQ104" s="96"/>
      <c r="DR104" s="96"/>
      <c r="DS104" s="96"/>
      <c r="DT104" s="96"/>
      <c r="DU104" s="98">
        <f t="shared" si="1"/>
        <v>7333</v>
      </c>
    </row>
    <row r="105" spans="1:125" s="72" customFormat="1" ht="14.25" x14ac:dyDescent="0.25">
      <c r="A105" s="77" t="s">
        <v>329</v>
      </c>
      <c r="B105" s="78" t="s">
        <v>802</v>
      </c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>
        <v>9</v>
      </c>
      <c r="AL105" s="96"/>
      <c r="AM105" s="96">
        <v>192</v>
      </c>
      <c r="AN105" s="96"/>
      <c r="AO105" s="96"/>
      <c r="AP105" s="96"/>
      <c r="AQ105" s="96">
        <v>3</v>
      </c>
      <c r="AR105" s="96"/>
      <c r="AS105" s="96">
        <v>5</v>
      </c>
      <c r="AT105" s="96"/>
      <c r="AU105" s="96"/>
      <c r="AV105" s="96"/>
      <c r="AW105" s="96"/>
      <c r="AX105" s="96"/>
      <c r="AY105" s="97"/>
      <c r="AZ105" s="96"/>
      <c r="BA105" s="96"/>
      <c r="BB105" s="96"/>
      <c r="BC105" s="96"/>
      <c r="BD105" s="96"/>
      <c r="BE105" s="96"/>
      <c r="BF105" s="96"/>
      <c r="BG105" s="96"/>
      <c r="BH105" s="96"/>
      <c r="BI105" s="96"/>
      <c r="BJ105" s="96"/>
      <c r="BK105" s="96"/>
      <c r="BL105" s="96"/>
      <c r="BM105" s="96"/>
      <c r="BN105" s="96"/>
      <c r="BO105" s="96"/>
      <c r="BP105" s="96"/>
      <c r="BQ105" s="96"/>
      <c r="BR105" s="97"/>
      <c r="BS105" s="96"/>
      <c r="BT105" s="96"/>
      <c r="BU105" s="96"/>
      <c r="BV105" s="96"/>
      <c r="BW105" s="96"/>
      <c r="BX105" s="96"/>
      <c r="BY105" s="96"/>
      <c r="BZ105" s="96"/>
      <c r="CA105" s="96"/>
      <c r="CB105" s="96"/>
      <c r="CC105" s="96"/>
      <c r="CD105" s="96"/>
      <c r="CE105" s="96"/>
      <c r="CF105" s="96"/>
      <c r="CG105" s="96"/>
      <c r="CH105" s="96"/>
      <c r="CI105" s="96"/>
      <c r="CJ105" s="96"/>
      <c r="CK105" s="96"/>
      <c r="CL105" s="96"/>
      <c r="CM105" s="96"/>
      <c r="CN105" s="96"/>
      <c r="CO105" s="96"/>
      <c r="CP105" s="96"/>
      <c r="CQ105" s="96"/>
      <c r="CR105" s="96"/>
      <c r="CS105" s="96"/>
      <c r="CT105" s="96"/>
      <c r="CU105" s="96"/>
      <c r="CV105" s="96"/>
      <c r="CW105" s="96"/>
      <c r="CX105" s="96"/>
      <c r="CY105" s="96"/>
      <c r="CZ105" s="96"/>
      <c r="DA105" s="96"/>
      <c r="DB105" s="96"/>
      <c r="DC105" s="96"/>
      <c r="DD105" s="96"/>
      <c r="DE105" s="96"/>
      <c r="DF105" s="96"/>
      <c r="DG105" s="96"/>
      <c r="DH105" s="96"/>
      <c r="DI105" s="96"/>
      <c r="DJ105" s="96"/>
      <c r="DK105" s="96"/>
      <c r="DL105" s="96">
        <v>4</v>
      </c>
      <c r="DM105" s="96"/>
      <c r="DN105" s="96"/>
      <c r="DO105" s="96"/>
      <c r="DP105" s="96"/>
      <c r="DQ105" s="96"/>
      <c r="DR105" s="96"/>
      <c r="DS105" s="96"/>
      <c r="DT105" s="96"/>
      <c r="DU105" s="98">
        <f t="shared" si="1"/>
        <v>213</v>
      </c>
    </row>
    <row r="106" spans="1:125" s="72" customFormat="1" ht="14.25" x14ac:dyDescent="0.25">
      <c r="A106" s="77" t="s">
        <v>330</v>
      </c>
      <c r="B106" s="78" t="s">
        <v>803</v>
      </c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>
        <v>1595</v>
      </c>
      <c r="AN106" s="96"/>
      <c r="AO106" s="96">
        <v>1</v>
      </c>
      <c r="AP106" s="96"/>
      <c r="AQ106" s="96"/>
      <c r="AR106" s="96"/>
      <c r="AS106" s="96">
        <v>48</v>
      </c>
      <c r="AT106" s="96"/>
      <c r="AU106" s="96"/>
      <c r="AV106" s="96"/>
      <c r="AW106" s="96"/>
      <c r="AX106" s="96"/>
      <c r="AY106" s="97"/>
      <c r="AZ106" s="96"/>
      <c r="BA106" s="96"/>
      <c r="BB106" s="96"/>
      <c r="BC106" s="96"/>
      <c r="BD106" s="96"/>
      <c r="BE106" s="96"/>
      <c r="BF106" s="96">
        <v>5</v>
      </c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7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  <c r="CL106" s="96"/>
      <c r="CM106" s="96"/>
      <c r="CN106" s="96"/>
      <c r="CO106" s="96"/>
      <c r="CP106" s="96"/>
      <c r="CQ106" s="96"/>
      <c r="CR106" s="96"/>
      <c r="CS106" s="96"/>
      <c r="CT106" s="96"/>
      <c r="CU106" s="96"/>
      <c r="CV106" s="96"/>
      <c r="CW106" s="96"/>
      <c r="CX106" s="96"/>
      <c r="CY106" s="96"/>
      <c r="CZ106" s="96"/>
      <c r="DA106" s="96"/>
      <c r="DB106" s="96"/>
      <c r="DC106" s="96"/>
      <c r="DD106" s="96"/>
      <c r="DE106" s="96"/>
      <c r="DF106" s="96"/>
      <c r="DG106" s="96"/>
      <c r="DH106" s="96"/>
      <c r="DI106" s="96"/>
      <c r="DJ106" s="96"/>
      <c r="DK106" s="96"/>
      <c r="DL106" s="96"/>
      <c r="DM106" s="96"/>
      <c r="DN106" s="96"/>
      <c r="DO106" s="96"/>
      <c r="DP106" s="96"/>
      <c r="DQ106" s="96"/>
      <c r="DR106" s="96"/>
      <c r="DS106" s="96"/>
      <c r="DT106" s="96"/>
      <c r="DU106" s="98">
        <f t="shared" si="1"/>
        <v>1649</v>
      </c>
    </row>
    <row r="107" spans="1:125" s="72" customFormat="1" ht="14.25" x14ac:dyDescent="0.25">
      <c r="A107" s="77" t="s">
        <v>331</v>
      </c>
      <c r="B107" s="78" t="s">
        <v>804</v>
      </c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>
        <v>552</v>
      </c>
      <c r="U107" s="96">
        <v>768</v>
      </c>
      <c r="V107" s="96">
        <v>3013</v>
      </c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>
        <v>43</v>
      </c>
      <c r="AL107" s="96"/>
      <c r="AM107" s="96"/>
      <c r="AN107" s="96"/>
      <c r="AO107" s="96"/>
      <c r="AP107" s="96"/>
      <c r="AQ107" s="96"/>
      <c r="AR107" s="96"/>
      <c r="AS107" s="96"/>
      <c r="AT107" s="96">
        <v>13805</v>
      </c>
      <c r="AU107" s="96"/>
      <c r="AV107" s="96"/>
      <c r="AW107" s="96"/>
      <c r="AX107" s="96"/>
      <c r="AY107" s="97"/>
      <c r="AZ107" s="96"/>
      <c r="BA107" s="96"/>
      <c r="BB107" s="96"/>
      <c r="BC107" s="96"/>
      <c r="BD107" s="96"/>
      <c r="BE107" s="96">
        <v>1</v>
      </c>
      <c r="BF107" s="96">
        <v>6</v>
      </c>
      <c r="BG107" s="96"/>
      <c r="BH107" s="96"/>
      <c r="BI107" s="96"/>
      <c r="BJ107" s="96"/>
      <c r="BK107" s="96"/>
      <c r="BL107" s="96"/>
      <c r="BM107" s="96"/>
      <c r="BN107" s="96"/>
      <c r="BO107" s="96"/>
      <c r="BP107" s="96"/>
      <c r="BQ107" s="96"/>
      <c r="BR107" s="97"/>
      <c r="BS107" s="96"/>
      <c r="BT107" s="96"/>
      <c r="BU107" s="96"/>
      <c r="BV107" s="96"/>
      <c r="BW107" s="96"/>
      <c r="BX107" s="96"/>
      <c r="BY107" s="96"/>
      <c r="BZ107" s="96"/>
      <c r="CA107" s="96"/>
      <c r="CB107" s="96"/>
      <c r="CC107" s="96"/>
      <c r="CD107" s="96"/>
      <c r="CE107" s="96"/>
      <c r="CF107" s="96"/>
      <c r="CG107" s="96"/>
      <c r="CH107" s="96"/>
      <c r="CI107" s="96"/>
      <c r="CJ107" s="96"/>
      <c r="CK107" s="96"/>
      <c r="CL107" s="96"/>
      <c r="CM107" s="96"/>
      <c r="CN107" s="96"/>
      <c r="CO107" s="96"/>
      <c r="CP107" s="96"/>
      <c r="CQ107" s="96"/>
      <c r="CR107" s="96"/>
      <c r="CS107" s="96"/>
      <c r="CT107" s="96"/>
      <c r="CU107" s="96"/>
      <c r="CV107" s="96"/>
      <c r="CW107" s="96"/>
      <c r="CX107" s="96"/>
      <c r="CY107" s="96"/>
      <c r="CZ107" s="96"/>
      <c r="DA107" s="96"/>
      <c r="DB107" s="96"/>
      <c r="DC107" s="96"/>
      <c r="DD107" s="96"/>
      <c r="DE107" s="96"/>
      <c r="DF107" s="96"/>
      <c r="DG107" s="96"/>
      <c r="DH107" s="96"/>
      <c r="DI107" s="96"/>
      <c r="DJ107" s="96"/>
      <c r="DK107" s="96"/>
      <c r="DL107" s="96"/>
      <c r="DM107" s="96"/>
      <c r="DN107" s="96"/>
      <c r="DO107" s="96"/>
      <c r="DP107" s="96"/>
      <c r="DQ107" s="96"/>
      <c r="DR107" s="96"/>
      <c r="DS107" s="96"/>
      <c r="DT107" s="96"/>
      <c r="DU107" s="98">
        <f t="shared" si="1"/>
        <v>18188</v>
      </c>
    </row>
    <row r="108" spans="1:125" s="72" customFormat="1" ht="14.25" x14ac:dyDescent="0.25">
      <c r="A108" s="77" t="s">
        <v>332</v>
      </c>
      <c r="B108" s="78" t="s">
        <v>805</v>
      </c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>
        <v>2</v>
      </c>
      <c r="AL108" s="96">
        <v>24</v>
      </c>
      <c r="AM108" s="96"/>
      <c r="AN108" s="96">
        <v>1</v>
      </c>
      <c r="AO108" s="96"/>
      <c r="AP108" s="96"/>
      <c r="AQ108" s="96">
        <v>13280</v>
      </c>
      <c r="AR108" s="96">
        <v>96</v>
      </c>
      <c r="AS108" s="96">
        <v>517</v>
      </c>
      <c r="AT108" s="96"/>
      <c r="AU108" s="96"/>
      <c r="AV108" s="96"/>
      <c r="AW108" s="96"/>
      <c r="AX108" s="96"/>
      <c r="AY108" s="97"/>
      <c r="AZ108" s="96"/>
      <c r="BA108" s="96"/>
      <c r="BB108" s="96"/>
      <c r="BC108" s="96"/>
      <c r="BD108" s="96"/>
      <c r="BE108" s="96"/>
      <c r="BF108" s="96"/>
      <c r="BG108" s="96"/>
      <c r="BH108" s="96"/>
      <c r="BI108" s="96"/>
      <c r="BJ108" s="96"/>
      <c r="BK108" s="96"/>
      <c r="BL108" s="96"/>
      <c r="BM108" s="96"/>
      <c r="BN108" s="96"/>
      <c r="BO108" s="96"/>
      <c r="BP108" s="96"/>
      <c r="BQ108" s="96"/>
      <c r="BR108" s="97"/>
      <c r="BS108" s="96"/>
      <c r="BT108" s="96"/>
      <c r="BU108" s="96"/>
      <c r="BV108" s="96"/>
      <c r="BW108" s="96"/>
      <c r="BX108" s="96"/>
      <c r="BY108" s="96"/>
      <c r="BZ108" s="96"/>
      <c r="CA108" s="96"/>
      <c r="CB108" s="96"/>
      <c r="CC108" s="96"/>
      <c r="CD108" s="96"/>
      <c r="CE108" s="96"/>
      <c r="CF108" s="96"/>
      <c r="CG108" s="96"/>
      <c r="CH108" s="96"/>
      <c r="CI108" s="96"/>
      <c r="CJ108" s="96"/>
      <c r="CK108" s="96"/>
      <c r="CL108" s="96">
        <v>1442</v>
      </c>
      <c r="CM108" s="96"/>
      <c r="CN108" s="96"/>
      <c r="CO108" s="96"/>
      <c r="CP108" s="96"/>
      <c r="CQ108" s="96"/>
      <c r="CR108" s="96"/>
      <c r="CS108" s="96"/>
      <c r="CT108" s="96"/>
      <c r="CU108" s="96"/>
      <c r="CV108" s="96"/>
      <c r="CW108" s="96"/>
      <c r="CX108" s="96"/>
      <c r="CY108" s="96"/>
      <c r="CZ108" s="96"/>
      <c r="DA108" s="96"/>
      <c r="DB108" s="96"/>
      <c r="DC108" s="96"/>
      <c r="DD108" s="96"/>
      <c r="DE108" s="96"/>
      <c r="DF108" s="96"/>
      <c r="DG108" s="96"/>
      <c r="DH108" s="96"/>
      <c r="DI108" s="96"/>
      <c r="DJ108" s="96"/>
      <c r="DK108" s="96"/>
      <c r="DL108" s="96"/>
      <c r="DM108" s="96"/>
      <c r="DN108" s="96"/>
      <c r="DO108" s="96"/>
      <c r="DP108" s="96"/>
      <c r="DQ108" s="96"/>
      <c r="DR108" s="96"/>
      <c r="DS108" s="96"/>
      <c r="DT108" s="96"/>
      <c r="DU108" s="98">
        <f t="shared" si="1"/>
        <v>15362</v>
      </c>
    </row>
    <row r="109" spans="1:125" s="72" customFormat="1" ht="14.25" x14ac:dyDescent="0.25">
      <c r="A109" s="77" t="s">
        <v>333</v>
      </c>
      <c r="B109" s="78" t="s">
        <v>806</v>
      </c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>
        <v>2</v>
      </c>
      <c r="AM109" s="96"/>
      <c r="AN109" s="96"/>
      <c r="AO109" s="96">
        <v>5393</v>
      </c>
      <c r="AP109" s="96"/>
      <c r="AQ109" s="96"/>
      <c r="AR109" s="96"/>
      <c r="AS109" s="96">
        <v>11</v>
      </c>
      <c r="AT109" s="96"/>
      <c r="AU109" s="96"/>
      <c r="AV109" s="96"/>
      <c r="AW109" s="96"/>
      <c r="AX109" s="96"/>
      <c r="AY109" s="97"/>
      <c r="AZ109" s="96"/>
      <c r="BA109" s="96"/>
      <c r="BB109" s="96"/>
      <c r="BC109" s="96"/>
      <c r="BD109" s="96"/>
      <c r="BE109" s="96">
        <v>1</v>
      </c>
      <c r="BF109" s="96"/>
      <c r="BG109" s="96"/>
      <c r="BH109" s="96"/>
      <c r="BI109" s="96"/>
      <c r="BJ109" s="96"/>
      <c r="BK109" s="96"/>
      <c r="BL109" s="96"/>
      <c r="BM109" s="96"/>
      <c r="BN109" s="96"/>
      <c r="BO109" s="96"/>
      <c r="BP109" s="96"/>
      <c r="BQ109" s="96"/>
      <c r="BR109" s="97"/>
      <c r="BS109" s="96"/>
      <c r="BT109" s="96"/>
      <c r="BU109" s="96"/>
      <c r="BV109" s="96"/>
      <c r="BW109" s="96"/>
      <c r="BX109" s="96"/>
      <c r="BY109" s="96"/>
      <c r="BZ109" s="96"/>
      <c r="CA109" s="96"/>
      <c r="CB109" s="96"/>
      <c r="CC109" s="96"/>
      <c r="CD109" s="96"/>
      <c r="CE109" s="96"/>
      <c r="CF109" s="96"/>
      <c r="CG109" s="96"/>
      <c r="CH109" s="96"/>
      <c r="CI109" s="96"/>
      <c r="CJ109" s="96"/>
      <c r="CK109" s="96"/>
      <c r="CL109" s="96"/>
      <c r="CM109" s="96"/>
      <c r="CN109" s="96"/>
      <c r="CO109" s="96"/>
      <c r="CP109" s="96"/>
      <c r="CQ109" s="96"/>
      <c r="CR109" s="96"/>
      <c r="CS109" s="96"/>
      <c r="CT109" s="96"/>
      <c r="CU109" s="96"/>
      <c r="CV109" s="96"/>
      <c r="CW109" s="96"/>
      <c r="CX109" s="96"/>
      <c r="CY109" s="96"/>
      <c r="CZ109" s="96"/>
      <c r="DA109" s="96"/>
      <c r="DB109" s="96"/>
      <c r="DC109" s="96"/>
      <c r="DD109" s="96"/>
      <c r="DE109" s="96"/>
      <c r="DF109" s="96"/>
      <c r="DG109" s="96"/>
      <c r="DH109" s="96"/>
      <c r="DI109" s="96"/>
      <c r="DJ109" s="96"/>
      <c r="DK109" s="96"/>
      <c r="DL109" s="96"/>
      <c r="DM109" s="96"/>
      <c r="DN109" s="96"/>
      <c r="DO109" s="96"/>
      <c r="DP109" s="96"/>
      <c r="DQ109" s="96"/>
      <c r="DR109" s="96"/>
      <c r="DS109" s="96"/>
      <c r="DT109" s="96"/>
      <c r="DU109" s="98">
        <f t="shared" si="1"/>
        <v>5407</v>
      </c>
    </row>
    <row r="110" spans="1:125" s="72" customFormat="1" ht="14.25" x14ac:dyDescent="0.25">
      <c r="A110" s="77" t="s">
        <v>334</v>
      </c>
      <c r="B110" s="78" t="s">
        <v>807</v>
      </c>
      <c r="C110" s="95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>
        <v>110</v>
      </c>
      <c r="AP110" s="96"/>
      <c r="AQ110" s="96"/>
      <c r="AR110" s="96"/>
      <c r="AS110" s="96"/>
      <c r="AT110" s="96"/>
      <c r="AU110" s="96"/>
      <c r="AV110" s="96"/>
      <c r="AW110" s="96"/>
      <c r="AX110" s="96"/>
      <c r="AY110" s="97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  <c r="BO110" s="96"/>
      <c r="BP110" s="96"/>
      <c r="BQ110" s="96"/>
      <c r="BR110" s="97"/>
      <c r="BS110" s="96"/>
      <c r="BT110" s="96"/>
      <c r="BU110" s="96"/>
      <c r="BV110" s="96"/>
      <c r="BW110" s="96"/>
      <c r="BX110" s="96"/>
      <c r="BY110" s="96"/>
      <c r="BZ110" s="96"/>
      <c r="CA110" s="96"/>
      <c r="CB110" s="96"/>
      <c r="CC110" s="96"/>
      <c r="CD110" s="96"/>
      <c r="CE110" s="96"/>
      <c r="CF110" s="96"/>
      <c r="CG110" s="96"/>
      <c r="CH110" s="96"/>
      <c r="CI110" s="96"/>
      <c r="CJ110" s="96"/>
      <c r="CK110" s="96"/>
      <c r="CL110" s="96"/>
      <c r="CM110" s="96"/>
      <c r="CN110" s="96"/>
      <c r="CO110" s="96"/>
      <c r="CP110" s="96"/>
      <c r="CQ110" s="96"/>
      <c r="CR110" s="96"/>
      <c r="CS110" s="96"/>
      <c r="CT110" s="96"/>
      <c r="CU110" s="96"/>
      <c r="CV110" s="96"/>
      <c r="CW110" s="96"/>
      <c r="CX110" s="96"/>
      <c r="CY110" s="96"/>
      <c r="CZ110" s="96"/>
      <c r="DA110" s="96"/>
      <c r="DB110" s="96"/>
      <c r="DC110" s="96"/>
      <c r="DD110" s="96"/>
      <c r="DE110" s="96"/>
      <c r="DF110" s="96"/>
      <c r="DG110" s="96"/>
      <c r="DH110" s="96"/>
      <c r="DI110" s="96"/>
      <c r="DJ110" s="96"/>
      <c r="DK110" s="96"/>
      <c r="DL110" s="96"/>
      <c r="DM110" s="96"/>
      <c r="DN110" s="96"/>
      <c r="DO110" s="96"/>
      <c r="DP110" s="96"/>
      <c r="DQ110" s="96"/>
      <c r="DR110" s="96"/>
      <c r="DS110" s="96"/>
      <c r="DT110" s="96"/>
      <c r="DU110" s="98">
        <f t="shared" si="1"/>
        <v>110</v>
      </c>
    </row>
    <row r="111" spans="1:125" s="72" customFormat="1" ht="14.25" x14ac:dyDescent="0.25">
      <c r="A111" s="77" t="s">
        <v>335</v>
      </c>
      <c r="B111" s="78" t="s">
        <v>808</v>
      </c>
      <c r="C111" s="95"/>
      <c r="D111" s="96"/>
      <c r="E111" s="96">
        <v>202</v>
      </c>
      <c r="F111" s="96"/>
      <c r="G111" s="96"/>
      <c r="H111" s="96"/>
      <c r="I111" s="96">
        <v>147</v>
      </c>
      <c r="J111" s="96"/>
      <c r="K111" s="96"/>
      <c r="L111" s="96"/>
      <c r="M111" s="96"/>
      <c r="N111" s="96"/>
      <c r="O111" s="96">
        <v>33</v>
      </c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>
        <v>1</v>
      </c>
      <c r="AP111" s="96">
        <v>2786</v>
      </c>
      <c r="AQ111" s="96"/>
      <c r="AR111" s="96"/>
      <c r="AS111" s="96">
        <v>1</v>
      </c>
      <c r="AT111" s="96"/>
      <c r="AU111" s="96"/>
      <c r="AV111" s="96"/>
      <c r="AW111" s="96"/>
      <c r="AX111" s="96"/>
      <c r="AY111" s="97"/>
      <c r="AZ111" s="96"/>
      <c r="BA111" s="96"/>
      <c r="BB111" s="96"/>
      <c r="BC111" s="96"/>
      <c r="BD111" s="96"/>
      <c r="BE111" s="96"/>
      <c r="BF111" s="96"/>
      <c r="BG111" s="96"/>
      <c r="BH111" s="96"/>
      <c r="BI111" s="96"/>
      <c r="BJ111" s="96"/>
      <c r="BK111" s="96"/>
      <c r="BL111" s="96"/>
      <c r="BM111" s="96"/>
      <c r="BN111" s="96"/>
      <c r="BO111" s="96"/>
      <c r="BP111" s="96"/>
      <c r="BQ111" s="96"/>
      <c r="BR111" s="97"/>
      <c r="BS111" s="96"/>
      <c r="BT111" s="96"/>
      <c r="BU111" s="96"/>
      <c r="BV111" s="96"/>
      <c r="BW111" s="96"/>
      <c r="BX111" s="96"/>
      <c r="BY111" s="96"/>
      <c r="BZ111" s="96"/>
      <c r="CA111" s="96"/>
      <c r="CB111" s="96"/>
      <c r="CC111" s="96"/>
      <c r="CD111" s="96"/>
      <c r="CE111" s="96"/>
      <c r="CF111" s="96"/>
      <c r="CG111" s="96"/>
      <c r="CH111" s="96"/>
      <c r="CI111" s="96"/>
      <c r="CJ111" s="96"/>
      <c r="CK111" s="96"/>
      <c r="CL111" s="96"/>
      <c r="CM111" s="96"/>
      <c r="CN111" s="96"/>
      <c r="CO111" s="96"/>
      <c r="CP111" s="96"/>
      <c r="CQ111" s="96"/>
      <c r="CR111" s="96"/>
      <c r="CS111" s="96"/>
      <c r="CT111" s="96"/>
      <c r="CU111" s="96"/>
      <c r="CV111" s="96"/>
      <c r="CW111" s="96"/>
      <c r="CX111" s="96"/>
      <c r="CY111" s="96"/>
      <c r="CZ111" s="96"/>
      <c r="DA111" s="96"/>
      <c r="DB111" s="96"/>
      <c r="DC111" s="96"/>
      <c r="DD111" s="96"/>
      <c r="DE111" s="96"/>
      <c r="DF111" s="96"/>
      <c r="DG111" s="96"/>
      <c r="DH111" s="96"/>
      <c r="DI111" s="96"/>
      <c r="DJ111" s="96"/>
      <c r="DK111" s="96"/>
      <c r="DL111" s="96"/>
      <c r="DM111" s="96"/>
      <c r="DN111" s="96"/>
      <c r="DO111" s="96"/>
      <c r="DP111" s="96"/>
      <c r="DQ111" s="96"/>
      <c r="DR111" s="96"/>
      <c r="DS111" s="96"/>
      <c r="DT111" s="96"/>
      <c r="DU111" s="98">
        <f t="shared" si="1"/>
        <v>3170</v>
      </c>
    </row>
    <row r="112" spans="1:125" s="72" customFormat="1" ht="14.25" x14ac:dyDescent="0.25">
      <c r="A112" s="77" t="s">
        <v>336</v>
      </c>
      <c r="B112" s="78" t="s">
        <v>809</v>
      </c>
      <c r="C112" s="95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>
        <v>2</v>
      </c>
      <c r="AM112" s="96"/>
      <c r="AN112" s="96">
        <v>2</v>
      </c>
      <c r="AO112" s="96"/>
      <c r="AP112" s="96"/>
      <c r="AQ112" s="96">
        <v>8</v>
      </c>
      <c r="AR112" s="96">
        <v>2699</v>
      </c>
      <c r="AS112" s="96">
        <v>286</v>
      </c>
      <c r="AT112" s="96"/>
      <c r="AU112" s="96"/>
      <c r="AV112" s="96"/>
      <c r="AW112" s="96"/>
      <c r="AX112" s="96"/>
      <c r="AY112" s="97"/>
      <c r="AZ112" s="96"/>
      <c r="BA112" s="96">
        <v>1</v>
      </c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  <c r="BO112" s="96">
        <v>1</v>
      </c>
      <c r="BP112" s="96"/>
      <c r="BQ112" s="96"/>
      <c r="BR112" s="97"/>
      <c r="BS112" s="96"/>
      <c r="BT112" s="96"/>
      <c r="BU112" s="96"/>
      <c r="BV112" s="96"/>
      <c r="BW112" s="96"/>
      <c r="BX112" s="96"/>
      <c r="BY112" s="96"/>
      <c r="BZ112" s="96"/>
      <c r="CA112" s="96"/>
      <c r="CB112" s="96"/>
      <c r="CC112" s="96"/>
      <c r="CD112" s="96"/>
      <c r="CE112" s="96"/>
      <c r="CF112" s="96"/>
      <c r="CG112" s="96"/>
      <c r="CH112" s="96"/>
      <c r="CI112" s="96"/>
      <c r="CJ112" s="96"/>
      <c r="CK112" s="96"/>
      <c r="CL112" s="96"/>
      <c r="CM112" s="96"/>
      <c r="CN112" s="96"/>
      <c r="CO112" s="96"/>
      <c r="CP112" s="96"/>
      <c r="CQ112" s="96"/>
      <c r="CR112" s="96"/>
      <c r="CS112" s="96"/>
      <c r="CT112" s="96"/>
      <c r="CU112" s="96"/>
      <c r="CV112" s="96"/>
      <c r="CW112" s="96"/>
      <c r="CX112" s="96"/>
      <c r="CY112" s="96"/>
      <c r="CZ112" s="96"/>
      <c r="DA112" s="96"/>
      <c r="DB112" s="96"/>
      <c r="DC112" s="96"/>
      <c r="DD112" s="96"/>
      <c r="DE112" s="96"/>
      <c r="DF112" s="96"/>
      <c r="DG112" s="96"/>
      <c r="DH112" s="96"/>
      <c r="DI112" s="96"/>
      <c r="DJ112" s="96"/>
      <c r="DK112" s="96"/>
      <c r="DL112" s="96"/>
      <c r="DM112" s="96"/>
      <c r="DN112" s="96"/>
      <c r="DO112" s="96"/>
      <c r="DP112" s="96"/>
      <c r="DQ112" s="96"/>
      <c r="DR112" s="96"/>
      <c r="DS112" s="96"/>
      <c r="DT112" s="96"/>
      <c r="DU112" s="98">
        <f t="shared" si="1"/>
        <v>2999</v>
      </c>
    </row>
    <row r="113" spans="1:125" s="72" customFormat="1" ht="14.25" x14ac:dyDescent="0.25">
      <c r="A113" s="77" t="s">
        <v>337</v>
      </c>
      <c r="B113" s="78" t="s">
        <v>810</v>
      </c>
      <c r="C113" s="95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>
        <v>3</v>
      </c>
      <c r="AM113" s="96"/>
      <c r="AN113" s="96"/>
      <c r="AO113" s="96">
        <v>21</v>
      </c>
      <c r="AP113" s="96"/>
      <c r="AQ113" s="96">
        <v>14</v>
      </c>
      <c r="AR113" s="96">
        <v>2327</v>
      </c>
      <c r="AS113" s="96">
        <v>88</v>
      </c>
      <c r="AT113" s="96"/>
      <c r="AU113" s="96"/>
      <c r="AV113" s="96"/>
      <c r="AW113" s="96"/>
      <c r="AX113" s="96"/>
      <c r="AY113" s="97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6"/>
      <c r="BP113" s="96"/>
      <c r="BQ113" s="96"/>
      <c r="BR113" s="97"/>
      <c r="BS113" s="96"/>
      <c r="BT113" s="96"/>
      <c r="BU113" s="96"/>
      <c r="BV113" s="96"/>
      <c r="BW113" s="96"/>
      <c r="BX113" s="96"/>
      <c r="BY113" s="96"/>
      <c r="BZ113" s="96"/>
      <c r="CA113" s="96"/>
      <c r="CB113" s="96"/>
      <c r="CC113" s="96"/>
      <c r="CD113" s="96"/>
      <c r="CE113" s="96"/>
      <c r="CF113" s="96"/>
      <c r="CG113" s="96"/>
      <c r="CH113" s="96"/>
      <c r="CI113" s="96"/>
      <c r="CJ113" s="96"/>
      <c r="CK113" s="96"/>
      <c r="CL113" s="96"/>
      <c r="CM113" s="96"/>
      <c r="CN113" s="96"/>
      <c r="CO113" s="96"/>
      <c r="CP113" s="96"/>
      <c r="CQ113" s="96"/>
      <c r="CR113" s="96"/>
      <c r="CS113" s="96"/>
      <c r="CT113" s="96"/>
      <c r="CU113" s="96"/>
      <c r="CV113" s="96"/>
      <c r="CW113" s="96"/>
      <c r="CX113" s="96"/>
      <c r="CY113" s="96"/>
      <c r="CZ113" s="96"/>
      <c r="DA113" s="96"/>
      <c r="DB113" s="96"/>
      <c r="DC113" s="96"/>
      <c r="DD113" s="96"/>
      <c r="DE113" s="96"/>
      <c r="DF113" s="96"/>
      <c r="DG113" s="96"/>
      <c r="DH113" s="96"/>
      <c r="DI113" s="96"/>
      <c r="DJ113" s="96"/>
      <c r="DK113" s="96"/>
      <c r="DL113" s="96"/>
      <c r="DM113" s="96"/>
      <c r="DN113" s="96"/>
      <c r="DO113" s="96"/>
      <c r="DP113" s="96"/>
      <c r="DQ113" s="96"/>
      <c r="DR113" s="96"/>
      <c r="DS113" s="96"/>
      <c r="DT113" s="96"/>
      <c r="DU113" s="98">
        <f t="shared" si="1"/>
        <v>2453</v>
      </c>
    </row>
    <row r="114" spans="1:125" s="72" customFormat="1" ht="14.25" x14ac:dyDescent="0.25">
      <c r="A114" s="77" t="s">
        <v>338</v>
      </c>
      <c r="B114" s="78" t="s">
        <v>811</v>
      </c>
      <c r="C114" s="95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>
        <v>1553</v>
      </c>
      <c r="AR114" s="96"/>
      <c r="AS114" s="96">
        <v>1</v>
      </c>
      <c r="AT114" s="96"/>
      <c r="AU114" s="96"/>
      <c r="AV114" s="96"/>
      <c r="AW114" s="96"/>
      <c r="AX114" s="96"/>
      <c r="AY114" s="97"/>
      <c r="AZ114" s="96"/>
      <c r="BA114" s="96"/>
      <c r="BB114" s="96"/>
      <c r="BC114" s="96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  <c r="BP114" s="96"/>
      <c r="BQ114" s="96"/>
      <c r="BR114" s="97"/>
      <c r="BS114" s="96"/>
      <c r="BT114" s="96"/>
      <c r="BU114" s="96"/>
      <c r="BV114" s="96"/>
      <c r="BW114" s="96"/>
      <c r="BX114" s="96"/>
      <c r="BY114" s="96"/>
      <c r="BZ114" s="96"/>
      <c r="CA114" s="96"/>
      <c r="CB114" s="96"/>
      <c r="CC114" s="96"/>
      <c r="CD114" s="96"/>
      <c r="CE114" s="96"/>
      <c r="CF114" s="96"/>
      <c r="CG114" s="96"/>
      <c r="CH114" s="96"/>
      <c r="CI114" s="96"/>
      <c r="CJ114" s="96"/>
      <c r="CK114" s="96"/>
      <c r="CL114" s="96"/>
      <c r="CM114" s="96"/>
      <c r="CN114" s="96"/>
      <c r="CO114" s="96"/>
      <c r="CP114" s="96"/>
      <c r="CQ114" s="96"/>
      <c r="CR114" s="96"/>
      <c r="CS114" s="96"/>
      <c r="CT114" s="96"/>
      <c r="CU114" s="96"/>
      <c r="CV114" s="96"/>
      <c r="CW114" s="96"/>
      <c r="CX114" s="96"/>
      <c r="CY114" s="96"/>
      <c r="CZ114" s="96"/>
      <c r="DA114" s="96"/>
      <c r="DB114" s="96"/>
      <c r="DC114" s="96"/>
      <c r="DD114" s="96"/>
      <c r="DE114" s="96"/>
      <c r="DF114" s="96"/>
      <c r="DG114" s="96"/>
      <c r="DH114" s="96"/>
      <c r="DI114" s="96"/>
      <c r="DJ114" s="96"/>
      <c r="DK114" s="96"/>
      <c r="DL114" s="96"/>
      <c r="DM114" s="96"/>
      <c r="DN114" s="96"/>
      <c r="DO114" s="96"/>
      <c r="DP114" s="96"/>
      <c r="DQ114" s="96"/>
      <c r="DR114" s="96"/>
      <c r="DS114" s="96"/>
      <c r="DT114" s="96"/>
      <c r="DU114" s="98">
        <f t="shared" si="1"/>
        <v>1554</v>
      </c>
    </row>
    <row r="115" spans="1:125" s="72" customFormat="1" ht="14.25" x14ac:dyDescent="0.25">
      <c r="A115" s="77" t="s">
        <v>339</v>
      </c>
      <c r="B115" s="78" t="s">
        <v>812</v>
      </c>
      <c r="C115" s="95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>
        <v>11327</v>
      </c>
      <c r="AO115" s="96"/>
      <c r="AP115" s="96"/>
      <c r="AQ115" s="96"/>
      <c r="AR115" s="96">
        <v>1</v>
      </c>
      <c r="AS115" s="96"/>
      <c r="AT115" s="96"/>
      <c r="AU115" s="96"/>
      <c r="AV115" s="96"/>
      <c r="AW115" s="96"/>
      <c r="AX115" s="96"/>
      <c r="AY115" s="97"/>
      <c r="AZ115" s="96"/>
      <c r="BA115" s="96"/>
      <c r="BB115" s="96"/>
      <c r="BC115" s="96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7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  <c r="CL115" s="96"/>
      <c r="CM115" s="96"/>
      <c r="CN115" s="96"/>
      <c r="CO115" s="96"/>
      <c r="CP115" s="96"/>
      <c r="CQ115" s="96"/>
      <c r="CR115" s="96"/>
      <c r="CS115" s="96"/>
      <c r="CT115" s="96"/>
      <c r="CU115" s="96"/>
      <c r="CV115" s="96"/>
      <c r="CW115" s="96"/>
      <c r="CX115" s="96"/>
      <c r="CY115" s="96"/>
      <c r="CZ115" s="96"/>
      <c r="DA115" s="96"/>
      <c r="DB115" s="96"/>
      <c r="DC115" s="96"/>
      <c r="DD115" s="96"/>
      <c r="DE115" s="96"/>
      <c r="DF115" s="96"/>
      <c r="DG115" s="96"/>
      <c r="DH115" s="96"/>
      <c r="DI115" s="96"/>
      <c r="DJ115" s="96"/>
      <c r="DK115" s="96"/>
      <c r="DL115" s="96"/>
      <c r="DM115" s="96"/>
      <c r="DN115" s="96"/>
      <c r="DO115" s="96"/>
      <c r="DP115" s="96"/>
      <c r="DQ115" s="96"/>
      <c r="DR115" s="96"/>
      <c r="DS115" s="96"/>
      <c r="DT115" s="96"/>
      <c r="DU115" s="98">
        <f t="shared" si="1"/>
        <v>11328</v>
      </c>
    </row>
    <row r="116" spans="1:125" s="72" customFormat="1" ht="14.25" x14ac:dyDescent="0.25">
      <c r="A116" s="77" t="s">
        <v>340</v>
      </c>
      <c r="B116" s="78" t="s">
        <v>813</v>
      </c>
      <c r="C116" s="95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>
        <v>2551</v>
      </c>
      <c r="AO116" s="96"/>
      <c r="AP116" s="96"/>
      <c r="AQ116" s="96"/>
      <c r="AR116" s="96">
        <v>6</v>
      </c>
      <c r="AS116" s="96"/>
      <c r="AT116" s="96"/>
      <c r="AU116" s="96">
        <v>1</v>
      </c>
      <c r="AV116" s="96"/>
      <c r="AW116" s="96"/>
      <c r="AX116" s="96"/>
      <c r="AY116" s="97"/>
      <c r="AZ116" s="96"/>
      <c r="BA116" s="96"/>
      <c r="BB116" s="96"/>
      <c r="BC116" s="96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7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  <c r="CL116" s="96">
        <v>232</v>
      </c>
      <c r="CM116" s="96"/>
      <c r="CN116" s="96"/>
      <c r="CO116" s="96"/>
      <c r="CP116" s="96"/>
      <c r="CQ116" s="96"/>
      <c r="CR116" s="96"/>
      <c r="CS116" s="96"/>
      <c r="CT116" s="96"/>
      <c r="CU116" s="96"/>
      <c r="CV116" s="96"/>
      <c r="CW116" s="96"/>
      <c r="CX116" s="96"/>
      <c r="CY116" s="96"/>
      <c r="CZ116" s="96"/>
      <c r="DA116" s="96"/>
      <c r="DB116" s="96"/>
      <c r="DC116" s="96"/>
      <c r="DD116" s="96"/>
      <c r="DE116" s="96"/>
      <c r="DF116" s="96"/>
      <c r="DG116" s="96"/>
      <c r="DH116" s="96"/>
      <c r="DI116" s="96"/>
      <c r="DJ116" s="96"/>
      <c r="DK116" s="96"/>
      <c r="DL116" s="96"/>
      <c r="DM116" s="96"/>
      <c r="DN116" s="96"/>
      <c r="DO116" s="96"/>
      <c r="DP116" s="96"/>
      <c r="DQ116" s="96"/>
      <c r="DR116" s="96"/>
      <c r="DS116" s="96"/>
      <c r="DT116" s="96"/>
      <c r="DU116" s="98">
        <f t="shared" si="1"/>
        <v>2790</v>
      </c>
    </row>
    <row r="117" spans="1:125" s="72" customFormat="1" ht="14.25" x14ac:dyDescent="0.25">
      <c r="A117" s="77" t="s">
        <v>341</v>
      </c>
      <c r="B117" s="78" t="s">
        <v>814</v>
      </c>
      <c r="C117" s="95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>
        <v>2</v>
      </c>
      <c r="AM117" s="96"/>
      <c r="AN117" s="96">
        <v>1854</v>
      </c>
      <c r="AO117" s="96"/>
      <c r="AP117" s="96"/>
      <c r="AQ117" s="96"/>
      <c r="AR117" s="96"/>
      <c r="AS117" s="96">
        <v>601</v>
      </c>
      <c r="AT117" s="96"/>
      <c r="AU117" s="96"/>
      <c r="AV117" s="96"/>
      <c r="AW117" s="96"/>
      <c r="AX117" s="96"/>
      <c r="AY117" s="97"/>
      <c r="AZ117" s="96"/>
      <c r="BA117" s="96"/>
      <c r="BB117" s="96"/>
      <c r="BC117" s="96"/>
      <c r="BD117" s="96"/>
      <c r="BE117" s="96"/>
      <c r="BF117" s="96"/>
      <c r="BG117" s="96"/>
      <c r="BH117" s="96"/>
      <c r="BI117" s="96"/>
      <c r="BJ117" s="96"/>
      <c r="BK117" s="96"/>
      <c r="BL117" s="96"/>
      <c r="BM117" s="96"/>
      <c r="BN117" s="96"/>
      <c r="BO117" s="96"/>
      <c r="BP117" s="96"/>
      <c r="BQ117" s="96"/>
      <c r="BR117" s="97"/>
      <c r="BS117" s="96"/>
      <c r="BT117" s="96"/>
      <c r="BU117" s="96"/>
      <c r="BV117" s="96"/>
      <c r="BW117" s="96"/>
      <c r="BX117" s="96"/>
      <c r="BY117" s="96"/>
      <c r="BZ117" s="96"/>
      <c r="CA117" s="96"/>
      <c r="CB117" s="96"/>
      <c r="CC117" s="96"/>
      <c r="CD117" s="96"/>
      <c r="CE117" s="96"/>
      <c r="CF117" s="96"/>
      <c r="CG117" s="96"/>
      <c r="CH117" s="96"/>
      <c r="CI117" s="96"/>
      <c r="CJ117" s="96"/>
      <c r="CK117" s="96"/>
      <c r="CL117" s="96">
        <v>1691</v>
      </c>
      <c r="CM117" s="96"/>
      <c r="CN117" s="96"/>
      <c r="CO117" s="96"/>
      <c r="CP117" s="96"/>
      <c r="CQ117" s="96"/>
      <c r="CR117" s="96"/>
      <c r="CS117" s="96"/>
      <c r="CT117" s="96"/>
      <c r="CU117" s="96"/>
      <c r="CV117" s="96"/>
      <c r="CW117" s="96"/>
      <c r="CX117" s="96"/>
      <c r="CY117" s="96"/>
      <c r="CZ117" s="96"/>
      <c r="DA117" s="96"/>
      <c r="DB117" s="96"/>
      <c r="DC117" s="96"/>
      <c r="DD117" s="96"/>
      <c r="DE117" s="96"/>
      <c r="DF117" s="96"/>
      <c r="DG117" s="96"/>
      <c r="DH117" s="96"/>
      <c r="DI117" s="96"/>
      <c r="DJ117" s="96"/>
      <c r="DK117" s="96"/>
      <c r="DL117" s="96"/>
      <c r="DM117" s="96"/>
      <c r="DN117" s="96"/>
      <c r="DO117" s="96"/>
      <c r="DP117" s="96"/>
      <c r="DQ117" s="96"/>
      <c r="DR117" s="96"/>
      <c r="DS117" s="96"/>
      <c r="DT117" s="96"/>
      <c r="DU117" s="98">
        <f t="shared" si="1"/>
        <v>4148</v>
      </c>
    </row>
    <row r="118" spans="1:125" s="72" customFormat="1" ht="14.25" x14ac:dyDescent="0.25">
      <c r="A118" s="77" t="s">
        <v>342</v>
      </c>
      <c r="B118" s="78" t="s">
        <v>815</v>
      </c>
      <c r="C118" s="95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>
        <v>1</v>
      </c>
      <c r="AO118" s="96"/>
      <c r="AP118" s="96"/>
      <c r="AQ118" s="96"/>
      <c r="AR118" s="96"/>
      <c r="AS118" s="96">
        <v>507</v>
      </c>
      <c r="AT118" s="96"/>
      <c r="AU118" s="96"/>
      <c r="AV118" s="96"/>
      <c r="AW118" s="96"/>
      <c r="AX118" s="96"/>
      <c r="AY118" s="97"/>
      <c r="AZ118" s="96"/>
      <c r="BA118" s="96"/>
      <c r="BB118" s="96"/>
      <c r="BC118" s="96"/>
      <c r="BD118" s="96">
        <v>8</v>
      </c>
      <c r="BE118" s="96">
        <v>1</v>
      </c>
      <c r="BF118" s="96">
        <v>18</v>
      </c>
      <c r="BG118" s="96"/>
      <c r="BH118" s="96"/>
      <c r="BI118" s="96"/>
      <c r="BJ118" s="96"/>
      <c r="BK118" s="96"/>
      <c r="BL118" s="96"/>
      <c r="BM118" s="96"/>
      <c r="BN118" s="96"/>
      <c r="BO118" s="96"/>
      <c r="BP118" s="96"/>
      <c r="BQ118" s="96"/>
      <c r="BR118" s="97"/>
      <c r="BS118" s="96"/>
      <c r="BT118" s="96"/>
      <c r="BU118" s="96"/>
      <c r="BV118" s="96"/>
      <c r="BW118" s="96"/>
      <c r="BX118" s="96"/>
      <c r="BY118" s="96"/>
      <c r="BZ118" s="96"/>
      <c r="CA118" s="96"/>
      <c r="CB118" s="96"/>
      <c r="CC118" s="96"/>
      <c r="CD118" s="96"/>
      <c r="CE118" s="96"/>
      <c r="CF118" s="96"/>
      <c r="CG118" s="96"/>
      <c r="CH118" s="96"/>
      <c r="CI118" s="96"/>
      <c r="CJ118" s="96"/>
      <c r="CK118" s="96"/>
      <c r="CL118" s="96"/>
      <c r="CM118" s="96"/>
      <c r="CN118" s="96"/>
      <c r="CO118" s="96"/>
      <c r="CP118" s="96"/>
      <c r="CQ118" s="96"/>
      <c r="CR118" s="96"/>
      <c r="CS118" s="96"/>
      <c r="CT118" s="96"/>
      <c r="CU118" s="96"/>
      <c r="CV118" s="96"/>
      <c r="CW118" s="96"/>
      <c r="CX118" s="96"/>
      <c r="CY118" s="96"/>
      <c r="CZ118" s="96"/>
      <c r="DA118" s="96"/>
      <c r="DB118" s="96"/>
      <c r="DC118" s="96"/>
      <c r="DD118" s="96"/>
      <c r="DE118" s="96"/>
      <c r="DF118" s="96"/>
      <c r="DG118" s="96"/>
      <c r="DH118" s="96"/>
      <c r="DI118" s="96"/>
      <c r="DJ118" s="96"/>
      <c r="DK118" s="96"/>
      <c r="DL118" s="96"/>
      <c r="DM118" s="96"/>
      <c r="DN118" s="96"/>
      <c r="DO118" s="96"/>
      <c r="DP118" s="96"/>
      <c r="DQ118" s="96"/>
      <c r="DR118" s="96"/>
      <c r="DS118" s="96"/>
      <c r="DT118" s="96"/>
      <c r="DU118" s="98">
        <f t="shared" si="1"/>
        <v>535</v>
      </c>
    </row>
    <row r="119" spans="1:125" s="72" customFormat="1" ht="14.25" x14ac:dyDescent="0.25">
      <c r="A119" s="77" t="s">
        <v>343</v>
      </c>
      <c r="B119" s="78" t="s">
        <v>816</v>
      </c>
      <c r="C119" s="95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>
        <v>1</v>
      </c>
      <c r="AI119" s="96"/>
      <c r="AJ119" s="96">
        <v>7</v>
      </c>
      <c r="AK119" s="96"/>
      <c r="AL119" s="96">
        <v>519</v>
      </c>
      <c r="AM119" s="96"/>
      <c r="AN119" s="96"/>
      <c r="AO119" s="96"/>
      <c r="AP119" s="96"/>
      <c r="AQ119" s="96">
        <v>1</v>
      </c>
      <c r="AR119" s="96"/>
      <c r="AS119" s="96">
        <v>813</v>
      </c>
      <c r="AT119" s="96"/>
      <c r="AU119" s="96"/>
      <c r="AV119" s="96"/>
      <c r="AW119" s="96"/>
      <c r="AX119" s="96"/>
      <c r="AY119" s="97"/>
      <c r="AZ119" s="96"/>
      <c r="BA119" s="96"/>
      <c r="BB119" s="96"/>
      <c r="BC119" s="96"/>
      <c r="BD119" s="96"/>
      <c r="BE119" s="96"/>
      <c r="BF119" s="96"/>
      <c r="BG119" s="96"/>
      <c r="BH119" s="96"/>
      <c r="BI119" s="96"/>
      <c r="BJ119" s="96"/>
      <c r="BK119" s="96"/>
      <c r="BL119" s="96"/>
      <c r="BM119" s="96"/>
      <c r="BN119" s="96"/>
      <c r="BO119" s="96"/>
      <c r="BP119" s="96"/>
      <c r="BQ119" s="96"/>
      <c r="BR119" s="97"/>
      <c r="BS119" s="96"/>
      <c r="BT119" s="96"/>
      <c r="BU119" s="96"/>
      <c r="BV119" s="96"/>
      <c r="BW119" s="96"/>
      <c r="BX119" s="96"/>
      <c r="BY119" s="96"/>
      <c r="BZ119" s="96"/>
      <c r="CA119" s="96"/>
      <c r="CB119" s="96"/>
      <c r="CC119" s="96"/>
      <c r="CD119" s="96"/>
      <c r="CE119" s="96"/>
      <c r="CF119" s="96"/>
      <c r="CG119" s="96"/>
      <c r="CH119" s="96"/>
      <c r="CI119" s="96"/>
      <c r="CJ119" s="96"/>
      <c r="CK119" s="96"/>
      <c r="CL119" s="96"/>
      <c r="CM119" s="96"/>
      <c r="CN119" s="96"/>
      <c r="CO119" s="96"/>
      <c r="CP119" s="96"/>
      <c r="CQ119" s="96"/>
      <c r="CR119" s="96"/>
      <c r="CS119" s="96"/>
      <c r="CT119" s="96"/>
      <c r="CU119" s="96"/>
      <c r="CV119" s="96"/>
      <c r="CW119" s="96"/>
      <c r="CX119" s="96"/>
      <c r="CY119" s="96"/>
      <c r="CZ119" s="96"/>
      <c r="DA119" s="96"/>
      <c r="DB119" s="96"/>
      <c r="DC119" s="96"/>
      <c r="DD119" s="96"/>
      <c r="DE119" s="96"/>
      <c r="DF119" s="96"/>
      <c r="DG119" s="96"/>
      <c r="DH119" s="96"/>
      <c r="DI119" s="96"/>
      <c r="DJ119" s="96"/>
      <c r="DK119" s="96"/>
      <c r="DL119" s="96"/>
      <c r="DM119" s="96"/>
      <c r="DN119" s="96"/>
      <c r="DO119" s="96"/>
      <c r="DP119" s="96"/>
      <c r="DQ119" s="96"/>
      <c r="DR119" s="96"/>
      <c r="DS119" s="96"/>
      <c r="DT119" s="96"/>
      <c r="DU119" s="98">
        <f t="shared" si="1"/>
        <v>1341</v>
      </c>
    </row>
    <row r="120" spans="1:125" s="72" customFormat="1" ht="14.25" x14ac:dyDescent="0.25">
      <c r="A120" s="77" t="s">
        <v>344</v>
      </c>
      <c r="B120" s="78" t="s">
        <v>817</v>
      </c>
      <c r="C120" s="95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>
        <v>14</v>
      </c>
      <c r="AI120" s="96">
        <v>1</v>
      </c>
      <c r="AJ120" s="96"/>
      <c r="AK120" s="96">
        <v>2</v>
      </c>
      <c r="AL120" s="96">
        <v>206</v>
      </c>
      <c r="AM120" s="96"/>
      <c r="AN120" s="96"/>
      <c r="AO120" s="96"/>
      <c r="AP120" s="96"/>
      <c r="AQ120" s="96">
        <v>27</v>
      </c>
      <c r="AR120" s="96"/>
      <c r="AS120" s="96">
        <v>1599</v>
      </c>
      <c r="AT120" s="96"/>
      <c r="AU120" s="96">
        <v>1</v>
      </c>
      <c r="AV120" s="96"/>
      <c r="AW120" s="96"/>
      <c r="AX120" s="96"/>
      <c r="AY120" s="97"/>
      <c r="AZ120" s="96"/>
      <c r="BA120" s="96"/>
      <c r="BB120" s="96"/>
      <c r="BC120" s="96"/>
      <c r="BD120" s="96">
        <v>9</v>
      </c>
      <c r="BE120" s="96">
        <v>34</v>
      </c>
      <c r="BF120" s="96"/>
      <c r="BG120" s="96">
        <v>2</v>
      </c>
      <c r="BH120" s="96"/>
      <c r="BI120" s="96"/>
      <c r="BJ120" s="96"/>
      <c r="BK120" s="96"/>
      <c r="BL120" s="96"/>
      <c r="BM120" s="96"/>
      <c r="BN120" s="96"/>
      <c r="BO120" s="96"/>
      <c r="BP120" s="96"/>
      <c r="BQ120" s="96"/>
      <c r="BR120" s="97"/>
      <c r="BS120" s="96"/>
      <c r="BT120" s="96"/>
      <c r="BU120" s="96"/>
      <c r="BV120" s="96"/>
      <c r="BW120" s="96"/>
      <c r="BX120" s="96"/>
      <c r="BY120" s="96"/>
      <c r="BZ120" s="96"/>
      <c r="CA120" s="96"/>
      <c r="CB120" s="96"/>
      <c r="CC120" s="96"/>
      <c r="CD120" s="96"/>
      <c r="CE120" s="96"/>
      <c r="CF120" s="96"/>
      <c r="CG120" s="96"/>
      <c r="CH120" s="96"/>
      <c r="CI120" s="96"/>
      <c r="CJ120" s="96"/>
      <c r="CK120" s="96"/>
      <c r="CL120" s="96"/>
      <c r="CM120" s="96"/>
      <c r="CN120" s="96"/>
      <c r="CO120" s="96"/>
      <c r="CP120" s="96"/>
      <c r="CQ120" s="96"/>
      <c r="CR120" s="96"/>
      <c r="CS120" s="96"/>
      <c r="CT120" s="96"/>
      <c r="CU120" s="96"/>
      <c r="CV120" s="96"/>
      <c r="CW120" s="96"/>
      <c r="CX120" s="96"/>
      <c r="CY120" s="96"/>
      <c r="CZ120" s="96"/>
      <c r="DA120" s="96"/>
      <c r="DB120" s="96"/>
      <c r="DC120" s="96"/>
      <c r="DD120" s="96"/>
      <c r="DE120" s="96"/>
      <c r="DF120" s="96"/>
      <c r="DG120" s="96"/>
      <c r="DH120" s="96"/>
      <c r="DI120" s="96"/>
      <c r="DJ120" s="96"/>
      <c r="DK120" s="96"/>
      <c r="DL120" s="96"/>
      <c r="DM120" s="96"/>
      <c r="DN120" s="96"/>
      <c r="DO120" s="96"/>
      <c r="DP120" s="96"/>
      <c r="DQ120" s="96"/>
      <c r="DR120" s="96"/>
      <c r="DS120" s="96"/>
      <c r="DT120" s="96"/>
      <c r="DU120" s="98">
        <f t="shared" si="1"/>
        <v>1895</v>
      </c>
    </row>
    <row r="121" spans="1:125" s="72" customFormat="1" ht="14.25" x14ac:dyDescent="0.25">
      <c r="A121" s="77" t="s">
        <v>345</v>
      </c>
      <c r="B121" s="78" t="s">
        <v>818</v>
      </c>
      <c r="C121" s="95"/>
      <c r="D121" s="96"/>
      <c r="E121" s="96">
        <v>28</v>
      </c>
      <c r="F121" s="96"/>
      <c r="G121" s="96"/>
      <c r="H121" s="96"/>
      <c r="I121" s="96"/>
      <c r="J121" s="96"/>
      <c r="K121" s="96">
        <v>19</v>
      </c>
      <c r="L121" s="96"/>
      <c r="M121" s="96"/>
      <c r="N121" s="96"/>
      <c r="O121" s="96">
        <v>24</v>
      </c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>
        <v>3</v>
      </c>
      <c r="AI121" s="96"/>
      <c r="AJ121" s="96">
        <v>44</v>
      </c>
      <c r="AK121" s="96"/>
      <c r="AL121" s="96">
        <v>226</v>
      </c>
      <c r="AM121" s="96">
        <v>2</v>
      </c>
      <c r="AN121" s="96">
        <v>47</v>
      </c>
      <c r="AO121" s="96"/>
      <c r="AP121" s="96"/>
      <c r="AQ121" s="96">
        <v>67</v>
      </c>
      <c r="AR121" s="96">
        <v>47</v>
      </c>
      <c r="AS121" s="96">
        <v>3594</v>
      </c>
      <c r="AT121" s="96"/>
      <c r="AU121" s="96"/>
      <c r="AV121" s="96"/>
      <c r="AW121" s="96"/>
      <c r="AX121" s="96">
        <v>1</v>
      </c>
      <c r="AY121" s="97"/>
      <c r="AZ121" s="96"/>
      <c r="BA121" s="96"/>
      <c r="BB121" s="96"/>
      <c r="BC121" s="96"/>
      <c r="BD121" s="96"/>
      <c r="BE121" s="96">
        <v>14</v>
      </c>
      <c r="BF121" s="96">
        <v>57</v>
      </c>
      <c r="BG121" s="96"/>
      <c r="BH121" s="96"/>
      <c r="BI121" s="96"/>
      <c r="BJ121" s="96"/>
      <c r="BK121" s="96"/>
      <c r="BL121" s="96"/>
      <c r="BM121" s="96"/>
      <c r="BN121" s="96"/>
      <c r="BO121" s="96"/>
      <c r="BP121" s="96"/>
      <c r="BQ121" s="96"/>
      <c r="BR121" s="97"/>
      <c r="BS121" s="96"/>
      <c r="BT121" s="96"/>
      <c r="BU121" s="96"/>
      <c r="BV121" s="96"/>
      <c r="BW121" s="96"/>
      <c r="BX121" s="96"/>
      <c r="BY121" s="96"/>
      <c r="BZ121" s="96"/>
      <c r="CA121" s="96"/>
      <c r="CB121" s="96"/>
      <c r="CC121" s="96"/>
      <c r="CD121" s="96"/>
      <c r="CE121" s="96"/>
      <c r="CF121" s="96"/>
      <c r="CG121" s="96"/>
      <c r="CH121" s="96"/>
      <c r="CI121" s="96"/>
      <c r="CJ121" s="96"/>
      <c r="CK121" s="96"/>
      <c r="CL121" s="96"/>
      <c r="CM121" s="96"/>
      <c r="CN121" s="96"/>
      <c r="CO121" s="96"/>
      <c r="CP121" s="96"/>
      <c r="CQ121" s="96"/>
      <c r="CR121" s="96"/>
      <c r="CS121" s="96"/>
      <c r="CT121" s="96"/>
      <c r="CU121" s="96"/>
      <c r="CV121" s="96"/>
      <c r="CW121" s="96"/>
      <c r="CX121" s="96"/>
      <c r="CY121" s="96"/>
      <c r="CZ121" s="96"/>
      <c r="DA121" s="96"/>
      <c r="DB121" s="96"/>
      <c r="DC121" s="96"/>
      <c r="DD121" s="96"/>
      <c r="DE121" s="96"/>
      <c r="DF121" s="96"/>
      <c r="DG121" s="96"/>
      <c r="DH121" s="96"/>
      <c r="DI121" s="96"/>
      <c r="DJ121" s="96"/>
      <c r="DK121" s="96"/>
      <c r="DL121" s="96"/>
      <c r="DM121" s="96"/>
      <c r="DN121" s="96"/>
      <c r="DO121" s="96"/>
      <c r="DP121" s="96"/>
      <c r="DQ121" s="96"/>
      <c r="DR121" s="96"/>
      <c r="DS121" s="96"/>
      <c r="DT121" s="96"/>
      <c r="DU121" s="98">
        <f t="shared" si="1"/>
        <v>4173</v>
      </c>
    </row>
    <row r="122" spans="1:125" s="72" customFormat="1" ht="14.25" x14ac:dyDescent="0.25">
      <c r="A122" s="77" t="s">
        <v>346</v>
      </c>
      <c r="B122" s="78" t="s">
        <v>819</v>
      </c>
      <c r="C122" s="95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>
        <v>15</v>
      </c>
      <c r="AP122" s="96"/>
      <c r="AQ122" s="96"/>
      <c r="AR122" s="96"/>
      <c r="AS122" s="96"/>
      <c r="AT122" s="96"/>
      <c r="AU122" s="96"/>
      <c r="AV122" s="96"/>
      <c r="AW122" s="96"/>
      <c r="AX122" s="96"/>
      <c r="AY122" s="97"/>
      <c r="AZ122" s="96"/>
      <c r="BA122" s="96"/>
      <c r="BB122" s="96"/>
      <c r="BC122" s="96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7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  <c r="CL122" s="96"/>
      <c r="CM122" s="96"/>
      <c r="CN122" s="96"/>
      <c r="CO122" s="96"/>
      <c r="CP122" s="96"/>
      <c r="CQ122" s="96"/>
      <c r="CR122" s="96"/>
      <c r="CS122" s="96"/>
      <c r="CT122" s="96"/>
      <c r="CU122" s="96"/>
      <c r="CV122" s="96"/>
      <c r="CW122" s="96"/>
      <c r="CX122" s="96"/>
      <c r="CY122" s="96"/>
      <c r="CZ122" s="96"/>
      <c r="DA122" s="96"/>
      <c r="DB122" s="96"/>
      <c r="DC122" s="96"/>
      <c r="DD122" s="96"/>
      <c r="DE122" s="96"/>
      <c r="DF122" s="96"/>
      <c r="DG122" s="96"/>
      <c r="DH122" s="96"/>
      <c r="DI122" s="96"/>
      <c r="DJ122" s="96"/>
      <c r="DK122" s="96"/>
      <c r="DL122" s="96"/>
      <c r="DM122" s="96"/>
      <c r="DN122" s="96"/>
      <c r="DO122" s="96"/>
      <c r="DP122" s="96"/>
      <c r="DQ122" s="96"/>
      <c r="DR122" s="96"/>
      <c r="DS122" s="96"/>
      <c r="DT122" s="96"/>
      <c r="DU122" s="98">
        <f t="shared" si="1"/>
        <v>15</v>
      </c>
    </row>
    <row r="123" spans="1:125" s="72" customFormat="1" ht="14.25" x14ac:dyDescent="0.25">
      <c r="A123" s="77" t="s">
        <v>347</v>
      </c>
      <c r="B123" s="78" t="s">
        <v>820</v>
      </c>
      <c r="C123" s="95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>
        <v>1667</v>
      </c>
      <c r="AV123" s="96"/>
      <c r="AW123" s="96"/>
      <c r="AX123" s="96"/>
      <c r="AY123" s="97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  <c r="BP123" s="96"/>
      <c r="BQ123" s="96"/>
      <c r="BR123" s="97"/>
      <c r="BS123" s="96"/>
      <c r="BT123" s="96"/>
      <c r="BU123" s="96"/>
      <c r="BV123" s="96"/>
      <c r="BW123" s="96"/>
      <c r="BX123" s="96"/>
      <c r="BY123" s="96"/>
      <c r="BZ123" s="96"/>
      <c r="CA123" s="96"/>
      <c r="CB123" s="96"/>
      <c r="CC123" s="96"/>
      <c r="CD123" s="96"/>
      <c r="CE123" s="96"/>
      <c r="CF123" s="96"/>
      <c r="CG123" s="96"/>
      <c r="CH123" s="96"/>
      <c r="CI123" s="96"/>
      <c r="CJ123" s="96"/>
      <c r="CK123" s="96"/>
      <c r="CL123" s="96"/>
      <c r="CM123" s="96"/>
      <c r="CN123" s="96"/>
      <c r="CO123" s="96"/>
      <c r="CP123" s="96"/>
      <c r="CQ123" s="96"/>
      <c r="CR123" s="96"/>
      <c r="CS123" s="96"/>
      <c r="CT123" s="96"/>
      <c r="CU123" s="96"/>
      <c r="CV123" s="96"/>
      <c r="CW123" s="96"/>
      <c r="CX123" s="96"/>
      <c r="CY123" s="96"/>
      <c r="CZ123" s="96"/>
      <c r="DA123" s="96"/>
      <c r="DB123" s="96"/>
      <c r="DC123" s="96"/>
      <c r="DD123" s="96"/>
      <c r="DE123" s="96"/>
      <c r="DF123" s="96"/>
      <c r="DG123" s="96"/>
      <c r="DH123" s="96"/>
      <c r="DI123" s="96"/>
      <c r="DJ123" s="96"/>
      <c r="DK123" s="96"/>
      <c r="DL123" s="96"/>
      <c r="DM123" s="96"/>
      <c r="DN123" s="96"/>
      <c r="DO123" s="96"/>
      <c r="DP123" s="96"/>
      <c r="DQ123" s="96"/>
      <c r="DR123" s="96"/>
      <c r="DS123" s="96"/>
      <c r="DT123" s="96"/>
      <c r="DU123" s="98">
        <f t="shared" si="1"/>
        <v>1667</v>
      </c>
    </row>
    <row r="124" spans="1:125" s="72" customFormat="1" ht="14.25" x14ac:dyDescent="0.25">
      <c r="A124" s="77" t="s">
        <v>348</v>
      </c>
      <c r="B124" s="78" t="s">
        <v>821</v>
      </c>
      <c r="C124" s="95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>
        <v>56</v>
      </c>
      <c r="AS124" s="96"/>
      <c r="AT124" s="96"/>
      <c r="AU124" s="96">
        <v>257</v>
      </c>
      <c r="AV124" s="96"/>
      <c r="AW124" s="96"/>
      <c r="AX124" s="96"/>
      <c r="AY124" s="97"/>
      <c r="AZ124" s="96"/>
      <c r="BA124" s="96"/>
      <c r="BB124" s="96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  <c r="BP124" s="96"/>
      <c r="BQ124" s="96"/>
      <c r="BR124" s="97"/>
      <c r="BS124" s="96"/>
      <c r="BT124" s="96"/>
      <c r="BU124" s="96"/>
      <c r="BV124" s="96"/>
      <c r="BW124" s="96"/>
      <c r="BX124" s="96"/>
      <c r="BY124" s="96"/>
      <c r="BZ124" s="96"/>
      <c r="CA124" s="96"/>
      <c r="CB124" s="96"/>
      <c r="CC124" s="96"/>
      <c r="CD124" s="96"/>
      <c r="CE124" s="96"/>
      <c r="CF124" s="96"/>
      <c r="CG124" s="96"/>
      <c r="CH124" s="96"/>
      <c r="CI124" s="96"/>
      <c r="CJ124" s="96"/>
      <c r="CK124" s="96"/>
      <c r="CL124" s="96"/>
      <c r="CM124" s="96"/>
      <c r="CN124" s="96"/>
      <c r="CO124" s="96"/>
      <c r="CP124" s="96"/>
      <c r="CQ124" s="96"/>
      <c r="CR124" s="96"/>
      <c r="CS124" s="96"/>
      <c r="CT124" s="96"/>
      <c r="CU124" s="96"/>
      <c r="CV124" s="96"/>
      <c r="CW124" s="96"/>
      <c r="CX124" s="96"/>
      <c r="CY124" s="96"/>
      <c r="CZ124" s="96"/>
      <c r="DA124" s="96"/>
      <c r="DB124" s="96"/>
      <c r="DC124" s="96"/>
      <c r="DD124" s="96"/>
      <c r="DE124" s="96"/>
      <c r="DF124" s="96"/>
      <c r="DG124" s="96"/>
      <c r="DH124" s="96"/>
      <c r="DI124" s="96"/>
      <c r="DJ124" s="96"/>
      <c r="DK124" s="96"/>
      <c r="DL124" s="96"/>
      <c r="DM124" s="96"/>
      <c r="DN124" s="96"/>
      <c r="DO124" s="96"/>
      <c r="DP124" s="96"/>
      <c r="DQ124" s="96"/>
      <c r="DR124" s="96"/>
      <c r="DS124" s="96"/>
      <c r="DT124" s="96"/>
      <c r="DU124" s="98">
        <f t="shared" si="1"/>
        <v>313</v>
      </c>
    </row>
    <row r="125" spans="1:125" s="72" customFormat="1" ht="14.25" x14ac:dyDescent="0.25">
      <c r="A125" s="77" t="s">
        <v>349</v>
      </c>
      <c r="B125" s="78" t="s">
        <v>822</v>
      </c>
      <c r="C125" s="95"/>
      <c r="D125" s="96"/>
      <c r="E125" s="96"/>
      <c r="F125" s="96"/>
      <c r="G125" s="96"/>
      <c r="H125" s="96"/>
      <c r="I125" s="96"/>
      <c r="J125" s="96"/>
      <c r="K125" s="96">
        <v>4</v>
      </c>
      <c r="L125" s="96"/>
      <c r="M125" s="96"/>
      <c r="N125" s="96"/>
      <c r="O125" s="96">
        <v>3</v>
      </c>
      <c r="P125" s="96">
        <v>4</v>
      </c>
      <c r="Q125" s="96"/>
      <c r="R125" s="96">
        <v>1</v>
      </c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>
        <v>127</v>
      </c>
      <c r="AV125" s="96"/>
      <c r="AW125" s="96"/>
      <c r="AX125" s="96"/>
      <c r="AY125" s="97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  <c r="BP125" s="96"/>
      <c r="BQ125" s="96"/>
      <c r="BR125" s="97"/>
      <c r="BS125" s="96"/>
      <c r="BT125" s="96"/>
      <c r="BU125" s="96"/>
      <c r="BV125" s="96"/>
      <c r="BW125" s="96"/>
      <c r="BX125" s="96"/>
      <c r="BY125" s="96"/>
      <c r="BZ125" s="96"/>
      <c r="CA125" s="96"/>
      <c r="CB125" s="96"/>
      <c r="CC125" s="96"/>
      <c r="CD125" s="96"/>
      <c r="CE125" s="96"/>
      <c r="CF125" s="96"/>
      <c r="CG125" s="96"/>
      <c r="CH125" s="96"/>
      <c r="CI125" s="96"/>
      <c r="CJ125" s="96"/>
      <c r="CK125" s="96"/>
      <c r="CL125" s="96"/>
      <c r="CM125" s="96"/>
      <c r="CN125" s="96"/>
      <c r="CO125" s="96"/>
      <c r="CP125" s="96"/>
      <c r="CQ125" s="96"/>
      <c r="CR125" s="96"/>
      <c r="CS125" s="96"/>
      <c r="CT125" s="96"/>
      <c r="CU125" s="96"/>
      <c r="CV125" s="96"/>
      <c r="CW125" s="96"/>
      <c r="CX125" s="96"/>
      <c r="CY125" s="96"/>
      <c r="CZ125" s="96"/>
      <c r="DA125" s="96"/>
      <c r="DB125" s="96"/>
      <c r="DC125" s="96"/>
      <c r="DD125" s="96"/>
      <c r="DE125" s="96"/>
      <c r="DF125" s="96"/>
      <c r="DG125" s="96"/>
      <c r="DH125" s="96"/>
      <c r="DI125" s="96"/>
      <c r="DJ125" s="96"/>
      <c r="DK125" s="96"/>
      <c r="DL125" s="96"/>
      <c r="DM125" s="96"/>
      <c r="DN125" s="96"/>
      <c r="DO125" s="96"/>
      <c r="DP125" s="96"/>
      <c r="DQ125" s="96"/>
      <c r="DR125" s="96"/>
      <c r="DS125" s="96"/>
      <c r="DT125" s="96"/>
      <c r="DU125" s="98">
        <f t="shared" si="1"/>
        <v>139</v>
      </c>
    </row>
    <row r="126" spans="1:125" s="72" customFormat="1" ht="14.25" x14ac:dyDescent="0.25">
      <c r="A126" s="77" t="s">
        <v>350</v>
      </c>
      <c r="B126" s="78" t="s">
        <v>823</v>
      </c>
      <c r="C126" s="95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>
        <v>9423</v>
      </c>
      <c r="AV126" s="96"/>
      <c r="AW126" s="96"/>
      <c r="AX126" s="96"/>
      <c r="AY126" s="97"/>
      <c r="AZ126" s="96"/>
      <c r="BA126" s="96"/>
      <c r="BB126" s="96"/>
      <c r="BC126" s="96"/>
      <c r="BD126" s="96"/>
      <c r="BE126" s="96"/>
      <c r="BF126" s="96"/>
      <c r="BG126" s="96"/>
      <c r="BH126" s="96"/>
      <c r="BI126" s="96"/>
      <c r="BJ126" s="96"/>
      <c r="BK126" s="96"/>
      <c r="BL126" s="96"/>
      <c r="BM126" s="96"/>
      <c r="BN126" s="96"/>
      <c r="BO126" s="96"/>
      <c r="BP126" s="96"/>
      <c r="BQ126" s="96"/>
      <c r="BR126" s="97"/>
      <c r="BS126" s="96"/>
      <c r="BT126" s="96"/>
      <c r="BU126" s="96"/>
      <c r="BV126" s="96"/>
      <c r="BW126" s="96"/>
      <c r="BX126" s="96"/>
      <c r="BY126" s="96"/>
      <c r="BZ126" s="96"/>
      <c r="CA126" s="96"/>
      <c r="CB126" s="96"/>
      <c r="CC126" s="96"/>
      <c r="CD126" s="96"/>
      <c r="CE126" s="96"/>
      <c r="CF126" s="96"/>
      <c r="CG126" s="96"/>
      <c r="CH126" s="96"/>
      <c r="CI126" s="96"/>
      <c r="CJ126" s="96"/>
      <c r="CK126" s="96"/>
      <c r="CL126" s="96"/>
      <c r="CM126" s="96"/>
      <c r="CN126" s="96"/>
      <c r="CO126" s="96"/>
      <c r="CP126" s="96"/>
      <c r="CQ126" s="96"/>
      <c r="CR126" s="96"/>
      <c r="CS126" s="96"/>
      <c r="CT126" s="96"/>
      <c r="CU126" s="96"/>
      <c r="CV126" s="96"/>
      <c r="CW126" s="96"/>
      <c r="CX126" s="96"/>
      <c r="CY126" s="96"/>
      <c r="CZ126" s="96"/>
      <c r="DA126" s="96"/>
      <c r="DB126" s="96"/>
      <c r="DC126" s="96"/>
      <c r="DD126" s="96"/>
      <c r="DE126" s="96"/>
      <c r="DF126" s="96"/>
      <c r="DG126" s="96"/>
      <c r="DH126" s="96"/>
      <c r="DI126" s="96"/>
      <c r="DJ126" s="96"/>
      <c r="DK126" s="96"/>
      <c r="DL126" s="96"/>
      <c r="DM126" s="96"/>
      <c r="DN126" s="96"/>
      <c r="DO126" s="96"/>
      <c r="DP126" s="96"/>
      <c r="DQ126" s="96"/>
      <c r="DR126" s="96"/>
      <c r="DS126" s="96"/>
      <c r="DT126" s="96"/>
      <c r="DU126" s="98">
        <f t="shared" si="1"/>
        <v>9423</v>
      </c>
    </row>
    <row r="127" spans="1:125" s="72" customFormat="1" ht="14.25" x14ac:dyDescent="0.25">
      <c r="A127" s="77" t="s">
        <v>195</v>
      </c>
      <c r="B127" s="78" t="s">
        <v>824</v>
      </c>
      <c r="C127" s="95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>
        <v>118</v>
      </c>
      <c r="AM127" s="96"/>
      <c r="AN127" s="96"/>
      <c r="AO127" s="96"/>
      <c r="AP127" s="96"/>
      <c r="AQ127" s="96">
        <v>4</v>
      </c>
      <c r="AR127" s="96"/>
      <c r="AS127" s="96">
        <v>264</v>
      </c>
      <c r="AT127" s="96"/>
      <c r="AU127" s="96">
        <v>10558</v>
      </c>
      <c r="AV127" s="96"/>
      <c r="AW127" s="96"/>
      <c r="AX127" s="96"/>
      <c r="AY127" s="97"/>
      <c r="AZ127" s="96"/>
      <c r="BA127" s="96"/>
      <c r="BB127" s="96"/>
      <c r="BC127" s="96"/>
      <c r="BD127" s="96"/>
      <c r="BE127" s="96"/>
      <c r="BF127" s="96"/>
      <c r="BG127" s="96"/>
      <c r="BH127" s="96"/>
      <c r="BI127" s="96"/>
      <c r="BJ127" s="96"/>
      <c r="BK127" s="96"/>
      <c r="BL127" s="96"/>
      <c r="BM127" s="96"/>
      <c r="BN127" s="96"/>
      <c r="BO127" s="96"/>
      <c r="BP127" s="96"/>
      <c r="BQ127" s="96"/>
      <c r="BR127" s="97"/>
      <c r="BS127" s="96"/>
      <c r="BT127" s="96"/>
      <c r="BU127" s="96"/>
      <c r="BV127" s="96"/>
      <c r="BW127" s="96"/>
      <c r="BX127" s="96"/>
      <c r="BY127" s="96"/>
      <c r="BZ127" s="96"/>
      <c r="CA127" s="96"/>
      <c r="CB127" s="96"/>
      <c r="CC127" s="96"/>
      <c r="CD127" s="96"/>
      <c r="CE127" s="96"/>
      <c r="CF127" s="96"/>
      <c r="CG127" s="96"/>
      <c r="CH127" s="96"/>
      <c r="CI127" s="96"/>
      <c r="CJ127" s="96"/>
      <c r="CK127" s="96"/>
      <c r="CL127" s="96"/>
      <c r="CM127" s="96"/>
      <c r="CN127" s="96"/>
      <c r="CO127" s="96"/>
      <c r="CP127" s="96"/>
      <c r="CQ127" s="96"/>
      <c r="CR127" s="96"/>
      <c r="CS127" s="96"/>
      <c r="CT127" s="96"/>
      <c r="CU127" s="96"/>
      <c r="CV127" s="96"/>
      <c r="CW127" s="96"/>
      <c r="CX127" s="96"/>
      <c r="CY127" s="96"/>
      <c r="CZ127" s="96"/>
      <c r="DA127" s="96"/>
      <c r="DB127" s="96"/>
      <c r="DC127" s="96"/>
      <c r="DD127" s="96"/>
      <c r="DE127" s="96"/>
      <c r="DF127" s="96"/>
      <c r="DG127" s="96"/>
      <c r="DH127" s="96"/>
      <c r="DI127" s="96"/>
      <c r="DJ127" s="96"/>
      <c r="DK127" s="96"/>
      <c r="DL127" s="96"/>
      <c r="DM127" s="96"/>
      <c r="DN127" s="96"/>
      <c r="DO127" s="96"/>
      <c r="DP127" s="96"/>
      <c r="DQ127" s="96"/>
      <c r="DR127" s="96"/>
      <c r="DS127" s="96"/>
      <c r="DT127" s="96"/>
      <c r="DU127" s="98">
        <f t="shared" si="1"/>
        <v>10944</v>
      </c>
    </row>
    <row r="128" spans="1:125" s="72" customFormat="1" ht="14.25" x14ac:dyDescent="0.25">
      <c r="A128" s="77" t="s">
        <v>196</v>
      </c>
      <c r="B128" s="78" t="s">
        <v>825</v>
      </c>
      <c r="C128" s="95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>
        <v>23</v>
      </c>
      <c r="AV128" s="96"/>
      <c r="AW128" s="96"/>
      <c r="AX128" s="96"/>
      <c r="AY128" s="97"/>
      <c r="AZ128" s="96"/>
      <c r="BA128" s="96"/>
      <c r="BB128" s="96"/>
      <c r="BC128" s="96"/>
      <c r="BD128" s="96"/>
      <c r="BE128" s="96"/>
      <c r="BF128" s="96"/>
      <c r="BG128" s="96"/>
      <c r="BH128" s="96"/>
      <c r="BI128" s="96"/>
      <c r="BJ128" s="96"/>
      <c r="BK128" s="96"/>
      <c r="BL128" s="96"/>
      <c r="BM128" s="96"/>
      <c r="BN128" s="96"/>
      <c r="BO128" s="96"/>
      <c r="BP128" s="96"/>
      <c r="BQ128" s="96"/>
      <c r="BR128" s="97"/>
      <c r="BS128" s="96"/>
      <c r="BT128" s="96"/>
      <c r="BU128" s="96"/>
      <c r="BV128" s="96"/>
      <c r="BW128" s="96"/>
      <c r="BX128" s="96"/>
      <c r="BY128" s="96"/>
      <c r="BZ128" s="96"/>
      <c r="CA128" s="96"/>
      <c r="CB128" s="96"/>
      <c r="CC128" s="96"/>
      <c r="CD128" s="96"/>
      <c r="CE128" s="96"/>
      <c r="CF128" s="96"/>
      <c r="CG128" s="96"/>
      <c r="CH128" s="96"/>
      <c r="CI128" s="96"/>
      <c r="CJ128" s="96"/>
      <c r="CK128" s="96"/>
      <c r="CL128" s="96"/>
      <c r="CM128" s="96"/>
      <c r="CN128" s="96"/>
      <c r="CO128" s="96"/>
      <c r="CP128" s="96"/>
      <c r="CQ128" s="96"/>
      <c r="CR128" s="96"/>
      <c r="CS128" s="96"/>
      <c r="CT128" s="96"/>
      <c r="CU128" s="96"/>
      <c r="CV128" s="96"/>
      <c r="CW128" s="96"/>
      <c r="CX128" s="96"/>
      <c r="CY128" s="96"/>
      <c r="CZ128" s="96"/>
      <c r="DA128" s="96"/>
      <c r="DB128" s="96"/>
      <c r="DC128" s="96"/>
      <c r="DD128" s="96"/>
      <c r="DE128" s="96"/>
      <c r="DF128" s="96"/>
      <c r="DG128" s="96"/>
      <c r="DH128" s="96"/>
      <c r="DI128" s="96"/>
      <c r="DJ128" s="96"/>
      <c r="DK128" s="96"/>
      <c r="DL128" s="96"/>
      <c r="DM128" s="96"/>
      <c r="DN128" s="96"/>
      <c r="DO128" s="96"/>
      <c r="DP128" s="96"/>
      <c r="DQ128" s="96"/>
      <c r="DR128" s="96"/>
      <c r="DS128" s="96"/>
      <c r="DT128" s="96"/>
      <c r="DU128" s="98">
        <f t="shared" si="1"/>
        <v>23</v>
      </c>
    </row>
    <row r="129" spans="1:125" s="72" customFormat="1" ht="14.25" x14ac:dyDescent="0.25">
      <c r="A129" s="77" t="s">
        <v>197</v>
      </c>
      <c r="B129" s="78" t="s">
        <v>826</v>
      </c>
      <c r="C129" s="95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>
        <v>27</v>
      </c>
      <c r="AW129" s="96"/>
      <c r="AX129" s="96"/>
      <c r="AY129" s="97"/>
      <c r="AZ129" s="96"/>
      <c r="BA129" s="96"/>
      <c r="BB129" s="96"/>
      <c r="BC129" s="96"/>
      <c r="BD129" s="96"/>
      <c r="BE129" s="96"/>
      <c r="BF129" s="96"/>
      <c r="BG129" s="96">
        <v>1</v>
      </c>
      <c r="BH129" s="96"/>
      <c r="BI129" s="96"/>
      <c r="BJ129" s="96"/>
      <c r="BK129" s="96"/>
      <c r="BL129" s="96"/>
      <c r="BM129" s="96"/>
      <c r="BN129" s="96"/>
      <c r="BO129" s="96"/>
      <c r="BP129" s="96"/>
      <c r="BQ129" s="96"/>
      <c r="BR129" s="97"/>
      <c r="BS129" s="96"/>
      <c r="BT129" s="96"/>
      <c r="BU129" s="96"/>
      <c r="BV129" s="96"/>
      <c r="BW129" s="96"/>
      <c r="BX129" s="96"/>
      <c r="BY129" s="96"/>
      <c r="BZ129" s="96"/>
      <c r="CA129" s="96"/>
      <c r="CB129" s="96"/>
      <c r="CC129" s="96"/>
      <c r="CD129" s="96"/>
      <c r="CE129" s="96"/>
      <c r="CF129" s="96"/>
      <c r="CG129" s="96"/>
      <c r="CH129" s="96"/>
      <c r="CI129" s="96"/>
      <c r="CJ129" s="96"/>
      <c r="CK129" s="96"/>
      <c r="CL129" s="96"/>
      <c r="CM129" s="96"/>
      <c r="CN129" s="96"/>
      <c r="CO129" s="96"/>
      <c r="CP129" s="96"/>
      <c r="CQ129" s="96"/>
      <c r="CR129" s="96"/>
      <c r="CS129" s="96"/>
      <c r="CT129" s="96"/>
      <c r="CU129" s="96"/>
      <c r="CV129" s="96"/>
      <c r="CW129" s="96"/>
      <c r="CX129" s="96"/>
      <c r="CY129" s="96"/>
      <c r="CZ129" s="96"/>
      <c r="DA129" s="96"/>
      <c r="DB129" s="96"/>
      <c r="DC129" s="96"/>
      <c r="DD129" s="96"/>
      <c r="DE129" s="96"/>
      <c r="DF129" s="96"/>
      <c r="DG129" s="96"/>
      <c r="DH129" s="96"/>
      <c r="DI129" s="96"/>
      <c r="DJ129" s="96"/>
      <c r="DK129" s="96"/>
      <c r="DL129" s="96"/>
      <c r="DM129" s="96"/>
      <c r="DN129" s="96"/>
      <c r="DO129" s="96"/>
      <c r="DP129" s="96"/>
      <c r="DQ129" s="96"/>
      <c r="DR129" s="96"/>
      <c r="DS129" s="96"/>
      <c r="DT129" s="96"/>
      <c r="DU129" s="98">
        <f t="shared" si="1"/>
        <v>28</v>
      </c>
    </row>
    <row r="130" spans="1:125" s="72" customFormat="1" ht="14.25" x14ac:dyDescent="0.25">
      <c r="A130" s="77" t="s">
        <v>351</v>
      </c>
      <c r="B130" s="78" t="s">
        <v>827</v>
      </c>
      <c r="C130" s="95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>
        <v>105</v>
      </c>
      <c r="AW130" s="96"/>
      <c r="AX130" s="96"/>
      <c r="AY130" s="97"/>
      <c r="AZ130" s="96"/>
      <c r="BA130" s="96"/>
      <c r="BB130" s="96"/>
      <c r="BC130" s="96"/>
      <c r="BD130" s="96"/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  <c r="BP130" s="96"/>
      <c r="BQ130" s="96"/>
      <c r="BR130" s="97"/>
      <c r="BS130" s="96"/>
      <c r="BT130" s="96"/>
      <c r="BU130" s="96"/>
      <c r="BV130" s="96"/>
      <c r="BW130" s="96"/>
      <c r="BX130" s="96"/>
      <c r="BY130" s="96"/>
      <c r="BZ130" s="96"/>
      <c r="CA130" s="96"/>
      <c r="CB130" s="96"/>
      <c r="CC130" s="96"/>
      <c r="CD130" s="96"/>
      <c r="CE130" s="96"/>
      <c r="CF130" s="96"/>
      <c r="CG130" s="96"/>
      <c r="CH130" s="96"/>
      <c r="CI130" s="96"/>
      <c r="CJ130" s="96"/>
      <c r="CK130" s="96"/>
      <c r="CL130" s="96"/>
      <c r="CM130" s="96"/>
      <c r="CN130" s="96"/>
      <c r="CO130" s="96"/>
      <c r="CP130" s="96"/>
      <c r="CQ130" s="96"/>
      <c r="CR130" s="96"/>
      <c r="CS130" s="96"/>
      <c r="CT130" s="96"/>
      <c r="CU130" s="96"/>
      <c r="CV130" s="96"/>
      <c r="CW130" s="96"/>
      <c r="CX130" s="96"/>
      <c r="CY130" s="96"/>
      <c r="CZ130" s="96"/>
      <c r="DA130" s="96"/>
      <c r="DB130" s="96"/>
      <c r="DC130" s="96"/>
      <c r="DD130" s="96"/>
      <c r="DE130" s="96"/>
      <c r="DF130" s="96"/>
      <c r="DG130" s="96"/>
      <c r="DH130" s="96"/>
      <c r="DI130" s="96"/>
      <c r="DJ130" s="96"/>
      <c r="DK130" s="96"/>
      <c r="DL130" s="96"/>
      <c r="DM130" s="96"/>
      <c r="DN130" s="96"/>
      <c r="DO130" s="96"/>
      <c r="DP130" s="96"/>
      <c r="DQ130" s="96"/>
      <c r="DR130" s="96"/>
      <c r="DS130" s="96"/>
      <c r="DT130" s="96"/>
      <c r="DU130" s="98">
        <f t="shared" si="1"/>
        <v>105</v>
      </c>
    </row>
    <row r="131" spans="1:125" s="72" customFormat="1" ht="14.25" x14ac:dyDescent="0.25">
      <c r="A131" s="77" t="s">
        <v>352</v>
      </c>
      <c r="B131" s="78" t="s">
        <v>828</v>
      </c>
      <c r="C131" s="95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>
        <v>454</v>
      </c>
      <c r="AW131" s="96">
        <v>4</v>
      </c>
      <c r="AX131" s="96"/>
      <c r="AY131" s="97"/>
      <c r="AZ131" s="96"/>
      <c r="BA131" s="96"/>
      <c r="BB131" s="96"/>
      <c r="BC131" s="96"/>
      <c r="BD131" s="96"/>
      <c r="BE131" s="96">
        <v>91</v>
      </c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7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  <c r="CL131" s="96"/>
      <c r="CM131" s="96"/>
      <c r="CN131" s="96"/>
      <c r="CO131" s="96"/>
      <c r="CP131" s="96"/>
      <c r="CQ131" s="96"/>
      <c r="CR131" s="96"/>
      <c r="CS131" s="96"/>
      <c r="CT131" s="96"/>
      <c r="CU131" s="96"/>
      <c r="CV131" s="96"/>
      <c r="CW131" s="96"/>
      <c r="CX131" s="96"/>
      <c r="CY131" s="96"/>
      <c r="CZ131" s="96"/>
      <c r="DA131" s="96"/>
      <c r="DB131" s="96"/>
      <c r="DC131" s="96"/>
      <c r="DD131" s="96"/>
      <c r="DE131" s="96"/>
      <c r="DF131" s="96"/>
      <c r="DG131" s="96"/>
      <c r="DH131" s="96"/>
      <c r="DI131" s="96"/>
      <c r="DJ131" s="96"/>
      <c r="DK131" s="96"/>
      <c r="DL131" s="96"/>
      <c r="DM131" s="96"/>
      <c r="DN131" s="96"/>
      <c r="DO131" s="96"/>
      <c r="DP131" s="96"/>
      <c r="DQ131" s="96"/>
      <c r="DR131" s="96"/>
      <c r="DS131" s="96"/>
      <c r="DT131" s="96"/>
      <c r="DU131" s="98">
        <f t="shared" si="1"/>
        <v>549</v>
      </c>
    </row>
    <row r="132" spans="1:125" s="72" customFormat="1" ht="14.25" x14ac:dyDescent="0.25">
      <c r="A132" s="77" t="s">
        <v>353</v>
      </c>
      <c r="B132" s="78" t="s">
        <v>829</v>
      </c>
      <c r="C132" s="95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>
        <v>396</v>
      </c>
      <c r="AW132" s="96"/>
      <c r="AX132" s="96"/>
      <c r="AY132" s="97"/>
      <c r="AZ132" s="96"/>
      <c r="BA132" s="96"/>
      <c r="BB132" s="96"/>
      <c r="BC132" s="96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7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  <c r="CL132" s="96"/>
      <c r="CM132" s="96"/>
      <c r="CN132" s="96"/>
      <c r="CO132" s="96"/>
      <c r="CP132" s="96"/>
      <c r="CQ132" s="96"/>
      <c r="CR132" s="96"/>
      <c r="CS132" s="96"/>
      <c r="CT132" s="96"/>
      <c r="CU132" s="96"/>
      <c r="CV132" s="96"/>
      <c r="CW132" s="96"/>
      <c r="CX132" s="96"/>
      <c r="CY132" s="96"/>
      <c r="CZ132" s="96"/>
      <c r="DA132" s="96"/>
      <c r="DB132" s="96"/>
      <c r="DC132" s="96"/>
      <c r="DD132" s="96"/>
      <c r="DE132" s="96"/>
      <c r="DF132" s="96"/>
      <c r="DG132" s="96"/>
      <c r="DH132" s="96"/>
      <c r="DI132" s="96"/>
      <c r="DJ132" s="96"/>
      <c r="DK132" s="96"/>
      <c r="DL132" s="96"/>
      <c r="DM132" s="96"/>
      <c r="DN132" s="96"/>
      <c r="DO132" s="96"/>
      <c r="DP132" s="96"/>
      <c r="DQ132" s="96"/>
      <c r="DR132" s="96"/>
      <c r="DS132" s="96"/>
      <c r="DT132" s="96"/>
      <c r="DU132" s="98">
        <f t="shared" si="1"/>
        <v>396</v>
      </c>
    </row>
    <row r="133" spans="1:125" s="72" customFormat="1" ht="14.25" x14ac:dyDescent="0.25">
      <c r="A133" s="77" t="s">
        <v>198</v>
      </c>
      <c r="B133" s="78" t="s">
        <v>830</v>
      </c>
      <c r="C133" s="95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>
        <v>497</v>
      </c>
      <c r="AW133" s="96">
        <v>174</v>
      </c>
      <c r="AX133" s="96"/>
      <c r="AY133" s="97"/>
      <c r="AZ133" s="96">
        <v>1</v>
      </c>
      <c r="BA133" s="96"/>
      <c r="BB133" s="96"/>
      <c r="BC133" s="96"/>
      <c r="BD133" s="96"/>
      <c r="BE133" s="96"/>
      <c r="BF133" s="96"/>
      <c r="BG133" s="96">
        <v>2</v>
      </c>
      <c r="BH133" s="96"/>
      <c r="BI133" s="96"/>
      <c r="BJ133" s="96"/>
      <c r="BK133" s="96"/>
      <c r="BL133" s="96"/>
      <c r="BM133" s="96"/>
      <c r="BN133" s="96"/>
      <c r="BO133" s="96"/>
      <c r="BP133" s="96"/>
      <c r="BQ133" s="96"/>
      <c r="BR133" s="97"/>
      <c r="BS133" s="96"/>
      <c r="BT133" s="96"/>
      <c r="BU133" s="96"/>
      <c r="BV133" s="96"/>
      <c r="BW133" s="96"/>
      <c r="BX133" s="96"/>
      <c r="BY133" s="96"/>
      <c r="BZ133" s="96"/>
      <c r="CA133" s="96"/>
      <c r="CB133" s="96"/>
      <c r="CC133" s="96"/>
      <c r="CD133" s="96"/>
      <c r="CE133" s="96"/>
      <c r="CF133" s="96"/>
      <c r="CG133" s="96"/>
      <c r="CH133" s="96"/>
      <c r="CI133" s="96"/>
      <c r="CJ133" s="96"/>
      <c r="CK133" s="96"/>
      <c r="CL133" s="96"/>
      <c r="CM133" s="96"/>
      <c r="CN133" s="96"/>
      <c r="CO133" s="96"/>
      <c r="CP133" s="96"/>
      <c r="CQ133" s="96"/>
      <c r="CR133" s="96"/>
      <c r="CS133" s="96"/>
      <c r="CT133" s="96"/>
      <c r="CU133" s="96"/>
      <c r="CV133" s="96"/>
      <c r="CW133" s="96"/>
      <c r="CX133" s="96"/>
      <c r="CY133" s="96"/>
      <c r="CZ133" s="96"/>
      <c r="DA133" s="96"/>
      <c r="DB133" s="96"/>
      <c r="DC133" s="96"/>
      <c r="DD133" s="96"/>
      <c r="DE133" s="96"/>
      <c r="DF133" s="96"/>
      <c r="DG133" s="96"/>
      <c r="DH133" s="96"/>
      <c r="DI133" s="96"/>
      <c r="DJ133" s="96"/>
      <c r="DK133" s="96"/>
      <c r="DL133" s="96"/>
      <c r="DM133" s="96"/>
      <c r="DN133" s="96"/>
      <c r="DO133" s="96"/>
      <c r="DP133" s="96"/>
      <c r="DQ133" s="96"/>
      <c r="DR133" s="96"/>
      <c r="DS133" s="96"/>
      <c r="DT133" s="96"/>
      <c r="DU133" s="98">
        <f t="shared" si="1"/>
        <v>674</v>
      </c>
    </row>
    <row r="134" spans="1:125" s="72" customFormat="1" ht="14.25" x14ac:dyDescent="0.25">
      <c r="A134" s="77" t="s">
        <v>354</v>
      </c>
      <c r="B134" s="78" t="s">
        <v>831</v>
      </c>
      <c r="C134" s="95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>
        <v>811</v>
      </c>
      <c r="AW134" s="96">
        <v>2</v>
      </c>
      <c r="AX134" s="96"/>
      <c r="AY134" s="97"/>
      <c r="AZ134" s="96"/>
      <c r="BA134" s="96"/>
      <c r="BB134" s="96"/>
      <c r="BC134" s="96"/>
      <c r="BD134" s="96"/>
      <c r="BE134" s="96"/>
      <c r="BF134" s="96"/>
      <c r="BG134" s="96"/>
      <c r="BH134" s="96"/>
      <c r="BI134" s="96"/>
      <c r="BJ134" s="96"/>
      <c r="BK134" s="96"/>
      <c r="BL134" s="96"/>
      <c r="BM134" s="96"/>
      <c r="BN134" s="96"/>
      <c r="BO134" s="96">
        <v>2</v>
      </c>
      <c r="BP134" s="96"/>
      <c r="BQ134" s="96"/>
      <c r="BR134" s="97"/>
      <c r="BS134" s="96"/>
      <c r="BT134" s="96"/>
      <c r="BU134" s="96"/>
      <c r="BV134" s="96"/>
      <c r="BW134" s="96"/>
      <c r="BX134" s="96"/>
      <c r="BY134" s="96"/>
      <c r="BZ134" s="96"/>
      <c r="CA134" s="96"/>
      <c r="CB134" s="96"/>
      <c r="CC134" s="96"/>
      <c r="CD134" s="96"/>
      <c r="CE134" s="96"/>
      <c r="CF134" s="96"/>
      <c r="CG134" s="96"/>
      <c r="CH134" s="96"/>
      <c r="CI134" s="96"/>
      <c r="CJ134" s="96"/>
      <c r="CK134" s="96"/>
      <c r="CL134" s="96"/>
      <c r="CM134" s="96"/>
      <c r="CN134" s="96"/>
      <c r="CO134" s="96"/>
      <c r="CP134" s="96"/>
      <c r="CQ134" s="96"/>
      <c r="CR134" s="96"/>
      <c r="CS134" s="96"/>
      <c r="CT134" s="96"/>
      <c r="CU134" s="96"/>
      <c r="CV134" s="96"/>
      <c r="CW134" s="96"/>
      <c r="CX134" s="96"/>
      <c r="CY134" s="96"/>
      <c r="CZ134" s="96"/>
      <c r="DA134" s="96"/>
      <c r="DB134" s="96"/>
      <c r="DC134" s="96"/>
      <c r="DD134" s="96"/>
      <c r="DE134" s="96"/>
      <c r="DF134" s="96"/>
      <c r="DG134" s="96"/>
      <c r="DH134" s="96"/>
      <c r="DI134" s="96"/>
      <c r="DJ134" s="96"/>
      <c r="DK134" s="96"/>
      <c r="DL134" s="96"/>
      <c r="DM134" s="96"/>
      <c r="DN134" s="96"/>
      <c r="DO134" s="96"/>
      <c r="DP134" s="96"/>
      <c r="DQ134" s="96"/>
      <c r="DR134" s="96"/>
      <c r="DS134" s="96"/>
      <c r="DT134" s="96"/>
      <c r="DU134" s="98">
        <f t="shared" si="1"/>
        <v>815</v>
      </c>
    </row>
    <row r="135" spans="1:125" s="72" customFormat="1" ht="14.25" x14ac:dyDescent="0.25">
      <c r="A135" s="77" t="s">
        <v>199</v>
      </c>
      <c r="B135" s="78" t="s">
        <v>832</v>
      </c>
      <c r="C135" s="95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>
        <v>887</v>
      </c>
      <c r="AW135" s="96">
        <v>63</v>
      </c>
      <c r="AX135" s="96">
        <v>22</v>
      </c>
      <c r="AY135" s="97"/>
      <c r="AZ135" s="96"/>
      <c r="BA135" s="96"/>
      <c r="BB135" s="96"/>
      <c r="BC135" s="96"/>
      <c r="BD135" s="96"/>
      <c r="BE135" s="96"/>
      <c r="BF135" s="96"/>
      <c r="BG135" s="96">
        <v>79</v>
      </c>
      <c r="BH135" s="96"/>
      <c r="BI135" s="96"/>
      <c r="BJ135" s="96"/>
      <c r="BK135" s="96"/>
      <c r="BL135" s="96">
        <v>2</v>
      </c>
      <c r="BM135" s="96">
        <v>9</v>
      </c>
      <c r="BN135" s="96">
        <v>13</v>
      </c>
      <c r="BO135" s="96">
        <v>4</v>
      </c>
      <c r="BP135" s="96"/>
      <c r="BQ135" s="96"/>
      <c r="BR135" s="97"/>
      <c r="BS135" s="96"/>
      <c r="BT135" s="96"/>
      <c r="BU135" s="96"/>
      <c r="BV135" s="96"/>
      <c r="BW135" s="96"/>
      <c r="BX135" s="96"/>
      <c r="BY135" s="96"/>
      <c r="BZ135" s="96"/>
      <c r="CA135" s="96"/>
      <c r="CB135" s="96"/>
      <c r="CC135" s="96"/>
      <c r="CD135" s="96"/>
      <c r="CE135" s="96"/>
      <c r="CF135" s="96"/>
      <c r="CG135" s="96"/>
      <c r="CH135" s="96"/>
      <c r="CI135" s="96"/>
      <c r="CJ135" s="96"/>
      <c r="CK135" s="96"/>
      <c r="CL135" s="96"/>
      <c r="CM135" s="96"/>
      <c r="CN135" s="96"/>
      <c r="CO135" s="96"/>
      <c r="CP135" s="96"/>
      <c r="CQ135" s="96"/>
      <c r="CR135" s="96"/>
      <c r="CS135" s="96"/>
      <c r="CT135" s="96"/>
      <c r="CU135" s="96"/>
      <c r="CV135" s="96"/>
      <c r="CW135" s="96"/>
      <c r="CX135" s="96"/>
      <c r="CY135" s="96"/>
      <c r="CZ135" s="96"/>
      <c r="DA135" s="96"/>
      <c r="DB135" s="96"/>
      <c r="DC135" s="96"/>
      <c r="DD135" s="96"/>
      <c r="DE135" s="96"/>
      <c r="DF135" s="96"/>
      <c r="DG135" s="96"/>
      <c r="DH135" s="96"/>
      <c r="DI135" s="96"/>
      <c r="DJ135" s="96"/>
      <c r="DK135" s="96"/>
      <c r="DL135" s="96"/>
      <c r="DM135" s="96"/>
      <c r="DN135" s="96"/>
      <c r="DO135" s="96"/>
      <c r="DP135" s="96"/>
      <c r="DQ135" s="96"/>
      <c r="DR135" s="96"/>
      <c r="DS135" s="96"/>
      <c r="DT135" s="96"/>
      <c r="DU135" s="98">
        <f t="shared" ref="DU135:DU198" si="2">SUM(C135:DT135)</f>
        <v>1079</v>
      </c>
    </row>
    <row r="136" spans="1:125" s="72" customFormat="1" ht="14.25" x14ac:dyDescent="0.25">
      <c r="A136" s="77" t="s">
        <v>355</v>
      </c>
      <c r="B136" s="78" t="s">
        <v>833</v>
      </c>
      <c r="C136" s="95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>
        <v>1146</v>
      </c>
      <c r="AW136" s="96">
        <v>57</v>
      </c>
      <c r="AX136" s="96">
        <v>47</v>
      </c>
      <c r="AY136" s="97"/>
      <c r="AZ136" s="96">
        <v>7</v>
      </c>
      <c r="BA136" s="96"/>
      <c r="BB136" s="96"/>
      <c r="BC136" s="96"/>
      <c r="BD136" s="96"/>
      <c r="BE136" s="96">
        <v>89</v>
      </c>
      <c r="BF136" s="96"/>
      <c r="BG136" s="96">
        <v>40</v>
      </c>
      <c r="BH136" s="96">
        <v>22</v>
      </c>
      <c r="BI136" s="96"/>
      <c r="BJ136" s="96"/>
      <c r="BK136" s="96"/>
      <c r="BL136" s="96"/>
      <c r="BM136" s="96"/>
      <c r="BN136" s="96">
        <v>3</v>
      </c>
      <c r="BO136" s="96">
        <v>15</v>
      </c>
      <c r="BP136" s="96"/>
      <c r="BQ136" s="96"/>
      <c r="BR136" s="97"/>
      <c r="BS136" s="96"/>
      <c r="BT136" s="96"/>
      <c r="BU136" s="96"/>
      <c r="BV136" s="96"/>
      <c r="BW136" s="96"/>
      <c r="BX136" s="96"/>
      <c r="BY136" s="96"/>
      <c r="BZ136" s="96"/>
      <c r="CA136" s="96"/>
      <c r="CB136" s="96"/>
      <c r="CC136" s="96"/>
      <c r="CD136" s="96"/>
      <c r="CE136" s="96"/>
      <c r="CF136" s="96"/>
      <c r="CG136" s="96"/>
      <c r="CH136" s="96"/>
      <c r="CI136" s="96"/>
      <c r="CJ136" s="96"/>
      <c r="CK136" s="96"/>
      <c r="CL136" s="96"/>
      <c r="CM136" s="96"/>
      <c r="CN136" s="96"/>
      <c r="CO136" s="96"/>
      <c r="CP136" s="96"/>
      <c r="CQ136" s="96"/>
      <c r="CR136" s="96"/>
      <c r="CS136" s="96"/>
      <c r="CT136" s="96"/>
      <c r="CU136" s="96"/>
      <c r="CV136" s="96"/>
      <c r="CW136" s="96"/>
      <c r="CX136" s="96"/>
      <c r="CY136" s="96"/>
      <c r="CZ136" s="96"/>
      <c r="DA136" s="96"/>
      <c r="DB136" s="96"/>
      <c r="DC136" s="96"/>
      <c r="DD136" s="96"/>
      <c r="DE136" s="96"/>
      <c r="DF136" s="96"/>
      <c r="DG136" s="96"/>
      <c r="DH136" s="96"/>
      <c r="DI136" s="96"/>
      <c r="DJ136" s="96"/>
      <c r="DK136" s="96"/>
      <c r="DL136" s="96"/>
      <c r="DM136" s="96"/>
      <c r="DN136" s="96"/>
      <c r="DO136" s="96"/>
      <c r="DP136" s="96"/>
      <c r="DQ136" s="96"/>
      <c r="DR136" s="96"/>
      <c r="DS136" s="96"/>
      <c r="DT136" s="96"/>
      <c r="DU136" s="98">
        <f t="shared" si="2"/>
        <v>1426</v>
      </c>
    </row>
    <row r="137" spans="1:125" s="72" customFormat="1" ht="14.25" x14ac:dyDescent="0.25">
      <c r="A137" s="77" t="s">
        <v>200</v>
      </c>
      <c r="B137" s="78" t="s">
        <v>834</v>
      </c>
      <c r="C137" s="95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>
        <v>99</v>
      </c>
      <c r="AW137" s="96"/>
      <c r="AX137" s="96"/>
      <c r="AY137" s="97"/>
      <c r="AZ137" s="96">
        <v>3</v>
      </c>
      <c r="BA137" s="96"/>
      <c r="BB137" s="96"/>
      <c r="BC137" s="96"/>
      <c r="BD137" s="96"/>
      <c r="BE137" s="96">
        <v>15</v>
      </c>
      <c r="BF137" s="96"/>
      <c r="BG137" s="96">
        <v>88</v>
      </c>
      <c r="BH137" s="96"/>
      <c r="BI137" s="96"/>
      <c r="BJ137" s="96"/>
      <c r="BK137" s="96"/>
      <c r="BL137" s="96">
        <v>2</v>
      </c>
      <c r="BM137" s="96"/>
      <c r="BN137" s="96"/>
      <c r="BO137" s="96">
        <v>1</v>
      </c>
      <c r="BP137" s="96"/>
      <c r="BQ137" s="96"/>
      <c r="BR137" s="97"/>
      <c r="BS137" s="96"/>
      <c r="BT137" s="96"/>
      <c r="BU137" s="96"/>
      <c r="BV137" s="96"/>
      <c r="BW137" s="96"/>
      <c r="BX137" s="96"/>
      <c r="BY137" s="96"/>
      <c r="BZ137" s="96"/>
      <c r="CA137" s="96"/>
      <c r="CB137" s="96"/>
      <c r="CC137" s="96"/>
      <c r="CD137" s="96"/>
      <c r="CE137" s="96"/>
      <c r="CF137" s="96"/>
      <c r="CG137" s="96"/>
      <c r="CH137" s="96"/>
      <c r="CI137" s="96"/>
      <c r="CJ137" s="96"/>
      <c r="CK137" s="96"/>
      <c r="CL137" s="96"/>
      <c r="CM137" s="96"/>
      <c r="CN137" s="96"/>
      <c r="CO137" s="96"/>
      <c r="CP137" s="96"/>
      <c r="CQ137" s="96"/>
      <c r="CR137" s="96"/>
      <c r="CS137" s="96"/>
      <c r="CT137" s="96"/>
      <c r="CU137" s="96"/>
      <c r="CV137" s="96"/>
      <c r="CW137" s="96"/>
      <c r="CX137" s="96"/>
      <c r="CY137" s="96"/>
      <c r="CZ137" s="96"/>
      <c r="DA137" s="96"/>
      <c r="DB137" s="96"/>
      <c r="DC137" s="96"/>
      <c r="DD137" s="96"/>
      <c r="DE137" s="96"/>
      <c r="DF137" s="96"/>
      <c r="DG137" s="96"/>
      <c r="DH137" s="96"/>
      <c r="DI137" s="96"/>
      <c r="DJ137" s="96"/>
      <c r="DK137" s="96"/>
      <c r="DL137" s="96"/>
      <c r="DM137" s="96"/>
      <c r="DN137" s="96"/>
      <c r="DO137" s="96"/>
      <c r="DP137" s="96"/>
      <c r="DQ137" s="96"/>
      <c r="DR137" s="96"/>
      <c r="DS137" s="96"/>
      <c r="DT137" s="96"/>
      <c r="DU137" s="98">
        <f t="shared" si="2"/>
        <v>208</v>
      </c>
    </row>
    <row r="138" spans="1:125" s="72" customFormat="1" ht="14.25" x14ac:dyDescent="0.25">
      <c r="A138" s="77" t="s">
        <v>356</v>
      </c>
      <c r="B138" s="78" t="s">
        <v>835</v>
      </c>
      <c r="C138" s="95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>
        <v>1426</v>
      </c>
      <c r="AW138" s="96">
        <v>257</v>
      </c>
      <c r="AX138" s="96">
        <v>1</v>
      </c>
      <c r="AY138" s="97"/>
      <c r="AZ138" s="96"/>
      <c r="BA138" s="96"/>
      <c r="BB138" s="96"/>
      <c r="BC138" s="96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>
        <v>3</v>
      </c>
      <c r="BP138" s="96"/>
      <c r="BQ138" s="96"/>
      <c r="BR138" s="97"/>
      <c r="BS138" s="96"/>
      <c r="BT138" s="96"/>
      <c r="BU138" s="96"/>
      <c r="BV138" s="96"/>
      <c r="BW138" s="96"/>
      <c r="BX138" s="96"/>
      <c r="BY138" s="96"/>
      <c r="BZ138" s="96"/>
      <c r="CA138" s="96"/>
      <c r="CB138" s="96"/>
      <c r="CC138" s="96"/>
      <c r="CD138" s="96"/>
      <c r="CE138" s="96"/>
      <c r="CF138" s="96"/>
      <c r="CG138" s="96"/>
      <c r="CH138" s="96"/>
      <c r="CI138" s="96"/>
      <c r="CJ138" s="96"/>
      <c r="CK138" s="96"/>
      <c r="CL138" s="96"/>
      <c r="CM138" s="96"/>
      <c r="CN138" s="96"/>
      <c r="CO138" s="96"/>
      <c r="CP138" s="96"/>
      <c r="CQ138" s="96"/>
      <c r="CR138" s="96"/>
      <c r="CS138" s="96"/>
      <c r="CT138" s="96"/>
      <c r="CU138" s="96"/>
      <c r="CV138" s="96"/>
      <c r="CW138" s="96"/>
      <c r="CX138" s="96"/>
      <c r="CY138" s="96"/>
      <c r="CZ138" s="96"/>
      <c r="DA138" s="96"/>
      <c r="DB138" s="96"/>
      <c r="DC138" s="96"/>
      <c r="DD138" s="96"/>
      <c r="DE138" s="96"/>
      <c r="DF138" s="96"/>
      <c r="DG138" s="96"/>
      <c r="DH138" s="96"/>
      <c r="DI138" s="96"/>
      <c r="DJ138" s="96"/>
      <c r="DK138" s="96"/>
      <c r="DL138" s="96"/>
      <c r="DM138" s="96"/>
      <c r="DN138" s="96"/>
      <c r="DO138" s="96"/>
      <c r="DP138" s="96"/>
      <c r="DQ138" s="96"/>
      <c r="DR138" s="96"/>
      <c r="DS138" s="96"/>
      <c r="DT138" s="96"/>
      <c r="DU138" s="98">
        <f t="shared" si="2"/>
        <v>1687</v>
      </c>
    </row>
    <row r="139" spans="1:125" s="72" customFormat="1" ht="14.25" x14ac:dyDescent="0.25">
      <c r="A139" s="77" t="s">
        <v>41</v>
      </c>
      <c r="B139" s="78" t="s">
        <v>836</v>
      </c>
      <c r="C139" s="95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>
        <v>582</v>
      </c>
      <c r="AX139" s="96"/>
      <c r="AY139" s="97"/>
      <c r="AZ139" s="96"/>
      <c r="BA139" s="96"/>
      <c r="BB139" s="96"/>
      <c r="BC139" s="96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7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  <c r="CL139" s="96"/>
      <c r="CM139" s="96"/>
      <c r="CN139" s="96"/>
      <c r="CO139" s="96"/>
      <c r="CP139" s="96"/>
      <c r="CQ139" s="96"/>
      <c r="CR139" s="96"/>
      <c r="CS139" s="96"/>
      <c r="CT139" s="96"/>
      <c r="CU139" s="96"/>
      <c r="CV139" s="96"/>
      <c r="CW139" s="96"/>
      <c r="CX139" s="96"/>
      <c r="CY139" s="96"/>
      <c r="CZ139" s="96"/>
      <c r="DA139" s="96"/>
      <c r="DB139" s="96"/>
      <c r="DC139" s="96"/>
      <c r="DD139" s="96"/>
      <c r="DE139" s="96"/>
      <c r="DF139" s="96"/>
      <c r="DG139" s="96"/>
      <c r="DH139" s="96"/>
      <c r="DI139" s="96"/>
      <c r="DJ139" s="96"/>
      <c r="DK139" s="96"/>
      <c r="DL139" s="96"/>
      <c r="DM139" s="96"/>
      <c r="DN139" s="96"/>
      <c r="DO139" s="96"/>
      <c r="DP139" s="96"/>
      <c r="DQ139" s="96"/>
      <c r="DR139" s="96"/>
      <c r="DS139" s="96"/>
      <c r="DT139" s="96"/>
      <c r="DU139" s="98">
        <f t="shared" si="2"/>
        <v>582</v>
      </c>
    </row>
    <row r="140" spans="1:125" s="72" customFormat="1" ht="14.25" x14ac:dyDescent="0.25">
      <c r="A140" s="77" t="s">
        <v>42</v>
      </c>
      <c r="B140" s="78" t="s">
        <v>837</v>
      </c>
      <c r="C140" s="95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>
        <v>790</v>
      </c>
      <c r="AW140" s="96">
        <v>5194</v>
      </c>
      <c r="AX140" s="96">
        <v>19</v>
      </c>
      <c r="AY140" s="97"/>
      <c r="AZ140" s="96"/>
      <c r="BA140" s="96"/>
      <c r="BB140" s="96"/>
      <c r="BC140" s="96"/>
      <c r="BD140" s="96"/>
      <c r="BE140" s="96">
        <v>5</v>
      </c>
      <c r="BF140" s="96"/>
      <c r="BG140" s="96">
        <v>99</v>
      </c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7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  <c r="CL140" s="96"/>
      <c r="CM140" s="96"/>
      <c r="CN140" s="96"/>
      <c r="CO140" s="96"/>
      <c r="CP140" s="96"/>
      <c r="CQ140" s="96"/>
      <c r="CR140" s="96"/>
      <c r="CS140" s="96"/>
      <c r="CT140" s="96"/>
      <c r="CU140" s="96"/>
      <c r="CV140" s="96"/>
      <c r="CW140" s="96"/>
      <c r="CX140" s="96"/>
      <c r="CY140" s="96"/>
      <c r="CZ140" s="96"/>
      <c r="DA140" s="96"/>
      <c r="DB140" s="96"/>
      <c r="DC140" s="96"/>
      <c r="DD140" s="96"/>
      <c r="DE140" s="96"/>
      <c r="DF140" s="96"/>
      <c r="DG140" s="96"/>
      <c r="DH140" s="96"/>
      <c r="DI140" s="96"/>
      <c r="DJ140" s="96"/>
      <c r="DK140" s="96">
        <v>49</v>
      </c>
      <c r="DL140" s="96"/>
      <c r="DM140" s="96"/>
      <c r="DN140" s="96"/>
      <c r="DO140" s="96"/>
      <c r="DP140" s="96"/>
      <c r="DQ140" s="96"/>
      <c r="DR140" s="96"/>
      <c r="DS140" s="96"/>
      <c r="DT140" s="96"/>
      <c r="DU140" s="98">
        <f t="shared" si="2"/>
        <v>6156</v>
      </c>
    </row>
    <row r="141" spans="1:125" s="72" customFormat="1" ht="14.25" x14ac:dyDescent="0.25">
      <c r="A141" s="77" t="s">
        <v>43</v>
      </c>
      <c r="B141" s="78" t="s">
        <v>838</v>
      </c>
      <c r="C141" s="95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>
        <v>949</v>
      </c>
      <c r="AW141" s="96">
        <v>9598</v>
      </c>
      <c r="AX141" s="96">
        <v>186</v>
      </c>
      <c r="AY141" s="97"/>
      <c r="AZ141" s="96"/>
      <c r="BA141" s="96">
        <v>3</v>
      </c>
      <c r="BB141" s="96"/>
      <c r="BC141" s="96"/>
      <c r="BD141" s="96"/>
      <c r="BE141" s="96">
        <v>4</v>
      </c>
      <c r="BF141" s="96"/>
      <c r="BG141" s="96"/>
      <c r="BH141" s="96"/>
      <c r="BI141" s="96"/>
      <c r="BJ141" s="96"/>
      <c r="BK141" s="96"/>
      <c r="BL141" s="96"/>
      <c r="BM141" s="96"/>
      <c r="BN141" s="96"/>
      <c r="BO141" s="96">
        <v>6</v>
      </c>
      <c r="BP141" s="96"/>
      <c r="BQ141" s="96"/>
      <c r="BR141" s="97"/>
      <c r="BS141" s="96"/>
      <c r="BT141" s="96"/>
      <c r="BU141" s="96"/>
      <c r="BV141" s="96"/>
      <c r="BW141" s="96"/>
      <c r="BX141" s="96"/>
      <c r="BY141" s="96"/>
      <c r="BZ141" s="96"/>
      <c r="CA141" s="96"/>
      <c r="CB141" s="96"/>
      <c r="CC141" s="96"/>
      <c r="CD141" s="96"/>
      <c r="CE141" s="96"/>
      <c r="CF141" s="96"/>
      <c r="CG141" s="96"/>
      <c r="CH141" s="96"/>
      <c r="CI141" s="96"/>
      <c r="CJ141" s="96"/>
      <c r="CK141" s="96"/>
      <c r="CL141" s="96"/>
      <c r="CM141" s="96"/>
      <c r="CN141" s="96"/>
      <c r="CO141" s="96"/>
      <c r="CP141" s="96"/>
      <c r="CQ141" s="96"/>
      <c r="CR141" s="96"/>
      <c r="CS141" s="96"/>
      <c r="CT141" s="96"/>
      <c r="CU141" s="96"/>
      <c r="CV141" s="96"/>
      <c r="CW141" s="96"/>
      <c r="CX141" s="96"/>
      <c r="CY141" s="96"/>
      <c r="CZ141" s="96"/>
      <c r="DA141" s="96"/>
      <c r="DB141" s="96"/>
      <c r="DC141" s="96"/>
      <c r="DD141" s="96"/>
      <c r="DE141" s="96"/>
      <c r="DF141" s="96"/>
      <c r="DG141" s="96"/>
      <c r="DH141" s="96"/>
      <c r="DI141" s="96"/>
      <c r="DJ141" s="96"/>
      <c r="DK141" s="96"/>
      <c r="DL141" s="96"/>
      <c r="DM141" s="96"/>
      <c r="DN141" s="96"/>
      <c r="DO141" s="96"/>
      <c r="DP141" s="96"/>
      <c r="DQ141" s="96"/>
      <c r="DR141" s="96"/>
      <c r="DS141" s="96"/>
      <c r="DT141" s="96"/>
      <c r="DU141" s="98">
        <f t="shared" si="2"/>
        <v>10746</v>
      </c>
    </row>
    <row r="142" spans="1:125" s="72" customFormat="1" ht="14.25" x14ac:dyDescent="0.25">
      <c r="A142" s="77" t="s">
        <v>44</v>
      </c>
      <c r="B142" s="78" t="s">
        <v>839</v>
      </c>
      <c r="C142" s="95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>
        <v>1922</v>
      </c>
      <c r="AX142" s="96"/>
      <c r="AY142" s="97"/>
      <c r="AZ142" s="96"/>
      <c r="BA142" s="96"/>
      <c r="BB142" s="96"/>
      <c r="BC142" s="96"/>
      <c r="BD142" s="96"/>
      <c r="BE142" s="96"/>
      <c r="BF142" s="96"/>
      <c r="BG142" s="96"/>
      <c r="BH142" s="96"/>
      <c r="BI142" s="96"/>
      <c r="BJ142" s="96"/>
      <c r="BK142" s="96"/>
      <c r="BL142" s="96"/>
      <c r="BM142" s="96"/>
      <c r="BN142" s="96"/>
      <c r="BO142" s="96"/>
      <c r="BP142" s="96"/>
      <c r="BQ142" s="96"/>
      <c r="BR142" s="97"/>
      <c r="BS142" s="96"/>
      <c r="BT142" s="96"/>
      <c r="BU142" s="96"/>
      <c r="BV142" s="96"/>
      <c r="BW142" s="96"/>
      <c r="BX142" s="96"/>
      <c r="BY142" s="96"/>
      <c r="BZ142" s="96"/>
      <c r="CA142" s="96"/>
      <c r="CB142" s="96"/>
      <c r="CC142" s="96"/>
      <c r="CD142" s="96"/>
      <c r="CE142" s="96"/>
      <c r="CF142" s="96"/>
      <c r="CG142" s="96"/>
      <c r="CH142" s="96"/>
      <c r="CI142" s="96"/>
      <c r="CJ142" s="96"/>
      <c r="CK142" s="96"/>
      <c r="CL142" s="96"/>
      <c r="CM142" s="96"/>
      <c r="CN142" s="96"/>
      <c r="CO142" s="96"/>
      <c r="CP142" s="96"/>
      <c r="CQ142" s="96"/>
      <c r="CR142" s="96"/>
      <c r="CS142" s="96"/>
      <c r="CT142" s="96"/>
      <c r="CU142" s="96"/>
      <c r="CV142" s="96"/>
      <c r="CW142" s="96"/>
      <c r="CX142" s="96"/>
      <c r="CY142" s="96"/>
      <c r="CZ142" s="96"/>
      <c r="DA142" s="96"/>
      <c r="DB142" s="96"/>
      <c r="DC142" s="96"/>
      <c r="DD142" s="96"/>
      <c r="DE142" s="96"/>
      <c r="DF142" s="96"/>
      <c r="DG142" s="96"/>
      <c r="DH142" s="96"/>
      <c r="DI142" s="96"/>
      <c r="DJ142" s="96"/>
      <c r="DK142" s="96"/>
      <c r="DL142" s="96"/>
      <c r="DM142" s="96"/>
      <c r="DN142" s="96"/>
      <c r="DO142" s="96"/>
      <c r="DP142" s="96"/>
      <c r="DQ142" s="96"/>
      <c r="DR142" s="96"/>
      <c r="DS142" s="96"/>
      <c r="DT142" s="96"/>
      <c r="DU142" s="98">
        <f t="shared" si="2"/>
        <v>1922</v>
      </c>
    </row>
    <row r="143" spans="1:125" s="72" customFormat="1" ht="14.25" x14ac:dyDescent="0.25">
      <c r="A143" s="77" t="s">
        <v>201</v>
      </c>
      <c r="B143" s="78" t="s">
        <v>840</v>
      </c>
      <c r="C143" s="95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>
        <v>475</v>
      </c>
      <c r="AX143" s="96">
        <v>84</v>
      </c>
      <c r="AY143" s="97"/>
      <c r="AZ143" s="96"/>
      <c r="BA143" s="96"/>
      <c r="BB143" s="96"/>
      <c r="BC143" s="96"/>
      <c r="BD143" s="96"/>
      <c r="BE143" s="96"/>
      <c r="BF143" s="96"/>
      <c r="BG143" s="96">
        <v>24</v>
      </c>
      <c r="BH143" s="96"/>
      <c r="BI143" s="96"/>
      <c r="BJ143" s="96"/>
      <c r="BK143" s="96"/>
      <c r="BL143" s="96"/>
      <c r="BM143" s="96"/>
      <c r="BN143" s="96"/>
      <c r="BO143" s="96">
        <v>1</v>
      </c>
      <c r="BP143" s="96"/>
      <c r="BQ143" s="96"/>
      <c r="BR143" s="97"/>
      <c r="BS143" s="96"/>
      <c r="BT143" s="96"/>
      <c r="BU143" s="96"/>
      <c r="BV143" s="96"/>
      <c r="BW143" s="96"/>
      <c r="BX143" s="96"/>
      <c r="BY143" s="96"/>
      <c r="BZ143" s="96"/>
      <c r="CA143" s="96"/>
      <c r="CB143" s="96"/>
      <c r="CC143" s="96"/>
      <c r="CD143" s="96"/>
      <c r="CE143" s="96"/>
      <c r="CF143" s="96"/>
      <c r="CG143" s="96"/>
      <c r="CH143" s="96"/>
      <c r="CI143" s="96"/>
      <c r="CJ143" s="96"/>
      <c r="CK143" s="96"/>
      <c r="CL143" s="96"/>
      <c r="CM143" s="96"/>
      <c r="CN143" s="96"/>
      <c r="CO143" s="96"/>
      <c r="CP143" s="96"/>
      <c r="CQ143" s="96"/>
      <c r="CR143" s="96"/>
      <c r="CS143" s="96"/>
      <c r="CT143" s="96"/>
      <c r="CU143" s="96"/>
      <c r="CV143" s="96"/>
      <c r="CW143" s="96"/>
      <c r="CX143" s="96"/>
      <c r="CY143" s="96"/>
      <c r="CZ143" s="96"/>
      <c r="DA143" s="96"/>
      <c r="DB143" s="96"/>
      <c r="DC143" s="96"/>
      <c r="DD143" s="96"/>
      <c r="DE143" s="96"/>
      <c r="DF143" s="96"/>
      <c r="DG143" s="96"/>
      <c r="DH143" s="96"/>
      <c r="DI143" s="96"/>
      <c r="DJ143" s="96"/>
      <c r="DK143" s="96"/>
      <c r="DL143" s="96"/>
      <c r="DM143" s="96"/>
      <c r="DN143" s="96"/>
      <c r="DO143" s="96"/>
      <c r="DP143" s="96"/>
      <c r="DQ143" s="96"/>
      <c r="DR143" s="96"/>
      <c r="DS143" s="96"/>
      <c r="DT143" s="96"/>
      <c r="DU143" s="98">
        <f t="shared" si="2"/>
        <v>584</v>
      </c>
    </row>
    <row r="144" spans="1:125" s="72" customFormat="1" ht="14.25" x14ac:dyDescent="0.25">
      <c r="A144" s="77" t="s">
        <v>357</v>
      </c>
      <c r="B144" s="78" t="s">
        <v>841</v>
      </c>
      <c r="C144" s="95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>
        <v>75</v>
      </c>
      <c r="AX144" s="96">
        <v>6</v>
      </c>
      <c r="AY144" s="97"/>
      <c r="AZ144" s="96"/>
      <c r="BA144" s="96"/>
      <c r="BB144" s="96"/>
      <c r="BC144" s="96"/>
      <c r="BD144" s="96"/>
      <c r="BE144" s="96"/>
      <c r="BF144" s="96"/>
      <c r="BG144" s="96"/>
      <c r="BH144" s="96"/>
      <c r="BI144" s="96"/>
      <c r="BJ144" s="96"/>
      <c r="BK144" s="96"/>
      <c r="BL144" s="96"/>
      <c r="BM144" s="96"/>
      <c r="BN144" s="96"/>
      <c r="BO144" s="96"/>
      <c r="BP144" s="96"/>
      <c r="BQ144" s="96"/>
      <c r="BR144" s="97"/>
      <c r="BS144" s="96"/>
      <c r="BT144" s="96"/>
      <c r="BU144" s="96"/>
      <c r="BV144" s="96"/>
      <c r="BW144" s="96"/>
      <c r="BX144" s="96"/>
      <c r="BY144" s="96"/>
      <c r="BZ144" s="96"/>
      <c r="CA144" s="96"/>
      <c r="CB144" s="96"/>
      <c r="CC144" s="96"/>
      <c r="CD144" s="96"/>
      <c r="CE144" s="96"/>
      <c r="CF144" s="96"/>
      <c r="CG144" s="96"/>
      <c r="CH144" s="96"/>
      <c r="CI144" s="96"/>
      <c r="CJ144" s="96"/>
      <c r="CK144" s="96"/>
      <c r="CL144" s="96"/>
      <c r="CM144" s="96"/>
      <c r="CN144" s="96"/>
      <c r="CO144" s="96"/>
      <c r="CP144" s="96"/>
      <c r="CQ144" s="96"/>
      <c r="CR144" s="96"/>
      <c r="CS144" s="96"/>
      <c r="CT144" s="96"/>
      <c r="CU144" s="96"/>
      <c r="CV144" s="96"/>
      <c r="CW144" s="96"/>
      <c r="CX144" s="96"/>
      <c r="CY144" s="96"/>
      <c r="CZ144" s="96"/>
      <c r="DA144" s="96"/>
      <c r="DB144" s="96"/>
      <c r="DC144" s="96"/>
      <c r="DD144" s="96"/>
      <c r="DE144" s="96"/>
      <c r="DF144" s="96"/>
      <c r="DG144" s="96"/>
      <c r="DH144" s="96"/>
      <c r="DI144" s="96"/>
      <c r="DJ144" s="96"/>
      <c r="DK144" s="96"/>
      <c r="DL144" s="96"/>
      <c r="DM144" s="96"/>
      <c r="DN144" s="96"/>
      <c r="DO144" s="96"/>
      <c r="DP144" s="96"/>
      <c r="DQ144" s="96"/>
      <c r="DR144" s="96"/>
      <c r="DS144" s="96"/>
      <c r="DT144" s="96"/>
      <c r="DU144" s="98">
        <f t="shared" si="2"/>
        <v>81</v>
      </c>
    </row>
    <row r="145" spans="1:125" s="72" customFormat="1" ht="14.25" x14ac:dyDescent="0.25">
      <c r="A145" s="77" t="s">
        <v>202</v>
      </c>
      <c r="B145" s="78" t="s">
        <v>842</v>
      </c>
      <c r="C145" s="95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>
        <v>3</v>
      </c>
      <c r="AT145" s="96"/>
      <c r="AU145" s="96"/>
      <c r="AV145" s="96"/>
      <c r="AW145" s="96"/>
      <c r="AX145" s="96">
        <v>858</v>
      </c>
      <c r="AY145" s="97"/>
      <c r="AZ145" s="96"/>
      <c r="BA145" s="96"/>
      <c r="BB145" s="96"/>
      <c r="BC145" s="96"/>
      <c r="BD145" s="96"/>
      <c r="BE145" s="96"/>
      <c r="BF145" s="96"/>
      <c r="BG145" s="96"/>
      <c r="BH145" s="96"/>
      <c r="BI145" s="96"/>
      <c r="BJ145" s="96"/>
      <c r="BK145" s="96"/>
      <c r="BL145" s="96"/>
      <c r="BM145" s="96"/>
      <c r="BN145" s="96"/>
      <c r="BO145" s="96"/>
      <c r="BP145" s="96"/>
      <c r="BQ145" s="96"/>
      <c r="BR145" s="97"/>
      <c r="BS145" s="96"/>
      <c r="BT145" s="96"/>
      <c r="BU145" s="96"/>
      <c r="BV145" s="96"/>
      <c r="BW145" s="96"/>
      <c r="BX145" s="96"/>
      <c r="BY145" s="96"/>
      <c r="BZ145" s="96"/>
      <c r="CA145" s="96"/>
      <c r="CB145" s="96"/>
      <c r="CC145" s="96"/>
      <c r="CD145" s="96"/>
      <c r="CE145" s="96"/>
      <c r="CF145" s="96"/>
      <c r="CG145" s="96"/>
      <c r="CH145" s="96"/>
      <c r="CI145" s="96"/>
      <c r="CJ145" s="96"/>
      <c r="CK145" s="96"/>
      <c r="CL145" s="96"/>
      <c r="CM145" s="96"/>
      <c r="CN145" s="96"/>
      <c r="CO145" s="96"/>
      <c r="CP145" s="96"/>
      <c r="CQ145" s="96"/>
      <c r="CR145" s="96"/>
      <c r="CS145" s="96"/>
      <c r="CT145" s="96"/>
      <c r="CU145" s="96"/>
      <c r="CV145" s="96"/>
      <c r="CW145" s="96"/>
      <c r="CX145" s="96"/>
      <c r="CY145" s="96"/>
      <c r="CZ145" s="96"/>
      <c r="DA145" s="96"/>
      <c r="DB145" s="96"/>
      <c r="DC145" s="96"/>
      <c r="DD145" s="96"/>
      <c r="DE145" s="96"/>
      <c r="DF145" s="96"/>
      <c r="DG145" s="96"/>
      <c r="DH145" s="96"/>
      <c r="DI145" s="96"/>
      <c r="DJ145" s="96"/>
      <c r="DK145" s="96"/>
      <c r="DL145" s="96"/>
      <c r="DM145" s="96"/>
      <c r="DN145" s="96"/>
      <c r="DO145" s="96"/>
      <c r="DP145" s="96"/>
      <c r="DQ145" s="96"/>
      <c r="DR145" s="96"/>
      <c r="DS145" s="96"/>
      <c r="DT145" s="96"/>
      <c r="DU145" s="98">
        <f t="shared" si="2"/>
        <v>861</v>
      </c>
    </row>
    <row r="146" spans="1:125" s="72" customFormat="1" ht="14.25" x14ac:dyDescent="0.25">
      <c r="A146" s="77" t="s">
        <v>358</v>
      </c>
      <c r="B146" s="78" t="s">
        <v>843</v>
      </c>
      <c r="C146" s="95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>
        <v>11</v>
      </c>
      <c r="AW146" s="96">
        <v>13</v>
      </c>
      <c r="AX146" s="96">
        <v>697</v>
      </c>
      <c r="AY146" s="97"/>
      <c r="AZ146" s="96"/>
      <c r="BA146" s="96">
        <v>2</v>
      </c>
      <c r="BB146" s="96"/>
      <c r="BC146" s="96"/>
      <c r="BD146" s="96"/>
      <c r="BE146" s="96">
        <v>2</v>
      </c>
      <c r="BF146" s="96"/>
      <c r="BG146" s="96">
        <v>3</v>
      </c>
      <c r="BH146" s="96"/>
      <c r="BI146" s="96"/>
      <c r="BJ146" s="96">
        <v>7</v>
      </c>
      <c r="BK146" s="96"/>
      <c r="BL146" s="96"/>
      <c r="BM146" s="96"/>
      <c r="BN146" s="96">
        <v>1</v>
      </c>
      <c r="BO146" s="96">
        <v>2</v>
      </c>
      <c r="BP146" s="96"/>
      <c r="BQ146" s="96"/>
      <c r="BR146" s="97"/>
      <c r="BS146" s="96"/>
      <c r="BT146" s="96"/>
      <c r="BU146" s="96"/>
      <c r="BV146" s="96"/>
      <c r="BW146" s="96"/>
      <c r="BX146" s="96"/>
      <c r="BY146" s="96"/>
      <c r="BZ146" s="96"/>
      <c r="CA146" s="96"/>
      <c r="CB146" s="96"/>
      <c r="CC146" s="96"/>
      <c r="CD146" s="96"/>
      <c r="CE146" s="96"/>
      <c r="CF146" s="96"/>
      <c r="CG146" s="96"/>
      <c r="CH146" s="96"/>
      <c r="CI146" s="96"/>
      <c r="CJ146" s="96"/>
      <c r="CK146" s="96"/>
      <c r="CL146" s="96"/>
      <c r="CM146" s="96"/>
      <c r="CN146" s="96"/>
      <c r="CO146" s="96"/>
      <c r="CP146" s="96"/>
      <c r="CQ146" s="96"/>
      <c r="CR146" s="96"/>
      <c r="CS146" s="96"/>
      <c r="CT146" s="96"/>
      <c r="CU146" s="96"/>
      <c r="CV146" s="96"/>
      <c r="CW146" s="96"/>
      <c r="CX146" s="96"/>
      <c r="CY146" s="96"/>
      <c r="CZ146" s="96"/>
      <c r="DA146" s="96"/>
      <c r="DB146" s="96"/>
      <c r="DC146" s="96"/>
      <c r="DD146" s="96"/>
      <c r="DE146" s="96"/>
      <c r="DF146" s="96"/>
      <c r="DG146" s="96"/>
      <c r="DH146" s="96"/>
      <c r="DI146" s="96"/>
      <c r="DJ146" s="96"/>
      <c r="DK146" s="96"/>
      <c r="DL146" s="96"/>
      <c r="DM146" s="96"/>
      <c r="DN146" s="96"/>
      <c r="DO146" s="96"/>
      <c r="DP146" s="96"/>
      <c r="DQ146" s="96"/>
      <c r="DR146" s="96"/>
      <c r="DS146" s="96"/>
      <c r="DT146" s="96"/>
      <c r="DU146" s="98">
        <f t="shared" si="2"/>
        <v>738</v>
      </c>
    </row>
    <row r="147" spans="1:125" s="72" customFormat="1" ht="14.25" x14ac:dyDescent="0.25">
      <c r="A147" s="77" t="s">
        <v>359</v>
      </c>
      <c r="B147" s="78" t="s">
        <v>844</v>
      </c>
      <c r="C147" s="95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>
        <v>276</v>
      </c>
      <c r="AX147" s="96">
        <v>1466</v>
      </c>
      <c r="AY147" s="97"/>
      <c r="AZ147" s="96"/>
      <c r="BA147" s="96"/>
      <c r="BB147" s="96"/>
      <c r="BC147" s="96"/>
      <c r="BD147" s="96"/>
      <c r="BE147" s="96">
        <v>2</v>
      </c>
      <c r="BF147" s="96"/>
      <c r="BG147" s="96"/>
      <c r="BH147" s="96"/>
      <c r="BI147" s="96"/>
      <c r="BJ147" s="96"/>
      <c r="BK147" s="96"/>
      <c r="BL147" s="96"/>
      <c r="BM147" s="96"/>
      <c r="BN147" s="96"/>
      <c r="BO147" s="96"/>
      <c r="BP147" s="96"/>
      <c r="BQ147" s="96"/>
      <c r="BR147" s="97"/>
      <c r="BS147" s="96"/>
      <c r="BT147" s="96"/>
      <c r="BU147" s="96"/>
      <c r="BV147" s="96"/>
      <c r="BW147" s="96"/>
      <c r="BX147" s="96"/>
      <c r="BY147" s="96"/>
      <c r="BZ147" s="96"/>
      <c r="CA147" s="96"/>
      <c r="CB147" s="96"/>
      <c r="CC147" s="96"/>
      <c r="CD147" s="96"/>
      <c r="CE147" s="96"/>
      <c r="CF147" s="96"/>
      <c r="CG147" s="96"/>
      <c r="CH147" s="96"/>
      <c r="CI147" s="96"/>
      <c r="CJ147" s="96"/>
      <c r="CK147" s="96"/>
      <c r="CL147" s="96"/>
      <c r="CM147" s="96"/>
      <c r="CN147" s="96"/>
      <c r="CO147" s="96"/>
      <c r="CP147" s="96"/>
      <c r="CQ147" s="96"/>
      <c r="CR147" s="96"/>
      <c r="CS147" s="96"/>
      <c r="CT147" s="96"/>
      <c r="CU147" s="96"/>
      <c r="CV147" s="96"/>
      <c r="CW147" s="96"/>
      <c r="CX147" s="96"/>
      <c r="CY147" s="96"/>
      <c r="CZ147" s="96"/>
      <c r="DA147" s="96"/>
      <c r="DB147" s="96"/>
      <c r="DC147" s="96"/>
      <c r="DD147" s="96"/>
      <c r="DE147" s="96"/>
      <c r="DF147" s="96"/>
      <c r="DG147" s="96"/>
      <c r="DH147" s="96"/>
      <c r="DI147" s="96"/>
      <c r="DJ147" s="96"/>
      <c r="DK147" s="96"/>
      <c r="DL147" s="96"/>
      <c r="DM147" s="96"/>
      <c r="DN147" s="96"/>
      <c r="DO147" s="96"/>
      <c r="DP147" s="96"/>
      <c r="DQ147" s="96"/>
      <c r="DR147" s="96"/>
      <c r="DS147" s="96"/>
      <c r="DT147" s="96"/>
      <c r="DU147" s="98">
        <f t="shared" si="2"/>
        <v>1744</v>
      </c>
    </row>
    <row r="148" spans="1:125" s="72" customFormat="1" ht="14.25" x14ac:dyDescent="0.25">
      <c r="A148" s="77" t="s">
        <v>360</v>
      </c>
      <c r="B148" s="78" t="s">
        <v>845</v>
      </c>
      <c r="C148" s="95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>
        <v>248</v>
      </c>
      <c r="AY148" s="97"/>
      <c r="AZ148" s="96"/>
      <c r="BA148" s="96"/>
      <c r="BB148" s="96"/>
      <c r="BC148" s="96"/>
      <c r="BD148" s="96"/>
      <c r="BE148" s="96"/>
      <c r="BF148" s="96"/>
      <c r="BG148" s="96"/>
      <c r="BH148" s="96"/>
      <c r="BI148" s="96"/>
      <c r="BJ148" s="96"/>
      <c r="BK148" s="96"/>
      <c r="BL148" s="96"/>
      <c r="BM148" s="96"/>
      <c r="BN148" s="96"/>
      <c r="BO148" s="96"/>
      <c r="BP148" s="96"/>
      <c r="BQ148" s="96"/>
      <c r="BR148" s="97"/>
      <c r="BS148" s="96"/>
      <c r="BT148" s="96"/>
      <c r="BU148" s="96"/>
      <c r="BV148" s="96"/>
      <c r="BW148" s="96"/>
      <c r="BX148" s="96"/>
      <c r="BY148" s="96"/>
      <c r="BZ148" s="96"/>
      <c r="CA148" s="96"/>
      <c r="CB148" s="96"/>
      <c r="CC148" s="96"/>
      <c r="CD148" s="96"/>
      <c r="CE148" s="96"/>
      <c r="CF148" s="96"/>
      <c r="CG148" s="96"/>
      <c r="CH148" s="96"/>
      <c r="CI148" s="96"/>
      <c r="CJ148" s="96"/>
      <c r="CK148" s="96"/>
      <c r="CL148" s="96"/>
      <c r="CM148" s="96"/>
      <c r="CN148" s="96"/>
      <c r="CO148" s="96"/>
      <c r="CP148" s="96"/>
      <c r="CQ148" s="96"/>
      <c r="CR148" s="96"/>
      <c r="CS148" s="96"/>
      <c r="CT148" s="96"/>
      <c r="CU148" s="96"/>
      <c r="CV148" s="96"/>
      <c r="CW148" s="96"/>
      <c r="CX148" s="96"/>
      <c r="CY148" s="96"/>
      <c r="CZ148" s="96"/>
      <c r="DA148" s="96"/>
      <c r="DB148" s="96"/>
      <c r="DC148" s="96"/>
      <c r="DD148" s="96"/>
      <c r="DE148" s="96"/>
      <c r="DF148" s="96"/>
      <c r="DG148" s="96"/>
      <c r="DH148" s="96"/>
      <c r="DI148" s="96"/>
      <c r="DJ148" s="96"/>
      <c r="DK148" s="96"/>
      <c r="DL148" s="96"/>
      <c r="DM148" s="96"/>
      <c r="DN148" s="96"/>
      <c r="DO148" s="96"/>
      <c r="DP148" s="96"/>
      <c r="DQ148" s="96"/>
      <c r="DR148" s="96"/>
      <c r="DS148" s="96"/>
      <c r="DT148" s="96"/>
      <c r="DU148" s="98">
        <f t="shared" si="2"/>
        <v>248</v>
      </c>
    </row>
    <row r="149" spans="1:125" s="72" customFormat="1" ht="14.25" x14ac:dyDescent="0.25">
      <c r="A149" s="77" t="s">
        <v>361</v>
      </c>
      <c r="B149" s="78" t="s">
        <v>846</v>
      </c>
      <c r="C149" s="95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>
        <v>240</v>
      </c>
      <c r="AY149" s="97"/>
      <c r="AZ149" s="96"/>
      <c r="BA149" s="96"/>
      <c r="BB149" s="96"/>
      <c r="BC149" s="96"/>
      <c r="BD149" s="96"/>
      <c r="BE149" s="96">
        <v>1</v>
      </c>
      <c r="BF149" s="96"/>
      <c r="BG149" s="96">
        <v>3</v>
      </c>
      <c r="BH149" s="96"/>
      <c r="BI149" s="96"/>
      <c r="BJ149" s="96">
        <v>6</v>
      </c>
      <c r="BK149" s="96"/>
      <c r="BL149" s="96"/>
      <c r="BM149" s="96"/>
      <c r="BN149" s="96"/>
      <c r="BO149" s="96"/>
      <c r="BP149" s="96"/>
      <c r="BQ149" s="96"/>
      <c r="BR149" s="97"/>
      <c r="BS149" s="96"/>
      <c r="BT149" s="96"/>
      <c r="BU149" s="96"/>
      <c r="BV149" s="96"/>
      <c r="BW149" s="96"/>
      <c r="BX149" s="96"/>
      <c r="BY149" s="96"/>
      <c r="BZ149" s="96"/>
      <c r="CA149" s="96"/>
      <c r="CB149" s="96"/>
      <c r="CC149" s="96"/>
      <c r="CD149" s="96"/>
      <c r="CE149" s="96"/>
      <c r="CF149" s="96"/>
      <c r="CG149" s="96"/>
      <c r="CH149" s="96"/>
      <c r="CI149" s="96"/>
      <c r="CJ149" s="96"/>
      <c r="CK149" s="96"/>
      <c r="CL149" s="96"/>
      <c r="CM149" s="96"/>
      <c r="CN149" s="96"/>
      <c r="CO149" s="96"/>
      <c r="CP149" s="96"/>
      <c r="CQ149" s="96"/>
      <c r="CR149" s="96"/>
      <c r="CS149" s="96"/>
      <c r="CT149" s="96"/>
      <c r="CU149" s="96"/>
      <c r="CV149" s="96"/>
      <c r="CW149" s="96"/>
      <c r="CX149" s="96"/>
      <c r="CY149" s="96"/>
      <c r="CZ149" s="96"/>
      <c r="DA149" s="96"/>
      <c r="DB149" s="96"/>
      <c r="DC149" s="96"/>
      <c r="DD149" s="96"/>
      <c r="DE149" s="96"/>
      <c r="DF149" s="96"/>
      <c r="DG149" s="96"/>
      <c r="DH149" s="96"/>
      <c r="DI149" s="96"/>
      <c r="DJ149" s="96"/>
      <c r="DK149" s="96"/>
      <c r="DL149" s="96"/>
      <c r="DM149" s="96"/>
      <c r="DN149" s="96"/>
      <c r="DO149" s="96"/>
      <c r="DP149" s="96"/>
      <c r="DQ149" s="96"/>
      <c r="DR149" s="96"/>
      <c r="DS149" s="96"/>
      <c r="DT149" s="96"/>
      <c r="DU149" s="98">
        <f t="shared" si="2"/>
        <v>250</v>
      </c>
    </row>
    <row r="150" spans="1:125" s="72" customFormat="1" ht="14.25" x14ac:dyDescent="0.25">
      <c r="A150" s="77" t="s">
        <v>45</v>
      </c>
      <c r="B150" s="78" t="s">
        <v>847</v>
      </c>
      <c r="C150" s="95"/>
      <c r="D150" s="96">
        <v>20</v>
      </c>
      <c r="E150" s="96">
        <v>27</v>
      </c>
      <c r="F150" s="96"/>
      <c r="G150" s="96"/>
      <c r="H150" s="96"/>
      <c r="I150" s="96"/>
      <c r="J150" s="96"/>
      <c r="K150" s="96"/>
      <c r="L150" s="96"/>
      <c r="M150" s="96"/>
      <c r="N150" s="96">
        <v>5</v>
      </c>
      <c r="O150" s="96">
        <v>22</v>
      </c>
      <c r="P150" s="96"/>
      <c r="Q150" s="96"/>
      <c r="R150" s="96">
        <v>2</v>
      </c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7">
        <v>825</v>
      </c>
      <c r="AZ150" s="96"/>
      <c r="BA150" s="96"/>
      <c r="BB150" s="96"/>
      <c r="BC150" s="96"/>
      <c r="BD150" s="96"/>
      <c r="BE150" s="96"/>
      <c r="BF150" s="96"/>
      <c r="BG150" s="96"/>
      <c r="BH150" s="96"/>
      <c r="BI150" s="96"/>
      <c r="BJ150" s="96"/>
      <c r="BK150" s="96"/>
      <c r="BL150" s="96"/>
      <c r="BM150" s="96"/>
      <c r="BN150" s="96"/>
      <c r="BO150" s="96"/>
      <c r="BP150" s="96"/>
      <c r="BQ150" s="96"/>
      <c r="BR150" s="97"/>
      <c r="BS150" s="96"/>
      <c r="BT150" s="96"/>
      <c r="BU150" s="96"/>
      <c r="BV150" s="96"/>
      <c r="BW150" s="96"/>
      <c r="BX150" s="96"/>
      <c r="BY150" s="96"/>
      <c r="BZ150" s="96"/>
      <c r="CA150" s="96"/>
      <c r="CB150" s="96"/>
      <c r="CC150" s="96"/>
      <c r="CD150" s="96"/>
      <c r="CE150" s="96"/>
      <c r="CF150" s="96"/>
      <c r="CG150" s="96"/>
      <c r="CH150" s="96"/>
      <c r="CI150" s="96"/>
      <c r="CJ150" s="96"/>
      <c r="CK150" s="96"/>
      <c r="CL150" s="96"/>
      <c r="CM150" s="96"/>
      <c r="CN150" s="96"/>
      <c r="CO150" s="96"/>
      <c r="CP150" s="96"/>
      <c r="CQ150" s="96"/>
      <c r="CR150" s="96"/>
      <c r="CS150" s="96"/>
      <c r="CT150" s="96"/>
      <c r="CU150" s="96"/>
      <c r="CV150" s="96"/>
      <c r="CW150" s="96"/>
      <c r="CX150" s="96"/>
      <c r="CY150" s="96"/>
      <c r="CZ150" s="96"/>
      <c r="DA150" s="96"/>
      <c r="DB150" s="96"/>
      <c r="DC150" s="96"/>
      <c r="DD150" s="96"/>
      <c r="DE150" s="96"/>
      <c r="DF150" s="96"/>
      <c r="DG150" s="96"/>
      <c r="DH150" s="96"/>
      <c r="DI150" s="96"/>
      <c r="DJ150" s="96"/>
      <c r="DK150" s="96"/>
      <c r="DL150" s="96"/>
      <c r="DM150" s="96"/>
      <c r="DN150" s="96"/>
      <c r="DO150" s="96"/>
      <c r="DP150" s="96"/>
      <c r="DQ150" s="96"/>
      <c r="DR150" s="96"/>
      <c r="DS150" s="96"/>
      <c r="DT150" s="96"/>
      <c r="DU150" s="98">
        <f t="shared" si="2"/>
        <v>901</v>
      </c>
    </row>
    <row r="151" spans="1:125" s="72" customFormat="1" ht="14.25" x14ac:dyDescent="0.25">
      <c r="A151" s="77" t="s">
        <v>203</v>
      </c>
      <c r="B151" s="78" t="s">
        <v>848</v>
      </c>
      <c r="C151" s="95"/>
      <c r="D151" s="96">
        <v>22</v>
      </c>
      <c r="E151" s="96">
        <v>34</v>
      </c>
      <c r="F151" s="96"/>
      <c r="G151" s="96"/>
      <c r="H151" s="96"/>
      <c r="I151" s="96"/>
      <c r="J151" s="96"/>
      <c r="K151" s="96"/>
      <c r="L151" s="96"/>
      <c r="M151" s="96"/>
      <c r="N151" s="96">
        <v>4</v>
      </c>
      <c r="O151" s="96">
        <v>25</v>
      </c>
      <c r="P151" s="96"/>
      <c r="Q151" s="96"/>
      <c r="R151" s="96">
        <v>2</v>
      </c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7">
        <v>945</v>
      </c>
      <c r="AZ151" s="96"/>
      <c r="BA151" s="96"/>
      <c r="BB151" s="96"/>
      <c r="BC151" s="96"/>
      <c r="BD151" s="96"/>
      <c r="BE151" s="96"/>
      <c r="BF151" s="96"/>
      <c r="BG151" s="96"/>
      <c r="BH151" s="96"/>
      <c r="BI151" s="96"/>
      <c r="BJ151" s="96"/>
      <c r="BK151" s="96"/>
      <c r="BL151" s="96"/>
      <c r="BM151" s="96"/>
      <c r="BN151" s="96">
        <v>5</v>
      </c>
      <c r="BO151" s="96"/>
      <c r="BP151" s="96"/>
      <c r="BQ151" s="96"/>
      <c r="BR151" s="97"/>
      <c r="BS151" s="96"/>
      <c r="BT151" s="96"/>
      <c r="BU151" s="96"/>
      <c r="BV151" s="96"/>
      <c r="BW151" s="96"/>
      <c r="BX151" s="96"/>
      <c r="BY151" s="96"/>
      <c r="BZ151" s="96"/>
      <c r="CA151" s="96"/>
      <c r="CB151" s="96"/>
      <c r="CC151" s="96"/>
      <c r="CD151" s="96"/>
      <c r="CE151" s="96"/>
      <c r="CF151" s="96"/>
      <c r="CG151" s="96"/>
      <c r="CH151" s="96"/>
      <c r="CI151" s="96"/>
      <c r="CJ151" s="96"/>
      <c r="CK151" s="96"/>
      <c r="CL151" s="96"/>
      <c r="CM151" s="96"/>
      <c r="CN151" s="96"/>
      <c r="CO151" s="96"/>
      <c r="CP151" s="96"/>
      <c r="CQ151" s="96"/>
      <c r="CR151" s="96"/>
      <c r="CS151" s="96"/>
      <c r="CT151" s="96"/>
      <c r="CU151" s="96"/>
      <c r="CV151" s="96"/>
      <c r="CW151" s="96"/>
      <c r="CX151" s="96"/>
      <c r="CY151" s="96"/>
      <c r="CZ151" s="96"/>
      <c r="DA151" s="96"/>
      <c r="DB151" s="96"/>
      <c r="DC151" s="96"/>
      <c r="DD151" s="96"/>
      <c r="DE151" s="96"/>
      <c r="DF151" s="96"/>
      <c r="DG151" s="96"/>
      <c r="DH151" s="96"/>
      <c r="DI151" s="96"/>
      <c r="DJ151" s="96"/>
      <c r="DK151" s="96"/>
      <c r="DL151" s="96"/>
      <c r="DM151" s="96"/>
      <c r="DN151" s="96"/>
      <c r="DO151" s="96"/>
      <c r="DP151" s="96"/>
      <c r="DQ151" s="96"/>
      <c r="DR151" s="96"/>
      <c r="DS151" s="96"/>
      <c r="DT151" s="96"/>
      <c r="DU151" s="98">
        <f t="shared" si="2"/>
        <v>1037</v>
      </c>
    </row>
    <row r="152" spans="1:125" s="72" customFormat="1" ht="14.25" x14ac:dyDescent="0.25">
      <c r="A152" s="77" t="s">
        <v>362</v>
      </c>
      <c r="B152" s="78" t="s">
        <v>849</v>
      </c>
      <c r="C152" s="95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7">
        <v>985</v>
      </c>
      <c r="AZ152" s="96"/>
      <c r="BA152" s="96"/>
      <c r="BB152" s="96"/>
      <c r="BC152" s="96"/>
      <c r="BD152" s="96"/>
      <c r="BE152" s="96"/>
      <c r="BF152" s="96"/>
      <c r="BG152" s="96"/>
      <c r="BH152" s="96"/>
      <c r="BI152" s="96"/>
      <c r="BJ152" s="96"/>
      <c r="BK152" s="96"/>
      <c r="BL152" s="96"/>
      <c r="BM152" s="96"/>
      <c r="BN152" s="96"/>
      <c r="BO152" s="96"/>
      <c r="BP152" s="96"/>
      <c r="BQ152" s="96"/>
      <c r="BR152" s="97"/>
      <c r="BS152" s="96"/>
      <c r="BT152" s="96"/>
      <c r="BU152" s="96"/>
      <c r="BV152" s="96"/>
      <c r="BW152" s="96"/>
      <c r="BX152" s="96"/>
      <c r="BY152" s="96"/>
      <c r="BZ152" s="96"/>
      <c r="CA152" s="96"/>
      <c r="CB152" s="96"/>
      <c r="CC152" s="96"/>
      <c r="CD152" s="96"/>
      <c r="CE152" s="96"/>
      <c r="CF152" s="96"/>
      <c r="CG152" s="96"/>
      <c r="CH152" s="96"/>
      <c r="CI152" s="96"/>
      <c r="CJ152" s="96"/>
      <c r="CK152" s="96"/>
      <c r="CL152" s="96"/>
      <c r="CM152" s="96"/>
      <c r="CN152" s="96"/>
      <c r="CO152" s="96"/>
      <c r="CP152" s="96"/>
      <c r="CQ152" s="96"/>
      <c r="CR152" s="96"/>
      <c r="CS152" s="96"/>
      <c r="CT152" s="96"/>
      <c r="CU152" s="96"/>
      <c r="CV152" s="96"/>
      <c r="CW152" s="96"/>
      <c r="CX152" s="96"/>
      <c r="CY152" s="96"/>
      <c r="CZ152" s="96"/>
      <c r="DA152" s="96"/>
      <c r="DB152" s="96"/>
      <c r="DC152" s="96"/>
      <c r="DD152" s="96"/>
      <c r="DE152" s="96"/>
      <c r="DF152" s="96"/>
      <c r="DG152" s="96"/>
      <c r="DH152" s="96"/>
      <c r="DI152" s="96"/>
      <c r="DJ152" s="96"/>
      <c r="DK152" s="96"/>
      <c r="DL152" s="96"/>
      <c r="DM152" s="96"/>
      <c r="DN152" s="96"/>
      <c r="DO152" s="96"/>
      <c r="DP152" s="96"/>
      <c r="DQ152" s="96"/>
      <c r="DR152" s="96"/>
      <c r="DS152" s="96"/>
      <c r="DT152" s="96"/>
      <c r="DU152" s="98">
        <f t="shared" si="2"/>
        <v>985</v>
      </c>
    </row>
    <row r="153" spans="1:125" s="72" customFormat="1" ht="14.25" x14ac:dyDescent="0.25">
      <c r="A153" s="77" t="s">
        <v>363</v>
      </c>
      <c r="B153" s="78" t="s">
        <v>850</v>
      </c>
      <c r="C153" s="95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7">
        <v>699</v>
      </c>
      <c r="AZ153" s="96"/>
      <c r="BA153" s="96"/>
      <c r="BB153" s="96"/>
      <c r="BC153" s="96"/>
      <c r="BD153" s="96"/>
      <c r="BE153" s="96"/>
      <c r="BF153" s="96"/>
      <c r="BG153" s="96"/>
      <c r="BH153" s="96"/>
      <c r="BI153" s="96"/>
      <c r="BJ153" s="96">
        <v>4</v>
      </c>
      <c r="BK153" s="96"/>
      <c r="BL153" s="96"/>
      <c r="BM153" s="96"/>
      <c r="BN153" s="96">
        <v>39</v>
      </c>
      <c r="BO153" s="96"/>
      <c r="BP153" s="96"/>
      <c r="BQ153" s="96"/>
      <c r="BR153" s="97"/>
      <c r="BS153" s="96"/>
      <c r="BT153" s="96"/>
      <c r="BU153" s="96"/>
      <c r="BV153" s="96"/>
      <c r="BW153" s="96"/>
      <c r="BX153" s="96"/>
      <c r="BY153" s="96"/>
      <c r="BZ153" s="96"/>
      <c r="CA153" s="96"/>
      <c r="CB153" s="96"/>
      <c r="CC153" s="96"/>
      <c r="CD153" s="96"/>
      <c r="CE153" s="96"/>
      <c r="CF153" s="96"/>
      <c r="CG153" s="96"/>
      <c r="CH153" s="96"/>
      <c r="CI153" s="96"/>
      <c r="CJ153" s="96"/>
      <c r="CK153" s="96"/>
      <c r="CL153" s="96"/>
      <c r="CM153" s="96"/>
      <c r="CN153" s="96"/>
      <c r="CO153" s="96"/>
      <c r="CP153" s="96"/>
      <c r="CQ153" s="96"/>
      <c r="CR153" s="96"/>
      <c r="CS153" s="96"/>
      <c r="CT153" s="96"/>
      <c r="CU153" s="96"/>
      <c r="CV153" s="96"/>
      <c r="CW153" s="96"/>
      <c r="CX153" s="96"/>
      <c r="CY153" s="96"/>
      <c r="CZ153" s="96"/>
      <c r="DA153" s="96"/>
      <c r="DB153" s="96"/>
      <c r="DC153" s="96"/>
      <c r="DD153" s="96"/>
      <c r="DE153" s="96"/>
      <c r="DF153" s="96"/>
      <c r="DG153" s="96"/>
      <c r="DH153" s="96"/>
      <c r="DI153" s="96"/>
      <c r="DJ153" s="96"/>
      <c r="DK153" s="96"/>
      <c r="DL153" s="96"/>
      <c r="DM153" s="96"/>
      <c r="DN153" s="96"/>
      <c r="DO153" s="96"/>
      <c r="DP153" s="96"/>
      <c r="DQ153" s="96"/>
      <c r="DR153" s="96"/>
      <c r="DS153" s="96"/>
      <c r="DT153" s="96"/>
      <c r="DU153" s="98">
        <f t="shared" si="2"/>
        <v>742</v>
      </c>
    </row>
    <row r="154" spans="1:125" s="72" customFormat="1" ht="14.25" x14ac:dyDescent="0.25">
      <c r="A154" s="77" t="s">
        <v>364</v>
      </c>
      <c r="B154" s="78" t="s">
        <v>851</v>
      </c>
      <c r="C154" s="95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>
        <v>10</v>
      </c>
      <c r="AW154" s="96"/>
      <c r="AX154" s="96"/>
      <c r="AY154" s="97">
        <v>383</v>
      </c>
      <c r="AZ154" s="96"/>
      <c r="BA154" s="96"/>
      <c r="BB154" s="96"/>
      <c r="BC154" s="96"/>
      <c r="BD154" s="96"/>
      <c r="BE154" s="96">
        <v>1</v>
      </c>
      <c r="BF154" s="96"/>
      <c r="BG154" s="96"/>
      <c r="BH154" s="96"/>
      <c r="BI154" s="96">
        <v>32</v>
      </c>
      <c r="BJ154" s="96"/>
      <c r="BK154" s="96">
        <v>6</v>
      </c>
      <c r="BL154" s="96">
        <v>1</v>
      </c>
      <c r="BM154" s="96"/>
      <c r="BN154" s="96">
        <v>1</v>
      </c>
      <c r="BO154" s="96"/>
      <c r="BP154" s="96"/>
      <c r="BQ154" s="96"/>
      <c r="BR154" s="97"/>
      <c r="BS154" s="96"/>
      <c r="BT154" s="96"/>
      <c r="BU154" s="96"/>
      <c r="BV154" s="96"/>
      <c r="BW154" s="96"/>
      <c r="BX154" s="96"/>
      <c r="BY154" s="96"/>
      <c r="BZ154" s="96"/>
      <c r="CA154" s="96"/>
      <c r="CB154" s="96"/>
      <c r="CC154" s="96"/>
      <c r="CD154" s="96"/>
      <c r="CE154" s="96"/>
      <c r="CF154" s="96"/>
      <c r="CG154" s="96"/>
      <c r="CH154" s="96"/>
      <c r="CI154" s="96"/>
      <c r="CJ154" s="96"/>
      <c r="CK154" s="96"/>
      <c r="CL154" s="96"/>
      <c r="CM154" s="96"/>
      <c r="CN154" s="96"/>
      <c r="CO154" s="96"/>
      <c r="CP154" s="96"/>
      <c r="CQ154" s="96"/>
      <c r="CR154" s="96"/>
      <c r="CS154" s="96"/>
      <c r="CT154" s="96"/>
      <c r="CU154" s="96"/>
      <c r="CV154" s="96"/>
      <c r="CW154" s="96"/>
      <c r="CX154" s="96"/>
      <c r="CY154" s="96"/>
      <c r="CZ154" s="96"/>
      <c r="DA154" s="96"/>
      <c r="DB154" s="96"/>
      <c r="DC154" s="96"/>
      <c r="DD154" s="96"/>
      <c r="DE154" s="96"/>
      <c r="DF154" s="96"/>
      <c r="DG154" s="96"/>
      <c r="DH154" s="96"/>
      <c r="DI154" s="96"/>
      <c r="DJ154" s="96"/>
      <c r="DK154" s="96"/>
      <c r="DL154" s="96"/>
      <c r="DM154" s="96"/>
      <c r="DN154" s="96"/>
      <c r="DO154" s="96"/>
      <c r="DP154" s="96"/>
      <c r="DQ154" s="96"/>
      <c r="DR154" s="96"/>
      <c r="DS154" s="96"/>
      <c r="DT154" s="96"/>
      <c r="DU154" s="98">
        <f t="shared" si="2"/>
        <v>434</v>
      </c>
    </row>
    <row r="155" spans="1:125" s="72" customFormat="1" ht="14.25" x14ac:dyDescent="0.25">
      <c r="A155" s="77" t="s">
        <v>665</v>
      </c>
      <c r="B155" s="78" t="s">
        <v>852</v>
      </c>
      <c r="C155" s="95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7"/>
      <c r="AZ155" s="96">
        <v>441</v>
      </c>
      <c r="BA155" s="96"/>
      <c r="BB155" s="96"/>
      <c r="BC155" s="96"/>
      <c r="BD155" s="96"/>
      <c r="BE155" s="96"/>
      <c r="BF155" s="96"/>
      <c r="BG155" s="96"/>
      <c r="BH155" s="96"/>
      <c r="BI155" s="96"/>
      <c r="BJ155" s="96"/>
      <c r="BK155" s="96"/>
      <c r="BL155" s="96"/>
      <c r="BM155" s="96"/>
      <c r="BN155" s="96"/>
      <c r="BO155" s="96"/>
      <c r="BP155" s="96"/>
      <c r="BQ155" s="96"/>
      <c r="BR155" s="97"/>
      <c r="BS155" s="96"/>
      <c r="BT155" s="96"/>
      <c r="BU155" s="96"/>
      <c r="BV155" s="96"/>
      <c r="BW155" s="96"/>
      <c r="BX155" s="96"/>
      <c r="BY155" s="96"/>
      <c r="BZ155" s="96"/>
      <c r="CA155" s="96"/>
      <c r="CB155" s="96"/>
      <c r="CC155" s="96"/>
      <c r="CD155" s="96"/>
      <c r="CE155" s="96"/>
      <c r="CF155" s="96"/>
      <c r="CG155" s="96"/>
      <c r="CH155" s="96"/>
      <c r="CI155" s="96"/>
      <c r="CJ155" s="96"/>
      <c r="CK155" s="96"/>
      <c r="CL155" s="96"/>
      <c r="CM155" s="96"/>
      <c r="CN155" s="96"/>
      <c r="CO155" s="96"/>
      <c r="CP155" s="96"/>
      <c r="CQ155" s="96"/>
      <c r="CR155" s="96"/>
      <c r="CS155" s="96"/>
      <c r="CT155" s="96"/>
      <c r="CU155" s="96"/>
      <c r="CV155" s="96"/>
      <c r="CW155" s="96"/>
      <c r="CX155" s="96"/>
      <c r="CY155" s="96"/>
      <c r="CZ155" s="96"/>
      <c r="DA155" s="96"/>
      <c r="DB155" s="96"/>
      <c r="DC155" s="96"/>
      <c r="DD155" s="96"/>
      <c r="DE155" s="96"/>
      <c r="DF155" s="96"/>
      <c r="DG155" s="96"/>
      <c r="DH155" s="96"/>
      <c r="DI155" s="96"/>
      <c r="DJ155" s="96"/>
      <c r="DK155" s="96"/>
      <c r="DL155" s="96"/>
      <c r="DM155" s="96"/>
      <c r="DN155" s="96"/>
      <c r="DO155" s="96"/>
      <c r="DP155" s="96"/>
      <c r="DQ155" s="96"/>
      <c r="DR155" s="96"/>
      <c r="DS155" s="96"/>
      <c r="DT155" s="96"/>
      <c r="DU155" s="98">
        <f t="shared" si="2"/>
        <v>441</v>
      </c>
    </row>
    <row r="156" spans="1:125" s="72" customFormat="1" ht="14.25" x14ac:dyDescent="0.25">
      <c r="A156" s="77" t="s">
        <v>365</v>
      </c>
      <c r="B156" s="78" t="s">
        <v>853</v>
      </c>
      <c r="C156" s="95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7"/>
      <c r="AZ156" s="96">
        <v>2603</v>
      </c>
      <c r="BA156" s="96">
        <v>8</v>
      </c>
      <c r="BB156" s="96"/>
      <c r="BC156" s="96"/>
      <c r="BD156" s="96"/>
      <c r="BE156" s="96"/>
      <c r="BF156" s="96"/>
      <c r="BG156" s="96"/>
      <c r="BH156" s="96"/>
      <c r="BI156" s="96"/>
      <c r="BJ156" s="96"/>
      <c r="BK156" s="96"/>
      <c r="BL156" s="96"/>
      <c r="BM156" s="96"/>
      <c r="BN156" s="96"/>
      <c r="BO156" s="96"/>
      <c r="BP156" s="96"/>
      <c r="BQ156" s="96"/>
      <c r="BR156" s="97"/>
      <c r="BS156" s="96"/>
      <c r="BT156" s="96"/>
      <c r="BU156" s="96"/>
      <c r="BV156" s="96"/>
      <c r="BW156" s="96"/>
      <c r="BX156" s="96"/>
      <c r="BY156" s="96"/>
      <c r="BZ156" s="96"/>
      <c r="CA156" s="96"/>
      <c r="CB156" s="96"/>
      <c r="CC156" s="96"/>
      <c r="CD156" s="96"/>
      <c r="CE156" s="96"/>
      <c r="CF156" s="96"/>
      <c r="CG156" s="96"/>
      <c r="CH156" s="96"/>
      <c r="CI156" s="96"/>
      <c r="CJ156" s="96"/>
      <c r="CK156" s="96"/>
      <c r="CL156" s="96"/>
      <c r="CM156" s="96"/>
      <c r="CN156" s="96"/>
      <c r="CO156" s="96"/>
      <c r="CP156" s="96"/>
      <c r="CQ156" s="96"/>
      <c r="CR156" s="96"/>
      <c r="CS156" s="96"/>
      <c r="CT156" s="96"/>
      <c r="CU156" s="96"/>
      <c r="CV156" s="96"/>
      <c r="CW156" s="96"/>
      <c r="CX156" s="96"/>
      <c r="CY156" s="96"/>
      <c r="CZ156" s="96"/>
      <c r="DA156" s="96"/>
      <c r="DB156" s="96"/>
      <c r="DC156" s="96"/>
      <c r="DD156" s="96"/>
      <c r="DE156" s="96"/>
      <c r="DF156" s="96"/>
      <c r="DG156" s="96"/>
      <c r="DH156" s="96"/>
      <c r="DI156" s="96"/>
      <c r="DJ156" s="96"/>
      <c r="DK156" s="96"/>
      <c r="DL156" s="96"/>
      <c r="DM156" s="96"/>
      <c r="DN156" s="96"/>
      <c r="DO156" s="96"/>
      <c r="DP156" s="96"/>
      <c r="DQ156" s="96"/>
      <c r="DR156" s="96"/>
      <c r="DS156" s="96"/>
      <c r="DT156" s="96"/>
      <c r="DU156" s="98">
        <f t="shared" si="2"/>
        <v>2611</v>
      </c>
    </row>
    <row r="157" spans="1:125" s="72" customFormat="1" ht="14.25" x14ac:dyDescent="0.25">
      <c r="A157" s="77" t="s">
        <v>204</v>
      </c>
      <c r="B157" s="78" t="s">
        <v>854</v>
      </c>
      <c r="C157" s="95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>
        <v>10</v>
      </c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7">
        <v>91</v>
      </c>
      <c r="AZ157" s="96">
        <v>17775</v>
      </c>
      <c r="BA157" s="96">
        <v>2186</v>
      </c>
      <c r="BB157" s="96"/>
      <c r="BC157" s="96"/>
      <c r="BD157" s="96"/>
      <c r="BE157" s="96">
        <v>42</v>
      </c>
      <c r="BF157" s="96">
        <v>1</v>
      </c>
      <c r="BG157" s="96">
        <v>111</v>
      </c>
      <c r="BH157" s="96"/>
      <c r="BI157" s="96"/>
      <c r="BJ157" s="96">
        <v>17</v>
      </c>
      <c r="BK157" s="96"/>
      <c r="BL157" s="96">
        <v>7</v>
      </c>
      <c r="BM157" s="96"/>
      <c r="BN157" s="96"/>
      <c r="BO157" s="96">
        <v>11</v>
      </c>
      <c r="BP157" s="96"/>
      <c r="BQ157" s="96"/>
      <c r="BR157" s="97"/>
      <c r="BS157" s="96"/>
      <c r="BT157" s="96"/>
      <c r="BU157" s="96"/>
      <c r="BV157" s="96"/>
      <c r="BW157" s="96"/>
      <c r="BX157" s="96"/>
      <c r="BY157" s="96"/>
      <c r="BZ157" s="96"/>
      <c r="CA157" s="96"/>
      <c r="CB157" s="96"/>
      <c r="CC157" s="96"/>
      <c r="CD157" s="96"/>
      <c r="CE157" s="96"/>
      <c r="CF157" s="96"/>
      <c r="CG157" s="96"/>
      <c r="CH157" s="96"/>
      <c r="CI157" s="96"/>
      <c r="CJ157" s="96"/>
      <c r="CK157" s="96"/>
      <c r="CL157" s="96"/>
      <c r="CM157" s="96"/>
      <c r="CN157" s="96">
        <v>23</v>
      </c>
      <c r="CO157" s="96"/>
      <c r="CP157" s="96"/>
      <c r="CQ157" s="96"/>
      <c r="CR157" s="96"/>
      <c r="CS157" s="96"/>
      <c r="CT157" s="96"/>
      <c r="CU157" s="96"/>
      <c r="CV157" s="96"/>
      <c r="CW157" s="96"/>
      <c r="CX157" s="96"/>
      <c r="CY157" s="96"/>
      <c r="CZ157" s="96"/>
      <c r="DA157" s="96"/>
      <c r="DB157" s="96"/>
      <c r="DC157" s="96"/>
      <c r="DD157" s="96"/>
      <c r="DE157" s="96"/>
      <c r="DF157" s="96"/>
      <c r="DG157" s="96"/>
      <c r="DH157" s="96"/>
      <c r="DI157" s="96"/>
      <c r="DJ157" s="96"/>
      <c r="DK157" s="96"/>
      <c r="DL157" s="96"/>
      <c r="DM157" s="96"/>
      <c r="DN157" s="96"/>
      <c r="DO157" s="96"/>
      <c r="DP157" s="96"/>
      <c r="DQ157" s="96"/>
      <c r="DR157" s="96"/>
      <c r="DS157" s="96"/>
      <c r="DT157" s="96"/>
      <c r="DU157" s="98">
        <f t="shared" si="2"/>
        <v>20274</v>
      </c>
    </row>
    <row r="158" spans="1:125" s="72" customFormat="1" ht="14.25" x14ac:dyDescent="0.25">
      <c r="A158" s="77" t="s">
        <v>366</v>
      </c>
      <c r="B158" s="78" t="s">
        <v>855</v>
      </c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7"/>
      <c r="AZ158" s="96">
        <v>1</v>
      </c>
      <c r="BA158" s="96">
        <v>94</v>
      </c>
      <c r="BB158" s="96"/>
      <c r="BC158" s="96"/>
      <c r="BD158" s="96"/>
      <c r="BE158" s="96"/>
      <c r="BF158" s="96"/>
      <c r="BG158" s="96"/>
      <c r="BH158" s="96"/>
      <c r="BI158" s="96"/>
      <c r="BJ158" s="96"/>
      <c r="BK158" s="96"/>
      <c r="BL158" s="96"/>
      <c r="BM158" s="96"/>
      <c r="BN158" s="96"/>
      <c r="BO158" s="96"/>
      <c r="BP158" s="96"/>
      <c r="BQ158" s="96"/>
      <c r="BR158" s="97"/>
      <c r="BS158" s="96"/>
      <c r="BT158" s="96"/>
      <c r="BU158" s="96"/>
      <c r="BV158" s="96"/>
      <c r="BW158" s="96"/>
      <c r="BX158" s="96"/>
      <c r="BY158" s="96"/>
      <c r="BZ158" s="96"/>
      <c r="CA158" s="96"/>
      <c r="CB158" s="96"/>
      <c r="CC158" s="96"/>
      <c r="CD158" s="96"/>
      <c r="CE158" s="96"/>
      <c r="CF158" s="96"/>
      <c r="CG158" s="96"/>
      <c r="CH158" s="96"/>
      <c r="CI158" s="96"/>
      <c r="CJ158" s="96"/>
      <c r="CK158" s="96"/>
      <c r="CL158" s="96"/>
      <c r="CM158" s="96"/>
      <c r="CN158" s="96">
        <v>1170</v>
      </c>
      <c r="CO158" s="96"/>
      <c r="CP158" s="96"/>
      <c r="CQ158" s="96"/>
      <c r="CR158" s="96"/>
      <c r="CS158" s="96"/>
      <c r="CT158" s="96"/>
      <c r="CU158" s="96"/>
      <c r="CV158" s="96"/>
      <c r="CW158" s="96"/>
      <c r="CX158" s="96"/>
      <c r="CY158" s="96"/>
      <c r="CZ158" s="96"/>
      <c r="DA158" s="96"/>
      <c r="DB158" s="96"/>
      <c r="DC158" s="96"/>
      <c r="DD158" s="96"/>
      <c r="DE158" s="96"/>
      <c r="DF158" s="96"/>
      <c r="DG158" s="96"/>
      <c r="DH158" s="96"/>
      <c r="DI158" s="96">
        <v>3</v>
      </c>
      <c r="DJ158" s="96"/>
      <c r="DK158" s="96"/>
      <c r="DL158" s="96">
        <v>11</v>
      </c>
      <c r="DM158" s="96"/>
      <c r="DN158" s="96"/>
      <c r="DO158" s="96"/>
      <c r="DP158" s="96"/>
      <c r="DQ158" s="96"/>
      <c r="DR158" s="96"/>
      <c r="DS158" s="96"/>
      <c r="DT158" s="96"/>
      <c r="DU158" s="98">
        <f t="shared" si="2"/>
        <v>1279</v>
      </c>
    </row>
    <row r="159" spans="1:125" s="72" customFormat="1" ht="14.25" x14ac:dyDescent="0.25">
      <c r="A159" s="77" t="s">
        <v>367</v>
      </c>
      <c r="B159" s="78" t="s">
        <v>856</v>
      </c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7"/>
      <c r="AZ159" s="96"/>
      <c r="BA159" s="96">
        <v>52</v>
      </c>
      <c r="BB159" s="96"/>
      <c r="BC159" s="96"/>
      <c r="BD159" s="96"/>
      <c r="BE159" s="96"/>
      <c r="BF159" s="96"/>
      <c r="BG159" s="96"/>
      <c r="BH159" s="96"/>
      <c r="BI159" s="96"/>
      <c r="BJ159" s="96"/>
      <c r="BK159" s="96"/>
      <c r="BL159" s="96"/>
      <c r="BM159" s="96"/>
      <c r="BN159" s="96"/>
      <c r="BO159" s="96"/>
      <c r="BP159" s="96"/>
      <c r="BQ159" s="96"/>
      <c r="BR159" s="97"/>
      <c r="BS159" s="96"/>
      <c r="BT159" s="96"/>
      <c r="BU159" s="96"/>
      <c r="BV159" s="96"/>
      <c r="BW159" s="96"/>
      <c r="BX159" s="96"/>
      <c r="BY159" s="96"/>
      <c r="BZ159" s="96"/>
      <c r="CA159" s="96"/>
      <c r="CB159" s="96"/>
      <c r="CC159" s="96"/>
      <c r="CD159" s="96"/>
      <c r="CE159" s="96"/>
      <c r="CF159" s="96"/>
      <c r="CG159" s="96"/>
      <c r="CH159" s="96"/>
      <c r="CI159" s="96"/>
      <c r="CJ159" s="96"/>
      <c r="CK159" s="96"/>
      <c r="CL159" s="96"/>
      <c r="CM159" s="96"/>
      <c r="CN159" s="96">
        <v>162</v>
      </c>
      <c r="CO159" s="96">
        <v>1</v>
      </c>
      <c r="CP159" s="96"/>
      <c r="CQ159" s="96">
        <v>8</v>
      </c>
      <c r="CR159" s="96"/>
      <c r="CS159" s="96"/>
      <c r="CT159" s="96"/>
      <c r="CU159" s="96"/>
      <c r="CV159" s="96"/>
      <c r="CW159" s="96"/>
      <c r="CX159" s="96"/>
      <c r="CY159" s="96"/>
      <c r="CZ159" s="96"/>
      <c r="DA159" s="96"/>
      <c r="DB159" s="96"/>
      <c r="DC159" s="96"/>
      <c r="DD159" s="96"/>
      <c r="DE159" s="96"/>
      <c r="DF159" s="96"/>
      <c r="DG159" s="96"/>
      <c r="DH159" s="96"/>
      <c r="DI159" s="96">
        <v>7</v>
      </c>
      <c r="DJ159" s="96"/>
      <c r="DK159" s="96">
        <v>219</v>
      </c>
      <c r="DL159" s="96"/>
      <c r="DM159" s="96"/>
      <c r="DN159" s="96"/>
      <c r="DO159" s="96"/>
      <c r="DP159" s="96"/>
      <c r="DQ159" s="96"/>
      <c r="DR159" s="96"/>
      <c r="DS159" s="96"/>
      <c r="DT159" s="96"/>
      <c r="DU159" s="98">
        <f t="shared" si="2"/>
        <v>449</v>
      </c>
    </row>
    <row r="160" spans="1:125" s="72" customFormat="1" ht="14.25" x14ac:dyDescent="0.25">
      <c r="A160" s="77" t="s">
        <v>368</v>
      </c>
      <c r="B160" s="78" t="s">
        <v>857</v>
      </c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7"/>
      <c r="AZ160" s="96">
        <v>30</v>
      </c>
      <c r="BA160" s="96">
        <v>2214</v>
      </c>
      <c r="BB160" s="96"/>
      <c r="BC160" s="96"/>
      <c r="BD160" s="96"/>
      <c r="BE160" s="96"/>
      <c r="BF160" s="96"/>
      <c r="BG160" s="96">
        <v>1</v>
      </c>
      <c r="BH160" s="96"/>
      <c r="BI160" s="96"/>
      <c r="BJ160" s="96">
        <v>3</v>
      </c>
      <c r="BK160" s="96"/>
      <c r="BL160" s="96"/>
      <c r="BM160" s="96"/>
      <c r="BN160" s="96"/>
      <c r="BO160" s="96">
        <v>7</v>
      </c>
      <c r="BP160" s="96"/>
      <c r="BQ160" s="96"/>
      <c r="BR160" s="97"/>
      <c r="BS160" s="96"/>
      <c r="BT160" s="96"/>
      <c r="BU160" s="96"/>
      <c r="BV160" s="96"/>
      <c r="BW160" s="96"/>
      <c r="BX160" s="96"/>
      <c r="BY160" s="96"/>
      <c r="BZ160" s="96"/>
      <c r="CA160" s="96"/>
      <c r="CB160" s="96"/>
      <c r="CC160" s="96"/>
      <c r="CD160" s="96"/>
      <c r="CE160" s="96"/>
      <c r="CF160" s="96"/>
      <c r="CG160" s="96"/>
      <c r="CH160" s="96"/>
      <c r="CI160" s="96"/>
      <c r="CJ160" s="96"/>
      <c r="CK160" s="96"/>
      <c r="CL160" s="96"/>
      <c r="CM160" s="96"/>
      <c r="CN160" s="96">
        <v>34</v>
      </c>
      <c r="CO160" s="96">
        <v>34</v>
      </c>
      <c r="CP160" s="96"/>
      <c r="CQ160" s="96"/>
      <c r="CR160" s="96">
        <v>160</v>
      </c>
      <c r="CS160" s="96"/>
      <c r="CT160" s="96"/>
      <c r="CU160" s="96"/>
      <c r="CV160" s="96"/>
      <c r="CW160" s="96"/>
      <c r="CX160" s="96"/>
      <c r="CY160" s="96"/>
      <c r="CZ160" s="96"/>
      <c r="DA160" s="96"/>
      <c r="DB160" s="96"/>
      <c r="DC160" s="96"/>
      <c r="DD160" s="96"/>
      <c r="DE160" s="96"/>
      <c r="DF160" s="96"/>
      <c r="DG160" s="96"/>
      <c r="DH160" s="96"/>
      <c r="DI160" s="96">
        <v>84</v>
      </c>
      <c r="DJ160" s="96"/>
      <c r="DK160" s="96"/>
      <c r="DL160" s="96"/>
      <c r="DM160" s="96"/>
      <c r="DN160" s="96"/>
      <c r="DO160" s="96"/>
      <c r="DP160" s="96"/>
      <c r="DQ160" s="96"/>
      <c r="DR160" s="96"/>
      <c r="DS160" s="96"/>
      <c r="DT160" s="96"/>
      <c r="DU160" s="98">
        <f t="shared" si="2"/>
        <v>2567</v>
      </c>
    </row>
    <row r="161" spans="1:125" s="72" customFormat="1" ht="14.25" x14ac:dyDescent="0.25">
      <c r="A161" s="77" t="s">
        <v>369</v>
      </c>
      <c r="B161" s="78" t="s">
        <v>858</v>
      </c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7"/>
      <c r="AZ161" s="96"/>
      <c r="BA161" s="96">
        <v>110</v>
      </c>
      <c r="BB161" s="96"/>
      <c r="BC161" s="96"/>
      <c r="BD161" s="96"/>
      <c r="BE161" s="96"/>
      <c r="BF161" s="96"/>
      <c r="BG161" s="96"/>
      <c r="BH161" s="96"/>
      <c r="BI161" s="96"/>
      <c r="BJ161" s="96"/>
      <c r="BK161" s="96"/>
      <c r="BL161" s="96"/>
      <c r="BM161" s="96"/>
      <c r="BN161" s="96"/>
      <c r="BO161" s="96"/>
      <c r="BP161" s="96"/>
      <c r="BQ161" s="96"/>
      <c r="BR161" s="97"/>
      <c r="BS161" s="96"/>
      <c r="BT161" s="96"/>
      <c r="BU161" s="96"/>
      <c r="BV161" s="96"/>
      <c r="BW161" s="96"/>
      <c r="BX161" s="96"/>
      <c r="BY161" s="96"/>
      <c r="BZ161" s="96"/>
      <c r="CA161" s="96"/>
      <c r="CB161" s="96"/>
      <c r="CC161" s="96"/>
      <c r="CD161" s="96"/>
      <c r="CE161" s="96"/>
      <c r="CF161" s="96"/>
      <c r="CG161" s="96"/>
      <c r="CH161" s="96"/>
      <c r="CI161" s="96"/>
      <c r="CJ161" s="96"/>
      <c r="CK161" s="96"/>
      <c r="CL161" s="96"/>
      <c r="CM161" s="96"/>
      <c r="CN161" s="96"/>
      <c r="CO161" s="96"/>
      <c r="CP161" s="96"/>
      <c r="CQ161" s="96"/>
      <c r="CR161" s="96"/>
      <c r="CS161" s="96"/>
      <c r="CT161" s="96"/>
      <c r="CU161" s="96"/>
      <c r="CV161" s="96"/>
      <c r="CW161" s="96"/>
      <c r="CX161" s="96"/>
      <c r="CY161" s="96"/>
      <c r="CZ161" s="96"/>
      <c r="DA161" s="96"/>
      <c r="DB161" s="96"/>
      <c r="DC161" s="96"/>
      <c r="DD161" s="96"/>
      <c r="DE161" s="96"/>
      <c r="DF161" s="96"/>
      <c r="DG161" s="96"/>
      <c r="DH161" s="96"/>
      <c r="DI161" s="96"/>
      <c r="DJ161" s="96"/>
      <c r="DK161" s="96"/>
      <c r="DL161" s="96"/>
      <c r="DM161" s="96"/>
      <c r="DN161" s="96"/>
      <c r="DO161" s="96"/>
      <c r="DP161" s="96"/>
      <c r="DQ161" s="96"/>
      <c r="DR161" s="96"/>
      <c r="DS161" s="96"/>
      <c r="DT161" s="96"/>
      <c r="DU161" s="98">
        <f t="shared" si="2"/>
        <v>110</v>
      </c>
    </row>
    <row r="162" spans="1:125" s="72" customFormat="1" ht="14.25" x14ac:dyDescent="0.25">
      <c r="A162" s="77" t="s">
        <v>370</v>
      </c>
      <c r="B162" s="78" t="s">
        <v>859</v>
      </c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7"/>
      <c r="AZ162" s="96"/>
      <c r="BA162" s="96"/>
      <c r="BB162" s="96">
        <v>4851</v>
      </c>
      <c r="BC162" s="96"/>
      <c r="BD162" s="96"/>
      <c r="BE162" s="96"/>
      <c r="BF162" s="96"/>
      <c r="BG162" s="96"/>
      <c r="BH162" s="96"/>
      <c r="BI162" s="96">
        <v>25</v>
      </c>
      <c r="BJ162" s="96"/>
      <c r="BK162" s="96"/>
      <c r="BL162" s="96"/>
      <c r="BM162" s="96"/>
      <c r="BN162" s="96"/>
      <c r="BO162" s="96"/>
      <c r="BP162" s="96"/>
      <c r="BQ162" s="96"/>
      <c r="BR162" s="97"/>
      <c r="BS162" s="96"/>
      <c r="BT162" s="96"/>
      <c r="BU162" s="96"/>
      <c r="BV162" s="96"/>
      <c r="BW162" s="96"/>
      <c r="BX162" s="96"/>
      <c r="BY162" s="96"/>
      <c r="BZ162" s="96"/>
      <c r="CA162" s="96"/>
      <c r="CB162" s="96"/>
      <c r="CC162" s="96"/>
      <c r="CD162" s="96"/>
      <c r="CE162" s="96"/>
      <c r="CF162" s="96"/>
      <c r="CG162" s="96"/>
      <c r="CH162" s="96"/>
      <c r="CI162" s="96"/>
      <c r="CJ162" s="96"/>
      <c r="CK162" s="96"/>
      <c r="CL162" s="96"/>
      <c r="CM162" s="96"/>
      <c r="CN162" s="96"/>
      <c r="CO162" s="96"/>
      <c r="CP162" s="96"/>
      <c r="CQ162" s="96"/>
      <c r="CR162" s="96"/>
      <c r="CS162" s="96"/>
      <c r="CT162" s="96"/>
      <c r="CU162" s="96"/>
      <c r="CV162" s="96"/>
      <c r="CW162" s="96"/>
      <c r="CX162" s="96"/>
      <c r="CY162" s="96"/>
      <c r="CZ162" s="96"/>
      <c r="DA162" s="96"/>
      <c r="DB162" s="96"/>
      <c r="DC162" s="96"/>
      <c r="DD162" s="96"/>
      <c r="DE162" s="96"/>
      <c r="DF162" s="96"/>
      <c r="DG162" s="96"/>
      <c r="DH162" s="96"/>
      <c r="DI162" s="96"/>
      <c r="DJ162" s="96"/>
      <c r="DK162" s="96"/>
      <c r="DL162" s="96"/>
      <c r="DM162" s="96"/>
      <c r="DN162" s="96"/>
      <c r="DO162" s="96"/>
      <c r="DP162" s="96"/>
      <c r="DQ162" s="96"/>
      <c r="DR162" s="96"/>
      <c r="DS162" s="96"/>
      <c r="DT162" s="96"/>
      <c r="DU162" s="98">
        <f t="shared" si="2"/>
        <v>4876</v>
      </c>
    </row>
    <row r="163" spans="1:125" s="72" customFormat="1" ht="14.25" x14ac:dyDescent="0.25">
      <c r="A163" s="77" t="s">
        <v>205</v>
      </c>
      <c r="B163" s="78" t="s">
        <v>860</v>
      </c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7"/>
      <c r="AZ163" s="96"/>
      <c r="BA163" s="96"/>
      <c r="BB163" s="96">
        <v>12963</v>
      </c>
      <c r="BC163" s="96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  <c r="BO163" s="96"/>
      <c r="BP163" s="96"/>
      <c r="BQ163" s="96"/>
      <c r="BR163" s="97"/>
      <c r="BS163" s="96"/>
      <c r="BT163" s="96"/>
      <c r="BU163" s="96"/>
      <c r="BV163" s="96"/>
      <c r="BW163" s="96"/>
      <c r="BX163" s="96"/>
      <c r="BY163" s="96"/>
      <c r="BZ163" s="96"/>
      <c r="CA163" s="96"/>
      <c r="CB163" s="96"/>
      <c r="CC163" s="96"/>
      <c r="CD163" s="96"/>
      <c r="CE163" s="96"/>
      <c r="CF163" s="96"/>
      <c r="CG163" s="96"/>
      <c r="CH163" s="96"/>
      <c r="CI163" s="96"/>
      <c r="CJ163" s="96"/>
      <c r="CK163" s="96"/>
      <c r="CL163" s="96"/>
      <c r="CM163" s="96"/>
      <c r="CN163" s="96"/>
      <c r="CO163" s="96"/>
      <c r="CP163" s="96"/>
      <c r="CQ163" s="96"/>
      <c r="CR163" s="96"/>
      <c r="CS163" s="96"/>
      <c r="CT163" s="96"/>
      <c r="CU163" s="96"/>
      <c r="CV163" s="96"/>
      <c r="CW163" s="96"/>
      <c r="CX163" s="96"/>
      <c r="CY163" s="96"/>
      <c r="CZ163" s="96"/>
      <c r="DA163" s="96"/>
      <c r="DB163" s="96"/>
      <c r="DC163" s="96"/>
      <c r="DD163" s="96"/>
      <c r="DE163" s="96"/>
      <c r="DF163" s="96"/>
      <c r="DG163" s="96"/>
      <c r="DH163" s="96"/>
      <c r="DI163" s="96"/>
      <c r="DJ163" s="96"/>
      <c r="DK163" s="96"/>
      <c r="DL163" s="96"/>
      <c r="DM163" s="96"/>
      <c r="DN163" s="96"/>
      <c r="DO163" s="96"/>
      <c r="DP163" s="96"/>
      <c r="DQ163" s="96"/>
      <c r="DR163" s="96"/>
      <c r="DS163" s="96"/>
      <c r="DT163" s="96"/>
      <c r="DU163" s="98">
        <f t="shared" si="2"/>
        <v>12963</v>
      </c>
    </row>
    <row r="164" spans="1:125" s="72" customFormat="1" ht="14.25" x14ac:dyDescent="0.25">
      <c r="A164" s="77" t="s">
        <v>206</v>
      </c>
      <c r="B164" s="78" t="s">
        <v>861</v>
      </c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7"/>
      <c r="AZ164" s="96"/>
      <c r="BA164" s="96"/>
      <c r="BB164" s="96"/>
      <c r="BC164" s="96">
        <v>20908</v>
      </c>
      <c r="BD164" s="96"/>
      <c r="BE164" s="96"/>
      <c r="BF164" s="96"/>
      <c r="BG164" s="96"/>
      <c r="BH164" s="96"/>
      <c r="BI164" s="96"/>
      <c r="BJ164" s="96"/>
      <c r="BK164" s="96"/>
      <c r="BL164" s="96"/>
      <c r="BM164" s="96"/>
      <c r="BN164" s="96"/>
      <c r="BO164" s="96"/>
      <c r="BP164" s="96"/>
      <c r="BQ164" s="96"/>
      <c r="BR164" s="97"/>
      <c r="BS164" s="96"/>
      <c r="BT164" s="96"/>
      <c r="BU164" s="96"/>
      <c r="BV164" s="96"/>
      <c r="BW164" s="96"/>
      <c r="BX164" s="96"/>
      <c r="BY164" s="96"/>
      <c r="BZ164" s="96"/>
      <c r="CA164" s="96"/>
      <c r="CB164" s="96"/>
      <c r="CC164" s="96"/>
      <c r="CD164" s="96"/>
      <c r="CE164" s="96"/>
      <c r="CF164" s="96"/>
      <c r="CG164" s="96"/>
      <c r="CH164" s="96"/>
      <c r="CI164" s="96"/>
      <c r="CJ164" s="96"/>
      <c r="CK164" s="96"/>
      <c r="CL164" s="96"/>
      <c r="CM164" s="96"/>
      <c r="CN164" s="96"/>
      <c r="CO164" s="96"/>
      <c r="CP164" s="96"/>
      <c r="CQ164" s="96"/>
      <c r="CR164" s="96"/>
      <c r="CS164" s="96"/>
      <c r="CT164" s="96"/>
      <c r="CU164" s="96"/>
      <c r="CV164" s="96"/>
      <c r="CW164" s="96"/>
      <c r="CX164" s="96"/>
      <c r="CY164" s="96"/>
      <c r="CZ164" s="96"/>
      <c r="DA164" s="96"/>
      <c r="DB164" s="96"/>
      <c r="DC164" s="96"/>
      <c r="DD164" s="96"/>
      <c r="DE164" s="96"/>
      <c r="DF164" s="96"/>
      <c r="DG164" s="96"/>
      <c r="DH164" s="96"/>
      <c r="DI164" s="96"/>
      <c r="DJ164" s="96"/>
      <c r="DK164" s="96"/>
      <c r="DL164" s="96"/>
      <c r="DM164" s="96"/>
      <c r="DN164" s="96"/>
      <c r="DO164" s="96"/>
      <c r="DP164" s="96"/>
      <c r="DQ164" s="96"/>
      <c r="DR164" s="96"/>
      <c r="DS164" s="96"/>
      <c r="DT164" s="96"/>
      <c r="DU164" s="98">
        <f t="shared" si="2"/>
        <v>20908</v>
      </c>
    </row>
    <row r="165" spans="1:125" s="72" customFormat="1" ht="14.25" x14ac:dyDescent="0.25">
      <c r="A165" s="77" t="s">
        <v>207</v>
      </c>
      <c r="B165" s="78" t="s">
        <v>862</v>
      </c>
      <c r="C165" s="95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7"/>
      <c r="AZ165" s="96"/>
      <c r="BA165" s="96"/>
      <c r="BB165" s="96">
        <v>36255</v>
      </c>
      <c r="BC165" s="96"/>
      <c r="BD165" s="96"/>
      <c r="BE165" s="96"/>
      <c r="BF165" s="96"/>
      <c r="BG165" s="96"/>
      <c r="BH165" s="96"/>
      <c r="BI165" s="96"/>
      <c r="BJ165" s="96"/>
      <c r="BK165" s="96"/>
      <c r="BL165" s="96"/>
      <c r="BM165" s="96"/>
      <c r="BN165" s="96"/>
      <c r="BO165" s="96"/>
      <c r="BP165" s="96"/>
      <c r="BQ165" s="96"/>
      <c r="BR165" s="97"/>
      <c r="BS165" s="96"/>
      <c r="BT165" s="96"/>
      <c r="BU165" s="96"/>
      <c r="BV165" s="96"/>
      <c r="BW165" s="96"/>
      <c r="BX165" s="96"/>
      <c r="BY165" s="96"/>
      <c r="BZ165" s="96"/>
      <c r="CA165" s="96"/>
      <c r="CB165" s="96"/>
      <c r="CC165" s="96"/>
      <c r="CD165" s="96"/>
      <c r="CE165" s="96"/>
      <c r="CF165" s="96"/>
      <c r="CG165" s="96"/>
      <c r="CH165" s="96"/>
      <c r="CI165" s="96"/>
      <c r="CJ165" s="96"/>
      <c r="CK165" s="96"/>
      <c r="CL165" s="96"/>
      <c r="CM165" s="96"/>
      <c r="CN165" s="96"/>
      <c r="CO165" s="96"/>
      <c r="CP165" s="96"/>
      <c r="CQ165" s="96"/>
      <c r="CR165" s="96"/>
      <c r="CS165" s="96"/>
      <c r="CT165" s="96"/>
      <c r="CU165" s="96"/>
      <c r="CV165" s="96"/>
      <c r="CW165" s="96"/>
      <c r="CX165" s="96"/>
      <c r="CY165" s="96"/>
      <c r="CZ165" s="96"/>
      <c r="DA165" s="96"/>
      <c r="DB165" s="96"/>
      <c r="DC165" s="96"/>
      <c r="DD165" s="96"/>
      <c r="DE165" s="96"/>
      <c r="DF165" s="96"/>
      <c r="DG165" s="96"/>
      <c r="DH165" s="96"/>
      <c r="DI165" s="96"/>
      <c r="DJ165" s="96"/>
      <c r="DK165" s="96"/>
      <c r="DL165" s="96"/>
      <c r="DM165" s="96"/>
      <c r="DN165" s="96"/>
      <c r="DO165" s="96"/>
      <c r="DP165" s="96"/>
      <c r="DQ165" s="96"/>
      <c r="DR165" s="96"/>
      <c r="DS165" s="96"/>
      <c r="DT165" s="96"/>
      <c r="DU165" s="98">
        <f t="shared" si="2"/>
        <v>36255</v>
      </c>
    </row>
    <row r="166" spans="1:125" s="72" customFormat="1" ht="14.25" x14ac:dyDescent="0.25">
      <c r="A166" s="77" t="s">
        <v>208</v>
      </c>
      <c r="B166" s="78" t="s">
        <v>863</v>
      </c>
      <c r="C166" s="95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7"/>
      <c r="AZ166" s="96"/>
      <c r="BA166" s="96"/>
      <c r="BB166" s="96">
        <v>5664</v>
      </c>
      <c r="BC166" s="96"/>
      <c r="BD166" s="96">
        <v>4</v>
      </c>
      <c r="BE166" s="96">
        <v>63</v>
      </c>
      <c r="BF166" s="96"/>
      <c r="BG166" s="96">
        <v>2</v>
      </c>
      <c r="BH166" s="96"/>
      <c r="BI166" s="96"/>
      <c r="BJ166" s="96"/>
      <c r="BK166" s="96"/>
      <c r="BL166" s="96"/>
      <c r="BM166" s="96"/>
      <c r="BN166" s="96"/>
      <c r="BO166" s="96">
        <v>2</v>
      </c>
      <c r="BP166" s="96"/>
      <c r="BQ166" s="96"/>
      <c r="BR166" s="97"/>
      <c r="BS166" s="96"/>
      <c r="BT166" s="96"/>
      <c r="BU166" s="96"/>
      <c r="BV166" s="96"/>
      <c r="BW166" s="96"/>
      <c r="BX166" s="96"/>
      <c r="BY166" s="96"/>
      <c r="BZ166" s="96"/>
      <c r="CA166" s="96"/>
      <c r="CB166" s="96"/>
      <c r="CC166" s="96"/>
      <c r="CD166" s="96"/>
      <c r="CE166" s="96"/>
      <c r="CF166" s="96"/>
      <c r="CG166" s="96"/>
      <c r="CH166" s="96"/>
      <c r="CI166" s="96"/>
      <c r="CJ166" s="96"/>
      <c r="CK166" s="96"/>
      <c r="CL166" s="96"/>
      <c r="CM166" s="96"/>
      <c r="CN166" s="96"/>
      <c r="CO166" s="96"/>
      <c r="CP166" s="96"/>
      <c r="CQ166" s="96"/>
      <c r="CR166" s="96"/>
      <c r="CS166" s="96"/>
      <c r="CT166" s="96"/>
      <c r="CU166" s="96"/>
      <c r="CV166" s="96"/>
      <c r="CW166" s="96"/>
      <c r="CX166" s="96"/>
      <c r="CY166" s="96"/>
      <c r="CZ166" s="96"/>
      <c r="DA166" s="96"/>
      <c r="DB166" s="96"/>
      <c r="DC166" s="96"/>
      <c r="DD166" s="96"/>
      <c r="DE166" s="96"/>
      <c r="DF166" s="96"/>
      <c r="DG166" s="96"/>
      <c r="DH166" s="96"/>
      <c r="DI166" s="96"/>
      <c r="DJ166" s="96"/>
      <c r="DK166" s="96"/>
      <c r="DL166" s="96"/>
      <c r="DM166" s="96"/>
      <c r="DN166" s="96"/>
      <c r="DO166" s="96"/>
      <c r="DP166" s="96"/>
      <c r="DQ166" s="96"/>
      <c r="DR166" s="96"/>
      <c r="DS166" s="96"/>
      <c r="DT166" s="96"/>
      <c r="DU166" s="98">
        <f t="shared" si="2"/>
        <v>5735</v>
      </c>
    </row>
    <row r="167" spans="1:125" s="72" customFormat="1" ht="14.25" x14ac:dyDescent="0.25">
      <c r="A167" s="77" t="s">
        <v>209</v>
      </c>
      <c r="B167" s="78" t="s">
        <v>864</v>
      </c>
      <c r="C167" s="95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7"/>
      <c r="AZ167" s="96"/>
      <c r="BA167" s="96"/>
      <c r="BB167" s="96">
        <v>12890</v>
      </c>
      <c r="BC167" s="96">
        <v>15036</v>
      </c>
      <c r="BD167" s="96"/>
      <c r="BE167" s="96"/>
      <c r="BF167" s="96"/>
      <c r="BG167" s="96"/>
      <c r="BH167" s="96"/>
      <c r="BI167" s="96"/>
      <c r="BJ167" s="96"/>
      <c r="BK167" s="96"/>
      <c r="BL167" s="96"/>
      <c r="BM167" s="96"/>
      <c r="BN167" s="96"/>
      <c r="BO167" s="96"/>
      <c r="BP167" s="96"/>
      <c r="BQ167" s="96"/>
      <c r="BR167" s="97"/>
      <c r="BS167" s="96"/>
      <c r="BT167" s="96"/>
      <c r="BU167" s="96"/>
      <c r="BV167" s="96"/>
      <c r="BW167" s="96"/>
      <c r="BX167" s="96"/>
      <c r="BY167" s="96"/>
      <c r="BZ167" s="96"/>
      <c r="CA167" s="96"/>
      <c r="CB167" s="96"/>
      <c r="CC167" s="96"/>
      <c r="CD167" s="96"/>
      <c r="CE167" s="96"/>
      <c r="CF167" s="96"/>
      <c r="CG167" s="96"/>
      <c r="CH167" s="96"/>
      <c r="CI167" s="96"/>
      <c r="CJ167" s="96"/>
      <c r="CK167" s="96"/>
      <c r="CL167" s="96"/>
      <c r="CM167" s="96"/>
      <c r="CN167" s="96"/>
      <c r="CO167" s="96"/>
      <c r="CP167" s="96"/>
      <c r="CQ167" s="96"/>
      <c r="CR167" s="96"/>
      <c r="CS167" s="96"/>
      <c r="CT167" s="96"/>
      <c r="CU167" s="96"/>
      <c r="CV167" s="96"/>
      <c r="CW167" s="96"/>
      <c r="CX167" s="96"/>
      <c r="CY167" s="96"/>
      <c r="CZ167" s="96"/>
      <c r="DA167" s="96"/>
      <c r="DB167" s="96"/>
      <c r="DC167" s="96"/>
      <c r="DD167" s="96"/>
      <c r="DE167" s="96"/>
      <c r="DF167" s="96"/>
      <c r="DG167" s="96"/>
      <c r="DH167" s="96"/>
      <c r="DI167" s="96"/>
      <c r="DJ167" s="96"/>
      <c r="DK167" s="96"/>
      <c r="DL167" s="96"/>
      <c r="DM167" s="96"/>
      <c r="DN167" s="96"/>
      <c r="DO167" s="96"/>
      <c r="DP167" s="96"/>
      <c r="DQ167" s="96"/>
      <c r="DR167" s="96"/>
      <c r="DS167" s="96"/>
      <c r="DT167" s="96"/>
      <c r="DU167" s="98">
        <f t="shared" si="2"/>
        <v>27926</v>
      </c>
    </row>
    <row r="168" spans="1:125" s="72" customFormat="1" ht="14.25" x14ac:dyDescent="0.25">
      <c r="A168" s="77" t="s">
        <v>371</v>
      </c>
      <c r="B168" s="78" t="s">
        <v>865</v>
      </c>
      <c r="C168" s="95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7"/>
      <c r="AZ168" s="96"/>
      <c r="BA168" s="96"/>
      <c r="BB168" s="96">
        <v>496</v>
      </c>
      <c r="BC168" s="96"/>
      <c r="BD168" s="96"/>
      <c r="BE168" s="96"/>
      <c r="BF168" s="96"/>
      <c r="BG168" s="96"/>
      <c r="BH168" s="96"/>
      <c r="BI168" s="96"/>
      <c r="BJ168" s="96"/>
      <c r="BK168" s="96"/>
      <c r="BL168" s="96"/>
      <c r="BM168" s="96"/>
      <c r="BN168" s="96"/>
      <c r="BO168" s="96"/>
      <c r="BP168" s="96"/>
      <c r="BQ168" s="96"/>
      <c r="BR168" s="97"/>
      <c r="BS168" s="96"/>
      <c r="BT168" s="96"/>
      <c r="BU168" s="96"/>
      <c r="BV168" s="96"/>
      <c r="BW168" s="96"/>
      <c r="BX168" s="96"/>
      <c r="BY168" s="96"/>
      <c r="BZ168" s="96"/>
      <c r="CA168" s="96"/>
      <c r="CB168" s="96"/>
      <c r="CC168" s="96"/>
      <c r="CD168" s="96"/>
      <c r="CE168" s="96"/>
      <c r="CF168" s="96"/>
      <c r="CG168" s="96"/>
      <c r="CH168" s="96"/>
      <c r="CI168" s="96"/>
      <c r="CJ168" s="96"/>
      <c r="CK168" s="96"/>
      <c r="CL168" s="96"/>
      <c r="CM168" s="96"/>
      <c r="CN168" s="96"/>
      <c r="CO168" s="96"/>
      <c r="CP168" s="96"/>
      <c r="CQ168" s="96"/>
      <c r="CR168" s="96"/>
      <c r="CS168" s="96"/>
      <c r="CT168" s="96"/>
      <c r="CU168" s="96"/>
      <c r="CV168" s="96"/>
      <c r="CW168" s="96"/>
      <c r="CX168" s="96"/>
      <c r="CY168" s="96"/>
      <c r="CZ168" s="96"/>
      <c r="DA168" s="96"/>
      <c r="DB168" s="96"/>
      <c r="DC168" s="96"/>
      <c r="DD168" s="96"/>
      <c r="DE168" s="96"/>
      <c r="DF168" s="96"/>
      <c r="DG168" s="96"/>
      <c r="DH168" s="96"/>
      <c r="DI168" s="96"/>
      <c r="DJ168" s="96"/>
      <c r="DK168" s="96"/>
      <c r="DL168" s="96"/>
      <c r="DM168" s="96"/>
      <c r="DN168" s="96"/>
      <c r="DO168" s="96"/>
      <c r="DP168" s="96"/>
      <c r="DQ168" s="96"/>
      <c r="DR168" s="96"/>
      <c r="DS168" s="96"/>
      <c r="DT168" s="96"/>
      <c r="DU168" s="98">
        <f t="shared" si="2"/>
        <v>496</v>
      </c>
    </row>
    <row r="169" spans="1:125" s="72" customFormat="1" ht="14.25" x14ac:dyDescent="0.25">
      <c r="A169" s="77" t="s">
        <v>372</v>
      </c>
      <c r="B169" s="78" t="s">
        <v>866</v>
      </c>
      <c r="C169" s="95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7"/>
      <c r="AZ169" s="96"/>
      <c r="BA169" s="96"/>
      <c r="BB169" s="96">
        <v>1813</v>
      </c>
      <c r="BC169" s="96"/>
      <c r="BD169" s="96">
        <v>1</v>
      </c>
      <c r="BE169" s="96">
        <v>12</v>
      </c>
      <c r="BF169" s="96"/>
      <c r="BG169" s="96"/>
      <c r="BH169" s="96"/>
      <c r="BI169" s="96"/>
      <c r="BJ169" s="96"/>
      <c r="BK169" s="96"/>
      <c r="BL169" s="96"/>
      <c r="BM169" s="96"/>
      <c r="BN169" s="96"/>
      <c r="BO169" s="96"/>
      <c r="BP169" s="96"/>
      <c r="BQ169" s="96"/>
      <c r="BR169" s="97"/>
      <c r="BS169" s="96"/>
      <c r="BT169" s="96"/>
      <c r="BU169" s="96"/>
      <c r="BV169" s="96"/>
      <c r="BW169" s="96"/>
      <c r="BX169" s="96"/>
      <c r="BY169" s="96"/>
      <c r="BZ169" s="96"/>
      <c r="CA169" s="96"/>
      <c r="CB169" s="96"/>
      <c r="CC169" s="96"/>
      <c r="CD169" s="96"/>
      <c r="CE169" s="96"/>
      <c r="CF169" s="96"/>
      <c r="CG169" s="96"/>
      <c r="CH169" s="96"/>
      <c r="CI169" s="96"/>
      <c r="CJ169" s="96"/>
      <c r="CK169" s="96"/>
      <c r="CL169" s="96"/>
      <c r="CM169" s="96"/>
      <c r="CN169" s="96"/>
      <c r="CO169" s="96"/>
      <c r="CP169" s="96"/>
      <c r="CQ169" s="96"/>
      <c r="CR169" s="96"/>
      <c r="CS169" s="96"/>
      <c r="CT169" s="96"/>
      <c r="CU169" s="96"/>
      <c r="CV169" s="96"/>
      <c r="CW169" s="96"/>
      <c r="CX169" s="96"/>
      <c r="CY169" s="96"/>
      <c r="CZ169" s="96"/>
      <c r="DA169" s="96"/>
      <c r="DB169" s="96"/>
      <c r="DC169" s="96"/>
      <c r="DD169" s="96"/>
      <c r="DE169" s="96"/>
      <c r="DF169" s="96"/>
      <c r="DG169" s="96"/>
      <c r="DH169" s="96"/>
      <c r="DI169" s="96"/>
      <c r="DJ169" s="96"/>
      <c r="DK169" s="96"/>
      <c r="DL169" s="96"/>
      <c r="DM169" s="96"/>
      <c r="DN169" s="96"/>
      <c r="DO169" s="96"/>
      <c r="DP169" s="96"/>
      <c r="DQ169" s="96"/>
      <c r="DR169" s="96"/>
      <c r="DS169" s="96"/>
      <c r="DT169" s="96"/>
      <c r="DU169" s="98">
        <f t="shared" si="2"/>
        <v>1826</v>
      </c>
    </row>
    <row r="170" spans="1:125" s="72" customFormat="1" ht="14.25" x14ac:dyDescent="0.25">
      <c r="A170" s="77" t="s">
        <v>373</v>
      </c>
      <c r="B170" s="78" t="s">
        <v>867</v>
      </c>
      <c r="C170" s="95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7"/>
      <c r="AZ170" s="96"/>
      <c r="BA170" s="96"/>
      <c r="BB170" s="96"/>
      <c r="BC170" s="96"/>
      <c r="BD170" s="96"/>
      <c r="BE170" s="96"/>
      <c r="BF170" s="96"/>
      <c r="BG170" s="96"/>
      <c r="BH170" s="96"/>
      <c r="BI170" s="96"/>
      <c r="BJ170" s="96"/>
      <c r="BK170" s="96"/>
      <c r="BL170" s="96"/>
      <c r="BM170" s="96"/>
      <c r="BN170" s="96"/>
      <c r="BO170" s="96"/>
      <c r="BP170" s="96"/>
      <c r="BQ170" s="96"/>
      <c r="BR170" s="97"/>
      <c r="BS170" s="96"/>
      <c r="BT170" s="96"/>
      <c r="BU170" s="96"/>
      <c r="BV170" s="96"/>
      <c r="BW170" s="96"/>
      <c r="BX170" s="96"/>
      <c r="BY170" s="96"/>
      <c r="BZ170" s="96"/>
      <c r="CA170" s="96"/>
      <c r="CB170" s="96"/>
      <c r="CC170" s="96"/>
      <c r="CD170" s="96"/>
      <c r="CE170" s="96"/>
      <c r="CF170" s="96"/>
      <c r="CG170" s="96"/>
      <c r="CH170" s="96"/>
      <c r="CI170" s="96"/>
      <c r="CJ170" s="96"/>
      <c r="CK170" s="96"/>
      <c r="CL170" s="96"/>
      <c r="CM170" s="96"/>
      <c r="CN170" s="96"/>
      <c r="CO170" s="96"/>
      <c r="CP170" s="96"/>
      <c r="CQ170" s="96"/>
      <c r="CR170" s="96"/>
      <c r="CS170" s="96"/>
      <c r="CT170" s="96"/>
      <c r="CU170" s="96"/>
      <c r="CV170" s="96"/>
      <c r="CW170" s="96"/>
      <c r="CX170" s="96"/>
      <c r="CY170" s="96"/>
      <c r="CZ170" s="96"/>
      <c r="DA170" s="96"/>
      <c r="DB170" s="96"/>
      <c r="DC170" s="96"/>
      <c r="DD170" s="96"/>
      <c r="DE170" s="96"/>
      <c r="DF170" s="96"/>
      <c r="DG170" s="96"/>
      <c r="DH170" s="96"/>
      <c r="DI170" s="96"/>
      <c r="DJ170" s="96"/>
      <c r="DK170" s="96"/>
      <c r="DL170" s="96"/>
      <c r="DM170" s="96"/>
      <c r="DN170" s="96"/>
      <c r="DO170" s="96"/>
      <c r="DP170" s="96"/>
      <c r="DQ170" s="96"/>
      <c r="DR170" s="96"/>
      <c r="DS170" s="96"/>
      <c r="DT170" s="96"/>
      <c r="DU170" s="98">
        <f t="shared" si="2"/>
        <v>0</v>
      </c>
    </row>
    <row r="171" spans="1:125" s="72" customFormat="1" ht="14.25" x14ac:dyDescent="0.25">
      <c r="A171" s="77" t="s">
        <v>210</v>
      </c>
      <c r="B171" s="78" t="s">
        <v>868</v>
      </c>
      <c r="C171" s="95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>
        <v>136</v>
      </c>
      <c r="AL171" s="96"/>
      <c r="AM171" s="96"/>
      <c r="AN171" s="96"/>
      <c r="AO171" s="96">
        <v>13</v>
      </c>
      <c r="AP171" s="96"/>
      <c r="AQ171" s="96"/>
      <c r="AR171" s="96"/>
      <c r="AS171" s="96"/>
      <c r="AT171" s="96"/>
      <c r="AU171" s="96"/>
      <c r="AV171" s="96"/>
      <c r="AW171" s="96"/>
      <c r="AX171" s="96"/>
      <c r="AY171" s="97"/>
      <c r="AZ171" s="96"/>
      <c r="BA171" s="96"/>
      <c r="BB171" s="96">
        <v>753</v>
      </c>
      <c r="BC171" s="96"/>
      <c r="BD171" s="96">
        <v>1440</v>
      </c>
      <c r="BE171" s="96">
        <v>225</v>
      </c>
      <c r="BF171" s="96"/>
      <c r="BG171" s="96">
        <v>9</v>
      </c>
      <c r="BH171" s="96">
        <v>9</v>
      </c>
      <c r="BI171" s="96">
        <v>1</v>
      </c>
      <c r="BJ171" s="96"/>
      <c r="BK171" s="96"/>
      <c r="BL171" s="96"/>
      <c r="BM171" s="96"/>
      <c r="BN171" s="96"/>
      <c r="BO171" s="96">
        <v>1</v>
      </c>
      <c r="BP171" s="96"/>
      <c r="BQ171" s="96"/>
      <c r="BR171" s="97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  <c r="CJ171" s="96"/>
      <c r="CK171" s="96"/>
      <c r="CL171" s="96"/>
      <c r="CM171" s="96"/>
      <c r="CN171" s="96"/>
      <c r="CO171" s="96"/>
      <c r="CP171" s="96"/>
      <c r="CQ171" s="96"/>
      <c r="CR171" s="96"/>
      <c r="CS171" s="96"/>
      <c r="CT171" s="96"/>
      <c r="CU171" s="96"/>
      <c r="CV171" s="96"/>
      <c r="CW171" s="96"/>
      <c r="CX171" s="96"/>
      <c r="CY171" s="96"/>
      <c r="CZ171" s="96"/>
      <c r="DA171" s="96"/>
      <c r="DB171" s="96"/>
      <c r="DC171" s="96"/>
      <c r="DD171" s="96"/>
      <c r="DE171" s="96"/>
      <c r="DF171" s="96"/>
      <c r="DG171" s="96"/>
      <c r="DH171" s="96"/>
      <c r="DI171" s="96"/>
      <c r="DJ171" s="96"/>
      <c r="DK171" s="96"/>
      <c r="DL171" s="96"/>
      <c r="DM171" s="96"/>
      <c r="DN171" s="96"/>
      <c r="DO171" s="96"/>
      <c r="DP171" s="96"/>
      <c r="DQ171" s="96"/>
      <c r="DR171" s="96"/>
      <c r="DS171" s="96"/>
      <c r="DT171" s="96"/>
      <c r="DU171" s="98">
        <f t="shared" si="2"/>
        <v>2587</v>
      </c>
    </row>
    <row r="172" spans="1:125" s="72" customFormat="1" ht="14.25" x14ac:dyDescent="0.25">
      <c r="A172" s="77" t="s">
        <v>211</v>
      </c>
      <c r="B172" s="78" t="s">
        <v>869</v>
      </c>
      <c r="C172" s="95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>
        <v>1335</v>
      </c>
      <c r="AP172" s="96"/>
      <c r="AQ172" s="96"/>
      <c r="AR172" s="96"/>
      <c r="AS172" s="96"/>
      <c r="AT172" s="96"/>
      <c r="AU172" s="96"/>
      <c r="AV172" s="96"/>
      <c r="AW172" s="96"/>
      <c r="AX172" s="96"/>
      <c r="AY172" s="97"/>
      <c r="AZ172" s="96"/>
      <c r="BA172" s="96"/>
      <c r="BB172" s="96"/>
      <c r="BC172" s="96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7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  <c r="CJ172" s="96"/>
      <c r="CK172" s="96"/>
      <c r="CL172" s="96"/>
      <c r="CM172" s="96"/>
      <c r="CN172" s="96"/>
      <c r="CO172" s="96"/>
      <c r="CP172" s="96"/>
      <c r="CQ172" s="96"/>
      <c r="CR172" s="96"/>
      <c r="CS172" s="96"/>
      <c r="CT172" s="96"/>
      <c r="CU172" s="96"/>
      <c r="CV172" s="96"/>
      <c r="CW172" s="96"/>
      <c r="CX172" s="96"/>
      <c r="CY172" s="96"/>
      <c r="CZ172" s="96"/>
      <c r="DA172" s="96"/>
      <c r="DB172" s="96"/>
      <c r="DC172" s="96"/>
      <c r="DD172" s="96"/>
      <c r="DE172" s="96"/>
      <c r="DF172" s="96"/>
      <c r="DG172" s="96"/>
      <c r="DH172" s="96"/>
      <c r="DI172" s="96"/>
      <c r="DJ172" s="96"/>
      <c r="DK172" s="96"/>
      <c r="DL172" s="96"/>
      <c r="DM172" s="96"/>
      <c r="DN172" s="96"/>
      <c r="DO172" s="96"/>
      <c r="DP172" s="96"/>
      <c r="DQ172" s="96"/>
      <c r="DR172" s="96"/>
      <c r="DS172" s="96"/>
      <c r="DT172" s="96"/>
      <c r="DU172" s="98">
        <f t="shared" si="2"/>
        <v>1335</v>
      </c>
    </row>
    <row r="173" spans="1:125" s="72" customFormat="1" ht="14.25" x14ac:dyDescent="0.25">
      <c r="A173" s="77" t="s">
        <v>212</v>
      </c>
      <c r="B173" s="78" t="s">
        <v>870</v>
      </c>
      <c r="C173" s="95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7"/>
      <c r="AZ173" s="96">
        <v>20</v>
      </c>
      <c r="BA173" s="96"/>
      <c r="BB173" s="96">
        <v>4</v>
      </c>
      <c r="BC173" s="96"/>
      <c r="BD173" s="96">
        <v>2650</v>
      </c>
      <c r="BE173" s="96">
        <v>158</v>
      </c>
      <c r="BF173" s="96"/>
      <c r="BG173" s="96"/>
      <c r="BH173" s="96"/>
      <c r="BI173" s="96"/>
      <c r="BJ173" s="96"/>
      <c r="BK173" s="96"/>
      <c r="BL173" s="96">
        <v>1</v>
      </c>
      <c r="BM173" s="96"/>
      <c r="BN173" s="96"/>
      <c r="BO173" s="96"/>
      <c r="BP173" s="96"/>
      <c r="BQ173" s="96"/>
      <c r="BR173" s="97"/>
      <c r="BS173" s="96"/>
      <c r="BT173" s="96"/>
      <c r="BU173" s="96"/>
      <c r="BV173" s="96"/>
      <c r="BW173" s="96"/>
      <c r="BX173" s="96"/>
      <c r="BY173" s="96"/>
      <c r="BZ173" s="96"/>
      <c r="CA173" s="96"/>
      <c r="CB173" s="96"/>
      <c r="CC173" s="96"/>
      <c r="CD173" s="96"/>
      <c r="CE173" s="96"/>
      <c r="CF173" s="96"/>
      <c r="CG173" s="96"/>
      <c r="CH173" s="96"/>
      <c r="CI173" s="96"/>
      <c r="CJ173" s="96"/>
      <c r="CK173" s="96"/>
      <c r="CL173" s="96"/>
      <c r="CM173" s="96"/>
      <c r="CN173" s="96"/>
      <c r="CO173" s="96"/>
      <c r="CP173" s="96"/>
      <c r="CQ173" s="96"/>
      <c r="CR173" s="96"/>
      <c r="CS173" s="96"/>
      <c r="CT173" s="96"/>
      <c r="CU173" s="96"/>
      <c r="CV173" s="96"/>
      <c r="CW173" s="96"/>
      <c r="CX173" s="96"/>
      <c r="CY173" s="96"/>
      <c r="CZ173" s="96"/>
      <c r="DA173" s="96"/>
      <c r="DB173" s="96"/>
      <c r="DC173" s="96"/>
      <c r="DD173" s="96"/>
      <c r="DE173" s="96"/>
      <c r="DF173" s="96"/>
      <c r="DG173" s="96"/>
      <c r="DH173" s="96"/>
      <c r="DI173" s="96"/>
      <c r="DJ173" s="96"/>
      <c r="DK173" s="96"/>
      <c r="DL173" s="96"/>
      <c r="DM173" s="96"/>
      <c r="DN173" s="96"/>
      <c r="DO173" s="96"/>
      <c r="DP173" s="96"/>
      <c r="DQ173" s="96"/>
      <c r="DR173" s="96"/>
      <c r="DS173" s="96"/>
      <c r="DT173" s="96"/>
      <c r="DU173" s="98">
        <f t="shared" si="2"/>
        <v>2833</v>
      </c>
    </row>
    <row r="174" spans="1:125" s="72" customFormat="1" ht="14.25" x14ac:dyDescent="0.25">
      <c r="A174" s="77" t="s">
        <v>213</v>
      </c>
      <c r="B174" s="78" t="s">
        <v>871</v>
      </c>
      <c r="C174" s="95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>
        <v>5</v>
      </c>
      <c r="AT174" s="96"/>
      <c r="AU174" s="96"/>
      <c r="AV174" s="96"/>
      <c r="AW174" s="96"/>
      <c r="AX174" s="96"/>
      <c r="AY174" s="97"/>
      <c r="AZ174" s="96"/>
      <c r="BA174" s="96"/>
      <c r="BB174" s="96"/>
      <c r="BC174" s="96"/>
      <c r="BD174" s="96">
        <v>429</v>
      </c>
      <c r="BE174" s="96">
        <v>45</v>
      </c>
      <c r="BF174" s="96"/>
      <c r="BG174" s="96"/>
      <c r="BH174" s="96"/>
      <c r="BI174" s="96"/>
      <c r="BJ174" s="96"/>
      <c r="BK174" s="96"/>
      <c r="BL174" s="96"/>
      <c r="BM174" s="96"/>
      <c r="BN174" s="96"/>
      <c r="BO174" s="96"/>
      <c r="BP174" s="96"/>
      <c r="BQ174" s="96"/>
      <c r="BR174" s="97"/>
      <c r="BS174" s="96"/>
      <c r="BT174" s="96"/>
      <c r="BU174" s="96"/>
      <c r="BV174" s="96"/>
      <c r="BW174" s="96"/>
      <c r="BX174" s="96"/>
      <c r="BY174" s="96"/>
      <c r="BZ174" s="96"/>
      <c r="CA174" s="96"/>
      <c r="CB174" s="96"/>
      <c r="CC174" s="96"/>
      <c r="CD174" s="96"/>
      <c r="CE174" s="96"/>
      <c r="CF174" s="96"/>
      <c r="CG174" s="96"/>
      <c r="CH174" s="96"/>
      <c r="CI174" s="96"/>
      <c r="CJ174" s="96"/>
      <c r="CK174" s="96"/>
      <c r="CL174" s="96"/>
      <c r="CM174" s="96"/>
      <c r="CN174" s="96"/>
      <c r="CO174" s="96"/>
      <c r="CP174" s="96"/>
      <c r="CQ174" s="96"/>
      <c r="CR174" s="96"/>
      <c r="CS174" s="96"/>
      <c r="CT174" s="96"/>
      <c r="CU174" s="96"/>
      <c r="CV174" s="96"/>
      <c r="CW174" s="96"/>
      <c r="CX174" s="96"/>
      <c r="CY174" s="96"/>
      <c r="CZ174" s="96"/>
      <c r="DA174" s="96"/>
      <c r="DB174" s="96"/>
      <c r="DC174" s="96"/>
      <c r="DD174" s="96"/>
      <c r="DE174" s="96"/>
      <c r="DF174" s="96"/>
      <c r="DG174" s="96"/>
      <c r="DH174" s="96"/>
      <c r="DI174" s="96"/>
      <c r="DJ174" s="96"/>
      <c r="DK174" s="96"/>
      <c r="DL174" s="96"/>
      <c r="DM174" s="96"/>
      <c r="DN174" s="96"/>
      <c r="DO174" s="96"/>
      <c r="DP174" s="96"/>
      <c r="DQ174" s="96"/>
      <c r="DR174" s="96"/>
      <c r="DS174" s="96"/>
      <c r="DT174" s="96"/>
      <c r="DU174" s="98">
        <f t="shared" si="2"/>
        <v>479</v>
      </c>
    </row>
    <row r="175" spans="1:125" s="72" customFormat="1" ht="14.25" x14ac:dyDescent="0.25">
      <c r="A175" s="77" t="s">
        <v>666</v>
      </c>
      <c r="B175" s="78" t="s">
        <v>872</v>
      </c>
      <c r="C175" s="95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7"/>
      <c r="AZ175" s="96"/>
      <c r="BA175" s="96"/>
      <c r="BB175" s="96">
        <v>11</v>
      </c>
      <c r="BC175" s="96"/>
      <c r="BD175" s="96">
        <v>2</v>
      </c>
      <c r="BE175" s="96">
        <v>182</v>
      </c>
      <c r="BF175" s="96"/>
      <c r="BG175" s="96"/>
      <c r="BH175" s="96"/>
      <c r="BI175" s="96">
        <v>1</v>
      </c>
      <c r="BJ175" s="96"/>
      <c r="BK175" s="96"/>
      <c r="BL175" s="96"/>
      <c r="BM175" s="96"/>
      <c r="BN175" s="96"/>
      <c r="BO175" s="96"/>
      <c r="BP175" s="96"/>
      <c r="BQ175" s="96"/>
      <c r="BR175" s="97"/>
      <c r="BS175" s="96"/>
      <c r="BT175" s="96"/>
      <c r="BU175" s="96"/>
      <c r="BV175" s="96"/>
      <c r="BW175" s="96"/>
      <c r="BX175" s="96"/>
      <c r="BY175" s="96"/>
      <c r="BZ175" s="96"/>
      <c r="CA175" s="96"/>
      <c r="CB175" s="96"/>
      <c r="CC175" s="96"/>
      <c r="CD175" s="96"/>
      <c r="CE175" s="96"/>
      <c r="CF175" s="96"/>
      <c r="CG175" s="96"/>
      <c r="CH175" s="96"/>
      <c r="CI175" s="96"/>
      <c r="CJ175" s="96"/>
      <c r="CK175" s="96"/>
      <c r="CL175" s="96"/>
      <c r="CM175" s="96"/>
      <c r="CN175" s="96"/>
      <c r="CO175" s="96"/>
      <c r="CP175" s="96"/>
      <c r="CQ175" s="96"/>
      <c r="CR175" s="96"/>
      <c r="CS175" s="96"/>
      <c r="CT175" s="96"/>
      <c r="CU175" s="96"/>
      <c r="CV175" s="96"/>
      <c r="CW175" s="96"/>
      <c r="CX175" s="96"/>
      <c r="CY175" s="96"/>
      <c r="CZ175" s="96"/>
      <c r="DA175" s="96"/>
      <c r="DB175" s="96"/>
      <c r="DC175" s="96"/>
      <c r="DD175" s="96"/>
      <c r="DE175" s="96"/>
      <c r="DF175" s="96"/>
      <c r="DG175" s="96"/>
      <c r="DH175" s="96"/>
      <c r="DI175" s="96"/>
      <c r="DJ175" s="96"/>
      <c r="DK175" s="96"/>
      <c r="DL175" s="96"/>
      <c r="DM175" s="96"/>
      <c r="DN175" s="96"/>
      <c r="DO175" s="96"/>
      <c r="DP175" s="96"/>
      <c r="DQ175" s="96"/>
      <c r="DR175" s="96"/>
      <c r="DS175" s="96"/>
      <c r="DT175" s="96"/>
      <c r="DU175" s="98">
        <f t="shared" si="2"/>
        <v>196</v>
      </c>
    </row>
    <row r="176" spans="1:125" s="72" customFormat="1" ht="14.25" x14ac:dyDescent="0.25">
      <c r="A176" s="77" t="s">
        <v>374</v>
      </c>
      <c r="B176" s="78" t="s">
        <v>873</v>
      </c>
      <c r="C176" s="95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>
        <v>522</v>
      </c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>
        <v>3</v>
      </c>
      <c r="AP176" s="96"/>
      <c r="AQ176" s="96"/>
      <c r="AR176" s="96"/>
      <c r="AS176" s="96"/>
      <c r="AT176" s="96">
        <v>1</v>
      </c>
      <c r="AU176" s="96"/>
      <c r="AV176" s="96"/>
      <c r="AW176" s="96"/>
      <c r="AX176" s="96"/>
      <c r="AY176" s="97"/>
      <c r="AZ176" s="96"/>
      <c r="BA176" s="96"/>
      <c r="BB176" s="96"/>
      <c r="BC176" s="96"/>
      <c r="BD176" s="96">
        <v>3418</v>
      </c>
      <c r="BE176" s="96">
        <v>4477</v>
      </c>
      <c r="BF176" s="96">
        <v>28</v>
      </c>
      <c r="BG176" s="96">
        <v>2</v>
      </c>
      <c r="BH176" s="96"/>
      <c r="BI176" s="96">
        <v>9</v>
      </c>
      <c r="BJ176" s="96"/>
      <c r="BK176" s="96"/>
      <c r="BL176" s="96"/>
      <c r="BM176" s="96"/>
      <c r="BN176" s="96"/>
      <c r="BO176" s="96">
        <v>11</v>
      </c>
      <c r="BP176" s="96"/>
      <c r="BQ176" s="96"/>
      <c r="BR176" s="97"/>
      <c r="BS176" s="96"/>
      <c r="BT176" s="96"/>
      <c r="BU176" s="96"/>
      <c r="BV176" s="96"/>
      <c r="BW176" s="96"/>
      <c r="BX176" s="96"/>
      <c r="BY176" s="96"/>
      <c r="BZ176" s="96"/>
      <c r="CA176" s="96"/>
      <c r="CB176" s="96"/>
      <c r="CC176" s="96"/>
      <c r="CD176" s="96"/>
      <c r="CE176" s="96"/>
      <c r="CF176" s="96"/>
      <c r="CG176" s="96"/>
      <c r="CH176" s="96"/>
      <c r="CI176" s="96"/>
      <c r="CJ176" s="96"/>
      <c r="CK176" s="96"/>
      <c r="CL176" s="96"/>
      <c r="CM176" s="96"/>
      <c r="CN176" s="96"/>
      <c r="CO176" s="96"/>
      <c r="CP176" s="96"/>
      <c r="CQ176" s="96"/>
      <c r="CR176" s="96"/>
      <c r="CS176" s="96"/>
      <c r="CT176" s="96"/>
      <c r="CU176" s="96"/>
      <c r="CV176" s="96"/>
      <c r="CW176" s="96"/>
      <c r="CX176" s="96"/>
      <c r="CY176" s="96"/>
      <c r="CZ176" s="96"/>
      <c r="DA176" s="96"/>
      <c r="DB176" s="96"/>
      <c r="DC176" s="96"/>
      <c r="DD176" s="96"/>
      <c r="DE176" s="96"/>
      <c r="DF176" s="96"/>
      <c r="DG176" s="96"/>
      <c r="DH176" s="96"/>
      <c r="DI176" s="96"/>
      <c r="DJ176" s="96"/>
      <c r="DK176" s="96"/>
      <c r="DL176" s="96"/>
      <c r="DM176" s="96"/>
      <c r="DN176" s="96"/>
      <c r="DO176" s="96"/>
      <c r="DP176" s="96"/>
      <c r="DQ176" s="96"/>
      <c r="DR176" s="96"/>
      <c r="DS176" s="96"/>
      <c r="DT176" s="96"/>
      <c r="DU176" s="98">
        <f t="shared" si="2"/>
        <v>8471</v>
      </c>
    </row>
    <row r="177" spans="1:125" s="72" customFormat="1" ht="14.25" x14ac:dyDescent="0.25">
      <c r="A177" s="77" t="s">
        <v>214</v>
      </c>
      <c r="B177" s="78" t="s">
        <v>874</v>
      </c>
      <c r="C177" s="95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>
        <v>3</v>
      </c>
      <c r="AW177" s="96"/>
      <c r="AX177" s="96"/>
      <c r="AY177" s="97">
        <v>92</v>
      </c>
      <c r="AZ177" s="96"/>
      <c r="BA177" s="96"/>
      <c r="BB177" s="96">
        <v>237</v>
      </c>
      <c r="BC177" s="96"/>
      <c r="BD177" s="96">
        <v>10103</v>
      </c>
      <c r="BE177" s="96">
        <v>381</v>
      </c>
      <c r="BF177" s="96"/>
      <c r="BG177" s="96">
        <v>151</v>
      </c>
      <c r="BH177" s="96">
        <v>15</v>
      </c>
      <c r="BI177" s="96"/>
      <c r="BJ177" s="96"/>
      <c r="BK177" s="96"/>
      <c r="BL177" s="96"/>
      <c r="BM177" s="96"/>
      <c r="BN177" s="96"/>
      <c r="BO177" s="96">
        <v>23</v>
      </c>
      <c r="BP177" s="96"/>
      <c r="BQ177" s="96"/>
      <c r="BR177" s="97"/>
      <c r="BS177" s="96"/>
      <c r="BT177" s="96"/>
      <c r="BU177" s="96"/>
      <c r="BV177" s="96"/>
      <c r="BW177" s="96"/>
      <c r="BX177" s="96"/>
      <c r="BY177" s="96"/>
      <c r="BZ177" s="96"/>
      <c r="CA177" s="96"/>
      <c r="CB177" s="96"/>
      <c r="CC177" s="96"/>
      <c r="CD177" s="96"/>
      <c r="CE177" s="96"/>
      <c r="CF177" s="96"/>
      <c r="CG177" s="96"/>
      <c r="CH177" s="96"/>
      <c r="CI177" s="96"/>
      <c r="CJ177" s="96"/>
      <c r="CK177" s="96"/>
      <c r="CL177" s="96"/>
      <c r="CM177" s="96"/>
      <c r="CN177" s="96"/>
      <c r="CO177" s="96"/>
      <c r="CP177" s="96"/>
      <c r="CQ177" s="96"/>
      <c r="CR177" s="96"/>
      <c r="CS177" s="96"/>
      <c r="CT177" s="96"/>
      <c r="CU177" s="96"/>
      <c r="CV177" s="96"/>
      <c r="CW177" s="96"/>
      <c r="CX177" s="96"/>
      <c r="CY177" s="96"/>
      <c r="CZ177" s="96"/>
      <c r="DA177" s="96"/>
      <c r="DB177" s="96"/>
      <c r="DC177" s="96"/>
      <c r="DD177" s="96"/>
      <c r="DE177" s="96"/>
      <c r="DF177" s="96"/>
      <c r="DG177" s="96"/>
      <c r="DH177" s="96"/>
      <c r="DI177" s="96"/>
      <c r="DJ177" s="96"/>
      <c r="DK177" s="96"/>
      <c r="DL177" s="96"/>
      <c r="DM177" s="96"/>
      <c r="DN177" s="96"/>
      <c r="DO177" s="96"/>
      <c r="DP177" s="96"/>
      <c r="DQ177" s="96"/>
      <c r="DR177" s="96"/>
      <c r="DS177" s="96"/>
      <c r="DT177" s="96"/>
      <c r="DU177" s="98">
        <f t="shared" si="2"/>
        <v>11005</v>
      </c>
    </row>
    <row r="178" spans="1:125" s="72" customFormat="1" ht="14.25" x14ac:dyDescent="0.25">
      <c r="A178" s="77" t="s">
        <v>215</v>
      </c>
      <c r="B178" s="78" t="s">
        <v>875</v>
      </c>
      <c r="C178" s="95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7"/>
      <c r="AZ178" s="96"/>
      <c r="BA178" s="96"/>
      <c r="BB178" s="96"/>
      <c r="BC178" s="96"/>
      <c r="BD178" s="96">
        <v>32</v>
      </c>
      <c r="BE178" s="96"/>
      <c r="BF178" s="96"/>
      <c r="BG178" s="96">
        <v>5</v>
      </c>
      <c r="BH178" s="96"/>
      <c r="BI178" s="96"/>
      <c r="BJ178" s="96"/>
      <c r="BK178" s="96"/>
      <c r="BL178" s="96"/>
      <c r="BM178" s="96"/>
      <c r="BN178" s="96"/>
      <c r="BO178" s="96"/>
      <c r="BP178" s="96"/>
      <c r="BQ178" s="96"/>
      <c r="BR178" s="97"/>
      <c r="BS178" s="96"/>
      <c r="BT178" s="96"/>
      <c r="BU178" s="96"/>
      <c r="BV178" s="96"/>
      <c r="BW178" s="96"/>
      <c r="BX178" s="96"/>
      <c r="BY178" s="96"/>
      <c r="BZ178" s="96"/>
      <c r="CA178" s="96"/>
      <c r="CB178" s="96"/>
      <c r="CC178" s="96"/>
      <c r="CD178" s="96"/>
      <c r="CE178" s="96"/>
      <c r="CF178" s="96"/>
      <c r="CG178" s="96"/>
      <c r="CH178" s="96"/>
      <c r="CI178" s="96"/>
      <c r="CJ178" s="96"/>
      <c r="CK178" s="96"/>
      <c r="CL178" s="96"/>
      <c r="CM178" s="96"/>
      <c r="CN178" s="96"/>
      <c r="CO178" s="96"/>
      <c r="CP178" s="96"/>
      <c r="CQ178" s="96"/>
      <c r="CR178" s="96"/>
      <c r="CS178" s="96"/>
      <c r="CT178" s="96"/>
      <c r="CU178" s="96"/>
      <c r="CV178" s="96"/>
      <c r="CW178" s="96"/>
      <c r="CX178" s="96"/>
      <c r="CY178" s="96"/>
      <c r="CZ178" s="96"/>
      <c r="DA178" s="96"/>
      <c r="DB178" s="96"/>
      <c r="DC178" s="96"/>
      <c r="DD178" s="96"/>
      <c r="DE178" s="96"/>
      <c r="DF178" s="96"/>
      <c r="DG178" s="96"/>
      <c r="DH178" s="96"/>
      <c r="DI178" s="96"/>
      <c r="DJ178" s="96"/>
      <c r="DK178" s="96"/>
      <c r="DL178" s="96"/>
      <c r="DM178" s="96"/>
      <c r="DN178" s="96"/>
      <c r="DO178" s="96"/>
      <c r="DP178" s="96"/>
      <c r="DQ178" s="96"/>
      <c r="DR178" s="96"/>
      <c r="DS178" s="96"/>
      <c r="DT178" s="96"/>
      <c r="DU178" s="98">
        <f t="shared" si="2"/>
        <v>37</v>
      </c>
    </row>
    <row r="179" spans="1:125" s="72" customFormat="1" ht="14.25" x14ac:dyDescent="0.25">
      <c r="A179" s="77" t="s">
        <v>375</v>
      </c>
      <c r="B179" s="78" t="s">
        <v>876</v>
      </c>
      <c r="C179" s="95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>
        <v>2</v>
      </c>
      <c r="AW179" s="96"/>
      <c r="AX179" s="96"/>
      <c r="AY179" s="97">
        <v>2</v>
      </c>
      <c r="AZ179" s="96"/>
      <c r="BA179" s="96"/>
      <c r="BB179" s="96">
        <v>1</v>
      </c>
      <c r="BC179" s="96"/>
      <c r="BD179" s="96">
        <v>79</v>
      </c>
      <c r="BE179" s="96">
        <v>3228</v>
      </c>
      <c r="BF179" s="96"/>
      <c r="BG179" s="96">
        <v>2</v>
      </c>
      <c r="BH179" s="96">
        <v>236</v>
      </c>
      <c r="BI179" s="96"/>
      <c r="BJ179" s="96"/>
      <c r="BK179" s="96"/>
      <c r="BL179" s="96"/>
      <c r="BM179" s="96"/>
      <c r="BN179" s="96"/>
      <c r="BO179" s="96">
        <v>13</v>
      </c>
      <c r="BP179" s="96"/>
      <c r="BQ179" s="96"/>
      <c r="BR179" s="97"/>
      <c r="BS179" s="96"/>
      <c r="BT179" s="96"/>
      <c r="BU179" s="96"/>
      <c r="BV179" s="96"/>
      <c r="BW179" s="96"/>
      <c r="BX179" s="96"/>
      <c r="BY179" s="96"/>
      <c r="BZ179" s="96"/>
      <c r="CA179" s="96"/>
      <c r="CB179" s="96"/>
      <c r="CC179" s="96"/>
      <c r="CD179" s="96"/>
      <c r="CE179" s="96"/>
      <c r="CF179" s="96"/>
      <c r="CG179" s="96"/>
      <c r="CH179" s="96"/>
      <c r="CI179" s="96"/>
      <c r="CJ179" s="96"/>
      <c r="CK179" s="96"/>
      <c r="CL179" s="96"/>
      <c r="CM179" s="96"/>
      <c r="CN179" s="96"/>
      <c r="CO179" s="96"/>
      <c r="CP179" s="96"/>
      <c r="CQ179" s="96"/>
      <c r="CR179" s="96"/>
      <c r="CS179" s="96"/>
      <c r="CT179" s="96"/>
      <c r="CU179" s="96"/>
      <c r="CV179" s="96"/>
      <c r="CW179" s="96"/>
      <c r="CX179" s="96"/>
      <c r="CY179" s="96"/>
      <c r="CZ179" s="96"/>
      <c r="DA179" s="96"/>
      <c r="DB179" s="96"/>
      <c r="DC179" s="96"/>
      <c r="DD179" s="96"/>
      <c r="DE179" s="96"/>
      <c r="DF179" s="96"/>
      <c r="DG179" s="96"/>
      <c r="DH179" s="96"/>
      <c r="DI179" s="96"/>
      <c r="DJ179" s="96"/>
      <c r="DK179" s="96"/>
      <c r="DL179" s="96"/>
      <c r="DM179" s="96"/>
      <c r="DN179" s="96"/>
      <c r="DO179" s="96"/>
      <c r="DP179" s="96"/>
      <c r="DQ179" s="96"/>
      <c r="DR179" s="96"/>
      <c r="DS179" s="96"/>
      <c r="DT179" s="96"/>
      <c r="DU179" s="98">
        <f t="shared" si="2"/>
        <v>3563</v>
      </c>
    </row>
    <row r="180" spans="1:125" s="72" customFormat="1" ht="14.25" x14ac:dyDescent="0.25">
      <c r="A180" s="77" t="s">
        <v>376</v>
      </c>
      <c r="B180" s="78" t="s">
        <v>877</v>
      </c>
      <c r="C180" s="95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>
        <v>3</v>
      </c>
      <c r="AO180" s="96"/>
      <c r="AP180" s="96"/>
      <c r="AQ180" s="96"/>
      <c r="AR180" s="96"/>
      <c r="AS180" s="96">
        <v>3</v>
      </c>
      <c r="AT180" s="96"/>
      <c r="AU180" s="96"/>
      <c r="AV180" s="96"/>
      <c r="AW180" s="96"/>
      <c r="AX180" s="96"/>
      <c r="AY180" s="97"/>
      <c r="AZ180" s="96"/>
      <c r="BA180" s="96"/>
      <c r="BB180" s="96"/>
      <c r="BC180" s="96"/>
      <c r="BD180" s="96"/>
      <c r="BE180" s="96">
        <v>23</v>
      </c>
      <c r="BF180" s="96">
        <v>9308</v>
      </c>
      <c r="BG180" s="96">
        <v>4</v>
      </c>
      <c r="BH180" s="96"/>
      <c r="BI180" s="96"/>
      <c r="BJ180" s="96"/>
      <c r="BK180" s="96"/>
      <c r="BL180" s="96"/>
      <c r="BM180" s="96"/>
      <c r="BN180" s="96"/>
      <c r="BO180" s="96">
        <v>135</v>
      </c>
      <c r="BP180" s="96"/>
      <c r="BQ180" s="96"/>
      <c r="BR180" s="97"/>
      <c r="BS180" s="96"/>
      <c r="BT180" s="96"/>
      <c r="BU180" s="96"/>
      <c r="BV180" s="96"/>
      <c r="BW180" s="96"/>
      <c r="BX180" s="96"/>
      <c r="BY180" s="96"/>
      <c r="BZ180" s="96"/>
      <c r="CA180" s="96"/>
      <c r="CB180" s="96"/>
      <c r="CC180" s="96"/>
      <c r="CD180" s="96"/>
      <c r="CE180" s="96"/>
      <c r="CF180" s="96"/>
      <c r="CG180" s="96"/>
      <c r="CH180" s="96"/>
      <c r="CI180" s="96"/>
      <c r="CJ180" s="96"/>
      <c r="CK180" s="96"/>
      <c r="CL180" s="96"/>
      <c r="CM180" s="96"/>
      <c r="CN180" s="96"/>
      <c r="CO180" s="96"/>
      <c r="CP180" s="96"/>
      <c r="CQ180" s="96"/>
      <c r="CR180" s="96"/>
      <c r="CS180" s="96"/>
      <c r="CT180" s="96"/>
      <c r="CU180" s="96"/>
      <c r="CV180" s="96"/>
      <c r="CW180" s="96"/>
      <c r="CX180" s="96"/>
      <c r="CY180" s="96"/>
      <c r="CZ180" s="96"/>
      <c r="DA180" s="96"/>
      <c r="DB180" s="96"/>
      <c r="DC180" s="96"/>
      <c r="DD180" s="96"/>
      <c r="DE180" s="96"/>
      <c r="DF180" s="96"/>
      <c r="DG180" s="96"/>
      <c r="DH180" s="96"/>
      <c r="DI180" s="96"/>
      <c r="DJ180" s="96"/>
      <c r="DK180" s="96"/>
      <c r="DL180" s="96">
        <v>2</v>
      </c>
      <c r="DM180" s="96"/>
      <c r="DN180" s="96"/>
      <c r="DO180" s="96"/>
      <c r="DP180" s="96"/>
      <c r="DQ180" s="96"/>
      <c r="DR180" s="96"/>
      <c r="DS180" s="96"/>
      <c r="DT180" s="96"/>
      <c r="DU180" s="98">
        <f t="shared" si="2"/>
        <v>9478</v>
      </c>
    </row>
    <row r="181" spans="1:125" s="72" customFormat="1" ht="14.25" x14ac:dyDescent="0.25">
      <c r="A181" s="77" t="s">
        <v>377</v>
      </c>
      <c r="B181" s="78" t="s">
        <v>878</v>
      </c>
      <c r="C181" s="95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>
        <v>86</v>
      </c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7"/>
      <c r="AZ181" s="96">
        <v>208</v>
      </c>
      <c r="BA181" s="96"/>
      <c r="BB181" s="96">
        <v>1</v>
      </c>
      <c r="BC181" s="96"/>
      <c r="BD181" s="96">
        <v>5</v>
      </c>
      <c r="BE181" s="96">
        <v>15110</v>
      </c>
      <c r="BF181" s="96">
        <v>192</v>
      </c>
      <c r="BG181" s="96">
        <v>30</v>
      </c>
      <c r="BH181" s="96"/>
      <c r="BI181" s="96"/>
      <c r="BJ181" s="96"/>
      <c r="BK181" s="96"/>
      <c r="BL181" s="96">
        <v>1</v>
      </c>
      <c r="BM181" s="96"/>
      <c r="BN181" s="96"/>
      <c r="BO181" s="96">
        <v>11</v>
      </c>
      <c r="BP181" s="96"/>
      <c r="BQ181" s="96"/>
      <c r="BR181" s="97"/>
      <c r="BS181" s="96"/>
      <c r="BT181" s="96"/>
      <c r="BU181" s="96"/>
      <c r="BV181" s="96"/>
      <c r="BW181" s="96"/>
      <c r="BX181" s="96"/>
      <c r="BY181" s="96"/>
      <c r="BZ181" s="96"/>
      <c r="CA181" s="96"/>
      <c r="CB181" s="96"/>
      <c r="CC181" s="96"/>
      <c r="CD181" s="96"/>
      <c r="CE181" s="96"/>
      <c r="CF181" s="96"/>
      <c r="CG181" s="96"/>
      <c r="CH181" s="96"/>
      <c r="CI181" s="96"/>
      <c r="CJ181" s="96"/>
      <c r="CK181" s="96"/>
      <c r="CL181" s="96"/>
      <c r="CM181" s="96"/>
      <c r="CN181" s="96"/>
      <c r="CO181" s="96"/>
      <c r="CP181" s="96"/>
      <c r="CQ181" s="96"/>
      <c r="CR181" s="96"/>
      <c r="CS181" s="96"/>
      <c r="CT181" s="96"/>
      <c r="CU181" s="96"/>
      <c r="CV181" s="96"/>
      <c r="CW181" s="96"/>
      <c r="CX181" s="96"/>
      <c r="CY181" s="96"/>
      <c r="CZ181" s="96"/>
      <c r="DA181" s="96"/>
      <c r="DB181" s="96"/>
      <c r="DC181" s="96"/>
      <c r="DD181" s="96"/>
      <c r="DE181" s="96"/>
      <c r="DF181" s="96"/>
      <c r="DG181" s="96"/>
      <c r="DH181" s="96"/>
      <c r="DI181" s="96"/>
      <c r="DJ181" s="96"/>
      <c r="DK181" s="96"/>
      <c r="DL181" s="96"/>
      <c r="DM181" s="96"/>
      <c r="DN181" s="96"/>
      <c r="DO181" s="96"/>
      <c r="DP181" s="96"/>
      <c r="DQ181" s="96"/>
      <c r="DR181" s="96"/>
      <c r="DS181" s="96"/>
      <c r="DT181" s="96"/>
      <c r="DU181" s="98">
        <f t="shared" si="2"/>
        <v>15644</v>
      </c>
    </row>
    <row r="182" spans="1:125" s="72" customFormat="1" ht="14.25" x14ac:dyDescent="0.25">
      <c r="A182" s="77" t="s">
        <v>378</v>
      </c>
      <c r="B182" s="78" t="s">
        <v>879</v>
      </c>
      <c r="C182" s="95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7"/>
      <c r="AZ182" s="96"/>
      <c r="BA182" s="96"/>
      <c r="BB182" s="96"/>
      <c r="BC182" s="96"/>
      <c r="BD182" s="96"/>
      <c r="BE182" s="96">
        <v>4642</v>
      </c>
      <c r="BF182" s="96"/>
      <c r="BG182" s="96"/>
      <c r="BH182" s="96"/>
      <c r="BI182" s="96"/>
      <c r="BJ182" s="96"/>
      <c r="BK182" s="96"/>
      <c r="BL182" s="96"/>
      <c r="BM182" s="96"/>
      <c r="BN182" s="96"/>
      <c r="BO182" s="96"/>
      <c r="BP182" s="96"/>
      <c r="BQ182" s="96"/>
      <c r="BR182" s="97"/>
      <c r="BS182" s="96"/>
      <c r="BT182" s="96"/>
      <c r="BU182" s="96"/>
      <c r="BV182" s="96"/>
      <c r="BW182" s="96"/>
      <c r="BX182" s="96"/>
      <c r="BY182" s="96"/>
      <c r="BZ182" s="96"/>
      <c r="CA182" s="96"/>
      <c r="CB182" s="96"/>
      <c r="CC182" s="96"/>
      <c r="CD182" s="96"/>
      <c r="CE182" s="96"/>
      <c r="CF182" s="96"/>
      <c r="CG182" s="96"/>
      <c r="CH182" s="96"/>
      <c r="CI182" s="96"/>
      <c r="CJ182" s="96"/>
      <c r="CK182" s="96"/>
      <c r="CL182" s="96"/>
      <c r="CM182" s="96"/>
      <c r="CN182" s="96"/>
      <c r="CO182" s="96"/>
      <c r="CP182" s="96"/>
      <c r="CQ182" s="96"/>
      <c r="CR182" s="96"/>
      <c r="CS182" s="96"/>
      <c r="CT182" s="96"/>
      <c r="CU182" s="96"/>
      <c r="CV182" s="96"/>
      <c r="CW182" s="96"/>
      <c r="CX182" s="96"/>
      <c r="CY182" s="96"/>
      <c r="CZ182" s="96"/>
      <c r="DA182" s="96"/>
      <c r="DB182" s="96"/>
      <c r="DC182" s="96"/>
      <c r="DD182" s="96"/>
      <c r="DE182" s="96"/>
      <c r="DF182" s="96"/>
      <c r="DG182" s="96"/>
      <c r="DH182" s="96"/>
      <c r="DI182" s="96"/>
      <c r="DJ182" s="96"/>
      <c r="DK182" s="96"/>
      <c r="DL182" s="96"/>
      <c r="DM182" s="96"/>
      <c r="DN182" s="96"/>
      <c r="DO182" s="96"/>
      <c r="DP182" s="96"/>
      <c r="DQ182" s="96"/>
      <c r="DR182" s="96"/>
      <c r="DS182" s="96"/>
      <c r="DT182" s="96"/>
      <c r="DU182" s="98">
        <f t="shared" si="2"/>
        <v>4642</v>
      </c>
    </row>
    <row r="183" spans="1:125" s="72" customFormat="1" ht="14.25" x14ac:dyDescent="0.25">
      <c r="A183" s="77" t="s">
        <v>379</v>
      </c>
      <c r="B183" s="78" t="s">
        <v>880</v>
      </c>
      <c r="C183" s="95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>
        <v>1</v>
      </c>
      <c r="AS183" s="96">
        <v>70</v>
      </c>
      <c r="AT183" s="96"/>
      <c r="AU183" s="96"/>
      <c r="AV183" s="96"/>
      <c r="AW183" s="96"/>
      <c r="AX183" s="96"/>
      <c r="AY183" s="97"/>
      <c r="AZ183" s="96"/>
      <c r="BA183" s="96">
        <v>1</v>
      </c>
      <c r="BB183" s="96">
        <v>11</v>
      </c>
      <c r="BC183" s="96"/>
      <c r="BD183" s="96">
        <v>601</v>
      </c>
      <c r="BE183" s="96">
        <v>4848</v>
      </c>
      <c r="BF183" s="96">
        <v>5</v>
      </c>
      <c r="BG183" s="96">
        <v>102</v>
      </c>
      <c r="BH183" s="96"/>
      <c r="BI183" s="96"/>
      <c r="BJ183" s="96"/>
      <c r="BK183" s="96"/>
      <c r="BL183" s="96">
        <v>6</v>
      </c>
      <c r="BM183" s="96"/>
      <c r="BN183" s="96"/>
      <c r="BO183" s="96">
        <v>26</v>
      </c>
      <c r="BP183" s="96"/>
      <c r="BQ183" s="96"/>
      <c r="BR183" s="97"/>
      <c r="BS183" s="96"/>
      <c r="BT183" s="96"/>
      <c r="BU183" s="96"/>
      <c r="BV183" s="96"/>
      <c r="BW183" s="96"/>
      <c r="BX183" s="96"/>
      <c r="BY183" s="96"/>
      <c r="BZ183" s="96"/>
      <c r="CA183" s="96"/>
      <c r="CB183" s="96"/>
      <c r="CC183" s="96"/>
      <c r="CD183" s="96"/>
      <c r="CE183" s="96"/>
      <c r="CF183" s="96"/>
      <c r="CG183" s="96"/>
      <c r="CH183" s="96"/>
      <c r="CI183" s="96"/>
      <c r="CJ183" s="96"/>
      <c r="CK183" s="96"/>
      <c r="CL183" s="96"/>
      <c r="CM183" s="96"/>
      <c r="CN183" s="96"/>
      <c r="CO183" s="96"/>
      <c r="CP183" s="96"/>
      <c r="CQ183" s="96"/>
      <c r="CR183" s="96"/>
      <c r="CS183" s="96"/>
      <c r="CT183" s="96"/>
      <c r="CU183" s="96"/>
      <c r="CV183" s="96"/>
      <c r="CW183" s="96"/>
      <c r="CX183" s="96"/>
      <c r="CY183" s="96"/>
      <c r="CZ183" s="96"/>
      <c r="DA183" s="96"/>
      <c r="DB183" s="96"/>
      <c r="DC183" s="96"/>
      <c r="DD183" s="96"/>
      <c r="DE183" s="96"/>
      <c r="DF183" s="96"/>
      <c r="DG183" s="96"/>
      <c r="DH183" s="96"/>
      <c r="DI183" s="96"/>
      <c r="DJ183" s="96"/>
      <c r="DK183" s="96"/>
      <c r="DL183" s="96"/>
      <c r="DM183" s="96"/>
      <c r="DN183" s="96"/>
      <c r="DO183" s="96"/>
      <c r="DP183" s="96"/>
      <c r="DQ183" s="96"/>
      <c r="DR183" s="96"/>
      <c r="DS183" s="96"/>
      <c r="DT183" s="96"/>
      <c r="DU183" s="98">
        <f t="shared" si="2"/>
        <v>5671</v>
      </c>
    </row>
    <row r="184" spans="1:125" s="72" customFormat="1" ht="14.25" x14ac:dyDescent="0.25">
      <c r="A184" s="77" t="s">
        <v>380</v>
      </c>
      <c r="B184" s="78" t="s">
        <v>881</v>
      </c>
      <c r="C184" s="95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7"/>
      <c r="AZ184" s="96"/>
      <c r="BA184" s="96"/>
      <c r="BB184" s="96"/>
      <c r="BC184" s="96"/>
      <c r="BD184" s="96"/>
      <c r="BE184" s="96"/>
      <c r="BF184" s="96"/>
      <c r="BG184" s="96"/>
      <c r="BH184" s="96"/>
      <c r="BI184" s="96"/>
      <c r="BJ184" s="96"/>
      <c r="BK184" s="96"/>
      <c r="BL184" s="96"/>
      <c r="BM184" s="96"/>
      <c r="BN184" s="96"/>
      <c r="BO184" s="96"/>
      <c r="BP184" s="96"/>
      <c r="BQ184" s="96"/>
      <c r="BR184" s="97"/>
      <c r="BS184" s="96"/>
      <c r="BT184" s="96"/>
      <c r="BU184" s="96"/>
      <c r="BV184" s="96"/>
      <c r="BW184" s="96"/>
      <c r="BX184" s="96"/>
      <c r="BY184" s="96"/>
      <c r="BZ184" s="96"/>
      <c r="CA184" s="96"/>
      <c r="CB184" s="96"/>
      <c r="CC184" s="96"/>
      <c r="CD184" s="96"/>
      <c r="CE184" s="96"/>
      <c r="CF184" s="96"/>
      <c r="CG184" s="96"/>
      <c r="CH184" s="96"/>
      <c r="CI184" s="96"/>
      <c r="CJ184" s="96"/>
      <c r="CK184" s="96"/>
      <c r="CL184" s="96"/>
      <c r="CM184" s="96"/>
      <c r="CN184" s="96"/>
      <c r="CO184" s="96"/>
      <c r="CP184" s="96"/>
      <c r="CQ184" s="96"/>
      <c r="CR184" s="96"/>
      <c r="CS184" s="96"/>
      <c r="CT184" s="96"/>
      <c r="CU184" s="96"/>
      <c r="CV184" s="96"/>
      <c r="CW184" s="96"/>
      <c r="CX184" s="96"/>
      <c r="CY184" s="96"/>
      <c r="CZ184" s="96"/>
      <c r="DA184" s="96"/>
      <c r="DB184" s="96"/>
      <c r="DC184" s="96"/>
      <c r="DD184" s="96"/>
      <c r="DE184" s="96"/>
      <c r="DF184" s="96"/>
      <c r="DG184" s="96"/>
      <c r="DH184" s="96"/>
      <c r="DI184" s="96"/>
      <c r="DJ184" s="96"/>
      <c r="DK184" s="96"/>
      <c r="DL184" s="96"/>
      <c r="DM184" s="96"/>
      <c r="DN184" s="96"/>
      <c r="DO184" s="96"/>
      <c r="DP184" s="96"/>
      <c r="DQ184" s="96"/>
      <c r="DR184" s="96"/>
      <c r="DS184" s="96"/>
      <c r="DT184" s="96"/>
      <c r="DU184" s="98">
        <f t="shared" si="2"/>
        <v>0</v>
      </c>
    </row>
    <row r="185" spans="1:125" s="72" customFormat="1" ht="14.25" x14ac:dyDescent="0.25">
      <c r="A185" s="77" t="s">
        <v>381</v>
      </c>
      <c r="B185" s="78" t="s">
        <v>882</v>
      </c>
      <c r="C185" s="95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7"/>
      <c r="AZ185" s="96"/>
      <c r="BA185" s="96"/>
      <c r="BB185" s="96"/>
      <c r="BC185" s="96"/>
      <c r="BD185" s="96"/>
      <c r="BE185" s="96"/>
      <c r="BF185" s="96"/>
      <c r="BG185" s="96"/>
      <c r="BH185" s="96"/>
      <c r="BI185" s="96"/>
      <c r="BJ185" s="96"/>
      <c r="BK185" s="96"/>
      <c r="BL185" s="96"/>
      <c r="BM185" s="96"/>
      <c r="BN185" s="96"/>
      <c r="BO185" s="96"/>
      <c r="BP185" s="96"/>
      <c r="BQ185" s="96"/>
      <c r="BR185" s="97"/>
      <c r="BS185" s="96"/>
      <c r="BT185" s="96"/>
      <c r="BU185" s="96"/>
      <c r="BV185" s="96"/>
      <c r="BW185" s="96"/>
      <c r="BX185" s="96"/>
      <c r="BY185" s="96"/>
      <c r="BZ185" s="96"/>
      <c r="CA185" s="96"/>
      <c r="CB185" s="96"/>
      <c r="CC185" s="96"/>
      <c r="CD185" s="96"/>
      <c r="CE185" s="96"/>
      <c r="CF185" s="96"/>
      <c r="CG185" s="96"/>
      <c r="CH185" s="96"/>
      <c r="CI185" s="96"/>
      <c r="CJ185" s="96"/>
      <c r="CK185" s="96"/>
      <c r="CL185" s="96"/>
      <c r="CM185" s="96"/>
      <c r="CN185" s="96"/>
      <c r="CO185" s="96"/>
      <c r="CP185" s="96"/>
      <c r="CQ185" s="96"/>
      <c r="CR185" s="96"/>
      <c r="CS185" s="96"/>
      <c r="CT185" s="96"/>
      <c r="CU185" s="96"/>
      <c r="CV185" s="96"/>
      <c r="CW185" s="96"/>
      <c r="CX185" s="96"/>
      <c r="CY185" s="96"/>
      <c r="CZ185" s="96"/>
      <c r="DA185" s="96"/>
      <c r="DB185" s="96"/>
      <c r="DC185" s="96"/>
      <c r="DD185" s="96"/>
      <c r="DE185" s="96"/>
      <c r="DF185" s="96"/>
      <c r="DG185" s="96"/>
      <c r="DH185" s="96"/>
      <c r="DI185" s="96"/>
      <c r="DJ185" s="96"/>
      <c r="DK185" s="96"/>
      <c r="DL185" s="96"/>
      <c r="DM185" s="96"/>
      <c r="DN185" s="96"/>
      <c r="DO185" s="96"/>
      <c r="DP185" s="96"/>
      <c r="DQ185" s="96"/>
      <c r="DR185" s="96"/>
      <c r="DS185" s="96"/>
      <c r="DT185" s="96"/>
      <c r="DU185" s="98">
        <f t="shared" si="2"/>
        <v>0</v>
      </c>
    </row>
    <row r="186" spans="1:125" s="72" customFormat="1" ht="14.25" x14ac:dyDescent="0.25">
      <c r="A186" s="77" t="s">
        <v>382</v>
      </c>
      <c r="B186" s="78" t="s">
        <v>883</v>
      </c>
      <c r="C186" s="95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>
        <v>2</v>
      </c>
      <c r="AW186" s="96"/>
      <c r="AX186" s="96"/>
      <c r="AY186" s="97"/>
      <c r="AZ186" s="96"/>
      <c r="BA186" s="96"/>
      <c r="BB186" s="96"/>
      <c r="BC186" s="96"/>
      <c r="BD186" s="96"/>
      <c r="BE186" s="96">
        <v>256</v>
      </c>
      <c r="BF186" s="96"/>
      <c r="BG186" s="96"/>
      <c r="BH186" s="96"/>
      <c r="BI186" s="96"/>
      <c r="BJ186" s="96"/>
      <c r="BK186" s="96"/>
      <c r="BL186" s="96"/>
      <c r="BM186" s="96"/>
      <c r="BN186" s="96"/>
      <c r="BO186" s="96"/>
      <c r="BP186" s="96"/>
      <c r="BQ186" s="96"/>
      <c r="BR186" s="97"/>
      <c r="BS186" s="96"/>
      <c r="BT186" s="96"/>
      <c r="BU186" s="96"/>
      <c r="BV186" s="96"/>
      <c r="BW186" s="96"/>
      <c r="BX186" s="96"/>
      <c r="BY186" s="96"/>
      <c r="BZ186" s="96"/>
      <c r="CA186" s="96"/>
      <c r="CB186" s="96"/>
      <c r="CC186" s="96"/>
      <c r="CD186" s="96"/>
      <c r="CE186" s="96"/>
      <c r="CF186" s="96"/>
      <c r="CG186" s="96"/>
      <c r="CH186" s="96"/>
      <c r="CI186" s="96"/>
      <c r="CJ186" s="96"/>
      <c r="CK186" s="96"/>
      <c r="CL186" s="96"/>
      <c r="CM186" s="96"/>
      <c r="CN186" s="96"/>
      <c r="CO186" s="96"/>
      <c r="CP186" s="96"/>
      <c r="CQ186" s="96"/>
      <c r="CR186" s="96"/>
      <c r="CS186" s="96"/>
      <c r="CT186" s="96"/>
      <c r="CU186" s="96"/>
      <c r="CV186" s="96"/>
      <c r="CW186" s="96"/>
      <c r="CX186" s="96"/>
      <c r="CY186" s="96"/>
      <c r="CZ186" s="96"/>
      <c r="DA186" s="96"/>
      <c r="DB186" s="96"/>
      <c r="DC186" s="96"/>
      <c r="DD186" s="96"/>
      <c r="DE186" s="96"/>
      <c r="DF186" s="96"/>
      <c r="DG186" s="96"/>
      <c r="DH186" s="96"/>
      <c r="DI186" s="96"/>
      <c r="DJ186" s="96"/>
      <c r="DK186" s="96"/>
      <c r="DL186" s="96"/>
      <c r="DM186" s="96"/>
      <c r="DN186" s="96"/>
      <c r="DO186" s="96"/>
      <c r="DP186" s="96"/>
      <c r="DQ186" s="96"/>
      <c r="DR186" s="96"/>
      <c r="DS186" s="96"/>
      <c r="DT186" s="96"/>
      <c r="DU186" s="98">
        <f t="shared" si="2"/>
        <v>258</v>
      </c>
    </row>
    <row r="187" spans="1:125" s="72" customFormat="1" ht="14.25" x14ac:dyDescent="0.25">
      <c r="A187" s="77" t="s">
        <v>216</v>
      </c>
      <c r="B187" s="78" t="s">
        <v>884</v>
      </c>
      <c r="C187" s="95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7"/>
      <c r="AZ187" s="96"/>
      <c r="BA187" s="96"/>
      <c r="BB187" s="96"/>
      <c r="BC187" s="96"/>
      <c r="BD187" s="96"/>
      <c r="BE187" s="96"/>
      <c r="BF187" s="96"/>
      <c r="BG187" s="96">
        <v>621</v>
      </c>
      <c r="BH187" s="96"/>
      <c r="BI187" s="96"/>
      <c r="BJ187" s="96">
        <v>5</v>
      </c>
      <c r="BK187" s="96"/>
      <c r="BL187" s="96">
        <v>1</v>
      </c>
      <c r="BM187" s="96"/>
      <c r="BN187" s="96"/>
      <c r="BO187" s="96"/>
      <c r="BP187" s="96"/>
      <c r="BQ187" s="96"/>
      <c r="BR187" s="97"/>
      <c r="BS187" s="96"/>
      <c r="BT187" s="96"/>
      <c r="BU187" s="96"/>
      <c r="BV187" s="96"/>
      <c r="BW187" s="96"/>
      <c r="BX187" s="96"/>
      <c r="BY187" s="96"/>
      <c r="BZ187" s="96"/>
      <c r="CA187" s="96"/>
      <c r="CB187" s="96"/>
      <c r="CC187" s="96"/>
      <c r="CD187" s="96"/>
      <c r="CE187" s="96"/>
      <c r="CF187" s="96"/>
      <c r="CG187" s="96"/>
      <c r="CH187" s="96"/>
      <c r="CI187" s="96"/>
      <c r="CJ187" s="96"/>
      <c r="CK187" s="96"/>
      <c r="CL187" s="96"/>
      <c r="CM187" s="96"/>
      <c r="CN187" s="96"/>
      <c r="CO187" s="96"/>
      <c r="CP187" s="96"/>
      <c r="CQ187" s="96"/>
      <c r="CR187" s="96"/>
      <c r="CS187" s="96"/>
      <c r="CT187" s="96"/>
      <c r="CU187" s="96"/>
      <c r="CV187" s="96"/>
      <c r="CW187" s="96"/>
      <c r="CX187" s="96"/>
      <c r="CY187" s="96"/>
      <c r="CZ187" s="96"/>
      <c r="DA187" s="96"/>
      <c r="DB187" s="96"/>
      <c r="DC187" s="96"/>
      <c r="DD187" s="96"/>
      <c r="DE187" s="96"/>
      <c r="DF187" s="96"/>
      <c r="DG187" s="96"/>
      <c r="DH187" s="96"/>
      <c r="DI187" s="96"/>
      <c r="DJ187" s="96"/>
      <c r="DK187" s="96"/>
      <c r="DL187" s="96"/>
      <c r="DM187" s="96"/>
      <c r="DN187" s="96"/>
      <c r="DO187" s="96"/>
      <c r="DP187" s="96"/>
      <c r="DQ187" s="96"/>
      <c r="DR187" s="96"/>
      <c r="DS187" s="96"/>
      <c r="DT187" s="96"/>
      <c r="DU187" s="98">
        <f t="shared" si="2"/>
        <v>627</v>
      </c>
    </row>
    <row r="188" spans="1:125" s="72" customFormat="1" ht="14.25" x14ac:dyDescent="0.25">
      <c r="A188" s="77" t="s">
        <v>383</v>
      </c>
      <c r="B188" s="78" t="s">
        <v>885</v>
      </c>
      <c r="C188" s="95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>
        <v>1</v>
      </c>
      <c r="AX188" s="96">
        <v>18</v>
      </c>
      <c r="AY188" s="97"/>
      <c r="AZ188" s="96"/>
      <c r="BA188" s="96"/>
      <c r="BB188" s="96"/>
      <c r="BC188" s="96"/>
      <c r="BD188" s="96"/>
      <c r="BE188" s="96">
        <v>5</v>
      </c>
      <c r="BF188" s="96"/>
      <c r="BG188" s="96">
        <v>405</v>
      </c>
      <c r="BH188" s="96"/>
      <c r="BI188" s="96"/>
      <c r="BJ188" s="96"/>
      <c r="BK188" s="96"/>
      <c r="BL188" s="96"/>
      <c r="BM188" s="96">
        <v>5</v>
      </c>
      <c r="BN188" s="96">
        <v>4</v>
      </c>
      <c r="BO188" s="96">
        <v>41</v>
      </c>
      <c r="BP188" s="96"/>
      <c r="BQ188" s="96"/>
      <c r="BR188" s="97"/>
      <c r="BS188" s="96"/>
      <c r="BT188" s="96"/>
      <c r="BU188" s="96"/>
      <c r="BV188" s="96"/>
      <c r="BW188" s="96"/>
      <c r="BX188" s="96"/>
      <c r="BY188" s="96"/>
      <c r="BZ188" s="96"/>
      <c r="CA188" s="96"/>
      <c r="CB188" s="96"/>
      <c r="CC188" s="96"/>
      <c r="CD188" s="96"/>
      <c r="CE188" s="96"/>
      <c r="CF188" s="96"/>
      <c r="CG188" s="96"/>
      <c r="CH188" s="96"/>
      <c r="CI188" s="96"/>
      <c r="CJ188" s="96"/>
      <c r="CK188" s="96"/>
      <c r="CL188" s="96"/>
      <c r="CM188" s="96"/>
      <c r="CN188" s="96"/>
      <c r="CO188" s="96"/>
      <c r="CP188" s="96"/>
      <c r="CQ188" s="96"/>
      <c r="CR188" s="96"/>
      <c r="CS188" s="96"/>
      <c r="CT188" s="96"/>
      <c r="CU188" s="96"/>
      <c r="CV188" s="96"/>
      <c r="CW188" s="96"/>
      <c r="CX188" s="96"/>
      <c r="CY188" s="96"/>
      <c r="CZ188" s="96"/>
      <c r="DA188" s="96"/>
      <c r="DB188" s="96"/>
      <c r="DC188" s="96"/>
      <c r="DD188" s="96"/>
      <c r="DE188" s="96"/>
      <c r="DF188" s="96"/>
      <c r="DG188" s="96"/>
      <c r="DH188" s="96"/>
      <c r="DI188" s="96"/>
      <c r="DJ188" s="96"/>
      <c r="DK188" s="96"/>
      <c r="DL188" s="96"/>
      <c r="DM188" s="96"/>
      <c r="DN188" s="96"/>
      <c r="DO188" s="96"/>
      <c r="DP188" s="96"/>
      <c r="DQ188" s="96"/>
      <c r="DR188" s="96"/>
      <c r="DS188" s="96"/>
      <c r="DT188" s="96"/>
      <c r="DU188" s="98">
        <f t="shared" si="2"/>
        <v>479</v>
      </c>
    </row>
    <row r="189" spans="1:125" s="72" customFormat="1" ht="14.25" x14ac:dyDescent="0.25">
      <c r="A189" s="77" t="s">
        <v>384</v>
      </c>
      <c r="B189" s="78" t="s">
        <v>886</v>
      </c>
      <c r="C189" s="95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>
        <v>42</v>
      </c>
      <c r="AW189" s="96"/>
      <c r="AX189" s="96">
        <v>2</v>
      </c>
      <c r="AY189" s="97"/>
      <c r="AZ189" s="96">
        <v>20</v>
      </c>
      <c r="BA189" s="96">
        <v>19</v>
      </c>
      <c r="BB189" s="96"/>
      <c r="BC189" s="96"/>
      <c r="BD189" s="96"/>
      <c r="BE189" s="96"/>
      <c r="BF189" s="96"/>
      <c r="BG189" s="96">
        <v>7082</v>
      </c>
      <c r="BH189" s="96"/>
      <c r="BI189" s="96">
        <v>4</v>
      </c>
      <c r="BJ189" s="96"/>
      <c r="BK189" s="96"/>
      <c r="BL189" s="96"/>
      <c r="BM189" s="96"/>
      <c r="BN189" s="96">
        <v>143</v>
      </c>
      <c r="BO189" s="96">
        <v>6</v>
      </c>
      <c r="BP189" s="96"/>
      <c r="BQ189" s="96"/>
      <c r="BR189" s="97"/>
      <c r="BS189" s="96"/>
      <c r="BT189" s="96"/>
      <c r="BU189" s="96"/>
      <c r="BV189" s="96"/>
      <c r="BW189" s="96"/>
      <c r="BX189" s="96"/>
      <c r="BY189" s="96"/>
      <c r="BZ189" s="96"/>
      <c r="CA189" s="96"/>
      <c r="CB189" s="96"/>
      <c r="CC189" s="96"/>
      <c r="CD189" s="96"/>
      <c r="CE189" s="96"/>
      <c r="CF189" s="96"/>
      <c r="CG189" s="96"/>
      <c r="CH189" s="96"/>
      <c r="CI189" s="96"/>
      <c r="CJ189" s="96"/>
      <c r="CK189" s="96"/>
      <c r="CL189" s="96"/>
      <c r="CM189" s="96"/>
      <c r="CN189" s="96"/>
      <c r="CO189" s="96"/>
      <c r="CP189" s="96"/>
      <c r="CQ189" s="96"/>
      <c r="CR189" s="96"/>
      <c r="CS189" s="96"/>
      <c r="CT189" s="96"/>
      <c r="CU189" s="96"/>
      <c r="CV189" s="96"/>
      <c r="CW189" s="96"/>
      <c r="CX189" s="96"/>
      <c r="CY189" s="96"/>
      <c r="CZ189" s="96"/>
      <c r="DA189" s="96"/>
      <c r="DB189" s="96"/>
      <c r="DC189" s="96"/>
      <c r="DD189" s="96"/>
      <c r="DE189" s="96"/>
      <c r="DF189" s="96"/>
      <c r="DG189" s="96"/>
      <c r="DH189" s="96"/>
      <c r="DI189" s="96"/>
      <c r="DJ189" s="96"/>
      <c r="DK189" s="96"/>
      <c r="DL189" s="96"/>
      <c r="DM189" s="96"/>
      <c r="DN189" s="96"/>
      <c r="DO189" s="96"/>
      <c r="DP189" s="96"/>
      <c r="DQ189" s="96"/>
      <c r="DR189" s="96"/>
      <c r="DS189" s="96"/>
      <c r="DT189" s="96"/>
      <c r="DU189" s="98">
        <f t="shared" si="2"/>
        <v>7318</v>
      </c>
    </row>
    <row r="190" spans="1:125" s="72" customFormat="1" ht="14.25" x14ac:dyDescent="0.25">
      <c r="A190" s="77" t="s">
        <v>385</v>
      </c>
      <c r="B190" s="78" t="s">
        <v>887</v>
      </c>
      <c r="C190" s="95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7"/>
      <c r="AZ190" s="96">
        <v>31</v>
      </c>
      <c r="BA190" s="96">
        <v>47</v>
      </c>
      <c r="BB190" s="96"/>
      <c r="BC190" s="96"/>
      <c r="BD190" s="96">
        <v>4</v>
      </c>
      <c r="BE190" s="96">
        <v>2</v>
      </c>
      <c r="BF190" s="96"/>
      <c r="BG190" s="96">
        <v>8850</v>
      </c>
      <c r="BH190" s="96"/>
      <c r="BI190" s="96"/>
      <c r="BJ190" s="96">
        <v>84</v>
      </c>
      <c r="BK190" s="96">
        <v>8</v>
      </c>
      <c r="BL190" s="96">
        <v>30</v>
      </c>
      <c r="BM190" s="96">
        <v>1</v>
      </c>
      <c r="BN190" s="96"/>
      <c r="BO190" s="96">
        <v>13</v>
      </c>
      <c r="BP190" s="96"/>
      <c r="BQ190" s="96"/>
      <c r="BR190" s="97"/>
      <c r="BS190" s="96"/>
      <c r="BT190" s="96"/>
      <c r="BU190" s="96"/>
      <c r="BV190" s="96"/>
      <c r="BW190" s="96"/>
      <c r="BX190" s="96"/>
      <c r="BY190" s="96"/>
      <c r="BZ190" s="96"/>
      <c r="CA190" s="96"/>
      <c r="CB190" s="96"/>
      <c r="CC190" s="96"/>
      <c r="CD190" s="96"/>
      <c r="CE190" s="96"/>
      <c r="CF190" s="96"/>
      <c r="CG190" s="96"/>
      <c r="CH190" s="96"/>
      <c r="CI190" s="96"/>
      <c r="CJ190" s="96"/>
      <c r="CK190" s="96"/>
      <c r="CL190" s="96"/>
      <c r="CM190" s="96"/>
      <c r="CN190" s="96"/>
      <c r="CO190" s="96"/>
      <c r="CP190" s="96"/>
      <c r="CQ190" s="96"/>
      <c r="CR190" s="96"/>
      <c r="CS190" s="96"/>
      <c r="CT190" s="96"/>
      <c r="CU190" s="96"/>
      <c r="CV190" s="96"/>
      <c r="CW190" s="96"/>
      <c r="CX190" s="96"/>
      <c r="CY190" s="96"/>
      <c r="CZ190" s="96"/>
      <c r="DA190" s="96"/>
      <c r="DB190" s="96"/>
      <c r="DC190" s="96"/>
      <c r="DD190" s="96"/>
      <c r="DE190" s="96"/>
      <c r="DF190" s="96"/>
      <c r="DG190" s="96"/>
      <c r="DH190" s="96"/>
      <c r="DI190" s="96"/>
      <c r="DJ190" s="96"/>
      <c r="DK190" s="96"/>
      <c r="DL190" s="96"/>
      <c r="DM190" s="96"/>
      <c r="DN190" s="96"/>
      <c r="DO190" s="96"/>
      <c r="DP190" s="96"/>
      <c r="DQ190" s="96"/>
      <c r="DR190" s="96"/>
      <c r="DS190" s="96"/>
      <c r="DT190" s="96"/>
      <c r="DU190" s="98">
        <f t="shared" si="2"/>
        <v>9070</v>
      </c>
    </row>
    <row r="191" spans="1:125" s="72" customFormat="1" ht="14.25" x14ac:dyDescent="0.25">
      <c r="A191" s="77" t="s">
        <v>386</v>
      </c>
      <c r="B191" s="78" t="s">
        <v>888</v>
      </c>
      <c r="C191" s="95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>
        <v>43</v>
      </c>
      <c r="AW191" s="96">
        <v>166</v>
      </c>
      <c r="AX191" s="96">
        <v>41</v>
      </c>
      <c r="AY191" s="97">
        <v>9</v>
      </c>
      <c r="AZ191" s="96">
        <v>7</v>
      </c>
      <c r="BA191" s="96">
        <v>29</v>
      </c>
      <c r="BB191" s="96"/>
      <c r="BC191" s="96"/>
      <c r="BD191" s="96"/>
      <c r="BE191" s="96">
        <v>45</v>
      </c>
      <c r="BF191" s="96"/>
      <c r="BG191" s="96">
        <v>3056</v>
      </c>
      <c r="BH191" s="96"/>
      <c r="BI191" s="96">
        <v>1</v>
      </c>
      <c r="BJ191" s="96">
        <v>17</v>
      </c>
      <c r="BK191" s="96">
        <v>37</v>
      </c>
      <c r="BL191" s="96">
        <v>171</v>
      </c>
      <c r="BM191" s="96">
        <v>5</v>
      </c>
      <c r="BN191" s="96">
        <v>79</v>
      </c>
      <c r="BO191" s="96">
        <v>85</v>
      </c>
      <c r="BP191" s="96"/>
      <c r="BQ191" s="96"/>
      <c r="BR191" s="97"/>
      <c r="BS191" s="96"/>
      <c r="BT191" s="96"/>
      <c r="BU191" s="96"/>
      <c r="BV191" s="96"/>
      <c r="BW191" s="96"/>
      <c r="BX191" s="96"/>
      <c r="BY191" s="96"/>
      <c r="BZ191" s="96"/>
      <c r="CA191" s="96"/>
      <c r="CB191" s="96"/>
      <c r="CC191" s="96"/>
      <c r="CD191" s="96"/>
      <c r="CE191" s="96"/>
      <c r="CF191" s="96"/>
      <c r="CG191" s="96"/>
      <c r="CH191" s="96"/>
      <c r="CI191" s="96"/>
      <c r="CJ191" s="96"/>
      <c r="CK191" s="96"/>
      <c r="CL191" s="96"/>
      <c r="CM191" s="96"/>
      <c r="CN191" s="96"/>
      <c r="CO191" s="96"/>
      <c r="CP191" s="96"/>
      <c r="CQ191" s="96"/>
      <c r="CR191" s="96"/>
      <c r="CS191" s="96"/>
      <c r="CT191" s="96"/>
      <c r="CU191" s="96"/>
      <c r="CV191" s="96"/>
      <c r="CW191" s="96"/>
      <c r="CX191" s="96"/>
      <c r="CY191" s="96"/>
      <c r="CZ191" s="96"/>
      <c r="DA191" s="96"/>
      <c r="DB191" s="96"/>
      <c r="DC191" s="96"/>
      <c r="DD191" s="96"/>
      <c r="DE191" s="96"/>
      <c r="DF191" s="96"/>
      <c r="DG191" s="96"/>
      <c r="DH191" s="96"/>
      <c r="DI191" s="96">
        <v>101</v>
      </c>
      <c r="DJ191" s="96"/>
      <c r="DK191" s="96"/>
      <c r="DL191" s="96"/>
      <c r="DM191" s="96"/>
      <c r="DN191" s="96"/>
      <c r="DO191" s="96"/>
      <c r="DP191" s="96"/>
      <c r="DQ191" s="96"/>
      <c r="DR191" s="96"/>
      <c r="DS191" s="96"/>
      <c r="DT191" s="96"/>
      <c r="DU191" s="98">
        <f t="shared" si="2"/>
        <v>3892</v>
      </c>
    </row>
    <row r="192" spans="1:125" s="72" customFormat="1" ht="14.25" x14ac:dyDescent="0.25">
      <c r="A192" s="77" t="s">
        <v>387</v>
      </c>
      <c r="B192" s="78" t="s">
        <v>889</v>
      </c>
      <c r="C192" s="95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7"/>
      <c r="AZ192" s="96"/>
      <c r="BA192" s="96"/>
      <c r="BB192" s="96"/>
      <c r="BC192" s="96"/>
      <c r="BD192" s="96">
        <v>26</v>
      </c>
      <c r="BE192" s="96"/>
      <c r="BF192" s="96"/>
      <c r="BG192" s="96">
        <v>6</v>
      </c>
      <c r="BH192" s="96">
        <v>4123</v>
      </c>
      <c r="BI192" s="96"/>
      <c r="BJ192" s="96">
        <v>23</v>
      </c>
      <c r="BK192" s="96">
        <v>10</v>
      </c>
      <c r="BL192" s="96">
        <v>2</v>
      </c>
      <c r="BM192" s="96">
        <v>22</v>
      </c>
      <c r="BN192" s="96">
        <v>26</v>
      </c>
      <c r="BO192" s="96">
        <v>4</v>
      </c>
      <c r="BP192" s="96"/>
      <c r="BQ192" s="96"/>
      <c r="BR192" s="97"/>
      <c r="BS192" s="96"/>
      <c r="BT192" s="96"/>
      <c r="BU192" s="96"/>
      <c r="BV192" s="96"/>
      <c r="BW192" s="96"/>
      <c r="BX192" s="96"/>
      <c r="BY192" s="96"/>
      <c r="BZ192" s="96"/>
      <c r="CA192" s="96"/>
      <c r="CB192" s="96"/>
      <c r="CC192" s="96"/>
      <c r="CD192" s="96"/>
      <c r="CE192" s="96"/>
      <c r="CF192" s="96"/>
      <c r="CG192" s="96"/>
      <c r="CH192" s="96"/>
      <c r="CI192" s="96"/>
      <c r="CJ192" s="96"/>
      <c r="CK192" s="96"/>
      <c r="CL192" s="96"/>
      <c r="CM192" s="96"/>
      <c r="CN192" s="96"/>
      <c r="CO192" s="96"/>
      <c r="CP192" s="96"/>
      <c r="CQ192" s="96"/>
      <c r="CR192" s="96"/>
      <c r="CS192" s="96"/>
      <c r="CT192" s="96"/>
      <c r="CU192" s="96"/>
      <c r="CV192" s="96"/>
      <c r="CW192" s="96"/>
      <c r="CX192" s="96"/>
      <c r="CY192" s="96"/>
      <c r="CZ192" s="96"/>
      <c r="DA192" s="96"/>
      <c r="DB192" s="96"/>
      <c r="DC192" s="96"/>
      <c r="DD192" s="96"/>
      <c r="DE192" s="96"/>
      <c r="DF192" s="96"/>
      <c r="DG192" s="96"/>
      <c r="DH192" s="96"/>
      <c r="DI192" s="96"/>
      <c r="DJ192" s="96"/>
      <c r="DK192" s="96"/>
      <c r="DL192" s="96"/>
      <c r="DM192" s="96"/>
      <c r="DN192" s="96"/>
      <c r="DO192" s="96"/>
      <c r="DP192" s="96"/>
      <c r="DQ192" s="96"/>
      <c r="DR192" s="96"/>
      <c r="DS192" s="96"/>
      <c r="DT192" s="96"/>
      <c r="DU192" s="98">
        <f t="shared" si="2"/>
        <v>4242</v>
      </c>
    </row>
    <row r="193" spans="1:125" s="72" customFormat="1" ht="14.25" x14ac:dyDescent="0.25">
      <c r="A193" s="77" t="s">
        <v>388</v>
      </c>
      <c r="B193" s="78" t="s">
        <v>890</v>
      </c>
      <c r="C193" s="95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7"/>
      <c r="AZ193" s="96"/>
      <c r="BA193" s="96"/>
      <c r="BB193" s="96"/>
      <c r="BC193" s="96"/>
      <c r="BD193" s="96"/>
      <c r="BE193" s="96"/>
      <c r="BF193" s="96"/>
      <c r="BG193" s="96"/>
      <c r="BH193" s="96">
        <v>1342</v>
      </c>
      <c r="BI193" s="96"/>
      <c r="BJ193" s="96"/>
      <c r="BK193" s="96">
        <v>11</v>
      </c>
      <c r="BL193" s="96">
        <v>1</v>
      </c>
      <c r="BM193" s="96"/>
      <c r="BN193" s="96"/>
      <c r="BO193" s="96">
        <v>3</v>
      </c>
      <c r="BP193" s="96"/>
      <c r="BQ193" s="96"/>
      <c r="BR193" s="97"/>
      <c r="BS193" s="96"/>
      <c r="BT193" s="96"/>
      <c r="BU193" s="96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6"/>
      <c r="CL193" s="96"/>
      <c r="CM193" s="96"/>
      <c r="CN193" s="96"/>
      <c r="CO193" s="96"/>
      <c r="CP193" s="96"/>
      <c r="CQ193" s="96"/>
      <c r="CR193" s="96"/>
      <c r="CS193" s="96"/>
      <c r="CT193" s="96"/>
      <c r="CU193" s="96"/>
      <c r="CV193" s="96"/>
      <c r="CW193" s="96"/>
      <c r="CX193" s="96"/>
      <c r="CY193" s="96"/>
      <c r="CZ193" s="96"/>
      <c r="DA193" s="96"/>
      <c r="DB193" s="96"/>
      <c r="DC193" s="96"/>
      <c r="DD193" s="96"/>
      <c r="DE193" s="96"/>
      <c r="DF193" s="96"/>
      <c r="DG193" s="96"/>
      <c r="DH193" s="96"/>
      <c r="DI193" s="96"/>
      <c r="DJ193" s="96"/>
      <c r="DK193" s="96"/>
      <c r="DL193" s="96"/>
      <c r="DM193" s="96"/>
      <c r="DN193" s="96"/>
      <c r="DO193" s="96"/>
      <c r="DP193" s="96"/>
      <c r="DQ193" s="96"/>
      <c r="DR193" s="96"/>
      <c r="DS193" s="96"/>
      <c r="DT193" s="96"/>
      <c r="DU193" s="98">
        <f t="shared" si="2"/>
        <v>1357</v>
      </c>
    </row>
    <row r="194" spans="1:125" s="72" customFormat="1" ht="14.25" x14ac:dyDescent="0.25">
      <c r="A194" s="77" t="s">
        <v>389</v>
      </c>
      <c r="B194" s="78" t="s">
        <v>891</v>
      </c>
      <c r="C194" s="95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7"/>
      <c r="AZ194" s="96"/>
      <c r="BA194" s="96"/>
      <c r="BB194" s="96"/>
      <c r="BC194" s="96"/>
      <c r="BD194" s="96"/>
      <c r="BE194" s="96">
        <v>7</v>
      </c>
      <c r="BF194" s="96"/>
      <c r="BG194" s="96"/>
      <c r="BH194" s="96">
        <v>3814</v>
      </c>
      <c r="BI194" s="96"/>
      <c r="BJ194" s="96"/>
      <c r="BK194" s="96"/>
      <c r="BL194" s="96">
        <v>3</v>
      </c>
      <c r="BM194" s="96"/>
      <c r="BN194" s="96"/>
      <c r="BO194" s="96"/>
      <c r="BP194" s="96"/>
      <c r="BQ194" s="96"/>
      <c r="BR194" s="97"/>
      <c r="BS194" s="96"/>
      <c r="BT194" s="96"/>
      <c r="BU194" s="96"/>
      <c r="BV194" s="96"/>
      <c r="BW194" s="96"/>
      <c r="BX194" s="96"/>
      <c r="BY194" s="96"/>
      <c r="BZ194" s="96"/>
      <c r="CA194" s="96"/>
      <c r="CB194" s="96"/>
      <c r="CC194" s="96"/>
      <c r="CD194" s="96"/>
      <c r="CE194" s="96"/>
      <c r="CF194" s="96"/>
      <c r="CG194" s="96"/>
      <c r="CH194" s="96"/>
      <c r="CI194" s="96"/>
      <c r="CJ194" s="96"/>
      <c r="CK194" s="96"/>
      <c r="CL194" s="96"/>
      <c r="CM194" s="96"/>
      <c r="CN194" s="96"/>
      <c r="CO194" s="96"/>
      <c r="CP194" s="96"/>
      <c r="CQ194" s="96"/>
      <c r="CR194" s="96"/>
      <c r="CS194" s="96"/>
      <c r="CT194" s="96"/>
      <c r="CU194" s="96"/>
      <c r="CV194" s="96"/>
      <c r="CW194" s="96"/>
      <c r="CX194" s="96"/>
      <c r="CY194" s="96"/>
      <c r="CZ194" s="96"/>
      <c r="DA194" s="96"/>
      <c r="DB194" s="96"/>
      <c r="DC194" s="96"/>
      <c r="DD194" s="96"/>
      <c r="DE194" s="96"/>
      <c r="DF194" s="96"/>
      <c r="DG194" s="96"/>
      <c r="DH194" s="96"/>
      <c r="DI194" s="96"/>
      <c r="DJ194" s="96"/>
      <c r="DK194" s="96"/>
      <c r="DL194" s="96"/>
      <c r="DM194" s="96"/>
      <c r="DN194" s="96"/>
      <c r="DO194" s="96"/>
      <c r="DP194" s="96"/>
      <c r="DQ194" s="96"/>
      <c r="DR194" s="96"/>
      <c r="DS194" s="96"/>
      <c r="DT194" s="96"/>
      <c r="DU194" s="98">
        <f t="shared" si="2"/>
        <v>3824</v>
      </c>
    </row>
    <row r="195" spans="1:125" s="72" customFormat="1" ht="14.25" x14ac:dyDescent="0.25">
      <c r="A195" s="77" t="s">
        <v>390</v>
      </c>
      <c r="B195" s="78" t="s">
        <v>892</v>
      </c>
      <c r="C195" s="95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7"/>
      <c r="AZ195" s="96"/>
      <c r="BA195" s="96"/>
      <c r="BB195" s="96"/>
      <c r="BC195" s="96"/>
      <c r="BD195" s="96">
        <v>2</v>
      </c>
      <c r="BE195" s="96">
        <v>64</v>
      </c>
      <c r="BF195" s="96"/>
      <c r="BG195" s="96"/>
      <c r="BH195" s="96">
        <v>10384</v>
      </c>
      <c r="BI195" s="96"/>
      <c r="BJ195" s="96"/>
      <c r="BK195" s="96"/>
      <c r="BL195" s="96"/>
      <c r="BM195" s="96"/>
      <c r="BN195" s="96"/>
      <c r="BO195" s="96"/>
      <c r="BP195" s="96"/>
      <c r="BQ195" s="96"/>
      <c r="BR195" s="97"/>
      <c r="BS195" s="96"/>
      <c r="BT195" s="96"/>
      <c r="BU195" s="96"/>
      <c r="BV195" s="96"/>
      <c r="BW195" s="96"/>
      <c r="BX195" s="96"/>
      <c r="BY195" s="96"/>
      <c r="BZ195" s="96"/>
      <c r="CA195" s="96"/>
      <c r="CB195" s="96"/>
      <c r="CC195" s="96"/>
      <c r="CD195" s="96"/>
      <c r="CE195" s="96"/>
      <c r="CF195" s="96"/>
      <c r="CG195" s="96"/>
      <c r="CH195" s="96"/>
      <c r="CI195" s="96"/>
      <c r="CJ195" s="96"/>
      <c r="CK195" s="96"/>
      <c r="CL195" s="96"/>
      <c r="CM195" s="96"/>
      <c r="CN195" s="96"/>
      <c r="CO195" s="96"/>
      <c r="CP195" s="96"/>
      <c r="CQ195" s="96"/>
      <c r="CR195" s="96"/>
      <c r="CS195" s="96"/>
      <c r="CT195" s="96"/>
      <c r="CU195" s="96"/>
      <c r="CV195" s="96"/>
      <c r="CW195" s="96"/>
      <c r="CX195" s="96"/>
      <c r="CY195" s="96"/>
      <c r="CZ195" s="96"/>
      <c r="DA195" s="96"/>
      <c r="DB195" s="96"/>
      <c r="DC195" s="96"/>
      <c r="DD195" s="96"/>
      <c r="DE195" s="96"/>
      <c r="DF195" s="96"/>
      <c r="DG195" s="96"/>
      <c r="DH195" s="96"/>
      <c r="DI195" s="96"/>
      <c r="DJ195" s="96"/>
      <c r="DK195" s="96"/>
      <c r="DL195" s="96"/>
      <c r="DM195" s="96"/>
      <c r="DN195" s="96"/>
      <c r="DO195" s="96"/>
      <c r="DP195" s="96"/>
      <c r="DQ195" s="96"/>
      <c r="DR195" s="96"/>
      <c r="DS195" s="96"/>
      <c r="DT195" s="96"/>
      <c r="DU195" s="98">
        <f t="shared" si="2"/>
        <v>10450</v>
      </c>
    </row>
    <row r="196" spans="1:125" s="72" customFormat="1" ht="14.25" x14ac:dyDescent="0.25">
      <c r="A196" s="77" t="s">
        <v>391</v>
      </c>
      <c r="B196" s="78" t="s">
        <v>893</v>
      </c>
      <c r="C196" s="95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7"/>
      <c r="AZ196" s="96"/>
      <c r="BA196" s="96"/>
      <c r="BB196" s="96"/>
      <c r="BC196" s="96"/>
      <c r="BD196" s="96"/>
      <c r="BE196" s="96"/>
      <c r="BF196" s="96"/>
      <c r="BG196" s="96"/>
      <c r="BH196" s="96">
        <v>8152</v>
      </c>
      <c r="BI196" s="96"/>
      <c r="BJ196" s="96"/>
      <c r="BK196" s="96"/>
      <c r="BL196" s="96"/>
      <c r="BM196" s="96"/>
      <c r="BN196" s="96"/>
      <c r="BO196" s="96"/>
      <c r="BP196" s="96"/>
      <c r="BQ196" s="96"/>
      <c r="BR196" s="97"/>
      <c r="BS196" s="96"/>
      <c r="BT196" s="96"/>
      <c r="BU196" s="96"/>
      <c r="BV196" s="96"/>
      <c r="BW196" s="96"/>
      <c r="BX196" s="96"/>
      <c r="BY196" s="96"/>
      <c r="BZ196" s="96"/>
      <c r="CA196" s="96"/>
      <c r="CB196" s="96"/>
      <c r="CC196" s="96"/>
      <c r="CD196" s="96"/>
      <c r="CE196" s="96"/>
      <c r="CF196" s="96"/>
      <c r="CG196" s="96"/>
      <c r="CH196" s="96"/>
      <c r="CI196" s="96"/>
      <c r="CJ196" s="96"/>
      <c r="CK196" s="96"/>
      <c r="CL196" s="96"/>
      <c r="CM196" s="96"/>
      <c r="CN196" s="96"/>
      <c r="CO196" s="96"/>
      <c r="CP196" s="96"/>
      <c r="CQ196" s="96"/>
      <c r="CR196" s="96"/>
      <c r="CS196" s="96"/>
      <c r="CT196" s="96"/>
      <c r="CU196" s="96"/>
      <c r="CV196" s="96"/>
      <c r="CW196" s="96"/>
      <c r="CX196" s="96"/>
      <c r="CY196" s="96"/>
      <c r="CZ196" s="96"/>
      <c r="DA196" s="96"/>
      <c r="DB196" s="96"/>
      <c r="DC196" s="96"/>
      <c r="DD196" s="96"/>
      <c r="DE196" s="96"/>
      <c r="DF196" s="96"/>
      <c r="DG196" s="96"/>
      <c r="DH196" s="96"/>
      <c r="DI196" s="96"/>
      <c r="DJ196" s="96"/>
      <c r="DK196" s="96"/>
      <c r="DL196" s="96"/>
      <c r="DM196" s="96"/>
      <c r="DN196" s="96"/>
      <c r="DO196" s="96"/>
      <c r="DP196" s="96"/>
      <c r="DQ196" s="96"/>
      <c r="DR196" s="96"/>
      <c r="DS196" s="96"/>
      <c r="DT196" s="96"/>
      <c r="DU196" s="98">
        <f t="shared" si="2"/>
        <v>8152</v>
      </c>
    </row>
    <row r="197" spans="1:125" s="72" customFormat="1" ht="14.25" x14ac:dyDescent="0.25">
      <c r="A197" s="77" t="s">
        <v>392</v>
      </c>
      <c r="B197" s="78" t="s">
        <v>894</v>
      </c>
      <c r="C197" s="95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7"/>
      <c r="AZ197" s="96"/>
      <c r="BA197" s="96"/>
      <c r="BB197" s="96"/>
      <c r="BC197" s="96"/>
      <c r="BD197" s="96">
        <v>2</v>
      </c>
      <c r="BE197" s="96"/>
      <c r="BF197" s="96"/>
      <c r="BG197" s="96">
        <v>1</v>
      </c>
      <c r="BH197" s="96">
        <v>2874</v>
      </c>
      <c r="BI197" s="96"/>
      <c r="BJ197" s="96">
        <v>4</v>
      </c>
      <c r="BK197" s="96"/>
      <c r="BL197" s="96">
        <v>1</v>
      </c>
      <c r="BM197" s="96"/>
      <c r="BN197" s="96"/>
      <c r="BO197" s="96"/>
      <c r="BP197" s="96"/>
      <c r="BQ197" s="96"/>
      <c r="BR197" s="97"/>
      <c r="BS197" s="96"/>
      <c r="BT197" s="96"/>
      <c r="BU197" s="96"/>
      <c r="BV197" s="96"/>
      <c r="BW197" s="96"/>
      <c r="BX197" s="96"/>
      <c r="BY197" s="96"/>
      <c r="BZ197" s="96"/>
      <c r="CA197" s="96"/>
      <c r="CB197" s="96"/>
      <c r="CC197" s="96"/>
      <c r="CD197" s="96"/>
      <c r="CE197" s="96"/>
      <c r="CF197" s="96"/>
      <c r="CG197" s="96"/>
      <c r="CH197" s="96"/>
      <c r="CI197" s="96"/>
      <c r="CJ197" s="96"/>
      <c r="CK197" s="96"/>
      <c r="CL197" s="96"/>
      <c r="CM197" s="96"/>
      <c r="CN197" s="96"/>
      <c r="CO197" s="96"/>
      <c r="CP197" s="96"/>
      <c r="CQ197" s="96"/>
      <c r="CR197" s="96"/>
      <c r="CS197" s="96"/>
      <c r="CT197" s="96"/>
      <c r="CU197" s="96"/>
      <c r="CV197" s="96"/>
      <c r="CW197" s="96"/>
      <c r="CX197" s="96"/>
      <c r="CY197" s="96"/>
      <c r="CZ197" s="96"/>
      <c r="DA197" s="96"/>
      <c r="DB197" s="96"/>
      <c r="DC197" s="96"/>
      <c r="DD197" s="96"/>
      <c r="DE197" s="96"/>
      <c r="DF197" s="96"/>
      <c r="DG197" s="96"/>
      <c r="DH197" s="96"/>
      <c r="DI197" s="96"/>
      <c r="DJ197" s="96"/>
      <c r="DK197" s="96"/>
      <c r="DL197" s="96"/>
      <c r="DM197" s="96"/>
      <c r="DN197" s="96"/>
      <c r="DO197" s="96"/>
      <c r="DP197" s="96"/>
      <c r="DQ197" s="96"/>
      <c r="DR197" s="96"/>
      <c r="DS197" s="96"/>
      <c r="DT197" s="96"/>
      <c r="DU197" s="98">
        <f t="shared" si="2"/>
        <v>2882</v>
      </c>
    </row>
    <row r="198" spans="1:125" s="72" customFormat="1" ht="14.25" x14ac:dyDescent="0.25">
      <c r="A198" s="77" t="s">
        <v>393</v>
      </c>
      <c r="B198" s="78" t="s">
        <v>895</v>
      </c>
      <c r="C198" s="95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>
        <v>9</v>
      </c>
      <c r="AW198" s="96"/>
      <c r="AX198" s="96"/>
      <c r="AY198" s="97"/>
      <c r="AZ198" s="96"/>
      <c r="BA198" s="96"/>
      <c r="BB198" s="96">
        <v>43</v>
      </c>
      <c r="BC198" s="96"/>
      <c r="BD198" s="96"/>
      <c r="BE198" s="96">
        <v>60</v>
      </c>
      <c r="BF198" s="96"/>
      <c r="BG198" s="96">
        <v>252</v>
      </c>
      <c r="BH198" s="96">
        <v>1649</v>
      </c>
      <c r="BI198" s="96"/>
      <c r="BJ198" s="96"/>
      <c r="BK198" s="96"/>
      <c r="BL198" s="96">
        <v>4</v>
      </c>
      <c r="BM198" s="96">
        <v>1</v>
      </c>
      <c r="BN198" s="96"/>
      <c r="BO198" s="96"/>
      <c r="BP198" s="96"/>
      <c r="BQ198" s="96"/>
      <c r="BR198" s="97"/>
      <c r="BS198" s="96"/>
      <c r="BT198" s="96"/>
      <c r="BU198" s="96"/>
      <c r="BV198" s="96"/>
      <c r="BW198" s="96"/>
      <c r="BX198" s="96"/>
      <c r="BY198" s="96"/>
      <c r="BZ198" s="96"/>
      <c r="CA198" s="96"/>
      <c r="CB198" s="96"/>
      <c r="CC198" s="96"/>
      <c r="CD198" s="96"/>
      <c r="CE198" s="96"/>
      <c r="CF198" s="96"/>
      <c r="CG198" s="96"/>
      <c r="CH198" s="96"/>
      <c r="CI198" s="96"/>
      <c r="CJ198" s="96"/>
      <c r="CK198" s="96"/>
      <c r="CL198" s="96"/>
      <c r="CM198" s="96"/>
      <c r="CN198" s="96"/>
      <c r="CO198" s="96"/>
      <c r="CP198" s="96"/>
      <c r="CQ198" s="96"/>
      <c r="CR198" s="96"/>
      <c r="CS198" s="96"/>
      <c r="CT198" s="96"/>
      <c r="CU198" s="96"/>
      <c r="CV198" s="96"/>
      <c r="CW198" s="96"/>
      <c r="CX198" s="96"/>
      <c r="CY198" s="96"/>
      <c r="CZ198" s="96"/>
      <c r="DA198" s="96"/>
      <c r="DB198" s="96"/>
      <c r="DC198" s="96"/>
      <c r="DD198" s="96"/>
      <c r="DE198" s="96"/>
      <c r="DF198" s="96"/>
      <c r="DG198" s="96"/>
      <c r="DH198" s="96"/>
      <c r="DI198" s="96"/>
      <c r="DJ198" s="96"/>
      <c r="DK198" s="96"/>
      <c r="DL198" s="96"/>
      <c r="DM198" s="96"/>
      <c r="DN198" s="96"/>
      <c r="DO198" s="96"/>
      <c r="DP198" s="96"/>
      <c r="DQ198" s="96"/>
      <c r="DR198" s="96"/>
      <c r="DS198" s="96"/>
      <c r="DT198" s="96"/>
      <c r="DU198" s="98">
        <f t="shared" si="2"/>
        <v>2018</v>
      </c>
    </row>
    <row r="199" spans="1:125" s="72" customFormat="1" ht="14.25" x14ac:dyDescent="0.25">
      <c r="A199" s="77" t="s">
        <v>394</v>
      </c>
      <c r="B199" s="78" t="s">
        <v>896</v>
      </c>
      <c r="C199" s="95"/>
      <c r="D199" s="96">
        <v>15</v>
      </c>
      <c r="E199" s="96">
        <v>37</v>
      </c>
      <c r="F199" s="96"/>
      <c r="G199" s="96"/>
      <c r="H199" s="96"/>
      <c r="I199" s="96">
        <v>32</v>
      </c>
      <c r="J199" s="96"/>
      <c r="K199" s="96">
        <v>20</v>
      </c>
      <c r="L199" s="96"/>
      <c r="M199" s="96"/>
      <c r="N199" s="96"/>
      <c r="O199" s="96">
        <v>77</v>
      </c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>
        <v>4</v>
      </c>
      <c r="AW199" s="96"/>
      <c r="AX199" s="96"/>
      <c r="AY199" s="97">
        <v>141</v>
      </c>
      <c r="AZ199" s="96"/>
      <c r="BA199" s="96"/>
      <c r="BB199" s="96"/>
      <c r="BC199" s="96"/>
      <c r="BD199" s="96"/>
      <c r="BE199" s="96"/>
      <c r="BF199" s="96"/>
      <c r="BG199" s="96">
        <v>151</v>
      </c>
      <c r="BH199" s="96"/>
      <c r="BI199" s="96"/>
      <c r="BJ199" s="96">
        <v>122</v>
      </c>
      <c r="BK199" s="96">
        <v>35</v>
      </c>
      <c r="BL199" s="96">
        <v>27</v>
      </c>
      <c r="BM199" s="96">
        <v>266</v>
      </c>
      <c r="BN199" s="96">
        <v>6327</v>
      </c>
      <c r="BO199" s="96">
        <v>9</v>
      </c>
      <c r="BP199" s="96"/>
      <c r="BQ199" s="96"/>
      <c r="BR199" s="97"/>
      <c r="BS199" s="96"/>
      <c r="BT199" s="96"/>
      <c r="BU199" s="96"/>
      <c r="BV199" s="96"/>
      <c r="BW199" s="96"/>
      <c r="BX199" s="96"/>
      <c r="BY199" s="96"/>
      <c r="BZ199" s="96"/>
      <c r="CA199" s="96"/>
      <c r="CB199" s="96"/>
      <c r="CC199" s="96"/>
      <c r="CD199" s="96"/>
      <c r="CE199" s="96"/>
      <c r="CF199" s="96"/>
      <c r="CG199" s="96"/>
      <c r="CH199" s="96"/>
      <c r="CI199" s="96"/>
      <c r="CJ199" s="96"/>
      <c r="CK199" s="96"/>
      <c r="CL199" s="96"/>
      <c r="CM199" s="96"/>
      <c r="CN199" s="96"/>
      <c r="CO199" s="96"/>
      <c r="CP199" s="96"/>
      <c r="CQ199" s="96"/>
      <c r="CR199" s="96"/>
      <c r="CS199" s="96"/>
      <c r="CT199" s="96"/>
      <c r="CU199" s="96"/>
      <c r="CV199" s="96"/>
      <c r="CW199" s="96"/>
      <c r="CX199" s="96"/>
      <c r="CY199" s="96"/>
      <c r="CZ199" s="96"/>
      <c r="DA199" s="96"/>
      <c r="DB199" s="96"/>
      <c r="DC199" s="96"/>
      <c r="DD199" s="96">
        <v>23</v>
      </c>
      <c r="DE199" s="96"/>
      <c r="DF199" s="96"/>
      <c r="DG199" s="96"/>
      <c r="DH199" s="96"/>
      <c r="DI199" s="96"/>
      <c r="DJ199" s="96"/>
      <c r="DK199" s="96"/>
      <c r="DL199" s="96"/>
      <c r="DM199" s="96"/>
      <c r="DN199" s="96"/>
      <c r="DO199" s="96"/>
      <c r="DP199" s="96"/>
      <c r="DQ199" s="96"/>
      <c r="DR199" s="96"/>
      <c r="DS199" s="96"/>
      <c r="DT199" s="96"/>
      <c r="DU199" s="98">
        <f t="shared" ref="DU199:DU260" si="3">SUM(C199:DT199)</f>
        <v>7286</v>
      </c>
    </row>
    <row r="200" spans="1:125" s="72" customFormat="1" ht="14.25" x14ac:dyDescent="0.25">
      <c r="A200" s="77" t="s">
        <v>395</v>
      </c>
      <c r="B200" s="78" t="s">
        <v>897</v>
      </c>
      <c r="C200" s="95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7"/>
      <c r="AZ200" s="96"/>
      <c r="BA200" s="96"/>
      <c r="BB200" s="96"/>
      <c r="BC200" s="96"/>
      <c r="BD200" s="96"/>
      <c r="BE200" s="96"/>
      <c r="BF200" s="96"/>
      <c r="BG200" s="96">
        <v>1</v>
      </c>
      <c r="BH200" s="96"/>
      <c r="BI200" s="96"/>
      <c r="BJ200" s="96"/>
      <c r="BK200" s="96"/>
      <c r="BL200" s="96"/>
      <c r="BM200" s="96"/>
      <c r="BN200" s="96"/>
      <c r="BO200" s="96">
        <v>1223</v>
      </c>
      <c r="BP200" s="96"/>
      <c r="BQ200" s="96"/>
      <c r="BR200" s="97"/>
      <c r="BS200" s="96"/>
      <c r="BT200" s="96"/>
      <c r="BU200" s="96"/>
      <c r="BV200" s="96"/>
      <c r="BW200" s="96"/>
      <c r="BX200" s="96"/>
      <c r="BY200" s="96"/>
      <c r="BZ200" s="96"/>
      <c r="CA200" s="96"/>
      <c r="CB200" s="96"/>
      <c r="CC200" s="96"/>
      <c r="CD200" s="96"/>
      <c r="CE200" s="96"/>
      <c r="CF200" s="96"/>
      <c r="CG200" s="96"/>
      <c r="CH200" s="96"/>
      <c r="CI200" s="96"/>
      <c r="CJ200" s="96"/>
      <c r="CK200" s="96"/>
      <c r="CL200" s="96"/>
      <c r="CM200" s="96"/>
      <c r="CN200" s="96"/>
      <c r="CO200" s="96"/>
      <c r="CP200" s="96"/>
      <c r="CQ200" s="96"/>
      <c r="CR200" s="96"/>
      <c r="CS200" s="96"/>
      <c r="CT200" s="96"/>
      <c r="CU200" s="96"/>
      <c r="CV200" s="96"/>
      <c r="CW200" s="96"/>
      <c r="CX200" s="96"/>
      <c r="CY200" s="96"/>
      <c r="CZ200" s="96"/>
      <c r="DA200" s="96"/>
      <c r="DB200" s="96"/>
      <c r="DC200" s="96"/>
      <c r="DD200" s="96"/>
      <c r="DE200" s="96"/>
      <c r="DF200" s="96"/>
      <c r="DG200" s="96"/>
      <c r="DH200" s="96"/>
      <c r="DI200" s="96"/>
      <c r="DJ200" s="96"/>
      <c r="DK200" s="96"/>
      <c r="DL200" s="96"/>
      <c r="DM200" s="96"/>
      <c r="DN200" s="96"/>
      <c r="DO200" s="96"/>
      <c r="DP200" s="96"/>
      <c r="DQ200" s="96"/>
      <c r="DR200" s="96"/>
      <c r="DS200" s="96"/>
      <c r="DT200" s="96"/>
      <c r="DU200" s="98">
        <f t="shared" si="3"/>
        <v>1224</v>
      </c>
    </row>
    <row r="201" spans="1:125" s="72" customFormat="1" ht="14.25" x14ac:dyDescent="0.25">
      <c r="A201" s="77" t="s">
        <v>396</v>
      </c>
      <c r="B201" s="78" t="s">
        <v>898</v>
      </c>
      <c r="C201" s="95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7"/>
      <c r="AZ201" s="96"/>
      <c r="BA201" s="96"/>
      <c r="BB201" s="96"/>
      <c r="BC201" s="96"/>
      <c r="BD201" s="96"/>
      <c r="BE201" s="96"/>
      <c r="BF201" s="96"/>
      <c r="BG201" s="96"/>
      <c r="BH201" s="96"/>
      <c r="BI201" s="96"/>
      <c r="BJ201" s="96"/>
      <c r="BK201" s="96"/>
      <c r="BL201" s="96"/>
      <c r="BM201" s="96"/>
      <c r="BN201" s="96"/>
      <c r="BO201" s="96">
        <v>4</v>
      </c>
      <c r="BP201" s="96"/>
      <c r="BQ201" s="96"/>
      <c r="BR201" s="97"/>
      <c r="BS201" s="96"/>
      <c r="BT201" s="96"/>
      <c r="BU201" s="96"/>
      <c r="BV201" s="96"/>
      <c r="BW201" s="96"/>
      <c r="BX201" s="96"/>
      <c r="BY201" s="96"/>
      <c r="BZ201" s="96"/>
      <c r="CA201" s="96"/>
      <c r="CB201" s="96"/>
      <c r="CC201" s="96"/>
      <c r="CD201" s="96"/>
      <c r="CE201" s="96"/>
      <c r="CF201" s="96"/>
      <c r="CG201" s="96"/>
      <c r="CH201" s="96"/>
      <c r="CI201" s="96"/>
      <c r="CJ201" s="96"/>
      <c r="CK201" s="96"/>
      <c r="CL201" s="96"/>
      <c r="CM201" s="96"/>
      <c r="CN201" s="96"/>
      <c r="CO201" s="96"/>
      <c r="CP201" s="96"/>
      <c r="CQ201" s="96"/>
      <c r="CR201" s="96"/>
      <c r="CS201" s="96"/>
      <c r="CT201" s="96"/>
      <c r="CU201" s="96"/>
      <c r="CV201" s="96"/>
      <c r="CW201" s="96"/>
      <c r="CX201" s="96"/>
      <c r="CY201" s="96"/>
      <c r="CZ201" s="96"/>
      <c r="DA201" s="96"/>
      <c r="DB201" s="96"/>
      <c r="DC201" s="96"/>
      <c r="DD201" s="96"/>
      <c r="DE201" s="96"/>
      <c r="DF201" s="96"/>
      <c r="DG201" s="96"/>
      <c r="DH201" s="96"/>
      <c r="DI201" s="96"/>
      <c r="DJ201" s="96"/>
      <c r="DK201" s="96"/>
      <c r="DL201" s="96"/>
      <c r="DM201" s="96"/>
      <c r="DN201" s="96"/>
      <c r="DO201" s="96"/>
      <c r="DP201" s="96"/>
      <c r="DQ201" s="96"/>
      <c r="DR201" s="96"/>
      <c r="DS201" s="96"/>
      <c r="DT201" s="96"/>
      <c r="DU201" s="98">
        <f t="shared" si="3"/>
        <v>4</v>
      </c>
    </row>
    <row r="202" spans="1:125" s="72" customFormat="1" ht="14.25" x14ac:dyDescent="0.25">
      <c r="A202" s="77" t="s">
        <v>397</v>
      </c>
      <c r="B202" s="78" t="s">
        <v>899</v>
      </c>
      <c r="C202" s="95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>
        <v>1</v>
      </c>
      <c r="AX202" s="96"/>
      <c r="AY202" s="97"/>
      <c r="AZ202" s="96"/>
      <c r="BA202" s="96"/>
      <c r="BB202" s="96"/>
      <c r="BC202" s="96"/>
      <c r="BD202" s="96"/>
      <c r="BE202" s="96"/>
      <c r="BF202" s="96"/>
      <c r="BG202" s="96">
        <v>64</v>
      </c>
      <c r="BH202" s="96"/>
      <c r="BI202" s="96"/>
      <c r="BJ202" s="96"/>
      <c r="BK202" s="96"/>
      <c r="BL202" s="96">
        <v>4</v>
      </c>
      <c r="BM202" s="96"/>
      <c r="BN202" s="96"/>
      <c r="BO202" s="96">
        <v>272</v>
      </c>
      <c r="BP202" s="96"/>
      <c r="BQ202" s="96"/>
      <c r="BR202" s="97"/>
      <c r="BS202" s="96"/>
      <c r="BT202" s="96"/>
      <c r="BU202" s="96"/>
      <c r="BV202" s="96"/>
      <c r="BW202" s="96"/>
      <c r="BX202" s="96"/>
      <c r="BY202" s="96"/>
      <c r="BZ202" s="96"/>
      <c r="CA202" s="96"/>
      <c r="CB202" s="96"/>
      <c r="CC202" s="96"/>
      <c r="CD202" s="96"/>
      <c r="CE202" s="96"/>
      <c r="CF202" s="96"/>
      <c r="CG202" s="96"/>
      <c r="CH202" s="96"/>
      <c r="CI202" s="96"/>
      <c r="CJ202" s="96"/>
      <c r="CK202" s="96"/>
      <c r="CL202" s="96"/>
      <c r="CM202" s="96"/>
      <c r="CN202" s="96"/>
      <c r="CO202" s="96"/>
      <c r="CP202" s="96"/>
      <c r="CQ202" s="96"/>
      <c r="CR202" s="96"/>
      <c r="CS202" s="96"/>
      <c r="CT202" s="96"/>
      <c r="CU202" s="96"/>
      <c r="CV202" s="96"/>
      <c r="CW202" s="96"/>
      <c r="CX202" s="96"/>
      <c r="CY202" s="96"/>
      <c r="CZ202" s="96"/>
      <c r="DA202" s="96"/>
      <c r="DB202" s="96"/>
      <c r="DC202" s="96"/>
      <c r="DD202" s="96"/>
      <c r="DE202" s="96"/>
      <c r="DF202" s="96"/>
      <c r="DG202" s="96"/>
      <c r="DH202" s="96"/>
      <c r="DI202" s="96"/>
      <c r="DJ202" s="96"/>
      <c r="DK202" s="96"/>
      <c r="DL202" s="96"/>
      <c r="DM202" s="96"/>
      <c r="DN202" s="96"/>
      <c r="DO202" s="96"/>
      <c r="DP202" s="96"/>
      <c r="DQ202" s="96"/>
      <c r="DR202" s="96"/>
      <c r="DS202" s="96"/>
      <c r="DT202" s="96"/>
      <c r="DU202" s="98">
        <f t="shared" si="3"/>
        <v>341</v>
      </c>
    </row>
    <row r="203" spans="1:125" s="72" customFormat="1" ht="14.25" x14ac:dyDescent="0.25">
      <c r="A203" s="77" t="s">
        <v>398</v>
      </c>
      <c r="B203" s="78" t="s">
        <v>900</v>
      </c>
      <c r="C203" s="95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7">
        <v>2</v>
      </c>
      <c r="AZ203" s="96"/>
      <c r="BA203" s="96"/>
      <c r="BB203" s="96"/>
      <c r="BC203" s="96"/>
      <c r="BD203" s="96"/>
      <c r="BE203" s="96"/>
      <c r="BF203" s="96"/>
      <c r="BG203" s="96">
        <v>8</v>
      </c>
      <c r="BH203" s="96"/>
      <c r="BI203" s="96"/>
      <c r="BJ203" s="96"/>
      <c r="BK203" s="96"/>
      <c r="BL203" s="96"/>
      <c r="BM203" s="96"/>
      <c r="BN203" s="96">
        <v>3</v>
      </c>
      <c r="BO203" s="96">
        <v>1693</v>
      </c>
      <c r="BP203" s="96"/>
      <c r="BQ203" s="96"/>
      <c r="BR203" s="97"/>
      <c r="BS203" s="96"/>
      <c r="BT203" s="96"/>
      <c r="BU203" s="96"/>
      <c r="BV203" s="96"/>
      <c r="BW203" s="96"/>
      <c r="BX203" s="96"/>
      <c r="BY203" s="96"/>
      <c r="BZ203" s="96"/>
      <c r="CA203" s="96"/>
      <c r="CB203" s="96"/>
      <c r="CC203" s="96"/>
      <c r="CD203" s="96"/>
      <c r="CE203" s="96"/>
      <c r="CF203" s="96"/>
      <c r="CG203" s="96"/>
      <c r="CH203" s="96"/>
      <c r="CI203" s="96"/>
      <c r="CJ203" s="96"/>
      <c r="CK203" s="96"/>
      <c r="CL203" s="96"/>
      <c r="CM203" s="96"/>
      <c r="CN203" s="96"/>
      <c r="CO203" s="96"/>
      <c r="CP203" s="96"/>
      <c r="CQ203" s="96"/>
      <c r="CR203" s="96"/>
      <c r="CS203" s="96"/>
      <c r="CT203" s="96"/>
      <c r="CU203" s="96"/>
      <c r="CV203" s="96"/>
      <c r="CW203" s="96"/>
      <c r="CX203" s="96"/>
      <c r="CY203" s="96"/>
      <c r="CZ203" s="96"/>
      <c r="DA203" s="96"/>
      <c r="DB203" s="96"/>
      <c r="DC203" s="96"/>
      <c r="DD203" s="96"/>
      <c r="DE203" s="96"/>
      <c r="DF203" s="96"/>
      <c r="DG203" s="96"/>
      <c r="DH203" s="96"/>
      <c r="DI203" s="96"/>
      <c r="DJ203" s="96"/>
      <c r="DK203" s="96"/>
      <c r="DL203" s="96"/>
      <c r="DM203" s="96"/>
      <c r="DN203" s="96"/>
      <c r="DO203" s="96"/>
      <c r="DP203" s="96"/>
      <c r="DQ203" s="96"/>
      <c r="DR203" s="96"/>
      <c r="DS203" s="96"/>
      <c r="DT203" s="96"/>
      <c r="DU203" s="98">
        <f t="shared" si="3"/>
        <v>1706</v>
      </c>
    </row>
    <row r="204" spans="1:125" s="72" customFormat="1" ht="14.25" x14ac:dyDescent="0.25">
      <c r="A204" s="77" t="s">
        <v>399</v>
      </c>
      <c r="B204" s="78" t="s">
        <v>901</v>
      </c>
      <c r="C204" s="95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7">
        <v>20</v>
      </c>
      <c r="AZ204" s="96"/>
      <c r="BA204" s="96"/>
      <c r="BB204" s="96"/>
      <c r="BC204" s="96"/>
      <c r="BD204" s="96"/>
      <c r="BE204" s="96"/>
      <c r="BF204" s="96"/>
      <c r="BG204" s="96"/>
      <c r="BH204" s="96"/>
      <c r="BI204" s="96"/>
      <c r="BJ204" s="96">
        <v>23</v>
      </c>
      <c r="BK204" s="96"/>
      <c r="BL204" s="96"/>
      <c r="BM204" s="96"/>
      <c r="BN204" s="96"/>
      <c r="BO204" s="96"/>
      <c r="BP204" s="96"/>
      <c r="BQ204" s="96"/>
      <c r="BR204" s="97"/>
      <c r="BS204" s="96"/>
      <c r="BT204" s="96"/>
      <c r="BU204" s="96"/>
      <c r="BV204" s="96"/>
      <c r="BW204" s="96"/>
      <c r="BX204" s="96"/>
      <c r="BY204" s="96"/>
      <c r="BZ204" s="96">
        <v>693</v>
      </c>
      <c r="CA204" s="96"/>
      <c r="CB204" s="96"/>
      <c r="CC204" s="96"/>
      <c r="CD204" s="96"/>
      <c r="CE204" s="96"/>
      <c r="CF204" s="96"/>
      <c r="CG204" s="96"/>
      <c r="CH204" s="96"/>
      <c r="CI204" s="96"/>
      <c r="CJ204" s="96"/>
      <c r="CK204" s="96"/>
      <c r="CL204" s="96"/>
      <c r="CM204" s="96"/>
      <c r="CN204" s="96"/>
      <c r="CO204" s="96"/>
      <c r="CP204" s="96"/>
      <c r="CQ204" s="96"/>
      <c r="CR204" s="96"/>
      <c r="CS204" s="96"/>
      <c r="CT204" s="96"/>
      <c r="CU204" s="96"/>
      <c r="CV204" s="96"/>
      <c r="CW204" s="96"/>
      <c r="CX204" s="96"/>
      <c r="CY204" s="96"/>
      <c r="CZ204" s="96"/>
      <c r="DA204" s="96"/>
      <c r="DB204" s="96"/>
      <c r="DC204" s="96"/>
      <c r="DD204" s="96"/>
      <c r="DE204" s="96"/>
      <c r="DF204" s="96"/>
      <c r="DG204" s="96"/>
      <c r="DH204" s="96"/>
      <c r="DI204" s="96"/>
      <c r="DJ204" s="96"/>
      <c r="DK204" s="96"/>
      <c r="DL204" s="96"/>
      <c r="DM204" s="96"/>
      <c r="DN204" s="96"/>
      <c r="DO204" s="96"/>
      <c r="DP204" s="96"/>
      <c r="DQ204" s="96"/>
      <c r="DR204" s="96"/>
      <c r="DS204" s="96"/>
      <c r="DT204" s="96"/>
      <c r="DU204" s="98">
        <f t="shared" si="3"/>
        <v>736</v>
      </c>
    </row>
    <row r="205" spans="1:125" s="72" customFormat="1" ht="14.25" x14ac:dyDescent="0.25">
      <c r="A205" s="77" t="s">
        <v>400</v>
      </c>
      <c r="B205" s="78" t="s">
        <v>902</v>
      </c>
      <c r="C205" s="95"/>
      <c r="D205" s="96">
        <v>433</v>
      </c>
      <c r="E205" s="96">
        <v>81</v>
      </c>
      <c r="F205" s="96">
        <v>104</v>
      </c>
      <c r="G205" s="96"/>
      <c r="H205" s="96"/>
      <c r="I205" s="96">
        <v>66</v>
      </c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>
        <v>16</v>
      </c>
      <c r="AW205" s="96"/>
      <c r="AX205" s="96"/>
      <c r="AY205" s="97"/>
      <c r="AZ205" s="96"/>
      <c r="BA205" s="96">
        <v>47</v>
      </c>
      <c r="BB205" s="96"/>
      <c r="BC205" s="96"/>
      <c r="BD205" s="96"/>
      <c r="BE205" s="96">
        <v>97</v>
      </c>
      <c r="BF205" s="96">
        <v>11</v>
      </c>
      <c r="BG205" s="96">
        <v>59</v>
      </c>
      <c r="BH205" s="96">
        <v>4</v>
      </c>
      <c r="BI205" s="96"/>
      <c r="BJ205" s="96">
        <v>32</v>
      </c>
      <c r="BK205" s="96">
        <v>1</v>
      </c>
      <c r="BL205" s="96">
        <v>2</v>
      </c>
      <c r="BM205" s="96">
        <v>14</v>
      </c>
      <c r="BN205" s="96">
        <v>37</v>
      </c>
      <c r="BO205" s="96">
        <v>4681</v>
      </c>
      <c r="BP205" s="96"/>
      <c r="BQ205" s="96"/>
      <c r="BR205" s="97"/>
      <c r="BS205" s="96"/>
      <c r="BT205" s="96"/>
      <c r="BU205" s="96"/>
      <c r="BV205" s="96"/>
      <c r="BW205" s="96"/>
      <c r="BX205" s="96"/>
      <c r="BY205" s="96"/>
      <c r="BZ205" s="96"/>
      <c r="CA205" s="96"/>
      <c r="CB205" s="96"/>
      <c r="CC205" s="96"/>
      <c r="CD205" s="96"/>
      <c r="CE205" s="96"/>
      <c r="CF205" s="96"/>
      <c r="CG205" s="96"/>
      <c r="CH205" s="96"/>
      <c r="CI205" s="96"/>
      <c r="CJ205" s="96"/>
      <c r="CK205" s="96"/>
      <c r="CL205" s="96"/>
      <c r="CM205" s="96"/>
      <c r="CN205" s="96"/>
      <c r="CO205" s="96"/>
      <c r="CP205" s="96"/>
      <c r="CQ205" s="96"/>
      <c r="CR205" s="96"/>
      <c r="CS205" s="96"/>
      <c r="CT205" s="96"/>
      <c r="CU205" s="96"/>
      <c r="CV205" s="96"/>
      <c r="CW205" s="96"/>
      <c r="CX205" s="96"/>
      <c r="CY205" s="96"/>
      <c r="CZ205" s="96"/>
      <c r="DA205" s="96"/>
      <c r="DB205" s="96">
        <v>53</v>
      </c>
      <c r="DC205" s="96"/>
      <c r="DD205" s="96"/>
      <c r="DE205" s="96"/>
      <c r="DF205" s="96"/>
      <c r="DG205" s="96"/>
      <c r="DH205" s="96"/>
      <c r="DI205" s="96"/>
      <c r="DJ205" s="96"/>
      <c r="DK205" s="96"/>
      <c r="DL205" s="96"/>
      <c r="DM205" s="96"/>
      <c r="DN205" s="96"/>
      <c r="DO205" s="96">
        <v>51</v>
      </c>
      <c r="DP205" s="96"/>
      <c r="DQ205" s="96"/>
      <c r="DR205" s="96"/>
      <c r="DS205" s="96"/>
      <c r="DT205" s="96"/>
      <c r="DU205" s="98">
        <f t="shared" si="3"/>
        <v>5789</v>
      </c>
    </row>
    <row r="206" spans="1:125" s="72" customFormat="1" ht="14.25" x14ac:dyDescent="0.25">
      <c r="A206" s="77" t="s">
        <v>401</v>
      </c>
      <c r="B206" s="78" t="s">
        <v>903</v>
      </c>
      <c r="C206" s="95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>
        <v>2</v>
      </c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>
        <v>12</v>
      </c>
      <c r="AL206" s="96"/>
      <c r="AM206" s="96">
        <v>3</v>
      </c>
      <c r="AN206" s="96">
        <v>5</v>
      </c>
      <c r="AO206" s="96">
        <v>139</v>
      </c>
      <c r="AP206" s="96"/>
      <c r="AQ206" s="96"/>
      <c r="AR206" s="96">
        <v>1</v>
      </c>
      <c r="AS206" s="96"/>
      <c r="AT206" s="96"/>
      <c r="AU206" s="96">
        <v>20</v>
      </c>
      <c r="AV206" s="96"/>
      <c r="AW206" s="96"/>
      <c r="AX206" s="96"/>
      <c r="AY206" s="97"/>
      <c r="AZ206" s="96"/>
      <c r="BA206" s="96"/>
      <c r="BB206" s="96"/>
      <c r="BC206" s="96"/>
      <c r="BD206" s="96"/>
      <c r="BE206" s="96"/>
      <c r="BF206" s="96"/>
      <c r="BG206" s="96"/>
      <c r="BH206" s="96"/>
      <c r="BI206" s="96"/>
      <c r="BJ206" s="96"/>
      <c r="BK206" s="96"/>
      <c r="BL206" s="96"/>
      <c r="BM206" s="96"/>
      <c r="BN206" s="96"/>
      <c r="BO206" s="96"/>
      <c r="BP206" s="96"/>
      <c r="BQ206" s="96"/>
      <c r="BR206" s="97"/>
      <c r="BS206" s="96"/>
      <c r="BT206" s="96"/>
      <c r="BU206" s="96"/>
      <c r="BV206" s="96"/>
      <c r="BW206" s="96"/>
      <c r="BX206" s="96"/>
      <c r="BY206" s="96"/>
      <c r="BZ206" s="96"/>
      <c r="CA206" s="96"/>
      <c r="CB206" s="96"/>
      <c r="CC206" s="96"/>
      <c r="CD206" s="96"/>
      <c r="CE206" s="96"/>
      <c r="CF206" s="96"/>
      <c r="CG206" s="96"/>
      <c r="CH206" s="96"/>
      <c r="CI206" s="96"/>
      <c r="CJ206" s="96"/>
      <c r="CK206" s="96"/>
      <c r="CL206" s="96"/>
      <c r="CM206" s="96"/>
      <c r="CN206" s="96"/>
      <c r="CO206" s="96"/>
      <c r="CP206" s="96"/>
      <c r="CQ206" s="96"/>
      <c r="CR206" s="96"/>
      <c r="CS206" s="96"/>
      <c r="CT206" s="96"/>
      <c r="CU206" s="96"/>
      <c r="CV206" s="96"/>
      <c r="CW206" s="96"/>
      <c r="CX206" s="96"/>
      <c r="CY206" s="96"/>
      <c r="CZ206" s="96"/>
      <c r="DA206" s="96"/>
      <c r="DB206" s="96"/>
      <c r="DC206" s="96"/>
      <c r="DD206" s="96"/>
      <c r="DE206" s="96"/>
      <c r="DF206" s="96"/>
      <c r="DG206" s="96"/>
      <c r="DH206" s="96"/>
      <c r="DI206" s="96"/>
      <c r="DJ206" s="96"/>
      <c r="DK206" s="96"/>
      <c r="DL206" s="96"/>
      <c r="DM206" s="96"/>
      <c r="DN206" s="96"/>
      <c r="DO206" s="96"/>
      <c r="DP206" s="96"/>
      <c r="DQ206" s="96"/>
      <c r="DR206" s="96"/>
      <c r="DS206" s="96"/>
      <c r="DT206" s="96"/>
      <c r="DU206" s="98">
        <f t="shared" si="3"/>
        <v>182</v>
      </c>
    </row>
    <row r="207" spans="1:125" s="72" customFormat="1" ht="14.25" x14ac:dyDescent="0.25">
      <c r="A207" s="77" t="s">
        <v>402</v>
      </c>
      <c r="B207" s="78" t="s">
        <v>904</v>
      </c>
      <c r="C207" s="95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7"/>
      <c r="AZ207" s="96">
        <v>54</v>
      </c>
      <c r="BA207" s="96">
        <v>11</v>
      </c>
      <c r="BB207" s="96"/>
      <c r="BC207" s="96"/>
      <c r="BD207" s="96"/>
      <c r="BE207" s="96"/>
      <c r="BF207" s="96"/>
      <c r="BG207" s="96"/>
      <c r="BH207" s="96"/>
      <c r="BI207" s="96"/>
      <c r="BJ207" s="96"/>
      <c r="BK207" s="96"/>
      <c r="BL207" s="96"/>
      <c r="BM207" s="96"/>
      <c r="BN207" s="96"/>
      <c r="BO207" s="96"/>
      <c r="BP207" s="96"/>
      <c r="BQ207" s="96"/>
      <c r="BR207" s="97"/>
      <c r="BS207" s="96"/>
      <c r="BT207" s="96"/>
      <c r="BU207" s="96"/>
      <c r="BV207" s="96"/>
      <c r="BW207" s="96"/>
      <c r="BX207" s="96">
        <v>617</v>
      </c>
      <c r="BY207" s="96"/>
      <c r="BZ207" s="96"/>
      <c r="CA207" s="96"/>
      <c r="CB207" s="96"/>
      <c r="CC207" s="96"/>
      <c r="CD207" s="96"/>
      <c r="CE207" s="96"/>
      <c r="CF207" s="96"/>
      <c r="CG207" s="96"/>
      <c r="CH207" s="96"/>
      <c r="CI207" s="96"/>
      <c r="CJ207" s="96"/>
      <c r="CK207" s="96"/>
      <c r="CL207" s="96"/>
      <c r="CM207" s="96"/>
      <c r="CN207" s="96"/>
      <c r="CO207" s="96"/>
      <c r="CP207" s="96"/>
      <c r="CQ207" s="96"/>
      <c r="CR207" s="96"/>
      <c r="CS207" s="96"/>
      <c r="CT207" s="96"/>
      <c r="CU207" s="96"/>
      <c r="CV207" s="96"/>
      <c r="CW207" s="96"/>
      <c r="CX207" s="96"/>
      <c r="CY207" s="96"/>
      <c r="CZ207" s="96"/>
      <c r="DA207" s="96"/>
      <c r="DB207" s="96"/>
      <c r="DC207" s="96"/>
      <c r="DD207" s="96"/>
      <c r="DE207" s="96"/>
      <c r="DF207" s="96"/>
      <c r="DG207" s="96"/>
      <c r="DH207" s="96"/>
      <c r="DI207" s="96">
        <v>14</v>
      </c>
      <c r="DJ207" s="96"/>
      <c r="DK207" s="96"/>
      <c r="DL207" s="96">
        <v>1</v>
      </c>
      <c r="DM207" s="96"/>
      <c r="DN207" s="96"/>
      <c r="DO207" s="96"/>
      <c r="DP207" s="96"/>
      <c r="DQ207" s="96"/>
      <c r="DR207" s="96"/>
      <c r="DS207" s="96"/>
      <c r="DT207" s="96"/>
      <c r="DU207" s="98">
        <f t="shared" si="3"/>
        <v>697</v>
      </c>
    </row>
    <row r="208" spans="1:125" s="72" customFormat="1" ht="14.25" x14ac:dyDescent="0.25">
      <c r="A208" s="77" t="s">
        <v>403</v>
      </c>
      <c r="B208" s="78" t="s">
        <v>905</v>
      </c>
      <c r="C208" s="95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>
        <v>26</v>
      </c>
      <c r="AW208" s="96"/>
      <c r="AX208" s="96">
        <v>80</v>
      </c>
      <c r="AY208" s="97"/>
      <c r="AZ208" s="96">
        <v>1</v>
      </c>
      <c r="BA208" s="96"/>
      <c r="BB208" s="96"/>
      <c r="BC208" s="96"/>
      <c r="BD208" s="96">
        <v>6</v>
      </c>
      <c r="BE208" s="96"/>
      <c r="BF208" s="96"/>
      <c r="BG208" s="96">
        <v>36</v>
      </c>
      <c r="BH208" s="96"/>
      <c r="BI208" s="96"/>
      <c r="BJ208" s="96"/>
      <c r="BK208" s="96">
        <v>6</v>
      </c>
      <c r="BL208" s="96"/>
      <c r="BM208" s="96"/>
      <c r="BN208" s="96"/>
      <c r="BO208" s="96"/>
      <c r="BP208" s="96"/>
      <c r="BQ208" s="96"/>
      <c r="BR208" s="97"/>
      <c r="BS208" s="96"/>
      <c r="BT208" s="96"/>
      <c r="BU208" s="96"/>
      <c r="BV208" s="96"/>
      <c r="BW208" s="96"/>
      <c r="BX208" s="96">
        <v>83</v>
      </c>
      <c r="BY208" s="96"/>
      <c r="BZ208" s="96"/>
      <c r="CA208" s="96"/>
      <c r="CB208" s="96"/>
      <c r="CC208" s="96"/>
      <c r="CD208" s="96"/>
      <c r="CE208" s="96"/>
      <c r="CF208" s="96"/>
      <c r="CG208" s="96"/>
      <c r="CH208" s="96"/>
      <c r="CI208" s="96"/>
      <c r="CJ208" s="96"/>
      <c r="CK208" s="96"/>
      <c r="CL208" s="96"/>
      <c r="CM208" s="96"/>
      <c r="CN208" s="96"/>
      <c r="CO208" s="96"/>
      <c r="CP208" s="96"/>
      <c r="CQ208" s="96"/>
      <c r="CR208" s="96"/>
      <c r="CS208" s="96"/>
      <c r="CT208" s="96"/>
      <c r="CU208" s="96"/>
      <c r="CV208" s="96"/>
      <c r="CW208" s="96"/>
      <c r="CX208" s="96"/>
      <c r="CY208" s="96"/>
      <c r="CZ208" s="96"/>
      <c r="DA208" s="96"/>
      <c r="DB208" s="96"/>
      <c r="DC208" s="96"/>
      <c r="DD208" s="96"/>
      <c r="DE208" s="96"/>
      <c r="DF208" s="96"/>
      <c r="DG208" s="96"/>
      <c r="DH208" s="96"/>
      <c r="DI208" s="96"/>
      <c r="DJ208" s="96"/>
      <c r="DK208" s="96"/>
      <c r="DL208" s="96"/>
      <c r="DM208" s="96"/>
      <c r="DN208" s="96"/>
      <c r="DO208" s="96"/>
      <c r="DP208" s="96"/>
      <c r="DQ208" s="96"/>
      <c r="DR208" s="96"/>
      <c r="DS208" s="96"/>
      <c r="DT208" s="96"/>
      <c r="DU208" s="98">
        <f t="shared" si="3"/>
        <v>238</v>
      </c>
    </row>
    <row r="209" spans="1:125" s="72" customFormat="1" ht="14.25" x14ac:dyDescent="0.25">
      <c r="A209" s="77" t="s">
        <v>404</v>
      </c>
      <c r="B209" s="78" t="s">
        <v>906</v>
      </c>
      <c r="C209" s="95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7"/>
      <c r="AZ209" s="96"/>
      <c r="BA209" s="96"/>
      <c r="BB209" s="96"/>
      <c r="BC209" s="96"/>
      <c r="BD209" s="96"/>
      <c r="BE209" s="96"/>
      <c r="BF209" s="96"/>
      <c r="BG209" s="96"/>
      <c r="BH209" s="96"/>
      <c r="BI209" s="96">
        <v>31</v>
      </c>
      <c r="BJ209" s="96">
        <v>5</v>
      </c>
      <c r="BK209" s="96">
        <v>45</v>
      </c>
      <c r="BL209" s="96"/>
      <c r="BM209" s="96"/>
      <c r="BN209" s="96"/>
      <c r="BO209" s="96"/>
      <c r="BP209" s="96"/>
      <c r="BQ209" s="96"/>
      <c r="BR209" s="97"/>
      <c r="BS209" s="96"/>
      <c r="BT209" s="96"/>
      <c r="BU209" s="96"/>
      <c r="BV209" s="96"/>
      <c r="BW209" s="96"/>
      <c r="BX209" s="96">
        <v>3012</v>
      </c>
      <c r="BY209" s="96"/>
      <c r="BZ209" s="96"/>
      <c r="CA209" s="96"/>
      <c r="CB209" s="96"/>
      <c r="CC209" s="96"/>
      <c r="CD209" s="96"/>
      <c r="CE209" s="96"/>
      <c r="CF209" s="96"/>
      <c r="CG209" s="96"/>
      <c r="CH209" s="96"/>
      <c r="CI209" s="96"/>
      <c r="CJ209" s="96"/>
      <c r="CK209" s="96"/>
      <c r="CL209" s="96"/>
      <c r="CM209" s="96"/>
      <c r="CN209" s="96"/>
      <c r="CO209" s="96"/>
      <c r="CP209" s="96"/>
      <c r="CQ209" s="96"/>
      <c r="CR209" s="96"/>
      <c r="CS209" s="96"/>
      <c r="CT209" s="96"/>
      <c r="CU209" s="96"/>
      <c r="CV209" s="96"/>
      <c r="CW209" s="96"/>
      <c r="CX209" s="96"/>
      <c r="CY209" s="96"/>
      <c r="CZ209" s="96"/>
      <c r="DA209" s="96"/>
      <c r="DB209" s="96"/>
      <c r="DC209" s="96"/>
      <c r="DD209" s="96"/>
      <c r="DE209" s="96"/>
      <c r="DF209" s="96"/>
      <c r="DG209" s="96"/>
      <c r="DH209" s="96"/>
      <c r="DI209" s="96"/>
      <c r="DJ209" s="96"/>
      <c r="DK209" s="96"/>
      <c r="DL209" s="96"/>
      <c r="DM209" s="96"/>
      <c r="DN209" s="96"/>
      <c r="DO209" s="96"/>
      <c r="DP209" s="96"/>
      <c r="DQ209" s="96"/>
      <c r="DR209" s="96"/>
      <c r="DS209" s="96"/>
      <c r="DT209" s="96"/>
      <c r="DU209" s="98">
        <f t="shared" si="3"/>
        <v>3093</v>
      </c>
    </row>
    <row r="210" spans="1:125" s="72" customFormat="1" ht="14.25" x14ac:dyDescent="0.25">
      <c r="A210" s="77" t="s">
        <v>405</v>
      </c>
      <c r="B210" s="78" t="s">
        <v>907</v>
      </c>
      <c r="C210" s="95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7"/>
      <c r="AZ210" s="96"/>
      <c r="BA210" s="96"/>
      <c r="BB210" s="96"/>
      <c r="BC210" s="96"/>
      <c r="BD210" s="96"/>
      <c r="BE210" s="96"/>
      <c r="BF210" s="96"/>
      <c r="BG210" s="96"/>
      <c r="BH210" s="96"/>
      <c r="BI210" s="96"/>
      <c r="BJ210" s="96"/>
      <c r="BK210" s="96"/>
      <c r="BL210" s="96"/>
      <c r="BM210" s="96"/>
      <c r="BN210" s="96"/>
      <c r="BO210" s="96"/>
      <c r="BP210" s="96"/>
      <c r="BQ210" s="96"/>
      <c r="BR210" s="97"/>
      <c r="BS210" s="96"/>
      <c r="BT210" s="96"/>
      <c r="BU210" s="96"/>
      <c r="BV210" s="96"/>
      <c r="BW210" s="96">
        <v>6</v>
      </c>
      <c r="BX210" s="96"/>
      <c r="BY210" s="96"/>
      <c r="BZ210" s="96"/>
      <c r="CA210" s="96"/>
      <c r="CB210" s="96"/>
      <c r="CC210" s="96"/>
      <c r="CD210" s="96"/>
      <c r="CE210" s="96"/>
      <c r="CF210" s="96"/>
      <c r="CG210" s="96"/>
      <c r="CH210" s="96"/>
      <c r="CI210" s="96"/>
      <c r="CJ210" s="96"/>
      <c r="CK210" s="96"/>
      <c r="CL210" s="96"/>
      <c r="CM210" s="96"/>
      <c r="CN210" s="96"/>
      <c r="CO210" s="96"/>
      <c r="CP210" s="96"/>
      <c r="CQ210" s="96"/>
      <c r="CR210" s="96"/>
      <c r="CS210" s="96"/>
      <c r="CT210" s="96"/>
      <c r="CU210" s="96"/>
      <c r="CV210" s="96"/>
      <c r="CW210" s="96"/>
      <c r="CX210" s="96"/>
      <c r="CY210" s="96"/>
      <c r="CZ210" s="96"/>
      <c r="DA210" s="96"/>
      <c r="DB210" s="96"/>
      <c r="DC210" s="96"/>
      <c r="DD210" s="96"/>
      <c r="DE210" s="96"/>
      <c r="DF210" s="96"/>
      <c r="DG210" s="96"/>
      <c r="DH210" s="96"/>
      <c r="DI210" s="96"/>
      <c r="DJ210" s="96"/>
      <c r="DK210" s="96"/>
      <c r="DL210" s="96"/>
      <c r="DM210" s="96"/>
      <c r="DN210" s="96"/>
      <c r="DO210" s="96"/>
      <c r="DP210" s="96"/>
      <c r="DQ210" s="96"/>
      <c r="DR210" s="96"/>
      <c r="DS210" s="96"/>
      <c r="DT210" s="96"/>
      <c r="DU210" s="98">
        <f t="shared" si="3"/>
        <v>6</v>
      </c>
    </row>
    <row r="211" spans="1:125" s="72" customFormat="1" ht="14.25" x14ac:dyDescent="0.25">
      <c r="A211" s="77" t="s">
        <v>406</v>
      </c>
      <c r="B211" s="78" t="s">
        <v>908</v>
      </c>
      <c r="C211" s="95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7"/>
      <c r="AZ211" s="96"/>
      <c r="BA211" s="96"/>
      <c r="BB211" s="96"/>
      <c r="BC211" s="96"/>
      <c r="BD211" s="96"/>
      <c r="BE211" s="96"/>
      <c r="BF211" s="96"/>
      <c r="BG211" s="96"/>
      <c r="BH211" s="96"/>
      <c r="BI211" s="96">
        <v>655</v>
      </c>
      <c r="BJ211" s="96">
        <v>31</v>
      </c>
      <c r="BK211" s="96"/>
      <c r="BL211" s="96">
        <v>12</v>
      </c>
      <c r="BM211" s="96">
        <v>9</v>
      </c>
      <c r="BN211" s="96"/>
      <c r="BO211" s="96"/>
      <c r="BP211" s="96"/>
      <c r="BQ211" s="96"/>
      <c r="BR211" s="97"/>
      <c r="BS211" s="96"/>
      <c r="BT211" s="96"/>
      <c r="BU211" s="96"/>
      <c r="BV211" s="96"/>
      <c r="BW211" s="96"/>
      <c r="BX211" s="96"/>
      <c r="BY211" s="96"/>
      <c r="BZ211" s="96"/>
      <c r="CA211" s="96"/>
      <c r="CB211" s="96"/>
      <c r="CC211" s="96"/>
      <c r="CD211" s="96"/>
      <c r="CE211" s="96"/>
      <c r="CF211" s="96"/>
      <c r="CG211" s="96"/>
      <c r="CH211" s="96"/>
      <c r="CI211" s="96"/>
      <c r="CJ211" s="96"/>
      <c r="CK211" s="96"/>
      <c r="CL211" s="96"/>
      <c r="CM211" s="96"/>
      <c r="CN211" s="96"/>
      <c r="CO211" s="96"/>
      <c r="CP211" s="96"/>
      <c r="CQ211" s="96"/>
      <c r="CR211" s="96"/>
      <c r="CS211" s="96"/>
      <c r="CT211" s="96"/>
      <c r="CU211" s="96"/>
      <c r="CV211" s="96"/>
      <c r="CW211" s="96"/>
      <c r="CX211" s="96"/>
      <c r="CY211" s="96"/>
      <c r="CZ211" s="96"/>
      <c r="DA211" s="96"/>
      <c r="DB211" s="96"/>
      <c r="DC211" s="96"/>
      <c r="DD211" s="96"/>
      <c r="DE211" s="96"/>
      <c r="DF211" s="96"/>
      <c r="DG211" s="96"/>
      <c r="DH211" s="96"/>
      <c r="DI211" s="96"/>
      <c r="DJ211" s="96"/>
      <c r="DK211" s="96"/>
      <c r="DL211" s="96"/>
      <c r="DM211" s="96"/>
      <c r="DN211" s="96"/>
      <c r="DO211" s="96"/>
      <c r="DP211" s="96"/>
      <c r="DQ211" s="96"/>
      <c r="DR211" s="96"/>
      <c r="DS211" s="96"/>
      <c r="DT211" s="96"/>
      <c r="DU211" s="98">
        <f t="shared" si="3"/>
        <v>707</v>
      </c>
    </row>
    <row r="212" spans="1:125" s="72" customFormat="1" ht="14.25" x14ac:dyDescent="0.25">
      <c r="A212" s="77" t="s">
        <v>407</v>
      </c>
      <c r="B212" s="78" t="s">
        <v>909</v>
      </c>
      <c r="C212" s="95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7"/>
      <c r="AZ212" s="96"/>
      <c r="BA212" s="96"/>
      <c r="BB212" s="96"/>
      <c r="BC212" s="96"/>
      <c r="BD212" s="96"/>
      <c r="BE212" s="96"/>
      <c r="BF212" s="96"/>
      <c r="BG212" s="96"/>
      <c r="BH212" s="96"/>
      <c r="BI212" s="96">
        <v>2724</v>
      </c>
      <c r="BJ212" s="96"/>
      <c r="BK212" s="96"/>
      <c r="BL212" s="96"/>
      <c r="BM212" s="96"/>
      <c r="BN212" s="96"/>
      <c r="BO212" s="96"/>
      <c r="BP212" s="96"/>
      <c r="BQ212" s="96"/>
      <c r="BR212" s="97"/>
      <c r="BS212" s="96"/>
      <c r="BT212" s="96"/>
      <c r="BU212" s="96"/>
      <c r="BV212" s="96"/>
      <c r="BW212" s="96"/>
      <c r="BX212" s="96"/>
      <c r="BY212" s="96"/>
      <c r="BZ212" s="96"/>
      <c r="CA212" s="96"/>
      <c r="CB212" s="96"/>
      <c r="CC212" s="96"/>
      <c r="CD212" s="96"/>
      <c r="CE212" s="96"/>
      <c r="CF212" s="96"/>
      <c r="CG212" s="96"/>
      <c r="CH212" s="96"/>
      <c r="CI212" s="96"/>
      <c r="CJ212" s="96"/>
      <c r="CK212" s="96"/>
      <c r="CL212" s="96"/>
      <c r="CM212" s="96"/>
      <c r="CN212" s="96"/>
      <c r="CO212" s="96"/>
      <c r="CP212" s="96"/>
      <c r="CQ212" s="96"/>
      <c r="CR212" s="96"/>
      <c r="CS212" s="96"/>
      <c r="CT212" s="96"/>
      <c r="CU212" s="96"/>
      <c r="CV212" s="96"/>
      <c r="CW212" s="96"/>
      <c r="CX212" s="96"/>
      <c r="CY212" s="96"/>
      <c r="CZ212" s="96"/>
      <c r="DA212" s="96"/>
      <c r="DB212" s="96"/>
      <c r="DC212" s="96"/>
      <c r="DD212" s="96"/>
      <c r="DE212" s="96"/>
      <c r="DF212" s="96"/>
      <c r="DG212" s="96"/>
      <c r="DH212" s="96"/>
      <c r="DI212" s="96"/>
      <c r="DJ212" s="96"/>
      <c r="DK212" s="96"/>
      <c r="DL212" s="96"/>
      <c r="DM212" s="96"/>
      <c r="DN212" s="96"/>
      <c r="DO212" s="96"/>
      <c r="DP212" s="96"/>
      <c r="DQ212" s="96"/>
      <c r="DR212" s="96"/>
      <c r="DS212" s="96"/>
      <c r="DT212" s="96"/>
      <c r="DU212" s="98">
        <f t="shared" si="3"/>
        <v>2724</v>
      </c>
    </row>
    <row r="213" spans="1:125" s="72" customFormat="1" ht="14.25" x14ac:dyDescent="0.25">
      <c r="A213" s="77" t="s">
        <v>217</v>
      </c>
      <c r="B213" s="78" t="s">
        <v>910</v>
      </c>
      <c r="C213" s="95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7"/>
      <c r="AZ213" s="96"/>
      <c r="BA213" s="96"/>
      <c r="BB213" s="96"/>
      <c r="BC213" s="96"/>
      <c r="BD213" s="96"/>
      <c r="BE213" s="96"/>
      <c r="BF213" s="96"/>
      <c r="BG213" s="96"/>
      <c r="BH213" s="96"/>
      <c r="BI213" s="96">
        <v>9211</v>
      </c>
      <c r="BJ213" s="96">
        <v>350</v>
      </c>
      <c r="BK213" s="96">
        <v>1</v>
      </c>
      <c r="BL213" s="96">
        <v>17</v>
      </c>
      <c r="BM213" s="96">
        <v>96</v>
      </c>
      <c r="BN213" s="96">
        <v>3</v>
      </c>
      <c r="BO213" s="96"/>
      <c r="BP213" s="96"/>
      <c r="BQ213" s="96"/>
      <c r="BR213" s="97"/>
      <c r="BS213" s="96"/>
      <c r="BT213" s="96"/>
      <c r="BU213" s="96"/>
      <c r="BV213" s="96"/>
      <c r="BW213" s="96"/>
      <c r="BX213" s="96"/>
      <c r="BY213" s="96"/>
      <c r="BZ213" s="96"/>
      <c r="CA213" s="96"/>
      <c r="CB213" s="96"/>
      <c r="CC213" s="96"/>
      <c r="CD213" s="96"/>
      <c r="CE213" s="96"/>
      <c r="CF213" s="96"/>
      <c r="CG213" s="96"/>
      <c r="CH213" s="96"/>
      <c r="CI213" s="96"/>
      <c r="CJ213" s="96"/>
      <c r="CK213" s="96"/>
      <c r="CL213" s="96"/>
      <c r="CM213" s="96"/>
      <c r="CN213" s="96"/>
      <c r="CO213" s="96"/>
      <c r="CP213" s="96"/>
      <c r="CQ213" s="96"/>
      <c r="CR213" s="96"/>
      <c r="CS213" s="96"/>
      <c r="CT213" s="96"/>
      <c r="CU213" s="96"/>
      <c r="CV213" s="96"/>
      <c r="CW213" s="96"/>
      <c r="CX213" s="96"/>
      <c r="CY213" s="96"/>
      <c r="CZ213" s="96"/>
      <c r="DA213" s="96"/>
      <c r="DB213" s="96"/>
      <c r="DC213" s="96"/>
      <c r="DD213" s="96"/>
      <c r="DE213" s="96"/>
      <c r="DF213" s="96"/>
      <c r="DG213" s="96"/>
      <c r="DH213" s="96"/>
      <c r="DI213" s="96"/>
      <c r="DJ213" s="96"/>
      <c r="DK213" s="96"/>
      <c r="DL213" s="96"/>
      <c r="DM213" s="96"/>
      <c r="DN213" s="96"/>
      <c r="DO213" s="96"/>
      <c r="DP213" s="96"/>
      <c r="DQ213" s="96"/>
      <c r="DR213" s="96"/>
      <c r="DS213" s="96"/>
      <c r="DT213" s="96"/>
      <c r="DU213" s="98">
        <f t="shared" si="3"/>
        <v>9678</v>
      </c>
    </row>
    <row r="214" spans="1:125" s="72" customFormat="1" ht="14.25" x14ac:dyDescent="0.25">
      <c r="A214" s="77" t="s">
        <v>218</v>
      </c>
      <c r="B214" s="78" t="s">
        <v>911</v>
      </c>
      <c r="C214" s="95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7"/>
      <c r="AZ214" s="96"/>
      <c r="BA214" s="96"/>
      <c r="BB214" s="96"/>
      <c r="BC214" s="96"/>
      <c r="BD214" s="96"/>
      <c r="BE214" s="96"/>
      <c r="BF214" s="96"/>
      <c r="BG214" s="96"/>
      <c r="BH214" s="96"/>
      <c r="BI214" s="96">
        <v>15257</v>
      </c>
      <c r="BJ214" s="96"/>
      <c r="BK214" s="96"/>
      <c r="BL214" s="96"/>
      <c r="BM214" s="96"/>
      <c r="BN214" s="96"/>
      <c r="BO214" s="96">
        <v>3</v>
      </c>
      <c r="BP214" s="96"/>
      <c r="BQ214" s="96"/>
      <c r="BR214" s="97"/>
      <c r="BS214" s="96"/>
      <c r="BT214" s="96"/>
      <c r="BU214" s="96"/>
      <c r="BV214" s="96"/>
      <c r="BW214" s="96"/>
      <c r="BX214" s="96"/>
      <c r="BY214" s="96"/>
      <c r="BZ214" s="96"/>
      <c r="CA214" s="96"/>
      <c r="CB214" s="96"/>
      <c r="CC214" s="96"/>
      <c r="CD214" s="96"/>
      <c r="CE214" s="96"/>
      <c r="CF214" s="96"/>
      <c r="CG214" s="96"/>
      <c r="CH214" s="96"/>
      <c r="CI214" s="96"/>
      <c r="CJ214" s="96"/>
      <c r="CK214" s="96"/>
      <c r="CL214" s="96"/>
      <c r="CM214" s="96"/>
      <c r="CN214" s="96"/>
      <c r="CO214" s="96"/>
      <c r="CP214" s="96"/>
      <c r="CQ214" s="96"/>
      <c r="CR214" s="96">
        <v>94</v>
      </c>
      <c r="CS214" s="96"/>
      <c r="CT214" s="96"/>
      <c r="CU214" s="96"/>
      <c r="CV214" s="96"/>
      <c r="CW214" s="96"/>
      <c r="CX214" s="96"/>
      <c r="CY214" s="96"/>
      <c r="CZ214" s="96"/>
      <c r="DA214" s="96"/>
      <c r="DB214" s="96"/>
      <c r="DC214" s="96"/>
      <c r="DD214" s="96"/>
      <c r="DE214" s="96"/>
      <c r="DF214" s="96"/>
      <c r="DG214" s="96"/>
      <c r="DH214" s="96"/>
      <c r="DI214" s="96"/>
      <c r="DJ214" s="96"/>
      <c r="DK214" s="96"/>
      <c r="DL214" s="96"/>
      <c r="DM214" s="96"/>
      <c r="DN214" s="96"/>
      <c r="DO214" s="96"/>
      <c r="DP214" s="96"/>
      <c r="DQ214" s="96"/>
      <c r="DR214" s="96"/>
      <c r="DS214" s="96"/>
      <c r="DT214" s="96"/>
      <c r="DU214" s="98">
        <f t="shared" si="3"/>
        <v>15354</v>
      </c>
    </row>
    <row r="215" spans="1:125" s="72" customFormat="1" ht="14.25" x14ac:dyDescent="0.25">
      <c r="A215" s="77" t="s">
        <v>219</v>
      </c>
      <c r="B215" s="78" t="s">
        <v>912</v>
      </c>
      <c r="C215" s="95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7"/>
      <c r="AZ215" s="96"/>
      <c r="BA215" s="96"/>
      <c r="BB215" s="96"/>
      <c r="BC215" s="96"/>
      <c r="BD215" s="96"/>
      <c r="BE215" s="96"/>
      <c r="BF215" s="96"/>
      <c r="BG215" s="96">
        <v>67</v>
      </c>
      <c r="BH215" s="96"/>
      <c r="BI215" s="96">
        <v>817</v>
      </c>
      <c r="BJ215" s="96">
        <v>42</v>
      </c>
      <c r="BK215" s="96">
        <v>2</v>
      </c>
      <c r="BL215" s="96">
        <v>1</v>
      </c>
      <c r="BM215" s="96"/>
      <c r="BN215" s="96"/>
      <c r="BO215" s="96"/>
      <c r="BP215" s="96"/>
      <c r="BQ215" s="96"/>
      <c r="BR215" s="97"/>
      <c r="BS215" s="96"/>
      <c r="BT215" s="96"/>
      <c r="BU215" s="96"/>
      <c r="BV215" s="96"/>
      <c r="BW215" s="96"/>
      <c r="BX215" s="96"/>
      <c r="BY215" s="96"/>
      <c r="BZ215" s="96"/>
      <c r="CA215" s="96"/>
      <c r="CB215" s="96"/>
      <c r="CC215" s="96"/>
      <c r="CD215" s="96"/>
      <c r="CE215" s="96"/>
      <c r="CF215" s="96"/>
      <c r="CG215" s="96"/>
      <c r="CH215" s="96"/>
      <c r="CI215" s="96"/>
      <c r="CJ215" s="96"/>
      <c r="CK215" s="96"/>
      <c r="CL215" s="96"/>
      <c r="CM215" s="96"/>
      <c r="CN215" s="96"/>
      <c r="CO215" s="96"/>
      <c r="CP215" s="96"/>
      <c r="CQ215" s="96"/>
      <c r="CR215" s="96"/>
      <c r="CS215" s="96"/>
      <c r="CT215" s="96"/>
      <c r="CU215" s="96"/>
      <c r="CV215" s="96"/>
      <c r="CW215" s="96"/>
      <c r="CX215" s="96"/>
      <c r="CY215" s="96"/>
      <c r="CZ215" s="96"/>
      <c r="DA215" s="96"/>
      <c r="DB215" s="96"/>
      <c r="DC215" s="96"/>
      <c r="DD215" s="96"/>
      <c r="DE215" s="96"/>
      <c r="DF215" s="96"/>
      <c r="DG215" s="96"/>
      <c r="DH215" s="96"/>
      <c r="DI215" s="96"/>
      <c r="DJ215" s="96"/>
      <c r="DK215" s="96"/>
      <c r="DL215" s="96"/>
      <c r="DM215" s="96"/>
      <c r="DN215" s="96"/>
      <c r="DO215" s="96"/>
      <c r="DP215" s="96"/>
      <c r="DQ215" s="96"/>
      <c r="DR215" s="96"/>
      <c r="DS215" s="96"/>
      <c r="DT215" s="96"/>
      <c r="DU215" s="98">
        <f t="shared" si="3"/>
        <v>929</v>
      </c>
    </row>
    <row r="216" spans="1:125" s="72" customFormat="1" ht="14.25" x14ac:dyDescent="0.25">
      <c r="A216" s="77" t="s">
        <v>220</v>
      </c>
      <c r="B216" s="78" t="s">
        <v>913</v>
      </c>
      <c r="C216" s="95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>
        <v>3</v>
      </c>
      <c r="AW216" s="96"/>
      <c r="AX216" s="96"/>
      <c r="AY216" s="97">
        <v>2</v>
      </c>
      <c r="AZ216" s="96"/>
      <c r="BA216" s="96"/>
      <c r="BB216" s="96"/>
      <c r="BC216" s="96"/>
      <c r="BD216" s="96"/>
      <c r="BE216" s="96"/>
      <c r="BF216" s="96"/>
      <c r="BG216" s="96">
        <v>5</v>
      </c>
      <c r="BH216" s="96"/>
      <c r="BI216" s="96">
        <v>47</v>
      </c>
      <c r="BJ216" s="96">
        <v>4307</v>
      </c>
      <c r="BK216" s="96">
        <v>10</v>
      </c>
      <c r="BL216" s="96">
        <v>16</v>
      </c>
      <c r="BM216" s="96">
        <v>22</v>
      </c>
      <c r="BN216" s="96">
        <v>9</v>
      </c>
      <c r="BO216" s="96"/>
      <c r="BP216" s="96"/>
      <c r="BQ216" s="96"/>
      <c r="BR216" s="97"/>
      <c r="BS216" s="96"/>
      <c r="BT216" s="96"/>
      <c r="BU216" s="96"/>
      <c r="BV216" s="96"/>
      <c r="BW216" s="96"/>
      <c r="BX216" s="96"/>
      <c r="BY216" s="96"/>
      <c r="BZ216" s="96"/>
      <c r="CA216" s="96"/>
      <c r="CB216" s="96"/>
      <c r="CC216" s="96"/>
      <c r="CD216" s="96"/>
      <c r="CE216" s="96"/>
      <c r="CF216" s="96"/>
      <c r="CG216" s="96"/>
      <c r="CH216" s="96"/>
      <c r="CI216" s="96"/>
      <c r="CJ216" s="96"/>
      <c r="CK216" s="96"/>
      <c r="CL216" s="96"/>
      <c r="CM216" s="96"/>
      <c r="CN216" s="96"/>
      <c r="CO216" s="96"/>
      <c r="CP216" s="96"/>
      <c r="CQ216" s="96"/>
      <c r="CR216" s="96"/>
      <c r="CS216" s="96"/>
      <c r="CT216" s="96"/>
      <c r="CU216" s="96"/>
      <c r="CV216" s="96"/>
      <c r="CW216" s="96"/>
      <c r="CX216" s="96"/>
      <c r="CY216" s="96"/>
      <c r="CZ216" s="96"/>
      <c r="DA216" s="96"/>
      <c r="DB216" s="96"/>
      <c r="DC216" s="96"/>
      <c r="DD216" s="96"/>
      <c r="DE216" s="96"/>
      <c r="DF216" s="96"/>
      <c r="DG216" s="96"/>
      <c r="DH216" s="96"/>
      <c r="DI216" s="96"/>
      <c r="DJ216" s="96"/>
      <c r="DK216" s="96"/>
      <c r="DL216" s="96"/>
      <c r="DM216" s="96"/>
      <c r="DN216" s="96"/>
      <c r="DO216" s="96"/>
      <c r="DP216" s="96"/>
      <c r="DQ216" s="96"/>
      <c r="DR216" s="96"/>
      <c r="DS216" s="96"/>
      <c r="DT216" s="96"/>
      <c r="DU216" s="98">
        <f t="shared" si="3"/>
        <v>4421</v>
      </c>
    </row>
    <row r="217" spans="1:125" s="72" customFormat="1" ht="14.25" x14ac:dyDescent="0.25">
      <c r="A217" s="77" t="s">
        <v>408</v>
      </c>
      <c r="B217" s="78" t="s">
        <v>914</v>
      </c>
      <c r="C217" s="95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7"/>
      <c r="AZ217" s="96"/>
      <c r="BA217" s="96"/>
      <c r="BB217" s="96"/>
      <c r="BC217" s="96"/>
      <c r="BD217" s="96"/>
      <c r="BE217" s="96"/>
      <c r="BF217" s="96"/>
      <c r="BG217" s="96"/>
      <c r="BH217" s="96"/>
      <c r="BI217" s="96"/>
      <c r="BJ217" s="96">
        <v>253</v>
      </c>
      <c r="BK217" s="96">
        <v>9</v>
      </c>
      <c r="BL217" s="96">
        <v>7</v>
      </c>
      <c r="BM217" s="96">
        <v>42</v>
      </c>
      <c r="BN217" s="96">
        <v>1</v>
      </c>
      <c r="BO217" s="96"/>
      <c r="BP217" s="96"/>
      <c r="BQ217" s="96"/>
      <c r="BR217" s="97"/>
      <c r="BS217" s="96"/>
      <c r="BT217" s="96"/>
      <c r="BU217" s="96"/>
      <c r="BV217" s="96"/>
      <c r="BW217" s="96"/>
      <c r="BX217" s="96"/>
      <c r="BY217" s="96"/>
      <c r="BZ217" s="96"/>
      <c r="CA217" s="96"/>
      <c r="CB217" s="96"/>
      <c r="CC217" s="96"/>
      <c r="CD217" s="96"/>
      <c r="CE217" s="96"/>
      <c r="CF217" s="96"/>
      <c r="CG217" s="96"/>
      <c r="CH217" s="96"/>
      <c r="CI217" s="96"/>
      <c r="CJ217" s="96"/>
      <c r="CK217" s="96"/>
      <c r="CL217" s="96"/>
      <c r="CM217" s="96"/>
      <c r="CN217" s="96"/>
      <c r="CO217" s="96"/>
      <c r="CP217" s="96"/>
      <c r="CQ217" s="96"/>
      <c r="CR217" s="96"/>
      <c r="CS217" s="96"/>
      <c r="CT217" s="96"/>
      <c r="CU217" s="96"/>
      <c r="CV217" s="96"/>
      <c r="CW217" s="96"/>
      <c r="CX217" s="96"/>
      <c r="CY217" s="96"/>
      <c r="CZ217" s="96"/>
      <c r="DA217" s="96"/>
      <c r="DB217" s="96"/>
      <c r="DC217" s="96"/>
      <c r="DD217" s="96"/>
      <c r="DE217" s="96"/>
      <c r="DF217" s="96"/>
      <c r="DG217" s="96"/>
      <c r="DH217" s="96"/>
      <c r="DI217" s="96"/>
      <c r="DJ217" s="96"/>
      <c r="DK217" s="96"/>
      <c r="DL217" s="96"/>
      <c r="DM217" s="96"/>
      <c r="DN217" s="96"/>
      <c r="DO217" s="96"/>
      <c r="DP217" s="96"/>
      <c r="DQ217" s="96"/>
      <c r="DR217" s="96"/>
      <c r="DS217" s="96"/>
      <c r="DT217" s="96"/>
      <c r="DU217" s="98">
        <f t="shared" si="3"/>
        <v>312</v>
      </c>
    </row>
    <row r="218" spans="1:125" s="72" customFormat="1" ht="14.25" x14ac:dyDescent="0.25">
      <c r="A218" s="77" t="s">
        <v>221</v>
      </c>
      <c r="B218" s="78" t="s">
        <v>915</v>
      </c>
      <c r="C218" s="95"/>
      <c r="D218" s="96"/>
      <c r="E218" s="96">
        <v>10</v>
      </c>
      <c r="F218" s="96">
        <v>4</v>
      </c>
      <c r="G218" s="96"/>
      <c r="H218" s="96"/>
      <c r="I218" s="96">
        <v>6</v>
      </c>
      <c r="J218" s="96"/>
      <c r="K218" s="96">
        <v>3</v>
      </c>
      <c r="L218" s="96"/>
      <c r="M218" s="96"/>
      <c r="N218" s="96"/>
      <c r="O218" s="96">
        <v>4</v>
      </c>
      <c r="P218" s="96">
        <v>27</v>
      </c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>
        <v>71</v>
      </c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>
        <v>8</v>
      </c>
      <c r="AW218" s="96">
        <v>68</v>
      </c>
      <c r="AX218" s="96">
        <v>11</v>
      </c>
      <c r="AY218" s="97">
        <v>2</v>
      </c>
      <c r="AZ218" s="96">
        <v>1</v>
      </c>
      <c r="BA218" s="96">
        <v>5</v>
      </c>
      <c r="BB218" s="96"/>
      <c r="BC218" s="96"/>
      <c r="BD218" s="96">
        <v>7</v>
      </c>
      <c r="BE218" s="96">
        <v>23</v>
      </c>
      <c r="BF218" s="96"/>
      <c r="BG218" s="96">
        <v>181</v>
      </c>
      <c r="BH218" s="96"/>
      <c r="BI218" s="96">
        <v>330</v>
      </c>
      <c r="BJ218" s="96">
        <v>4991</v>
      </c>
      <c r="BK218" s="96">
        <v>112</v>
      </c>
      <c r="BL218" s="96">
        <v>19</v>
      </c>
      <c r="BM218" s="96">
        <v>15</v>
      </c>
      <c r="BN218" s="96">
        <v>22</v>
      </c>
      <c r="BO218" s="96">
        <v>49</v>
      </c>
      <c r="BP218" s="96"/>
      <c r="BQ218" s="96"/>
      <c r="BR218" s="97"/>
      <c r="BS218" s="96"/>
      <c r="BT218" s="96"/>
      <c r="BU218" s="96"/>
      <c r="BV218" s="96"/>
      <c r="BW218" s="96"/>
      <c r="BX218" s="96"/>
      <c r="BY218" s="96"/>
      <c r="BZ218" s="96"/>
      <c r="CA218" s="96"/>
      <c r="CB218" s="96"/>
      <c r="CC218" s="96"/>
      <c r="CD218" s="96"/>
      <c r="CE218" s="96"/>
      <c r="CF218" s="96"/>
      <c r="CG218" s="96"/>
      <c r="CH218" s="96"/>
      <c r="CI218" s="96"/>
      <c r="CJ218" s="96"/>
      <c r="CK218" s="96"/>
      <c r="CL218" s="96"/>
      <c r="CM218" s="96"/>
      <c r="CN218" s="96">
        <v>3</v>
      </c>
      <c r="CO218" s="96">
        <v>7</v>
      </c>
      <c r="CP218" s="96"/>
      <c r="CQ218" s="96"/>
      <c r="CR218" s="96"/>
      <c r="CS218" s="96"/>
      <c r="CT218" s="96"/>
      <c r="CU218" s="96"/>
      <c r="CV218" s="96"/>
      <c r="CW218" s="96"/>
      <c r="CX218" s="96"/>
      <c r="CY218" s="96"/>
      <c r="CZ218" s="96"/>
      <c r="DA218" s="96"/>
      <c r="DB218" s="96"/>
      <c r="DC218" s="96"/>
      <c r="DD218" s="96"/>
      <c r="DE218" s="96"/>
      <c r="DF218" s="96"/>
      <c r="DG218" s="96"/>
      <c r="DH218" s="96"/>
      <c r="DI218" s="96"/>
      <c r="DJ218" s="96"/>
      <c r="DK218" s="96"/>
      <c r="DL218" s="96"/>
      <c r="DM218" s="96"/>
      <c r="DN218" s="96"/>
      <c r="DO218" s="96"/>
      <c r="DP218" s="96"/>
      <c r="DQ218" s="96"/>
      <c r="DR218" s="96"/>
      <c r="DS218" s="96"/>
      <c r="DT218" s="96"/>
      <c r="DU218" s="98">
        <f t="shared" si="3"/>
        <v>5979</v>
      </c>
    </row>
    <row r="219" spans="1:125" s="72" customFormat="1" ht="14.25" x14ac:dyDescent="0.25">
      <c r="A219" s="77" t="s">
        <v>409</v>
      </c>
      <c r="B219" s="78" t="s">
        <v>916</v>
      </c>
      <c r="C219" s="95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7"/>
      <c r="AZ219" s="96"/>
      <c r="BA219" s="96"/>
      <c r="BB219" s="96"/>
      <c r="BC219" s="96"/>
      <c r="BD219" s="96"/>
      <c r="BE219" s="96"/>
      <c r="BF219" s="96"/>
      <c r="BG219" s="96"/>
      <c r="BH219" s="96"/>
      <c r="BI219" s="96"/>
      <c r="BJ219" s="96">
        <v>1</v>
      </c>
      <c r="BK219" s="96">
        <v>7</v>
      </c>
      <c r="BL219" s="96">
        <v>2</v>
      </c>
      <c r="BM219" s="96">
        <v>19</v>
      </c>
      <c r="BN219" s="96"/>
      <c r="BO219" s="96"/>
      <c r="BP219" s="96"/>
      <c r="BQ219" s="96"/>
      <c r="BR219" s="97"/>
      <c r="BS219" s="96"/>
      <c r="BT219" s="96"/>
      <c r="BU219" s="96"/>
      <c r="BV219" s="96"/>
      <c r="BW219" s="96"/>
      <c r="BX219" s="96"/>
      <c r="BY219" s="96"/>
      <c r="BZ219" s="96"/>
      <c r="CA219" s="96"/>
      <c r="CB219" s="96"/>
      <c r="CC219" s="96"/>
      <c r="CD219" s="96"/>
      <c r="CE219" s="96"/>
      <c r="CF219" s="96"/>
      <c r="CG219" s="96"/>
      <c r="CH219" s="96"/>
      <c r="CI219" s="96"/>
      <c r="CJ219" s="96"/>
      <c r="CK219" s="96"/>
      <c r="CL219" s="96"/>
      <c r="CM219" s="96"/>
      <c r="CN219" s="96"/>
      <c r="CO219" s="96"/>
      <c r="CP219" s="96"/>
      <c r="CQ219" s="96"/>
      <c r="CR219" s="96"/>
      <c r="CS219" s="96"/>
      <c r="CT219" s="96"/>
      <c r="CU219" s="96"/>
      <c r="CV219" s="96"/>
      <c r="CW219" s="96"/>
      <c r="CX219" s="96"/>
      <c r="CY219" s="96"/>
      <c r="CZ219" s="96"/>
      <c r="DA219" s="96"/>
      <c r="DB219" s="96"/>
      <c r="DC219" s="96"/>
      <c r="DD219" s="96"/>
      <c r="DE219" s="96"/>
      <c r="DF219" s="96"/>
      <c r="DG219" s="96"/>
      <c r="DH219" s="96"/>
      <c r="DI219" s="96"/>
      <c r="DJ219" s="96"/>
      <c r="DK219" s="96"/>
      <c r="DL219" s="96"/>
      <c r="DM219" s="96"/>
      <c r="DN219" s="96"/>
      <c r="DO219" s="96"/>
      <c r="DP219" s="96"/>
      <c r="DQ219" s="96"/>
      <c r="DR219" s="96"/>
      <c r="DS219" s="96"/>
      <c r="DT219" s="96"/>
      <c r="DU219" s="98">
        <f t="shared" si="3"/>
        <v>29</v>
      </c>
    </row>
    <row r="220" spans="1:125" s="72" customFormat="1" ht="14.25" x14ac:dyDescent="0.25">
      <c r="A220" s="77" t="s">
        <v>410</v>
      </c>
      <c r="B220" s="78" t="s">
        <v>917</v>
      </c>
      <c r="C220" s="95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7"/>
      <c r="AZ220" s="96"/>
      <c r="BA220" s="96"/>
      <c r="BB220" s="96"/>
      <c r="BC220" s="96"/>
      <c r="BD220" s="96"/>
      <c r="BE220" s="96"/>
      <c r="BF220" s="96"/>
      <c r="BG220" s="96">
        <v>23</v>
      </c>
      <c r="BH220" s="96">
        <v>130</v>
      </c>
      <c r="BI220" s="96">
        <v>4</v>
      </c>
      <c r="BJ220" s="96">
        <v>3</v>
      </c>
      <c r="BK220" s="96">
        <v>21</v>
      </c>
      <c r="BL220" s="96">
        <v>984</v>
      </c>
      <c r="BM220" s="96"/>
      <c r="BN220" s="96"/>
      <c r="BO220" s="96"/>
      <c r="BP220" s="96"/>
      <c r="BQ220" s="96"/>
      <c r="BR220" s="97"/>
      <c r="BS220" s="96"/>
      <c r="BT220" s="96"/>
      <c r="BU220" s="96"/>
      <c r="BV220" s="96"/>
      <c r="BW220" s="96"/>
      <c r="BX220" s="96"/>
      <c r="BY220" s="96"/>
      <c r="BZ220" s="96"/>
      <c r="CA220" s="96"/>
      <c r="CB220" s="96"/>
      <c r="CC220" s="96"/>
      <c r="CD220" s="96"/>
      <c r="CE220" s="96"/>
      <c r="CF220" s="96"/>
      <c r="CG220" s="96"/>
      <c r="CH220" s="96"/>
      <c r="CI220" s="96"/>
      <c r="CJ220" s="96"/>
      <c r="CK220" s="96"/>
      <c r="CL220" s="96"/>
      <c r="CM220" s="96"/>
      <c r="CN220" s="96"/>
      <c r="CO220" s="96"/>
      <c r="CP220" s="96"/>
      <c r="CQ220" s="96"/>
      <c r="CR220" s="96"/>
      <c r="CS220" s="96"/>
      <c r="CT220" s="96"/>
      <c r="CU220" s="96"/>
      <c r="CV220" s="96"/>
      <c r="CW220" s="96"/>
      <c r="CX220" s="96"/>
      <c r="CY220" s="96"/>
      <c r="CZ220" s="96"/>
      <c r="DA220" s="96"/>
      <c r="DB220" s="96"/>
      <c r="DC220" s="96"/>
      <c r="DD220" s="96"/>
      <c r="DE220" s="96"/>
      <c r="DF220" s="96"/>
      <c r="DG220" s="96"/>
      <c r="DH220" s="96"/>
      <c r="DI220" s="96"/>
      <c r="DJ220" s="96"/>
      <c r="DK220" s="96"/>
      <c r="DL220" s="96"/>
      <c r="DM220" s="96"/>
      <c r="DN220" s="96"/>
      <c r="DO220" s="96"/>
      <c r="DP220" s="96"/>
      <c r="DQ220" s="96"/>
      <c r="DR220" s="96"/>
      <c r="DS220" s="96"/>
      <c r="DT220" s="96"/>
      <c r="DU220" s="98">
        <f t="shared" si="3"/>
        <v>1165</v>
      </c>
    </row>
    <row r="221" spans="1:125" s="72" customFormat="1" ht="14.25" x14ac:dyDescent="0.25">
      <c r="A221" s="77" t="s">
        <v>411</v>
      </c>
      <c r="B221" s="78" t="s">
        <v>918</v>
      </c>
      <c r="C221" s="95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7"/>
      <c r="AZ221" s="96"/>
      <c r="BA221" s="96"/>
      <c r="BB221" s="96"/>
      <c r="BC221" s="96"/>
      <c r="BD221" s="96"/>
      <c r="BE221" s="96"/>
      <c r="BF221" s="96"/>
      <c r="BG221" s="96">
        <v>2</v>
      </c>
      <c r="BH221" s="96"/>
      <c r="BI221" s="96">
        <v>8</v>
      </c>
      <c r="BJ221" s="96">
        <v>6</v>
      </c>
      <c r="BK221" s="96"/>
      <c r="BL221" s="96">
        <v>271</v>
      </c>
      <c r="BM221" s="96">
        <v>1</v>
      </c>
      <c r="BN221" s="96"/>
      <c r="BO221" s="96"/>
      <c r="BP221" s="96"/>
      <c r="BQ221" s="96"/>
      <c r="BR221" s="97"/>
      <c r="BS221" s="96"/>
      <c r="BT221" s="96"/>
      <c r="BU221" s="96"/>
      <c r="BV221" s="96"/>
      <c r="BW221" s="96"/>
      <c r="BX221" s="96"/>
      <c r="BY221" s="96"/>
      <c r="BZ221" s="96"/>
      <c r="CA221" s="96"/>
      <c r="CB221" s="96"/>
      <c r="CC221" s="96"/>
      <c r="CD221" s="96"/>
      <c r="CE221" s="96"/>
      <c r="CF221" s="96"/>
      <c r="CG221" s="96"/>
      <c r="CH221" s="96"/>
      <c r="CI221" s="96"/>
      <c r="CJ221" s="96"/>
      <c r="CK221" s="96"/>
      <c r="CL221" s="96"/>
      <c r="CM221" s="96"/>
      <c r="CN221" s="96"/>
      <c r="CO221" s="96"/>
      <c r="CP221" s="96"/>
      <c r="CQ221" s="96"/>
      <c r="CR221" s="96"/>
      <c r="CS221" s="96"/>
      <c r="CT221" s="96"/>
      <c r="CU221" s="96"/>
      <c r="CV221" s="96"/>
      <c r="CW221" s="96"/>
      <c r="CX221" s="96"/>
      <c r="CY221" s="96"/>
      <c r="CZ221" s="96"/>
      <c r="DA221" s="96"/>
      <c r="DB221" s="96"/>
      <c r="DC221" s="96"/>
      <c r="DD221" s="96"/>
      <c r="DE221" s="96"/>
      <c r="DF221" s="96"/>
      <c r="DG221" s="96"/>
      <c r="DH221" s="96"/>
      <c r="DI221" s="96"/>
      <c r="DJ221" s="96"/>
      <c r="DK221" s="96"/>
      <c r="DL221" s="96"/>
      <c r="DM221" s="96"/>
      <c r="DN221" s="96"/>
      <c r="DO221" s="96"/>
      <c r="DP221" s="96"/>
      <c r="DQ221" s="96"/>
      <c r="DR221" s="96"/>
      <c r="DS221" s="96"/>
      <c r="DT221" s="96"/>
      <c r="DU221" s="98">
        <f t="shared" si="3"/>
        <v>288</v>
      </c>
    </row>
    <row r="222" spans="1:125" s="72" customFormat="1" ht="14.25" x14ac:dyDescent="0.25">
      <c r="A222" s="77" t="s">
        <v>412</v>
      </c>
      <c r="B222" s="78" t="s">
        <v>919</v>
      </c>
      <c r="C222" s="95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7"/>
      <c r="AZ222" s="96"/>
      <c r="BA222" s="96"/>
      <c r="BB222" s="96"/>
      <c r="BC222" s="96"/>
      <c r="BD222" s="96"/>
      <c r="BE222" s="96"/>
      <c r="BF222" s="96"/>
      <c r="BG222" s="96"/>
      <c r="BH222" s="96"/>
      <c r="BI222" s="96">
        <v>2</v>
      </c>
      <c r="BJ222" s="96">
        <v>18</v>
      </c>
      <c r="BK222" s="96">
        <v>17</v>
      </c>
      <c r="BL222" s="96">
        <v>59</v>
      </c>
      <c r="BM222" s="96"/>
      <c r="BN222" s="96">
        <v>5</v>
      </c>
      <c r="BO222" s="96"/>
      <c r="BP222" s="96"/>
      <c r="BQ222" s="96"/>
      <c r="BR222" s="97"/>
      <c r="BS222" s="96"/>
      <c r="BT222" s="96"/>
      <c r="BU222" s="96"/>
      <c r="BV222" s="96"/>
      <c r="BW222" s="96"/>
      <c r="BX222" s="96"/>
      <c r="BY222" s="96"/>
      <c r="BZ222" s="96"/>
      <c r="CA222" s="96"/>
      <c r="CB222" s="96"/>
      <c r="CC222" s="96"/>
      <c r="CD222" s="96"/>
      <c r="CE222" s="96"/>
      <c r="CF222" s="96"/>
      <c r="CG222" s="96"/>
      <c r="CH222" s="96"/>
      <c r="CI222" s="96"/>
      <c r="CJ222" s="96"/>
      <c r="CK222" s="96"/>
      <c r="CL222" s="96"/>
      <c r="CM222" s="96"/>
      <c r="CN222" s="96"/>
      <c r="CO222" s="96"/>
      <c r="CP222" s="96"/>
      <c r="CQ222" s="96"/>
      <c r="CR222" s="96"/>
      <c r="CS222" s="96"/>
      <c r="CT222" s="96"/>
      <c r="CU222" s="96"/>
      <c r="CV222" s="96"/>
      <c r="CW222" s="96"/>
      <c r="CX222" s="96"/>
      <c r="CY222" s="96"/>
      <c r="CZ222" s="96"/>
      <c r="DA222" s="96"/>
      <c r="DB222" s="96"/>
      <c r="DC222" s="96"/>
      <c r="DD222" s="96"/>
      <c r="DE222" s="96"/>
      <c r="DF222" s="96"/>
      <c r="DG222" s="96"/>
      <c r="DH222" s="96"/>
      <c r="DI222" s="96"/>
      <c r="DJ222" s="96"/>
      <c r="DK222" s="96"/>
      <c r="DL222" s="96"/>
      <c r="DM222" s="96"/>
      <c r="DN222" s="96"/>
      <c r="DO222" s="96"/>
      <c r="DP222" s="96"/>
      <c r="DQ222" s="96"/>
      <c r="DR222" s="96"/>
      <c r="DS222" s="96"/>
      <c r="DT222" s="96"/>
      <c r="DU222" s="98">
        <f t="shared" si="3"/>
        <v>101</v>
      </c>
    </row>
    <row r="223" spans="1:125" s="72" customFormat="1" ht="14.25" x14ac:dyDescent="0.25">
      <c r="A223" s="77" t="s">
        <v>413</v>
      </c>
      <c r="B223" s="78" t="s">
        <v>920</v>
      </c>
      <c r="C223" s="95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7"/>
      <c r="AZ223" s="96"/>
      <c r="BA223" s="96"/>
      <c r="BB223" s="96"/>
      <c r="BC223" s="96"/>
      <c r="BD223" s="96"/>
      <c r="BE223" s="96"/>
      <c r="BF223" s="96"/>
      <c r="BG223" s="96"/>
      <c r="BH223" s="96"/>
      <c r="BI223" s="96"/>
      <c r="BJ223" s="96">
        <v>1</v>
      </c>
      <c r="BK223" s="96">
        <v>4</v>
      </c>
      <c r="BL223" s="96">
        <v>462</v>
      </c>
      <c r="BM223" s="96">
        <v>25</v>
      </c>
      <c r="BN223" s="96">
        <v>4</v>
      </c>
      <c r="BO223" s="96"/>
      <c r="BP223" s="96"/>
      <c r="BQ223" s="96"/>
      <c r="BR223" s="97"/>
      <c r="BS223" s="96"/>
      <c r="BT223" s="96"/>
      <c r="BU223" s="96"/>
      <c r="BV223" s="96"/>
      <c r="BW223" s="96"/>
      <c r="BX223" s="96"/>
      <c r="BY223" s="96"/>
      <c r="BZ223" s="96"/>
      <c r="CA223" s="96"/>
      <c r="CB223" s="96"/>
      <c r="CC223" s="96"/>
      <c r="CD223" s="96"/>
      <c r="CE223" s="96"/>
      <c r="CF223" s="96"/>
      <c r="CG223" s="96"/>
      <c r="CH223" s="96"/>
      <c r="CI223" s="96"/>
      <c r="CJ223" s="96"/>
      <c r="CK223" s="96"/>
      <c r="CL223" s="96"/>
      <c r="CM223" s="96"/>
      <c r="CN223" s="96"/>
      <c r="CO223" s="96"/>
      <c r="CP223" s="96"/>
      <c r="CQ223" s="96"/>
      <c r="CR223" s="96"/>
      <c r="CS223" s="96"/>
      <c r="CT223" s="96"/>
      <c r="CU223" s="96"/>
      <c r="CV223" s="96"/>
      <c r="CW223" s="96"/>
      <c r="CX223" s="96"/>
      <c r="CY223" s="96"/>
      <c r="CZ223" s="96"/>
      <c r="DA223" s="96"/>
      <c r="DB223" s="96"/>
      <c r="DC223" s="96"/>
      <c r="DD223" s="96"/>
      <c r="DE223" s="96"/>
      <c r="DF223" s="96"/>
      <c r="DG223" s="96"/>
      <c r="DH223" s="96"/>
      <c r="DI223" s="96"/>
      <c r="DJ223" s="96"/>
      <c r="DK223" s="96"/>
      <c r="DL223" s="96"/>
      <c r="DM223" s="96"/>
      <c r="DN223" s="96"/>
      <c r="DO223" s="96"/>
      <c r="DP223" s="96"/>
      <c r="DQ223" s="96"/>
      <c r="DR223" s="96"/>
      <c r="DS223" s="96"/>
      <c r="DT223" s="96"/>
      <c r="DU223" s="98">
        <f t="shared" si="3"/>
        <v>496</v>
      </c>
    </row>
    <row r="224" spans="1:125" s="72" customFormat="1" ht="14.25" x14ac:dyDescent="0.25">
      <c r="A224" s="77" t="s">
        <v>414</v>
      </c>
      <c r="B224" s="78" t="s">
        <v>921</v>
      </c>
      <c r="C224" s="95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>
        <v>1</v>
      </c>
      <c r="AY224" s="97"/>
      <c r="AZ224" s="96"/>
      <c r="BA224" s="96"/>
      <c r="BB224" s="96"/>
      <c r="BC224" s="96"/>
      <c r="BD224" s="96"/>
      <c r="BE224" s="96">
        <v>4</v>
      </c>
      <c r="BF224" s="96"/>
      <c r="BG224" s="96">
        <v>1</v>
      </c>
      <c r="BH224" s="96"/>
      <c r="BI224" s="96"/>
      <c r="BJ224" s="96">
        <v>126</v>
      </c>
      <c r="BK224" s="96">
        <v>4</v>
      </c>
      <c r="BL224" s="96">
        <v>1616</v>
      </c>
      <c r="BM224" s="96">
        <v>10</v>
      </c>
      <c r="BN224" s="96">
        <v>18</v>
      </c>
      <c r="BO224" s="96"/>
      <c r="BP224" s="96"/>
      <c r="BQ224" s="96"/>
      <c r="BR224" s="97"/>
      <c r="BS224" s="96"/>
      <c r="BT224" s="96"/>
      <c r="BU224" s="96"/>
      <c r="BV224" s="96"/>
      <c r="BW224" s="96"/>
      <c r="BX224" s="96"/>
      <c r="BY224" s="96"/>
      <c r="BZ224" s="96"/>
      <c r="CA224" s="96"/>
      <c r="CB224" s="96"/>
      <c r="CC224" s="96"/>
      <c r="CD224" s="96"/>
      <c r="CE224" s="96"/>
      <c r="CF224" s="96"/>
      <c r="CG224" s="96"/>
      <c r="CH224" s="96"/>
      <c r="CI224" s="96"/>
      <c r="CJ224" s="96"/>
      <c r="CK224" s="96"/>
      <c r="CL224" s="96"/>
      <c r="CM224" s="96"/>
      <c r="CN224" s="96"/>
      <c r="CO224" s="96"/>
      <c r="CP224" s="96"/>
      <c r="CQ224" s="96"/>
      <c r="CR224" s="96"/>
      <c r="CS224" s="96"/>
      <c r="CT224" s="96"/>
      <c r="CU224" s="96"/>
      <c r="CV224" s="96"/>
      <c r="CW224" s="96"/>
      <c r="CX224" s="96"/>
      <c r="CY224" s="96"/>
      <c r="CZ224" s="96"/>
      <c r="DA224" s="96"/>
      <c r="DB224" s="96"/>
      <c r="DC224" s="96"/>
      <c r="DD224" s="96"/>
      <c r="DE224" s="96"/>
      <c r="DF224" s="96"/>
      <c r="DG224" s="96"/>
      <c r="DH224" s="96"/>
      <c r="DI224" s="96"/>
      <c r="DJ224" s="96"/>
      <c r="DK224" s="96"/>
      <c r="DL224" s="96"/>
      <c r="DM224" s="96"/>
      <c r="DN224" s="96"/>
      <c r="DO224" s="96"/>
      <c r="DP224" s="96"/>
      <c r="DQ224" s="96"/>
      <c r="DR224" s="96"/>
      <c r="DS224" s="96"/>
      <c r="DT224" s="96"/>
      <c r="DU224" s="98">
        <f t="shared" si="3"/>
        <v>1780</v>
      </c>
    </row>
    <row r="225" spans="1:125" s="72" customFormat="1" ht="14.25" x14ac:dyDescent="0.25">
      <c r="A225" s="77" t="s">
        <v>415</v>
      </c>
      <c r="B225" s="78" t="s">
        <v>922</v>
      </c>
      <c r="C225" s="95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7"/>
      <c r="AZ225" s="96"/>
      <c r="BA225" s="96"/>
      <c r="BB225" s="96"/>
      <c r="BC225" s="96"/>
      <c r="BD225" s="96"/>
      <c r="BE225" s="96"/>
      <c r="BF225" s="96"/>
      <c r="BG225" s="96">
        <v>9</v>
      </c>
      <c r="BH225" s="96"/>
      <c r="BI225" s="96"/>
      <c r="BJ225" s="96">
        <v>2</v>
      </c>
      <c r="BK225" s="96"/>
      <c r="BL225" s="96">
        <v>293</v>
      </c>
      <c r="BM225" s="96">
        <v>16</v>
      </c>
      <c r="BN225" s="96"/>
      <c r="BO225" s="96"/>
      <c r="BP225" s="96"/>
      <c r="BQ225" s="96"/>
      <c r="BR225" s="97"/>
      <c r="BS225" s="96"/>
      <c r="BT225" s="96"/>
      <c r="BU225" s="96"/>
      <c r="BV225" s="96"/>
      <c r="BW225" s="96"/>
      <c r="BX225" s="96"/>
      <c r="BY225" s="96"/>
      <c r="BZ225" s="96"/>
      <c r="CA225" s="96"/>
      <c r="CB225" s="96"/>
      <c r="CC225" s="96"/>
      <c r="CD225" s="96"/>
      <c r="CE225" s="96"/>
      <c r="CF225" s="96"/>
      <c r="CG225" s="96"/>
      <c r="CH225" s="96"/>
      <c r="CI225" s="96"/>
      <c r="CJ225" s="96"/>
      <c r="CK225" s="96"/>
      <c r="CL225" s="96"/>
      <c r="CM225" s="96"/>
      <c r="CN225" s="96"/>
      <c r="CO225" s="96"/>
      <c r="CP225" s="96"/>
      <c r="CQ225" s="96"/>
      <c r="CR225" s="96"/>
      <c r="CS225" s="96"/>
      <c r="CT225" s="96"/>
      <c r="CU225" s="96"/>
      <c r="CV225" s="96"/>
      <c r="CW225" s="96"/>
      <c r="CX225" s="96"/>
      <c r="CY225" s="96"/>
      <c r="CZ225" s="96"/>
      <c r="DA225" s="96"/>
      <c r="DB225" s="96"/>
      <c r="DC225" s="96"/>
      <c r="DD225" s="96"/>
      <c r="DE225" s="96"/>
      <c r="DF225" s="96"/>
      <c r="DG225" s="96"/>
      <c r="DH225" s="96"/>
      <c r="DI225" s="96"/>
      <c r="DJ225" s="96"/>
      <c r="DK225" s="96"/>
      <c r="DL225" s="96"/>
      <c r="DM225" s="96"/>
      <c r="DN225" s="96"/>
      <c r="DO225" s="96"/>
      <c r="DP225" s="96"/>
      <c r="DQ225" s="96"/>
      <c r="DR225" s="96"/>
      <c r="DS225" s="96"/>
      <c r="DT225" s="96"/>
      <c r="DU225" s="98">
        <f t="shared" si="3"/>
        <v>320</v>
      </c>
    </row>
    <row r="226" spans="1:125" s="72" customFormat="1" ht="14.25" x14ac:dyDescent="0.25">
      <c r="A226" s="77" t="s">
        <v>416</v>
      </c>
      <c r="B226" s="78" t="s">
        <v>923</v>
      </c>
      <c r="C226" s="95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7"/>
      <c r="AZ226" s="96"/>
      <c r="BA226" s="96"/>
      <c r="BB226" s="96"/>
      <c r="BC226" s="96"/>
      <c r="BD226" s="96"/>
      <c r="BE226" s="96"/>
      <c r="BF226" s="96"/>
      <c r="BG226" s="96">
        <v>3</v>
      </c>
      <c r="BH226" s="96"/>
      <c r="BI226" s="96"/>
      <c r="BJ226" s="96">
        <v>72</v>
      </c>
      <c r="BK226" s="96"/>
      <c r="BL226" s="96">
        <v>66</v>
      </c>
      <c r="BM226" s="96"/>
      <c r="BN226" s="96"/>
      <c r="BO226" s="96"/>
      <c r="BP226" s="96"/>
      <c r="BQ226" s="96"/>
      <c r="BR226" s="97"/>
      <c r="BS226" s="96"/>
      <c r="BT226" s="96"/>
      <c r="BU226" s="96"/>
      <c r="BV226" s="96"/>
      <c r="BW226" s="96"/>
      <c r="BX226" s="96"/>
      <c r="BY226" s="96"/>
      <c r="BZ226" s="96"/>
      <c r="CA226" s="96"/>
      <c r="CB226" s="96"/>
      <c r="CC226" s="96"/>
      <c r="CD226" s="96"/>
      <c r="CE226" s="96"/>
      <c r="CF226" s="96"/>
      <c r="CG226" s="96"/>
      <c r="CH226" s="96"/>
      <c r="CI226" s="96"/>
      <c r="CJ226" s="96"/>
      <c r="CK226" s="96"/>
      <c r="CL226" s="96"/>
      <c r="CM226" s="96"/>
      <c r="CN226" s="96"/>
      <c r="CO226" s="96"/>
      <c r="CP226" s="96"/>
      <c r="CQ226" s="96"/>
      <c r="CR226" s="96"/>
      <c r="CS226" s="96"/>
      <c r="CT226" s="96"/>
      <c r="CU226" s="96"/>
      <c r="CV226" s="96"/>
      <c r="CW226" s="96"/>
      <c r="CX226" s="96"/>
      <c r="CY226" s="96"/>
      <c r="CZ226" s="96"/>
      <c r="DA226" s="96"/>
      <c r="DB226" s="96"/>
      <c r="DC226" s="96"/>
      <c r="DD226" s="96"/>
      <c r="DE226" s="96"/>
      <c r="DF226" s="96"/>
      <c r="DG226" s="96"/>
      <c r="DH226" s="96"/>
      <c r="DI226" s="96"/>
      <c r="DJ226" s="96"/>
      <c r="DK226" s="96"/>
      <c r="DL226" s="96"/>
      <c r="DM226" s="96"/>
      <c r="DN226" s="96"/>
      <c r="DO226" s="96"/>
      <c r="DP226" s="96"/>
      <c r="DQ226" s="96"/>
      <c r="DR226" s="96"/>
      <c r="DS226" s="96"/>
      <c r="DT226" s="96"/>
      <c r="DU226" s="98">
        <f t="shared" si="3"/>
        <v>141</v>
      </c>
    </row>
    <row r="227" spans="1:125" s="72" customFormat="1" ht="14.25" x14ac:dyDescent="0.25">
      <c r="A227" s="77" t="s">
        <v>417</v>
      </c>
      <c r="B227" s="78" t="s">
        <v>924</v>
      </c>
      <c r="C227" s="95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7"/>
      <c r="AZ227" s="96"/>
      <c r="BA227" s="96"/>
      <c r="BB227" s="96"/>
      <c r="BC227" s="96"/>
      <c r="BD227" s="96"/>
      <c r="BE227" s="96"/>
      <c r="BF227" s="96"/>
      <c r="BG227" s="96"/>
      <c r="BH227" s="96"/>
      <c r="BI227" s="96"/>
      <c r="BJ227" s="96"/>
      <c r="BK227" s="96"/>
      <c r="BL227" s="96"/>
      <c r="BM227" s="96"/>
      <c r="BN227" s="96"/>
      <c r="BO227" s="96"/>
      <c r="BP227" s="96"/>
      <c r="BQ227" s="96"/>
      <c r="BR227" s="97"/>
      <c r="BS227" s="96"/>
      <c r="BT227" s="96"/>
      <c r="BU227" s="96"/>
      <c r="BV227" s="96"/>
      <c r="BW227" s="96"/>
      <c r="BX227" s="96"/>
      <c r="BY227" s="96"/>
      <c r="BZ227" s="96"/>
      <c r="CA227" s="96"/>
      <c r="CB227" s="96"/>
      <c r="CC227" s="96"/>
      <c r="CD227" s="96"/>
      <c r="CE227" s="96"/>
      <c r="CF227" s="96"/>
      <c r="CG227" s="96"/>
      <c r="CH227" s="96"/>
      <c r="CI227" s="96"/>
      <c r="CJ227" s="96"/>
      <c r="CK227" s="96"/>
      <c r="CL227" s="96"/>
      <c r="CM227" s="96"/>
      <c r="CN227" s="96"/>
      <c r="CO227" s="96"/>
      <c r="CP227" s="96"/>
      <c r="CQ227" s="96"/>
      <c r="CR227" s="96"/>
      <c r="CS227" s="96"/>
      <c r="CT227" s="96"/>
      <c r="CU227" s="96"/>
      <c r="CV227" s="96"/>
      <c r="CW227" s="96"/>
      <c r="CX227" s="96"/>
      <c r="CY227" s="96"/>
      <c r="CZ227" s="96"/>
      <c r="DA227" s="96"/>
      <c r="DB227" s="96"/>
      <c r="DC227" s="96"/>
      <c r="DD227" s="96"/>
      <c r="DE227" s="96"/>
      <c r="DF227" s="96"/>
      <c r="DG227" s="96"/>
      <c r="DH227" s="96"/>
      <c r="DI227" s="96"/>
      <c r="DJ227" s="96"/>
      <c r="DK227" s="96"/>
      <c r="DL227" s="96"/>
      <c r="DM227" s="96"/>
      <c r="DN227" s="96"/>
      <c r="DO227" s="96"/>
      <c r="DP227" s="96"/>
      <c r="DQ227" s="96"/>
      <c r="DR227" s="96"/>
      <c r="DS227" s="96"/>
      <c r="DT227" s="96"/>
      <c r="DU227" s="98">
        <f t="shared" si="3"/>
        <v>0</v>
      </c>
    </row>
    <row r="228" spans="1:125" s="72" customFormat="1" ht="14.25" x14ac:dyDescent="0.25">
      <c r="A228" s="77" t="s">
        <v>418</v>
      </c>
      <c r="B228" s="78" t="s">
        <v>925</v>
      </c>
      <c r="C228" s="95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7"/>
      <c r="AZ228" s="96"/>
      <c r="BA228" s="96"/>
      <c r="BB228" s="96"/>
      <c r="BC228" s="96"/>
      <c r="BD228" s="96"/>
      <c r="BE228" s="96"/>
      <c r="BF228" s="96"/>
      <c r="BG228" s="96"/>
      <c r="BH228" s="96"/>
      <c r="BI228" s="96">
        <v>2</v>
      </c>
      <c r="BJ228" s="96">
        <v>31</v>
      </c>
      <c r="BK228" s="96">
        <v>6</v>
      </c>
      <c r="BL228" s="96">
        <v>191</v>
      </c>
      <c r="BM228" s="96"/>
      <c r="BN228" s="96"/>
      <c r="BO228" s="96"/>
      <c r="BP228" s="96">
        <v>4</v>
      </c>
      <c r="BQ228" s="96"/>
      <c r="BR228" s="97"/>
      <c r="BS228" s="96"/>
      <c r="BT228" s="96"/>
      <c r="BU228" s="96"/>
      <c r="BV228" s="96"/>
      <c r="BW228" s="96"/>
      <c r="BX228" s="96"/>
      <c r="BY228" s="96"/>
      <c r="BZ228" s="96"/>
      <c r="CA228" s="96"/>
      <c r="CB228" s="96"/>
      <c r="CC228" s="96"/>
      <c r="CD228" s="96"/>
      <c r="CE228" s="96"/>
      <c r="CF228" s="96"/>
      <c r="CG228" s="96"/>
      <c r="CH228" s="96"/>
      <c r="CI228" s="96"/>
      <c r="CJ228" s="96"/>
      <c r="CK228" s="96"/>
      <c r="CL228" s="96"/>
      <c r="CM228" s="96"/>
      <c r="CN228" s="96"/>
      <c r="CO228" s="96"/>
      <c r="CP228" s="96"/>
      <c r="CQ228" s="96"/>
      <c r="CR228" s="96"/>
      <c r="CS228" s="96"/>
      <c r="CT228" s="96"/>
      <c r="CU228" s="96"/>
      <c r="CV228" s="96"/>
      <c r="CW228" s="96"/>
      <c r="CX228" s="96"/>
      <c r="CY228" s="96"/>
      <c r="CZ228" s="96"/>
      <c r="DA228" s="96"/>
      <c r="DB228" s="96"/>
      <c r="DC228" s="96"/>
      <c r="DD228" s="96"/>
      <c r="DE228" s="96"/>
      <c r="DF228" s="96"/>
      <c r="DG228" s="96"/>
      <c r="DH228" s="96"/>
      <c r="DI228" s="96"/>
      <c r="DJ228" s="96"/>
      <c r="DK228" s="96"/>
      <c r="DL228" s="96"/>
      <c r="DM228" s="96"/>
      <c r="DN228" s="96"/>
      <c r="DO228" s="96"/>
      <c r="DP228" s="96"/>
      <c r="DQ228" s="96"/>
      <c r="DR228" s="96"/>
      <c r="DS228" s="96"/>
      <c r="DT228" s="96"/>
      <c r="DU228" s="98">
        <f t="shared" si="3"/>
        <v>234</v>
      </c>
    </row>
    <row r="229" spans="1:125" s="72" customFormat="1" ht="14.25" x14ac:dyDescent="0.25">
      <c r="A229" s="77" t="s">
        <v>419</v>
      </c>
      <c r="B229" s="78" t="s">
        <v>926</v>
      </c>
      <c r="C229" s="95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7"/>
      <c r="AZ229" s="96"/>
      <c r="BA229" s="96"/>
      <c r="BB229" s="96"/>
      <c r="BC229" s="96"/>
      <c r="BD229" s="96"/>
      <c r="BE229" s="96"/>
      <c r="BF229" s="96"/>
      <c r="BG229" s="96"/>
      <c r="BH229" s="96"/>
      <c r="BI229" s="96"/>
      <c r="BJ229" s="96">
        <v>2</v>
      </c>
      <c r="BK229" s="96"/>
      <c r="BL229" s="96">
        <v>342</v>
      </c>
      <c r="BM229" s="96"/>
      <c r="BN229" s="96">
        <v>3</v>
      </c>
      <c r="BO229" s="96"/>
      <c r="BP229" s="96"/>
      <c r="BQ229" s="96"/>
      <c r="BR229" s="97"/>
      <c r="BS229" s="96"/>
      <c r="BT229" s="96"/>
      <c r="BU229" s="96"/>
      <c r="BV229" s="96"/>
      <c r="BW229" s="96"/>
      <c r="BX229" s="96"/>
      <c r="BY229" s="96"/>
      <c r="BZ229" s="96"/>
      <c r="CA229" s="96"/>
      <c r="CB229" s="96"/>
      <c r="CC229" s="96"/>
      <c r="CD229" s="96"/>
      <c r="CE229" s="96"/>
      <c r="CF229" s="96"/>
      <c r="CG229" s="96"/>
      <c r="CH229" s="96"/>
      <c r="CI229" s="96"/>
      <c r="CJ229" s="96"/>
      <c r="CK229" s="96"/>
      <c r="CL229" s="96"/>
      <c r="CM229" s="96"/>
      <c r="CN229" s="96"/>
      <c r="CO229" s="96"/>
      <c r="CP229" s="96"/>
      <c r="CQ229" s="96"/>
      <c r="CR229" s="96"/>
      <c r="CS229" s="96"/>
      <c r="CT229" s="96"/>
      <c r="CU229" s="96"/>
      <c r="CV229" s="96"/>
      <c r="CW229" s="96"/>
      <c r="CX229" s="96"/>
      <c r="CY229" s="96"/>
      <c r="CZ229" s="96"/>
      <c r="DA229" s="96"/>
      <c r="DB229" s="96"/>
      <c r="DC229" s="96"/>
      <c r="DD229" s="96"/>
      <c r="DE229" s="96"/>
      <c r="DF229" s="96"/>
      <c r="DG229" s="96"/>
      <c r="DH229" s="96"/>
      <c r="DI229" s="96"/>
      <c r="DJ229" s="96"/>
      <c r="DK229" s="96"/>
      <c r="DL229" s="96"/>
      <c r="DM229" s="96"/>
      <c r="DN229" s="96"/>
      <c r="DO229" s="96"/>
      <c r="DP229" s="96"/>
      <c r="DQ229" s="96"/>
      <c r="DR229" s="96"/>
      <c r="DS229" s="96"/>
      <c r="DT229" s="96"/>
      <c r="DU229" s="98">
        <f t="shared" si="3"/>
        <v>347</v>
      </c>
    </row>
    <row r="230" spans="1:125" s="72" customFormat="1" ht="14.25" x14ac:dyDescent="0.25">
      <c r="A230" s="77" t="s">
        <v>420</v>
      </c>
      <c r="B230" s="78" t="s">
        <v>927</v>
      </c>
      <c r="C230" s="95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7"/>
      <c r="AZ230" s="96"/>
      <c r="BA230" s="96"/>
      <c r="BB230" s="96"/>
      <c r="BC230" s="96"/>
      <c r="BD230" s="96"/>
      <c r="BE230" s="96"/>
      <c r="BF230" s="96"/>
      <c r="BG230" s="96"/>
      <c r="BH230" s="96"/>
      <c r="BI230" s="96"/>
      <c r="BJ230" s="96"/>
      <c r="BK230" s="96"/>
      <c r="BL230" s="96">
        <v>4</v>
      </c>
      <c r="BM230" s="96"/>
      <c r="BN230" s="96"/>
      <c r="BO230" s="96"/>
      <c r="BP230" s="96"/>
      <c r="BQ230" s="96"/>
      <c r="BR230" s="97"/>
      <c r="BS230" s="96"/>
      <c r="BT230" s="96"/>
      <c r="BU230" s="96"/>
      <c r="BV230" s="96"/>
      <c r="BW230" s="96"/>
      <c r="BX230" s="96"/>
      <c r="BY230" s="96"/>
      <c r="BZ230" s="96"/>
      <c r="CA230" s="96"/>
      <c r="CB230" s="96"/>
      <c r="CC230" s="96"/>
      <c r="CD230" s="96"/>
      <c r="CE230" s="96"/>
      <c r="CF230" s="96"/>
      <c r="CG230" s="96"/>
      <c r="CH230" s="96"/>
      <c r="CI230" s="96"/>
      <c r="CJ230" s="96"/>
      <c r="CK230" s="96"/>
      <c r="CL230" s="96"/>
      <c r="CM230" s="96"/>
      <c r="CN230" s="96"/>
      <c r="CO230" s="96"/>
      <c r="CP230" s="96"/>
      <c r="CQ230" s="96"/>
      <c r="CR230" s="96"/>
      <c r="CS230" s="96"/>
      <c r="CT230" s="96"/>
      <c r="CU230" s="96"/>
      <c r="CV230" s="96"/>
      <c r="CW230" s="96"/>
      <c r="CX230" s="96"/>
      <c r="CY230" s="96"/>
      <c r="CZ230" s="96"/>
      <c r="DA230" s="96"/>
      <c r="DB230" s="96"/>
      <c r="DC230" s="96"/>
      <c r="DD230" s="96"/>
      <c r="DE230" s="96"/>
      <c r="DF230" s="96"/>
      <c r="DG230" s="96"/>
      <c r="DH230" s="96"/>
      <c r="DI230" s="96"/>
      <c r="DJ230" s="96"/>
      <c r="DK230" s="96"/>
      <c r="DL230" s="96"/>
      <c r="DM230" s="96"/>
      <c r="DN230" s="96"/>
      <c r="DO230" s="96"/>
      <c r="DP230" s="96"/>
      <c r="DQ230" s="96"/>
      <c r="DR230" s="96"/>
      <c r="DS230" s="96"/>
      <c r="DT230" s="96"/>
      <c r="DU230" s="98">
        <f t="shared" si="3"/>
        <v>4</v>
      </c>
    </row>
    <row r="231" spans="1:125" s="72" customFormat="1" ht="14.25" x14ac:dyDescent="0.25">
      <c r="A231" s="77" t="s">
        <v>421</v>
      </c>
      <c r="B231" s="78" t="s">
        <v>928</v>
      </c>
      <c r="C231" s="95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7"/>
      <c r="AZ231" s="96"/>
      <c r="BA231" s="96"/>
      <c r="BB231" s="96"/>
      <c r="BC231" s="96"/>
      <c r="BD231" s="96"/>
      <c r="BE231" s="96"/>
      <c r="BF231" s="96"/>
      <c r="BG231" s="96"/>
      <c r="BH231" s="96"/>
      <c r="BI231" s="96"/>
      <c r="BJ231" s="96">
        <v>110</v>
      </c>
      <c r="BK231" s="96"/>
      <c r="BL231" s="96"/>
      <c r="BM231" s="96"/>
      <c r="BN231" s="96"/>
      <c r="BO231" s="96"/>
      <c r="BP231" s="96"/>
      <c r="BQ231" s="96"/>
      <c r="BR231" s="97"/>
      <c r="BS231" s="96"/>
      <c r="BT231" s="96"/>
      <c r="BU231" s="96"/>
      <c r="BV231" s="96"/>
      <c r="BW231" s="96"/>
      <c r="BX231" s="96"/>
      <c r="BY231" s="96"/>
      <c r="BZ231" s="96"/>
      <c r="CA231" s="96"/>
      <c r="CB231" s="96"/>
      <c r="CC231" s="96"/>
      <c r="CD231" s="96"/>
      <c r="CE231" s="96"/>
      <c r="CF231" s="96"/>
      <c r="CG231" s="96"/>
      <c r="CH231" s="96"/>
      <c r="CI231" s="96"/>
      <c r="CJ231" s="96"/>
      <c r="CK231" s="96"/>
      <c r="CL231" s="96"/>
      <c r="CM231" s="96"/>
      <c r="CN231" s="96"/>
      <c r="CO231" s="96"/>
      <c r="CP231" s="96"/>
      <c r="CQ231" s="96"/>
      <c r="CR231" s="96"/>
      <c r="CS231" s="96"/>
      <c r="CT231" s="96"/>
      <c r="CU231" s="96"/>
      <c r="CV231" s="96"/>
      <c r="CW231" s="96"/>
      <c r="CX231" s="96"/>
      <c r="CY231" s="96"/>
      <c r="CZ231" s="96"/>
      <c r="DA231" s="96"/>
      <c r="DB231" s="96"/>
      <c r="DC231" s="96"/>
      <c r="DD231" s="96"/>
      <c r="DE231" s="96"/>
      <c r="DF231" s="96"/>
      <c r="DG231" s="96"/>
      <c r="DH231" s="96"/>
      <c r="DI231" s="96"/>
      <c r="DJ231" s="96"/>
      <c r="DK231" s="96"/>
      <c r="DL231" s="96"/>
      <c r="DM231" s="96"/>
      <c r="DN231" s="96"/>
      <c r="DO231" s="96"/>
      <c r="DP231" s="96"/>
      <c r="DQ231" s="96"/>
      <c r="DR231" s="96"/>
      <c r="DS231" s="96"/>
      <c r="DT231" s="96"/>
      <c r="DU231" s="98">
        <f t="shared" si="3"/>
        <v>110</v>
      </c>
    </row>
    <row r="232" spans="1:125" s="72" customFormat="1" ht="14.25" x14ac:dyDescent="0.25">
      <c r="A232" s="77" t="s">
        <v>422</v>
      </c>
      <c r="B232" s="78" t="s">
        <v>929</v>
      </c>
      <c r="C232" s="95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7"/>
      <c r="AZ232" s="96"/>
      <c r="BA232" s="96"/>
      <c r="BB232" s="96"/>
      <c r="BC232" s="96"/>
      <c r="BD232" s="96"/>
      <c r="BE232" s="96"/>
      <c r="BF232" s="96"/>
      <c r="BG232" s="96">
        <v>1</v>
      </c>
      <c r="BH232" s="96"/>
      <c r="BI232" s="96"/>
      <c r="BJ232" s="96">
        <v>486</v>
      </c>
      <c r="BK232" s="96">
        <v>3419</v>
      </c>
      <c r="BL232" s="96">
        <v>18</v>
      </c>
      <c r="BM232" s="96">
        <v>37</v>
      </c>
      <c r="BN232" s="96">
        <v>27</v>
      </c>
      <c r="BO232" s="96"/>
      <c r="BP232" s="96"/>
      <c r="BQ232" s="96"/>
      <c r="BR232" s="97"/>
      <c r="BS232" s="96"/>
      <c r="BT232" s="96"/>
      <c r="BU232" s="96"/>
      <c r="BV232" s="96"/>
      <c r="BW232" s="96"/>
      <c r="BX232" s="96"/>
      <c r="BY232" s="96"/>
      <c r="BZ232" s="96"/>
      <c r="CA232" s="96"/>
      <c r="CB232" s="96"/>
      <c r="CC232" s="96"/>
      <c r="CD232" s="96"/>
      <c r="CE232" s="96"/>
      <c r="CF232" s="96"/>
      <c r="CG232" s="96"/>
      <c r="CH232" s="96"/>
      <c r="CI232" s="96"/>
      <c r="CJ232" s="96"/>
      <c r="CK232" s="96"/>
      <c r="CL232" s="96"/>
      <c r="CM232" s="96"/>
      <c r="CN232" s="96"/>
      <c r="CO232" s="96"/>
      <c r="CP232" s="96"/>
      <c r="CQ232" s="96"/>
      <c r="CR232" s="96"/>
      <c r="CS232" s="96"/>
      <c r="CT232" s="96"/>
      <c r="CU232" s="96"/>
      <c r="CV232" s="96"/>
      <c r="CW232" s="96"/>
      <c r="CX232" s="96"/>
      <c r="CY232" s="96"/>
      <c r="CZ232" s="96"/>
      <c r="DA232" s="96"/>
      <c r="DB232" s="96"/>
      <c r="DC232" s="96"/>
      <c r="DD232" s="96"/>
      <c r="DE232" s="96"/>
      <c r="DF232" s="96"/>
      <c r="DG232" s="96"/>
      <c r="DH232" s="96"/>
      <c r="DI232" s="96"/>
      <c r="DJ232" s="96"/>
      <c r="DK232" s="96"/>
      <c r="DL232" s="96"/>
      <c r="DM232" s="96"/>
      <c r="DN232" s="96"/>
      <c r="DO232" s="96"/>
      <c r="DP232" s="96"/>
      <c r="DQ232" s="96"/>
      <c r="DR232" s="96"/>
      <c r="DS232" s="96"/>
      <c r="DT232" s="96"/>
      <c r="DU232" s="98">
        <f t="shared" si="3"/>
        <v>3988</v>
      </c>
    </row>
    <row r="233" spans="1:125" s="72" customFormat="1" ht="14.25" x14ac:dyDescent="0.25">
      <c r="A233" s="77" t="s">
        <v>423</v>
      </c>
      <c r="B233" s="78" t="s">
        <v>930</v>
      </c>
      <c r="C233" s="95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7"/>
      <c r="AZ233" s="96"/>
      <c r="BA233" s="96"/>
      <c r="BB233" s="96"/>
      <c r="BC233" s="96"/>
      <c r="BD233" s="96"/>
      <c r="BE233" s="96"/>
      <c r="BF233" s="96"/>
      <c r="BG233" s="96">
        <v>7</v>
      </c>
      <c r="BH233" s="96"/>
      <c r="BI233" s="96">
        <v>1</v>
      </c>
      <c r="BJ233" s="96">
        <v>14</v>
      </c>
      <c r="BK233" s="96"/>
      <c r="BL233" s="96">
        <v>328</v>
      </c>
      <c r="BM233" s="96">
        <v>4</v>
      </c>
      <c r="BN233" s="96"/>
      <c r="BO233" s="96">
        <v>1</v>
      </c>
      <c r="BP233" s="96"/>
      <c r="BQ233" s="96"/>
      <c r="BR233" s="97"/>
      <c r="BS233" s="96"/>
      <c r="BT233" s="96"/>
      <c r="BU233" s="96"/>
      <c r="BV233" s="96"/>
      <c r="BW233" s="96"/>
      <c r="BX233" s="96"/>
      <c r="BY233" s="96"/>
      <c r="BZ233" s="96"/>
      <c r="CA233" s="96"/>
      <c r="CB233" s="96"/>
      <c r="CC233" s="96"/>
      <c r="CD233" s="96"/>
      <c r="CE233" s="96"/>
      <c r="CF233" s="96"/>
      <c r="CG233" s="96"/>
      <c r="CH233" s="96"/>
      <c r="CI233" s="96"/>
      <c r="CJ233" s="96"/>
      <c r="CK233" s="96"/>
      <c r="CL233" s="96"/>
      <c r="CM233" s="96"/>
      <c r="CN233" s="96"/>
      <c r="CO233" s="96"/>
      <c r="CP233" s="96"/>
      <c r="CQ233" s="96"/>
      <c r="CR233" s="96"/>
      <c r="CS233" s="96"/>
      <c r="CT233" s="96"/>
      <c r="CU233" s="96"/>
      <c r="CV233" s="96"/>
      <c r="CW233" s="96"/>
      <c r="CX233" s="96"/>
      <c r="CY233" s="96"/>
      <c r="CZ233" s="96"/>
      <c r="DA233" s="96"/>
      <c r="DB233" s="96"/>
      <c r="DC233" s="96"/>
      <c r="DD233" s="96"/>
      <c r="DE233" s="96"/>
      <c r="DF233" s="96"/>
      <c r="DG233" s="96"/>
      <c r="DH233" s="96"/>
      <c r="DI233" s="96"/>
      <c r="DJ233" s="96"/>
      <c r="DK233" s="96"/>
      <c r="DL233" s="96"/>
      <c r="DM233" s="96"/>
      <c r="DN233" s="96"/>
      <c r="DO233" s="96"/>
      <c r="DP233" s="96"/>
      <c r="DQ233" s="96"/>
      <c r="DR233" s="96"/>
      <c r="DS233" s="96"/>
      <c r="DT233" s="96"/>
      <c r="DU233" s="98">
        <f t="shared" si="3"/>
        <v>355</v>
      </c>
    </row>
    <row r="234" spans="1:125" s="72" customFormat="1" ht="14.25" x14ac:dyDescent="0.25">
      <c r="A234" s="77" t="s">
        <v>222</v>
      </c>
      <c r="B234" s="78" t="s">
        <v>931</v>
      </c>
      <c r="C234" s="95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7"/>
      <c r="AZ234" s="96"/>
      <c r="BA234" s="96"/>
      <c r="BB234" s="96"/>
      <c r="BC234" s="96"/>
      <c r="BD234" s="96"/>
      <c r="BE234" s="96"/>
      <c r="BF234" s="96"/>
      <c r="BG234" s="96"/>
      <c r="BH234" s="96"/>
      <c r="BI234" s="96"/>
      <c r="BJ234" s="96"/>
      <c r="BK234" s="96">
        <v>13</v>
      </c>
      <c r="BL234" s="96">
        <v>5</v>
      </c>
      <c r="BM234" s="96"/>
      <c r="BN234" s="96"/>
      <c r="BO234" s="96"/>
      <c r="BP234" s="96"/>
      <c r="BQ234" s="96"/>
      <c r="BR234" s="97"/>
      <c r="BS234" s="96"/>
      <c r="BT234" s="96"/>
      <c r="BU234" s="96"/>
      <c r="BV234" s="96"/>
      <c r="BW234" s="96"/>
      <c r="BX234" s="96"/>
      <c r="BY234" s="96"/>
      <c r="BZ234" s="96"/>
      <c r="CA234" s="96"/>
      <c r="CB234" s="96"/>
      <c r="CC234" s="96"/>
      <c r="CD234" s="96"/>
      <c r="CE234" s="96"/>
      <c r="CF234" s="96"/>
      <c r="CG234" s="96"/>
      <c r="CH234" s="96"/>
      <c r="CI234" s="96"/>
      <c r="CJ234" s="96"/>
      <c r="CK234" s="96"/>
      <c r="CL234" s="96"/>
      <c r="CM234" s="96"/>
      <c r="CN234" s="96"/>
      <c r="CO234" s="96"/>
      <c r="CP234" s="96"/>
      <c r="CQ234" s="96"/>
      <c r="CR234" s="96"/>
      <c r="CS234" s="96"/>
      <c r="CT234" s="96"/>
      <c r="CU234" s="96"/>
      <c r="CV234" s="96"/>
      <c r="CW234" s="96"/>
      <c r="CX234" s="96"/>
      <c r="CY234" s="96"/>
      <c r="CZ234" s="96"/>
      <c r="DA234" s="96"/>
      <c r="DB234" s="96"/>
      <c r="DC234" s="96"/>
      <c r="DD234" s="96"/>
      <c r="DE234" s="96"/>
      <c r="DF234" s="96"/>
      <c r="DG234" s="96"/>
      <c r="DH234" s="96"/>
      <c r="DI234" s="96"/>
      <c r="DJ234" s="96"/>
      <c r="DK234" s="96"/>
      <c r="DL234" s="96"/>
      <c r="DM234" s="96"/>
      <c r="DN234" s="96"/>
      <c r="DO234" s="96"/>
      <c r="DP234" s="96"/>
      <c r="DQ234" s="96"/>
      <c r="DR234" s="96"/>
      <c r="DS234" s="96"/>
      <c r="DT234" s="96"/>
      <c r="DU234" s="98">
        <f t="shared" si="3"/>
        <v>18</v>
      </c>
    </row>
    <row r="235" spans="1:125" s="72" customFormat="1" ht="14.25" x14ac:dyDescent="0.25">
      <c r="A235" s="77" t="s">
        <v>424</v>
      </c>
      <c r="B235" s="78" t="s">
        <v>932</v>
      </c>
      <c r="C235" s="95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7"/>
      <c r="AZ235" s="96"/>
      <c r="BA235" s="96"/>
      <c r="BB235" s="96"/>
      <c r="BC235" s="96"/>
      <c r="BD235" s="96"/>
      <c r="BE235" s="96"/>
      <c r="BF235" s="96"/>
      <c r="BG235" s="96"/>
      <c r="BH235" s="96"/>
      <c r="BI235" s="96"/>
      <c r="BJ235" s="96"/>
      <c r="BK235" s="96">
        <v>70</v>
      </c>
      <c r="BL235" s="96"/>
      <c r="BM235" s="96"/>
      <c r="BN235" s="96">
        <v>1</v>
      </c>
      <c r="BO235" s="96"/>
      <c r="BP235" s="96"/>
      <c r="BQ235" s="96"/>
      <c r="BR235" s="97"/>
      <c r="BS235" s="96"/>
      <c r="BT235" s="96"/>
      <c r="BU235" s="96"/>
      <c r="BV235" s="96"/>
      <c r="BW235" s="96"/>
      <c r="BX235" s="96"/>
      <c r="BY235" s="96"/>
      <c r="BZ235" s="96"/>
      <c r="CA235" s="96"/>
      <c r="CB235" s="96"/>
      <c r="CC235" s="96"/>
      <c r="CD235" s="96"/>
      <c r="CE235" s="96"/>
      <c r="CF235" s="96"/>
      <c r="CG235" s="96"/>
      <c r="CH235" s="96"/>
      <c r="CI235" s="96"/>
      <c r="CJ235" s="96"/>
      <c r="CK235" s="96"/>
      <c r="CL235" s="96"/>
      <c r="CM235" s="96"/>
      <c r="CN235" s="96"/>
      <c r="CO235" s="96"/>
      <c r="CP235" s="96"/>
      <c r="CQ235" s="96"/>
      <c r="CR235" s="96"/>
      <c r="CS235" s="96"/>
      <c r="CT235" s="96"/>
      <c r="CU235" s="96"/>
      <c r="CV235" s="96"/>
      <c r="CW235" s="96"/>
      <c r="CX235" s="96"/>
      <c r="CY235" s="96"/>
      <c r="CZ235" s="96"/>
      <c r="DA235" s="96"/>
      <c r="DB235" s="96"/>
      <c r="DC235" s="96"/>
      <c r="DD235" s="96"/>
      <c r="DE235" s="96"/>
      <c r="DF235" s="96"/>
      <c r="DG235" s="96"/>
      <c r="DH235" s="96"/>
      <c r="DI235" s="96"/>
      <c r="DJ235" s="96"/>
      <c r="DK235" s="96"/>
      <c r="DL235" s="96"/>
      <c r="DM235" s="96"/>
      <c r="DN235" s="96"/>
      <c r="DO235" s="96"/>
      <c r="DP235" s="96"/>
      <c r="DQ235" s="96"/>
      <c r="DR235" s="96"/>
      <c r="DS235" s="96"/>
      <c r="DT235" s="96"/>
      <c r="DU235" s="98">
        <f t="shared" si="3"/>
        <v>71</v>
      </c>
    </row>
    <row r="236" spans="1:125" s="72" customFormat="1" ht="14.25" x14ac:dyDescent="0.25">
      <c r="A236" s="77" t="s">
        <v>425</v>
      </c>
      <c r="B236" s="78" t="s">
        <v>933</v>
      </c>
      <c r="C236" s="95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7"/>
      <c r="AZ236" s="96"/>
      <c r="BA236" s="96"/>
      <c r="BB236" s="96"/>
      <c r="BC236" s="96"/>
      <c r="BD236" s="96"/>
      <c r="BE236" s="96"/>
      <c r="BF236" s="96"/>
      <c r="BG236" s="96"/>
      <c r="BH236" s="96"/>
      <c r="BI236" s="96"/>
      <c r="BJ236" s="96"/>
      <c r="BK236" s="96">
        <v>1801</v>
      </c>
      <c r="BL236" s="96">
        <v>19</v>
      </c>
      <c r="BM236" s="96"/>
      <c r="BN236" s="96"/>
      <c r="BO236" s="96"/>
      <c r="BP236" s="96"/>
      <c r="BQ236" s="96"/>
      <c r="BR236" s="97"/>
      <c r="BS236" s="96"/>
      <c r="BT236" s="96"/>
      <c r="BU236" s="96"/>
      <c r="BV236" s="96"/>
      <c r="BW236" s="96"/>
      <c r="BX236" s="96"/>
      <c r="BY236" s="96"/>
      <c r="BZ236" s="96"/>
      <c r="CA236" s="96"/>
      <c r="CB236" s="96"/>
      <c r="CC236" s="96"/>
      <c r="CD236" s="96"/>
      <c r="CE236" s="96"/>
      <c r="CF236" s="96"/>
      <c r="CG236" s="96"/>
      <c r="CH236" s="96"/>
      <c r="CI236" s="96"/>
      <c r="CJ236" s="96"/>
      <c r="CK236" s="96"/>
      <c r="CL236" s="96"/>
      <c r="CM236" s="96"/>
      <c r="CN236" s="96"/>
      <c r="CO236" s="96"/>
      <c r="CP236" s="96"/>
      <c r="CQ236" s="96"/>
      <c r="CR236" s="96"/>
      <c r="CS236" s="96"/>
      <c r="CT236" s="96"/>
      <c r="CU236" s="96"/>
      <c r="CV236" s="96"/>
      <c r="CW236" s="96"/>
      <c r="CX236" s="96"/>
      <c r="CY236" s="96"/>
      <c r="CZ236" s="96"/>
      <c r="DA236" s="96"/>
      <c r="DB236" s="96"/>
      <c r="DC236" s="96"/>
      <c r="DD236" s="96"/>
      <c r="DE236" s="96"/>
      <c r="DF236" s="96"/>
      <c r="DG236" s="96"/>
      <c r="DH236" s="96"/>
      <c r="DI236" s="96"/>
      <c r="DJ236" s="96"/>
      <c r="DK236" s="96"/>
      <c r="DL236" s="96"/>
      <c r="DM236" s="96"/>
      <c r="DN236" s="96"/>
      <c r="DO236" s="96"/>
      <c r="DP236" s="96"/>
      <c r="DQ236" s="96"/>
      <c r="DR236" s="96"/>
      <c r="DS236" s="96"/>
      <c r="DT236" s="96"/>
      <c r="DU236" s="98">
        <f t="shared" si="3"/>
        <v>1820</v>
      </c>
    </row>
    <row r="237" spans="1:125" s="72" customFormat="1" ht="14.25" x14ac:dyDescent="0.25">
      <c r="A237" s="77" t="s">
        <v>426</v>
      </c>
      <c r="B237" s="78" t="s">
        <v>934</v>
      </c>
      <c r="C237" s="95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7"/>
      <c r="AZ237" s="96"/>
      <c r="BA237" s="96"/>
      <c r="BB237" s="96"/>
      <c r="BC237" s="96"/>
      <c r="BD237" s="96"/>
      <c r="BE237" s="96"/>
      <c r="BF237" s="96"/>
      <c r="BG237" s="96">
        <v>26</v>
      </c>
      <c r="BH237" s="96"/>
      <c r="BI237" s="96">
        <v>5</v>
      </c>
      <c r="BJ237" s="96">
        <v>7</v>
      </c>
      <c r="BK237" s="96">
        <v>982</v>
      </c>
      <c r="BL237" s="96">
        <v>5</v>
      </c>
      <c r="BM237" s="96"/>
      <c r="BN237" s="96"/>
      <c r="BO237" s="96"/>
      <c r="BP237" s="96"/>
      <c r="BQ237" s="96"/>
      <c r="BR237" s="97"/>
      <c r="BS237" s="96"/>
      <c r="BT237" s="96"/>
      <c r="BU237" s="96"/>
      <c r="BV237" s="96"/>
      <c r="BW237" s="96"/>
      <c r="BX237" s="96"/>
      <c r="BY237" s="96"/>
      <c r="BZ237" s="96"/>
      <c r="CA237" s="96"/>
      <c r="CB237" s="96"/>
      <c r="CC237" s="96"/>
      <c r="CD237" s="96"/>
      <c r="CE237" s="96"/>
      <c r="CF237" s="96"/>
      <c r="CG237" s="96"/>
      <c r="CH237" s="96"/>
      <c r="CI237" s="96"/>
      <c r="CJ237" s="96"/>
      <c r="CK237" s="96"/>
      <c r="CL237" s="96"/>
      <c r="CM237" s="96"/>
      <c r="CN237" s="96"/>
      <c r="CO237" s="96"/>
      <c r="CP237" s="96"/>
      <c r="CQ237" s="96"/>
      <c r="CR237" s="96"/>
      <c r="CS237" s="96"/>
      <c r="CT237" s="96"/>
      <c r="CU237" s="96"/>
      <c r="CV237" s="96"/>
      <c r="CW237" s="96"/>
      <c r="CX237" s="96"/>
      <c r="CY237" s="96"/>
      <c r="CZ237" s="96"/>
      <c r="DA237" s="96"/>
      <c r="DB237" s="96"/>
      <c r="DC237" s="96"/>
      <c r="DD237" s="96"/>
      <c r="DE237" s="96"/>
      <c r="DF237" s="96"/>
      <c r="DG237" s="96"/>
      <c r="DH237" s="96"/>
      <c r="DI237" s="96"/>
      <c r="DJ237" s="96"/>
      <c r="DK237" s="96"/>
      <c r="DL237" s="96"/>
      <c r="DM237" s="96"/>
      <c r="DN237" s="96"/>
      <c r="DO237" s="96"/>
      <c r="DP237" s="96"/>
      <c r="DQ237" s="96"/>
      <c r="DR237" s="96"/>
      <c r="DS237" s="96"/>
      <c r="DT237" s="96"/>
      <c r="DU237" s="98">
        <f t="shared" si="3"/>
        <v>1025</v>
      </c>
    </row>
    <row r="238" spans="1:125" s="72" customFormat="1" ht="14.25" x14ac:dyDescent="0.25">
      <c r="A238" s="77" t="s">
        <v>223</v>
      </c>
      <c r="B238" s="78" t="s">
        <v>935</v>
      </c>
      <c r="C238" s="95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7"/>
      <c r="AZ238" s="96"/>
      <c r="BA238" s="96"/>
      <c r="BB238" s="96"/>
      <c r="BC238" s="96"/>
      <c r="BD238" s="96"/>
      <c r="BE238" s="96"/>
      <c r="BF238" s="96"/>
      <c r="BG238" s="96"/>
      <c r="BH238" s="96"/>
      <c r="BI238" s="96">
        <v>144</v>
      </c>
      <c r="BJ238" s="96"/>
      <c r="BK238" s="96">
        <v>2246</v>
      </c>
      <c r="BL238" s="96"/>
      <c r="BM238" s="96">
        <v>259</v>
      </c>
      <c r="BN238" s="96"/>
      <c r="BO238" s="96"/>
      <c r="BP238" s="96"/>
      <c r="BQ238" s="96"/>
      <c r="BR238" s="97"/>
      <c r="BS238" s="96"/>
      <c r="BT238" s="96"/>
      <c r="BU238" s="96"/>
      <c r="BV238" s="96"/>
      <c r="BW238" s="96"/>
      <c r="BX238" s="96"/>
      <c r="BY238" s="96"/>
      <c r="BZ238" s="96"/>
      <c r="CA238" s="96"/>
      <c r="CB238" s="96"/>
      <c r="CC238" s="96"/>
      <c r="CD238" s="96"/>
      <c r="CE238" s="96"/>
      <c r="CF238" s="96"/>
      <c r="CG238" s="96"/>
      <c r="CH238" s="96"/>
      <c r="CI238" s="96"/>
      <c r="CJ238" s="96"/>
      <c r="CK238" s="96"/>
      <c r="CL238" s="96"/>
      <c r="CM238" s="96"/>
      <c r="CN238" s="96"/>
      <c r="CO238" s="96"/>
      <c r="CP238" s="96"/>
      <c r="CQ238" s="96"/>
      <c r="CR238" s="96"/>
      <c r="CS238" s="96"/>
      <c r="CT238" s="96"/>
      <c r="CU238" s="96"/>
      <c r="CV238" s="96"/>
      <c r="CW238" s="96"/>
      <c r="CX238" s="96"/>
      <c r="CY238" s="96"/>
      <c r="CZ238" s="96"/>
      <c r="DA238" s="96"/>
      <c r="DB238" s="96"/>
      <c r="DC238" s="96"/>
      <c r="DD238" s="96"/>
      <c r="DE238" s="96"/>
      <c r="DF238" s="96"/>
      <c r="DG238" s="96"/>
      <c r="DH238" s="96"/>
      <c r="DI238" s="96"/>
      <c r="DJ238" s="96"/>
      <c r="DK238" s="96"/>
      <c r="DL238" s="96"/>
      <c r="DM238" s="96"/>
      <c r="DN238" s="96"/>
      <c r="DO238" s="96"/>
      <c r="DP238" s="96"/>
      <c r="DQ238" s="96"/>
      <c r="DR238" s="96"/>
      <c r="DS238" s="96"/>
      <c r="DT238" s="96"/>
      <c r="DU238" s="98">
        <f t="shared" si="3"/>
        <v>2649</v>
      </c>
    </row>
    <row r="239" spans="1:125" s="72" customFormat="1" ht="14.25" x14ac:dyDescent="0.25">
      <c r="A239" s="77" t="s">
        <v>427</v>
      </c>
      <c r="B239" s="78" t="s">
        <v>936</v>
      </c>
      <c r="C239" s="95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7"/>
      <c r="AZ239" s="96"/>
      <c r="BA239" s="96"/>
      <c r="BB239" s="96"/>
      <c r="BC239" s="96"/>
      <c r="BD239" s="96"/>
      <c r="BE239" s="96"/>
      <c r="BF239" s="96"/>
      <c r="BG239" s="96">
        <v>5</v>
      </c>
      <c r="BH239" s="96"/>
      <c r="BI239" s="96"/>
      <c r="BJ239" s="96"/>
      <c r="BK239" s="96">
        <v>1192</v>
      </c>
      <c r="BL239" s="96"/>
      <c r="BM239" s="96"/>
      <c r="BN239" s="96"/>
      <c r="BO239" s="96"/>
      <c r="BP239" s="96"/>
      <c r="BQ239" s="96"/>
      <c r="BR239" s="97"/>
      <c r="BS239" s="96"/>
      <c r="BT239" s="96"/>
      <c r="BU239" s="96"/>
      <c r="BV239" s="96"/>
      <c r="BW239" s="96"/>
      <c r="BX239" s="96"/>
      <c r="BY239" s="96"/>
      <c r="BZ239" s="96"/>
      <c r="CA239" s="96"/>
      <c r="CB239" s="96"/>
      <c r="CC239" s="96"/>
      <c r="CD239" s="96"/>
      <c r="CE239" s="96"/>
      <c r="CF239" s="96"/>
      <c r="CG239" s="96"/>
      <c r="CH239" s="96"/>
      <c r="CI239" s="96"/>
      <c r="CJ239" s="96"/>
      <c r="CK239" s="96"/>
      <c r="CL239" s="96"/>
      <c r="CM239" s="96"/>
      <c r="CN239" s="96"/>
      <c r="CO239" s="96"/>
      <c r="CP239" s="96"/>
      <c r="CQ239" s="96"/>
      <c r="CR239" s="96"/>
      <c r="CS239" s="96"/>
      <c r="CT239" s="96"/>
      <c r="CU239" s="96"/>
      <c r="CV239" s="96"/>
      <c r="CW239" s="96"/>
      <c r="CX239" s="96"/>
      <c r="CY239" s="96"/>
      <c r="CZ239" s="96"/>
      <c r="DA239" s="96"/>
      <c r="DB239" s="96"/>
      <c r="DC239" s="96"/>
      <c r="DD239" s="96"/>
      <c r="DE239" s="96"/>
      <c r="DF239" s="96"/>
      <c r="DG239" s="96"/>
      <c r="DH239" s="96"/>
      <c r="DI239" s="96"/>
      <c r="DJ239" s="96"/>
      <c r="DK239" s="96"/>
      <c r="DL239" s="96"/>
      <c r="DM239" s="96"/>
      <c r="DN239" s="96"/>
      <c r="DO239" s="96"/>
      <c r="DP239" s="96"/>
      <c r="DQ239" s="96"/>
      <c r="DR239" s="96"/>
      <c r="DS239" s="96"/>
      <c r="DT239" s="96"/>
      <c r="DU239" s="98">
        <f t="shared" si="3"/>
        <v>1197</v>
      </c>
    </row>
    <row r="240" spans="1:125" s="72" customFormat="1" ht="14.25" x14ac:dyDescent="0.25">
      <c r="A240" s="77" t="s">
        <v>428</v>
      </c>
      <c r="B240" s="78" t="s">
        <v>937</v>
      </c>
      <c r="C240" s="95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7"/>
      <c r="AZ240" s="96"/>
      <c r="BA240" s="96"/>
      <c r="BB240" s="96"/>
      <c r="BC240" s="96"/>
      <c r="BD240" s="96"/>
      <c r="BE240" s="96"/>
      <c r="BF240" s="96"/>
      <c r="BG240" s="96">
        <v>1</v>
      </c>
      <c r="BH240" s="96"/>
      <c r="BI240" s="96"/>
      <c r="BJ240" s="96">
        <v>1</v>
      </c>
      <c r="BK240" s="96">
        <v>243</v>
      </c>
      <c r="BL240" s="96"/>
      <c r="BM240" s="96"/>
      <c r="BN240" s="96"/>
      <c r="BO240" s="96"/>
      <c r="BP240" s="96"/>
      <c r="BQ240" s="96"/>
      <c r="BR240" s="97"/>
      <c r="BS240" s="96"/>
      <c r="BT240" s="96"/>
      <c r="BU240" s="96"/>
      <c r="BV240" s="96"/>
      <c r="BW240" s="96"/>
      <c r="BX240" s="96"/>
      <c r="BY240" s="96"/>
      <c r="BZ240" s="96"/>
      <c r="CA240" s="96"/>
      <c r="CB240" s="96"/>
      <c r="CC240" s="96"/>
      <c r="CD240" s="96"/>
      <c r="CE240" s="96"/>
      <c r="CF240" s="96"/>
      <c r="CG240" s="96"/>
      <c r="CH240" s="96"/>
      <c r="CI240" s="96"/>
      <c r="CJ240" s="96"/>
      <c r="CK240" s="96"/>
      <c r="CL240" s="96"/>
      <c r="CM240" s="96"/>
      <c r="CN240" s="96"/>
      <c r="CO240" s="96"/>
      <c r="CP240" s="96"/>
      <c r="CQ240" s="96"/>
      <c r="CR240" s="96"/>
      <c r="CS240" s="96"/>
      <c r="CT240" s="96"/>
      <c r="CU240" s="96"/>
      <c r="CV240" s="96"/>
      <c r="CW240" s="96"/>
      <c r="CX240" s="96"/>
      <c r="CY240" s="96"/>
      <c r="CZ240" s="96"/>
      <c r="DA240" s="96"/>
      <c r="DB240" s="96"/>
      <c r="DC240" s="96"/>
      <c r="DD240" s="96"/>
      <c r="DE240" s="96"/>
      <c r="DF240" s="96"/>
      <c r="DG240" s="96"/>
      <c r="DH240" s="96"/>
      <c r="DI240" s="96"/>
      <c r="DJ240" s="96"/>
      <c r="DK240" s="96"/>
      <c r="DL240" s="96"/>
      <c r="DM240" s="96"/>
      <c r="DN240" s="96"/>
      <c r="DO240" s="96"/>
      <c r="DP240" s="96"/>
      <c r="DQ240" s="96"/>
      <c r="DR240" s="96"/>
      <c r="DS240" s="96"/>
      <c r="DT240" s="96"/>
      <c r="DU240" s="98">
        <f t="shared" si="3"/>
        <v>245</v>
      </c>
    </row>
    <row r="241" spans="1:125" s="72" customFormat="1" ht="14.25" x14ac:dyDescent="0.25">
      <c r="A241" s="77" t="s">
        <v>429</v>
      </c>
      <c r="B241" s="78" t="s">
        <v>938</v>
      </c>
      <c r="C241" s="95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7"/>
      <c r="AZ241" s="96"/>
      <c r="BA241" s="96"/>
      <c r="BB241" s="96"/>
      <c r="BC241" s="96"/>
      <c r="BD241" s="96"/>
      <c r="BE241" s="96"/>
      <c r="BF241" s="96"/>
      <c r="BG241" s="96">
        <v>3</v>
      </c>
      <c r="BH241" s="96"/>
      <c r="BI241" s="96"/>
      <c r="BJ241" s="96">
        <v>55</v>
      </c>
      <c r="BK241" s="96">
        <v>235</v>
      </c>
      <c r="BL241" s="96">
        <v>26</v>
      </c>
      <c r="BM241" s="96">
        <v>1</v>
      </c>
      <c r="BN241" s="96">
        <v>5</v>
      </c>
      <c r="BO241" s="96"/>
      <c r="BP241" s="96"/>
      <c r="BQ241" s="96"/>
      <c r="BR241" s="97"/>
      <c r="BS241" s="96"/>
      <c r="BT241" s="96"/>
      <c r="BU241" s="96"/>
      <c r="BV241" s="96"/>
      <c r="BW241" s="96"/>
      <c r="BX241" s="96"/>
      <c r="BY241" s="96"/>
      <c r="BZ241" s="96"/>
      <c r="CA241" s="96"/>
      <c r="CB241" s="96"/>
      <c r="CC241" s="96"/>
      <c r="CD241" s="96"/>
      <c r="CE241" s="96"/>
      <c r="CF241" s="96"/>
      <c r="CG241" s="96"/>
      <c r="CH241" s="96"/>
      <c r="CI241" s="96"/>
      <c r="CJ241" s="96"/>
      <c r="CK241" s="96"/>
      <c r="CL241" s="96"/>
      <c r="CM241" s="96"/>
      <c r="CN241" s="96"/>
      <c r="CO241" s="96"/>
      <c r="CP241" s="96"/>
      <c r="CQ241" s="96"/>
      <c r="CR241" s="96"/>
      <c r="CS241" s="96"/>
      <c r="CT241" s="96"/>
      <c r="CU241" s="96"/>
      <c r="CV241" s="96"/>
      <c r="CW241" s="96"/>
      <c r="CX241" s="96"/>
      <c r="CY241" s="96"/>
      <c r="CZ241" s="96"/>
      <c r="DA241" s="96"/>
      <c r="DB241" s="96"/>
      <c r="DC241" s="96"/>
      <c r="DD241" s="96"/>
      <c r="DE241" s="96"/>
      <c r="DF241" s="96"/>
      <c r="DG241" s="96"/>
      <c r="DH241" s="96"/>
      <c r="DI241" s="96"/>
      <c r="DJ241" s="96"/>
      <c r="DK241" s="96"/>
      <c r="DL241" s="96"/>
      <c r="DM241" s="96"/>
      <c r="DN241" s="96"/>
      <c r="DO241" s="96"/>
      <c r="DP241" s="96"/>
      <c r="DQ241" s="96"/>
      <c r="DR241" s="96"/>
      <c r="DS241" s="96"/>
      <c r="DT241" s="96"/>
      <c r="DU241" s="98">
        <f t="shared" si="3"/>
        <v>325</v>
      </c>
    </row>
    <row r="242" spans="1:125" s="72" customFormat="1" ht="14.25" x14ac:dyDescent="0.25">
      <c r="A242" s="77" t="s">
        <v>224</v>
      </c>
      <c r="B242" s="78" t="s">
        <v>939</v>
      </c>
      <c r="C242" s="95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7"/>
      <c r="AZ242" s="96"/>
      <c r="BA242" s="96"/>
      <c r="BB242" s="96"/>
      <c r="BC242" s="96"/>
      <c r="BD242" s="96"/>
      <c r="BE242" s="96"/>
      <c r="BF242" s="96"/>
      <c r="BG242" s="96"/>
      <c r="BH242" s="96"/>
      <c r="BI242" s="96"/>
      <c r="BJ242" s="96"/>
      <c r="BK242" s="96">
        <v>18</v>
      </c>
      <c r="BL242" s="96">
        <v>4</v>
      </c>
      <c r="BM242" s="96"/>
      <c r="BN242" s="96"/>
      <c r="BO242" s="96"/>
      <c r="BP242" s="96"/>
      <c r="BQ242" s="96"/>
      <c r="BR242" s="97"/>
      <c r="BS242" s="96"/>
      <c r="BT242" s="96"/>
      <c r="BU242" s="96"/>
      <c r="BV242" s="96"/>
      <c r="BW242" s="96"/>
      <c r="BX242" s="96"/>
      <c r="BY242" s="96"/>
      <c r="BZ242" s="96"/>
      <c r="CA242" s="96"/>
      <c r="CB242" s="96"/>
      <c r="CC242" s="96"/>
      <c r="CD242" s="96"/>
      <c r="CE242" s="96"/>
      <c r="CF242" s="96"/>
      <c r="CG242" s="96"/>
      <c r="CH242" s="96"/>
      <c r="CI242" s="96"/>
      <c r="CJ242" s="96"/>
      <c r="CK242" s="96"/>
      <c r="CL242" s="96"/>
      <c r="CM242" s="96"/>
      <c r="CN242" s="96"/>
      <c r="CO242" s="96"/>
      <c r="CP242" s="96"/>
      <c r="CQ242" s="96"/>
      <c r="CR242" s="96"/>
      <c r="CS242" s="96"/>
      <c r="CT242" s="96"/>
      <c r="CU242" s="96"/>
      <c r="CV242" s="96"/>
      <c r="CW242" s="96"/>
      <c r="CX242" s="96"/>
      <c r="CY242" s="96"/>
      <c r="CZ242" s="96"/>
      <c r="DA242" s="96"/>
      <c r="DB242" s="96"/>
      <c r="DC242" s="96"/>
      <c r="DD242" s="96"/>
      <c r="DE242" s="96"/>
      <c r="DF242" s="96"/>
      <c r="DG242" s="96"/>
      <c r="DH242" s="96"/>
      <c r="DI242" s="96"/>
      <c r="DJ242" s="96"/>
      <c r="DK242" s="96"/>
      <c r="DL242" s="96"/>
      <c r="DM242" s="96"/>
      <c r="DN242" s="96"/>
      <c r="DO242" s="96"/>
      <c r="DP242" s="96"/>
      <c r="DQ242" s="96"/>
      <c r="DR242" s="96"/>
      <c r="DS242" s="96"/>
      <c r="DT242" s="96"/>
      <c r="DU242" s="98">
        <f t="shared" si="3"/>
        <v>22</v>
      </c>
    </row>
    <row r="243" spans="1:125" s="72" customFormat="1" ht="14.25" x14ac:dyDescent="0.25">
      <c r="A243" s="77" t="s">
        <v>225</v>
      </c>
      <c r="B243" s="78" t="s">
        <v>940</v>
      </c>
      <c r="C243" s="95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7"/>
      <c r="AZ243" s="96"/>
      <c r="BA243" s="96"/>
      <c r="BB243" s="96"/>
      <c r="BC243" s="96"/>
      <c r="BD243" s="96"/>
      <c r="BE243" s="96"/>
      <c r="BF243" s="96"/>
      <c r="BG243" s="96"/>
      <c r="BH243" s="96"/>
      <c r="BI243" s="96"/>
      <c r="BJ243" s="96"/>
      <c r="BK243" s="96">
        <v>19</v>
      </c>
      <c r="BL243" s="96"/>
      <c r="BM243" s="96"/>
      <c r="BN243" s="96"/>
      <c r="BO243" s="96"/>
      <c r="BP243" s="96"/>
      <c r="BQ243" s="96"/>
      <c r="BR243" s="97"/>
      <c r="BS243" s="96"/>
      <c r="BT243" s="96"/>
      <c r="BU243" s="96"/>
      <c r="BV243" s="96"/>
      <c r="BW243" s="96"/>
      <c r="BX243" s="96"/>
      <c r="BY243" s="96"/>
      <c r="BZ243" s="96"/>
      <c r="CA243" s="96"/>
      <c r="CB243" s="96"/>
      <c r="CC243" s="96"/>
      <c r="CD243" s="96"/>
      <c r="CE243" s="96"/>
      <c r="CF243" s="96"/>
      <c r="CG243" s="96"/>
      <c r="CH243" s="96"/>
      <c r="CI243" s="96"/>
      <c r="CJ243" s="96"/>
      <c r="CK243" s="96"/>
      <c r="CL243" s="96"/>
      <c r="CM243" s="96"/>
      <c r="CN243" s="96"/>
      <c r="CO243" s="96"/>
      <c r="CP243" s="96"/>
      <c r="CQ243" s="96"/>
      <c r="CR243" s="96"/>
      <c r="CS243" s="96"/>
      <c r="CT243" s="96"/>
      <c r="CU243" s="96"/>
      <c r="CV243" s="96"/>
      <c r="CW243" s="96"/>
      <c r="CX243" s="96"/>
      <c r="CY243" s="96"/>
      <c r="CZ243" s="96"/>
      <c r="DA243" s="96"/>
      <c r="DB243" s="96"/>
      <c r="DC243" s="96"/>
      <c r="DD243" s="96"/>
      <c r="DE243" s="96"/>
      <c r="DF243" s="96"/>
      <c r="DG243" s="96"/>
      <c r="DH243" s="96"/>
      <c r="DI243" s="96"/>
      <c r="DJ243" s="96"/>
      <c r="DK243" s="96"/>
      <c r="DL243" s="96"/>
      <c r="DM243" s="96"/>
      <c r="DN243" s="96"/>
      <c r="DO243" s="96"/>
      <c r="DP243" s="96"/>
      <c r="DQ243" s="96"/>
      <c r="DR243" s="96"/>
      <c r="DS243" s="96"/>
      <c r="DT243" s="96"/>
      <c r="DU243" s="98">
        <f t="shared" si="3"/>
        <v>19</v>
      </c>
    </row>
    <row r="244" spans="1:125" s="72" customFormat="1" ht="14.25" x14ac:dyDescent="0.25">
      <c r="A244" s="77" t="s">
        <v>430</v>
      </c>
      <c r="B244" s="78" t="s">
        <v>941</v>
      </c>
      <c r="C244" s="95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7"/>
      <c r="AZ244" s="96"/>
      <c r="BA244" s="96"/>
      <c r="BB244" s="96"/>
      <c r="BC244" s="96"/>
      <c r="BD244" s="96"/>
      <c r="BE244" s="96"/>
      <c r="BF244" s="96"/>
      <c r="BG244" s="96"/>
      <c r="BH244" s="96"/>
      <c r="BI244" s="96"/>
      <c r="BJ244" s="96"/>
      <c r="BK244" s="96">
        <v>342</v>
      </c>
      <c r="BL244" s="96"/>
      <c r="BM244" s="96"/>
      <c r="BN244" s="96"/>
      <c r="BO244" s="96"/>
      <c r="BP244" s="96"/>
      <c r="BQ244" s="96"/>
      <c r="BR244" s="97"/>
      <c r="BS244" s="96"/>
      <c r="BT244" s="96"/>
      <c r="BU244" s="96"/>
      <c r="BV244" s="96"/>
      <c r="BW244" s="96"/>
      <c r="BX244" s="96"/>
      <c r="BY244" s="96"/>
      <c r="BZ244" s="96"/>
      <c r="CA244" s="96"/>
      <c r="CB244" s="96"/>
      <c r="CC244" s="96"/>
      <c r="CD244" s="96"/>
      <c r="CE244" s="96"/>
      <c r="CF244" s="96"/>
      <c r="CG244" s="96"/>
      <c r="CH244" s="96"/>
      <c r="CI244" s="96"/>
      <c r="CJ244" s="96"/>
      <c r="CK244" s="96"/>
      <c r="CL244" s="96"/>
      <c r="CM244" s="96"/>
      <c r="CN244" s="96"/>
      <c r="CO244" s="96"/>
      <c r="CP244" s="96"/>
      <c r="CQ244" s="96"/>
      <c r="CR244" s="96"/>
      <c r="CS244" s="96"/>
      <c r="CT244" s="96"/>
      <c r="CU244" s="96"/>
      <c r="CV244" s="96"/>
      <c r="CW244" s="96"/>
      <c r="CX244" s="96"/>
      <c r="CY244" s="96"/>
      <c r="CZ244" s="96"/>
      <c r="DA244" s="96"/>
      <c r="DB244" s="96"/>
      <c r="DC244" s="96"/>
      <c r="DD244" s="96"/>
      <c r="DE244" s="96"/>
      <c r="DF244" s="96"/>
      <c r="DG244" s="96"/>
      <c r="DH244" s="96"/>
      <c r="DI244" s="96"/>
      <c r="DJ244" s="96"/>
      <c r="DK244" s="96"/>
      <c r="DL244" s="96"/>
      <c r="DM244" s="96"/>
      <c r="DN244" s="96"/>
      <c r="DO244" s="96"/>
      <c r="DP244" s="96"/>
      <c r="DQ244" s="96"/>
      <c r="DR244" s="96"/>
      <c r="DS244" s="96"/>
      <c r="DT244" s="96"/>
      <c r="DU244" s="98">
        <f t="shared" si="3"/>
        <v>342</v>
      </c>
    </row>
    <row r="245" spans="1:125" s="72" customFormat="1" ht="14.25" x14ac:dyDescent="0.25">
      <c r="A245" s="77" t="s">
        <v>431</v>
      </c>
      <c r="B245" s="78" t="s">
        <v>942</v>
      </c>
      <c r="C245" s="95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7"/>
      <c r="AZ245" s="96"/>
      <c r="BA245" s="96"/>
      <c r="BB245" s="96"/>
      <c r="BC245" s="96"/>
      <c r="BD245" s="96"/>
      <c r="BE245" s="96"/>
      <c r="BF245" s="96"/>
      <c r="BG245" s="96"/>
      <c r="BH245" s="96"/>
      <c r="BI245" s="96"/>
      <c r="BJ245" s="96"/>
      <c r="BK245" s="96">
        <v>86</v>
      </c>
      <c r="BL245" s="96">
        <v>2</v>
      </c>
      <c r="BM245" s="96"/>
      <c r="BN245" s="96"/>
      <c r="BO245" s="96"/>
      <c r="BP245" s="96"/>
      <c r="BQ245" s="96"/>
      <c r="BR245" s="97"/>
      <c r="BS245" s="96"/>
      <c r="BT245" s="96"/>
      <c r="BU245" s="96"/>
      <c r="BV245" s="96"/>
      <c r="BW245" s="96"/>
      <c r="BX245" s="96"/>
      <c r="BY245" s="96"/>
      <c r="BZ245" s="96"/>
      <c r="CA245" s="96"/>
      <c r="CB245" s="96"/>
      <c r="CC245" s="96"/>
      <c r="CD245" s="96"/>
      <c r="CE245" s="96"/>
      <c r="CF245" s="96"/>
      <c r="CG245" s="96"/>
      <c r="CH245" s="96"/>
      <c r="CI245" s="96"/>
      <c r="CJ245" s="96"/>
      <c r="CK245" s="96"/>
      <c r="CL245" s="96"/>
      <c r="CM245" s="96"/>
      <c r="CN245" s="96"/>
      <c r="CO245" s="96"/>
      <c r="CP245" s="96"/>
      <c r="CQ245" s="96"/>
      <c r="CR245" s="96"/>
      <c r="CS245" s="96"/>
      <c r="CT245" s="96"/>
      <c r="CU245" s="96"/>
      <c r="CV245" s="96"/>
      <c r="CW245" s="96"/>
      <c r="CX245" s="96"/>
      <c r="CY245" s="96"/>
      <c r="CZ245" s="96"/>
      <c r="DA245" s="96"/>
      <c r="DB245" s="96"/>
      <c r="DC245" s="96"/>
      <c r="DD245" s="96"/>
      <c r="DE245" s="96"/>
      <c r="DF245" s="96"/>
      <c r="DG245" s="96"/>
      <c r="DH245" s="96"/>
      <c r="DI245" s="96"/>
      <c r="DJ245" s="96"/>
      <c r="DK245" s="96"/>
      <c r="DL245" s="96"/>
      <c r="DM245" s="96"/>
      <c r="DN245" s="96"/>
      <c r="DO245" s="96"/>
      <c r="DP245" s="96"/>
      <c r="DQ245" s="96"/>
      <c r="DR245" s="96"/>
      <c r="DS245" s="96"/>
      <c r="DT245" s="96"/>
      <c r="DU245" s="98">
        <f t="shared" si="3"/>
        <v>88</v>
      </c>
    </row>
    <row r="246" spans="1:125" s="72" customFormat="1" ht="14.25" x14ac:dyDescent="0.25">
      <c r="A246" s="77" t="s">
        <v>432</v>
      </c>
      <c r="B246" s="78" t="s">
        <v>943</v>
      </c>
      <c r="C246" s="95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7"/>
      <c r="AZ246" s="96"/>
      <c r="BA246" s="96"/>
      <c r="BB246" s="96"/>
      <c r="BC246" s="96"/>
      <c r="BD246" s="96"/>
      <c r="BE246" s="96"/>
      <c r="BF246" s="96"/>
      <c r="BG246" s="96"/>
      <c r="BH246" s="96"/>
      <c r="BI246" s="96"/>
      <c r="BJ246" s="96"/>
      <c r="BK246" s="96"/>
      <c r="BL246" s="96"/>
      <c r="BM246" s="96"/>
      <c r="BN246" s="96"/>
      <c r="BO246" s="96"/>
      <c r="BP246" s="96"/>
      <c r="BQ246" s="96"/>
      <c r="BR246" s="97"/>
      <c r="BS246" s="96"/>
      <c r="BT246" s="96"/>
      <c r="BU246" s="96"/>
      <c r="BV246" s="96"/>
      <c r="BW246" s="96"/>
      <c r="BX246" s="96"/>
      <c r="BY246" s="96"/>
      <c r="BZ246" s="96"/>
      <c r="CA246" s="96"/>
      <c r="CB246" s="96"/>
      <c r="CC246" s="96"/>
      <c r="CD246" s="96"/>
      <c r="CE246" s="96"/>
      <c r="CF246" s="96"/>
      <c r="CG246" s="96"/>
      <c r="CH246" s="96"/>
      <c r="CI246" s="96"/>
      <c r="CJ246" s="96"/>
      <c r="CK246" s="96"/>
      <c r="CL246" s="96"/>
      <c r="CM246" s="96"/>
      <c r="CN246" s="96"/>
      <c r="CO246" s="96"/>
      <c r="CP246" s="96"/>
      <c r="CQ246" s="96"/>
      <c r="CR246" s="96"/>
      <c r="CS246" s="96"/>
      <c r="CT246" s="96"/>
      <c r="CU246" s="96"/>
      <c r="CV246" s="96"/>
      <c r="CW246" s="96"/>
      <c r="CX246" s="96"/>
      <c r="CY246" s="96"/>
      <c r="CZ246" s="96"/>
      <c r="DA246" s="96"/>
      <c r="DB246" s="96"/>
      <c r="DC246" s="96"/>
      <c r="DD246" s="96"/>
      <c r="DE246" s="96"/>
      <c r="DF246" s="96"/>
      <c r="DG246" s="96"/>
      <c r="DH246" s="96"/>
      <c r="DI246" s="96"/>
      <c r="DJ246" s="96"/>
      <c r="DK246" s="96"/>
      <c r="DL246" s="96"/>
      <c r="DM246" s="96"/>
      <c r="DN246" s="96"/>
      <c r="DO246" s="96"/>
      <c r="DP246" s="96"/>
      <c r="DQ246" s="96"/>
      <c r="DR246" s="96"/>
      <c r="DS246" s="96"/>
      <c r="DT246" s="96"/>
      <c r="DU246" s="98">
        <f t="shared" si="3"/>
        <v>0</v>
      </c>
    </row>
    <row r="247" spans="1:125" s="72" customFormat="1" ht="14.25" x14ac:dyDescent="0.25">
      <c r="A247" s="77" t="s">
        <v>433</v>
      </c>
      <c r="B247" s="78" t="s">
        <v>944</v>
      </c>
      <c r="C247" s="95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7"/>
      <c r="AZ247" s="96"/>
      <c r="BA247" s="96">
        <v>7</v>
      </c>
      <c r="BB247" s="96"/>
      <c r="BC247" s="96"/>
      <c r="BD247" s="96"/>
      <c r="BE247" s="96"/>
      <c r="BF247" s="96"/>
      <c r="BG247" s="96"/>
      <c r="BH247" s="96"/>
      <c r="BI247" s="96"/>
      <c r="BJ247" s="96"/>
      <c r="BK247" s="96"/>
      <c r="BL247" s="96"/>
      <c r="BM247" s="96"/>
      <c r="BN247" s="96"/>
      <c r="BO247" s="96"/>
      <c r="BP247" s="96"/>
      <c r="BQ247" s="96"/>
      <c r="BR247" s="97"/>
      <c r="BS247" s="96"/>
      <c r="BT247" s="96"/>
      <c r="BU247" s="96"/>
      <c r="BV247" s="96"/>
      <c r="BW247" s="96"/>
      <c r="BX247" s="96"/>
      <c r="BY247" s="96"/>
      <c r="BZ247" s="96"/>
      <c r="CA247" s="96"/>
      <c r="CB247" s="96"/>
      <c r="CC247" s="96"/>
      <c r="CD247" s="96"/>
      <c r="CE247" s="96"/>
      <c r="CF247" s="96"/>
      <c r="CG247" s="96"/>
      <c r="CH247" s="96"/>
      <c r="CI247" s="96"/>
      <c r="CJ247" s="96"/>
      <c r="CK247" s="96"/>
      <c r="CL247" s="96"/>
      <c r="CM247" s="96"/>
      <c r="CN247" s="96">
        <v>1</v>
      </c>
      <c r="CO247" s="96">
        <v>241</v>
      </c>
      <c r="CP247" s="96"/>
      <c r="CQ247" s="96"/>
      <c r="CR247" s="96"/>
      <c r="CS247" s="96"/>
      <c r="CT247" s="96"/>
      <c r="CU247" s="96"/>
      <c r="CV247" s="96"/>
      <c r="CW247" s="96"/>
      <c r="CX247" s="96"/>
      <c r="CY247" s="96"/>
      <c r="CZ247" s="96"/>
      <c r="DA247" s="96"/>
      <c r="DB247" s="96"/>
      <c r="DC247" s="96"/>
      <c r="DD247" s="96"/>
      <c r="DE247" s="96"/>
      <c r="DF247" s="96"/>
      <c r="DG247" s="96"/>
      <c r="DH247" s="96"/>
      <c r="DI247" s="96"/>
      <c r="DJ247" s="96"/>
      <c r="DK247" s="96"/>
      <c r="DL247" s="96"/>
      <c r="DM247" s="96"/>
      <c r="DN247" s="96"/>
      <c r="DO247" s="96"/>
      <c r="DP247" s="96"/>
      <c r="DQ247" s="96"/>
      <c r="DR247" s="96"/>
      <c r="DS247" s="96"/>
      <c r="DT247" s="96"/>
      <c r="DU247" s="98">
        <f t="shared" si="3"/>
        <v>249</v>
      </c>
    </row>
    <row r="248" spans="1:125" s="72" customFormat="1" ht="14.25" x14ac:dyDescent="0.25">
      <c r="A248" s="77" t="s">
        <v>226</v>
      </c>
      <c r="B248" s="78" t="s">
        <v>945</v>
      </c>
      <c r="C248" s="95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>
        <v>32</v>
      </c>
      <c r="AX248" s="96"/>
      <c r="AY248" s="97"/>
      <c r="AZ248" s="96"/>
      <c r="BA248" s="96"/>
      <c r="BB248" s="96"/>
      <c r="BC248" s="96"/>
      <c r="BD248" s="96"/>
      <c r="BE248" s="96"/>
      <c r="BF248" s="96">
        <v>231</v>
      </c>
      <c r="BG248" s="96">
        <v>94</v>
      </c>
      <c r="BH248" s="96"/>
      <c r="BI248" s="96"/>
      <c r="BJ248" s="96">
        <v>1</v>
      </c>
      <c r="BK248" s="96">
        <v>17</v>
      </c>
      <c r="BL248" s="96">
        <v>7</v>
      </c>
      <c r="BM248" s="96"/>
      <c r="BN248" s="96">
        <v>3</v>
      </c>
      <c r="BO248" s="96">
        <v>655</v>
      </c>
      <c r="BP248" s="96"/>
      <c r="BQ248" s="96"/>
      <c r="BR248" s="97"/>
      <c r="BS248" s="96"/>
      <c r="BT248" s="96"/>
      <c r="BU248" s="96"/>
      <c r="BV248" s="96"/>
      <c r="BW248" s="96"/>
      <c r="BX248" s="96"/>
      <c r="BY248" s="96"/>
      <c r="BZ248" s="96"/>
      <c r="CA248" s="96"/>
      <c r="CB248" s="96"/>
      <c r="CC248" s="96"/>
      <c r="CD248" s="96"/>
      <c r="CE248" s="96"/>
      <c r="CF248" s="96"/>
      <c r="CG248" s="96"/>
      <c r="CH248" s="96"/>
      <c r="CI248" s="96"/>
      <c r="CJ248" s="96"/>
      <c r="CK248" s="96"/>
      <c r="CL248" s="96"/>
      <c r="CM248" s="96"/>
      <c r="CN248" s="96"/>
      <c r="CO248" s="96"/>
      <c r="CP248" s="96"/>
      <c r="CQ248" s="96"/>
      <c r="CR248" s="96"/>
      <c r="CS248" s="96"/>
      <c r="CT248" s="96"/>
      <c r="CU248" s="96"/>
      <c r="CV248" s="96"/>
      <c r="CW248" s="96"/>
      <c r="CX248" s="96"/>
      <c r="CY248" s="96"/>
      <c r="CZ248" s="96"/>
      <c r="DA248" s="96"/>
      <c r="DB248" s="96"/>
      <c r="DC248" s="96"/>
      <c r="DD248" s="96"/>
      <c r="DE248" s="96"/>
      <c r="DF248" s="96"/>
      <c r="DG248" s="96"/>
      <c r="DH248" s="96"/>
      <c r="DI248" s="96"/>
      <c r="DJ248" s="96"/>
      <c r="DK248" s="96"/>
      <c r="DL248" s="96"/>
      <c r="DM248" s="96"/>
      <c r="DN248" s="96"/>
      <c r="DO248" s="96"/>
      <c r="DP248" s="96"/>
      <c r="DQ248" s="96"/>
      <c r="DR248" s="96"/>
      <c r="DS248" s="96"/>
      <c r="DT248" s="96"/>
      <c r="DU248" s="98">
        <f t="shared" si="3"/>
        <v>1040</v>
      </c>
    </row>
    <row r="249" spans="1:125" s="72" customFormat="1" ht="14.25" x14ac:dyDescent="0.25">
      <c r="A249" s="77" t="s">
        <v>227</v>
      </c>
      <c r="B249" s="78" t="s">
        <v>946</v>
      </c>
      <c r="C249" s="95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7"/>
      <c r="AZ249" s="96"/>
      <c r="BA249" s="96"/>
      <c r="BB249" s="96"/>
      <c r="BC249" s="96"/>
      <c r="BD249" s="96"/>
      <c r="BE249" s="96"/>
      <c r="BF249" s="96"/>
      <c r="BG249" s="96"/>
      <c r="BH249" s="96"/>
      <c r="BI249" s="96"/>
      <c r="BJ249" s="96">
        <v>1</v>
      </c>
      <c r="BK249" s="96">
        <v>108</v>
      </c>
      <c r="BL249" s="96">
        <v>94</v>
      </c>
      <c r="BM249" s="96">
        <v>9</v>
      </c>
      <c r="BN249" s="96"/>
      <c r="BO249" s="96"/>
      <c r="BP249" s="96"/>
      <c r="BQ249" s="96"/>
      <c r="BR249" s="97"/>
      <c r="BS249" s="96"/>
      <c r="BT249" s="96"/>
      <c r="BU249" s="96"/>
      <c r="BV249" s="96"/>
      <c r="BW249" s="96"/>
      <c r="BX249" s="96"/>
      <c r="BY249" s="96"/>
      <c r="BZ249" s="96"/>
      <c r="CA249" s="96"/>
      <c r="CB249" s="96"/>
      <c r="CC249" s="96"/>
      <c r="CD249" s="96"/>
      <c r="CE249" s="96"/>
      <c r="CF249" s="96"/>
      <c r="CG249" s="96"/>
      <c r="CH249" s="96"/>
      <c r="CI249" s="96"/>
      <c r="CJ249" s="96"/>
      <c r="CK249" s="96"/>
      <c r="CL249" s="96"/>
      <c r="CM249" s="96"/>
      <c r="CN249" s="96"/>
      <c r="CO249" s="96"/>
      <c r="CP249" s="96"/>
      <c r="CQ249" s="96"/>
      <c r="CR249" s="96"/>
      <c r="CS249" s="96"/>
      <c r="CT249" s="96"/>
      <c r="CU249" s="96"/>
      <c r="CV249" s="96"/>
      <c r="CW249" s="96"/>
      <c r="CX249" s="96"/>
      <c r="CY249" s="96"/>
      <c r="CZ249" s="96"/>
      <c r="DA249" s="96"/>
      <c r="DB249" s="96"/>
      <c r="DC249" s="96"/>
      <c r="DD249" s="96"/>
      <c r="DE249" s="96"/>
      <c r="DF249" s="96"/>
      <c r="DG249" s="96"/>
      <c r="DH249" s="96"/>
      <c r="DI249" s="96"/>
      <c r="DJ249" s="96"/>
      <c r="DK249" s="96"/>
      <c r="DL249" s="96"/>
      <c r="DM249" s="96"/>
      <c r="DN249" s="96"/>
      <c r="DO249" s="96"/>
      <c r="DP249" s="96"/>
      <c r="DQ249" s="96"/>
      <c r="DR249" s="96"/>
      <c r="DS249" s="96"/>
      <c r="DT249" s="96"/>
      <c r="DU249" s="98">
        <f t="shared" si="3"/>
        <v>212</v>
      </c>
    </row>
    <row r="250" spans="1:125" s="72" customFormat="1" ht="14.25" x14ac:dyDescent="0.25">
      <c r="A250" s="77" t="s">
        <v>434</v>
      </c>
      <c r="B250" s="78" t="s">
        <v>947</v>
      </c>
      <c r="C250" s="95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7"/>
      <c r="AZ250" s="96"/>
      <c r="BA250" s="96"/>
      <c r="BB250" s="96"/>
      <c r="BC250" s="96"/>
      <c r="BD250" s="96"/>
      <c r="BE250" s="96">
        <v>9</v>
      </c>
      <c r="BF250" s="96"/>
      <c r="BG250" s="96">
        <v>5</v>
      </c>
      <c r="BH250" s="96"/>
      <c r="BI250" s="96"/>
      <c r="BJ250" s="96"/>
      <c r="BK250" s="96">
        <v>77</v>
      </c>
      <c r="BL250" s="96"/>
      <c r="BM250" s="96"/>
      <c r="BN250" s="96"/>
      <c r="BO250" s="96">
        <v>103</v>
      </c>
      <c r="BP250" s="96"/>
      <c r="BQ250" s="96"/>
      <c r="BR250" s="97"/>
      <c r="BS250" s="96"/>
      <c r="BT250" s="96"/>
      <c r="BU250" s="96"/>
      <c r="BV250" s="96"/>
      <c r="BW250" s="96"/>
      <c r="BX250" s="96"/>
      <c r="BY250" s="96"/>
      <c r="BZ250" s="96"/>
      <c r="CA250" s="96"/>
      <c r="CB250" s="96"/>
      <c r="CC250" s="96"/>
      <c r="CD250" s="96"/>
      <c r="CE250" s="96"/>
      <c r="CF250" s="96"/>
      <c r="CG250" s="96"/>
      <c r="CH250" s="96"/>
      <c r="CI250" s="96"/>
      <c r="CJ250" s="96"/>
      <c r="CK250" s="96"/>
      <c r="CL250" s="96"/>
      <c r="CM250" s="96"/>
      <c r="CN250" s="96"/>
      <c r="CO250" s="96"/>
      <c r="CP250" s="96"/>
      <c r="CQ250" s="96"/>
      <c r="CR250" s="96"/>
      <c r="CS250" s="96"/>
      <c r="CT250" s="96"/>
      <c r="CU250" s="96"/>
      <c r="CV250" s="96"/>
      <c r="CW250" s="96"/>
      <c r="CX250" s="96"/>
      <c r="CY250" s="96"/>
      <c r="CZ250" s="96"/>
      <c r="DA250" s="96"/>
      <c r="DB250" s="96"/>
      <c r="DC250" s="96"/>
      <c r="DD250" s="96"/>
      <c r="DE250" s="96"/>
      <c r="DF250" s="96"/>
      <c r="DG250" s="96"/>
      <c r="DH250" s="96"/>
      <c r="DI250" s="96"/>
      <c r="DJ250" s="96"/>
      <c r="DK250" s="96"/>
      <c r="DL250" s="96"/>
      <c r="DM250" s="96"/>
      <c r="DN250" s="96"/>
      <c r="DO250" s="96"/>
      <c r="DP250" s="96"/>
      <c r="DQ250" s="96"/>
      <c r="DR250" s="96"/>
      <c r="DS250" s="96"/>
      <c r="DT250" s="96"/>
      <c r="DU250" s="98">
        <f t="shared" si="3"/>
        <v>194</v>
      </c>
    </row>
    <row r="251" spans="1:125" s="72" customFormat="1" ht="14.25" x14ac:dyDescent="0.25">
      <c r="A251" s="77" t="s">
        <v>435</v>
      </c>
      <c r="B251" s="78" t="s">
        <v>948</v>
      </c>
      <c r="C251" s="95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7"/>
      <c r="AZ251" s="96"/>
      <c r="BA251" s="96"/>
      <c r="BB251" s="96"/>
      <c r="BC251" s="96"/>
      <c r="BD251" s="96"/>
      <c r="BE251" s="96"/>
      <c r="BF251" s="96"/>
      <c r="BG251" s="96"/>
      <c r="BH251" s="96"/>
      <c r="BI251" s="96"/>
      <c r="BJ251" s="96"/>
      <c r="BK251" s="96">
        <v>1</v>
      </c>
      <c r="BL251" s="96"/>
      <c r="BM251" s="96"/>
      <c r="BN251" s="96"/>
      <c r="BO251" s="96"/>
      <c r="BP251" s="96"/>
      <c r="BQ251" s="96"/>
      <c r="BR251" s="97"/>
      <c r="BS251" s="96"/>
      <c r="BT251" s="96"/>
      <c r="BU251" s="96"/>
      <c r="BV251" s="96"/>
      <c r="BW251" s="96"/>
      <c r="BX251" s="96"/>
      <c r="BY251" s="96"/>
      <c r="BZ251" s="96"/>
      <c r="CA251" s="96"/>
      <c r="CB251" s="96"/>
      <c r="CC251" s="96"/>
      <c r="CD251" s="96"/>
      <c r="CE251" s="96"/>
      <c r="CF251" s="96"/>
      <c r="CG251" s="96"/>
      <c r="CH251" s="96"/>
      <c r="CI251" s="96"/>
      <c r="CJ251" s="96"/>
      <c r="CK251" s="96"/>
      <c r="CL251" s="96"/>
      <c r="CM251" s="96"/>
      <c r="CN251" s="96"/>
      <c r="CO251" s="96"/>
      <c r="CP251" s="96"/>
      <c r="CQ251" s="96"/>
      <c r="CR251" s="96"/>
      <c r="CS251" s="96"/>
      <c r="CT251" s="96"/>
      <c r="CU251" s="96"/>
      <c r="CV251" s="96"/>
      <c r="CW251" s="96"/>
      <c r="CX251" s="96"/>
      <c r="CY251" s="96"/>
      <c r="CZ251" s="96"/>
      <c r="DA251" s="96"/>
      <c r="DB251" s="96"/>
      <c r="DC251" s="96"/>
      <c r="DD251" s="96"/>
      <c r="DE251" s="96"/>
      <c r="DF251" s="96"/>
      <c r="DG251" s="96"/>
      <c r="DH251" s="96"/>
      <c r="DI251" s="96"/>
      <c r="DJ251" s="96"/>
      <c r="DK251" s="96"/>
      <c r="DL251" s="96"/>
      <c r="DM251" s="96"/>
      <c r="DN251" s="96"/>
      <c r="DO251" s="96"/>
      <c r="DP251" s="96"/>
      <c r="DQ251" s="96"/>
      <c r="DR251" s="96"/>
      <c r="DS251" s="96"/>
      <c r="DT251" s="96"/>
      <c r="DU251" s="98">
        <f t="shared" si="3"/>
        <v>1</v>
      </c>
    </row>
    <row r="252" spans="1:125" s="72" customFormat="1" ht="14.25" x14ac:dyDescent="0.25">
      <c r="A252" s="77" t="s">
        <v>228</v>
      </c>
      <c r="B252" s="78" t="s">
        <v>949</v>
      </c>
      <c r="C252" s="95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7"/>
      <c r="AZ252" s="96"/>
      <c r="BA252" s="96"/>
      <c r="BB252" s="96"/>
      <c r="BC252" s="96"/>
      <c r="BD252" s="96"/>
      <c r="BE252" s="96"/>
      <c r="BF252" s="96"/>
      <c r="BG252" s="96"/>
      <c r="BH252" s="96"/>
      <c r="BI252" s="96"/>
      <c r="BJ252" s="96"/>
      <c r="BK252" s="96"/>
      <c r="BL252" s="96"/>
      <c r="BM252" s="96">
        <v>142</v>
      </c>
      <c r="BN252" s="96"/>
      <c r="BO252" s="96"/>
      <c r="BP252" s="96"/>
      <c r="BQ252" s="96"/>
      <c r="BR252" s="97"/>
      <c r="BS252" s="96"/>
      <c r="BT252" s="96"/>
      <c r="BU252" s="96"/>
      <c r="BV252" s="96"/>
      <c r="BW252" s="96"/>
      <c r="BX252" s="96"/>
      <c r="BY252" s="96"/>
      <c r="BZ252" s="96"/>
      <c r="CA252" s="96"/>
      <c r="CB252" s="96"/>
      <c r="CC252" s="96"/>
      <c r="CD252" s="96"/>
      <c r="CE252" s="96"/>
      <c r="CF252" s="96"/>
      <c r="CG252" s="96"/>
      <c r="CH252" s="96"/>
      <c r="CI252" s="96"/>
      <c r="CJ252" s="96"/>
      <c r="CK252" s="96"/>
      <c r="CL252" s="96"/>
      <c r="CM252" s="96"/>
      <c r="CN252" s="96"/>
      <c r="CO252" s="96"/>
      <c r="CP252" s="96"/>
      <c r="CQ252" s="96"/>
      <c r="CR252" s="96"/>
      <c r="CS252" s="96"/>
      <c r="CT252" s="96"/>
      <c r="CU252" s="96"/>
      <c r="CV252" s="96"/>
      <c r="CW252" s="96"/>
      <c r="CX252" s="96"/>
      <c r="CY252" s="96"/>
      <c r="CZ252" s="96"/>
      <c r="DA252" s="96"/>
      <c r="DB252" s="96"/>
      <c r="DC252" s="96"/>
      <c r="DD252" s="96"/>
      <c r="DE252" s="96"/>
      <c r="DF252" s="96"/>
      <c r="DG252" s="96"/>
      <c r="DH252" s="96"/>
      <c r="DI252" s="96"/>
      <c r="DJ252" s="96"/>
      <c r="DK252" s="96"/>
      <c r="DL252" s="96"/>
      <c r="DM252" s="96"/>
      <c r="DN252" s="96"/>
      <c r="DO252" s="96"/>
      <c r="DP252" s="96"/>
      <c r="DQ252" s="96"/>
      <c r="DR252" s="96"/>
      <c r="DS252" s="96"/>
      <c r="DT252" s="96"/>
      <c r="DU252" s="98">
        <f t="shared" si="3"/>
        <v>142</v>
      </c>
    </row>
    <row r="253" spans="1:125" s="72" customFormat="1" ht="14.25" x14ac:dyDescent="0.25">
      <c r="A253" s="77" t="s">
        <v>436</v>
      </c>
      <c r="B253" s="78" t="s">
        <v>950</v>
      </c>
      <c r="C253" s="95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7"/>
      <c r="AZ253" s="96"/>
      <c r="BA253" s="96"/>
      <c r="BB253" s="96"/>
      <c r="BC253" s="96"/>
      <c r="BD253" s="96"/>
      <c r="BE253" s="96"/>
      <c r="BF253" s="96"/>
      <c r="BG253" s="96"/>
      <c r="BH253" s="96"/>
      <c r="BI253" s="96"/>
      <c r="BJ253" s="96"/>
      <c r="BK253" s="96"/>
      <c r="BL253" s="96"/>
      <c r="BM253" s="96">
        <v>1653</v>
      </c>
      <c r="BN253" s="96"/>
      <c r="BO253" s="96"/>
      <c r="BP253" s="96"/>
      <c r="BQ253" s="96"/>
      <c r="BR253" s="97"/>
      <c r="BS253" s="96"/>
      <c r="BT253" s="96"/>
      <c r="BU253" s="96"/>
      <c r="BV253" s="96"/>
      <c r="BW253" s="96"/>
      <c r="BX253" s="96"/>
      <c r="BY253" s="96"/>
      <c r="BZ253" s="96"/>
      <c r="CA253" s="96"/>
      <c r="CB253" s="96"/>
      <c r="CC253" s="96"/>
      <c r="CD253" s="96"/>
      <c r="CE253" s="96"/>
      <c r="CF253" s="96"/>
      <c r="CG253" s="96"/>
      <c r="CH253" s="96"/>
      <c r="CI253" s="96"/>
      <c r="CJ253" s="96"/>
      <c r="CK253" s="96"/>
      <c r="CL253" s="96"/>
      <c r="CM253" s="96"/>
      <c r="CN253" s="96"/>
      <c r="CO253" s="96"/>
      <c r="CP253" s="96"/>
      <c r="CQ253" s="96"/>
      <c r="CR253" s="96"/>
      <c r="CS253" s="96"/>
      <c r="CT253" s="96"/>
      <c r="CU253" s="96"/>
      <c r="CV253" s="96"/>
      <c r="CW253" s="96"/>
      <c r="CX253" s="96"/>
      <c r="CY253" s="96"/>
      <c r="CZ253" s="96"/>
      <c r="DA253" s="96"/>
      <c r="DB253" s="96"/>
      <c r="DC253" s="96"/>
      <c r="DD253" s="96"/>
      <c r="DE253" s="96"/>
      <c r="DF253" s="96"/>
      <c r="DG253" s="96"/>
      <c r="DH253" s="96"/>
      <c r="DI253" s="96"/>
      <c r="DJ253" s="96"/>
      <c r="DK253" s="96"/>
      <c r="DL253" s="96"/>
      <c r="DM253" s="96"/>
      <c r="DN253" s="96"/>
      <c r="DO253" s="96"/>
      <c r="DP253" s="96"/>
      <c r="DQ253" s="96"/>
      <c r="DR253" s="96">
        <v>4</v>
      </c>
      <c r="DS253" s="96"/>
      <c r="DT253" s="96"/>
      <c r="DU253" s="98">
        <f t="shared" si="3"/>
        <v>1657</v>
      </c>
    </row>
    <row r="254" spans="1:125" s="72" customFormat="1" ht="14.25" x14ac:dyDescent="0.25">
      <c r="A254" s="77" t="s">
        <v>229</v>
      </c>
      <c r="B254" s="78" t="s">
        <v>951</v>
      </c>
      <c r="C254" s="95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7"/>
      <c r="AZ254" s="96"/>
      <c r="BA254" s="96"/>
      <c r="BB254" s="96"/>
      <c r="BC254" s="96"/>
      <c r="BD254" s="96"/>
      <c r="BE254" s="96"/>
      <c r="BF254" s="96"/>
      <c r="BG254" s="96"/>
      <c r="BH254" s="96"/>
      <c r="BI254" s="96"/>
      <c r="BJ254" s="96"/>
      <c r="BK254" s="96"/>
      <c r="BL254" s="96">
        <v>5</v>
      </c>
      <c r="BM254" s="96">
        <v>2613</v>
      </c>
      <c r="BN254" s="96"/>
      <c r="BO254" s="96"/>
      <c r="BP254" s="96"/>
      <c r="BQ254" s="96"/>
      <c r="BR254" s="97"/>
      <c r="BS254" s="96"/>
      <c r="BT254" s="96"/>
      <c r="BU254" s="96"/>
      <c r="BV254" s="96"/>
      <c r="BW254" s="96"/>
      <c r="BX254" s="96"/>
      <c r="BY254" s="96"/>
      <c r="BZ254" s="96"/>
      <c r="CA254" s="96"/>
      <c r="CB254" s="96"/>
      <c r="CC254" s="96"/>
      <c r="CD254" s="96"/>
      <c r="CE254" s="96"/>
      <c r="CF254" s="96"/>
      <c r="CG254" s="96"/>
      <c r="CH254" s="96"/>
      <c r="CI254" s="96"/>
      <c r="CJ254" s="96"/>
      <c r="CK254" s="96"/>
      <c r="CL254" s="96"/>
      <c r="CM254" s="96"/>
      <c r="CN254" s="96"/>
      <c r="CO254" s="96"/>
      <c r="CP254" s="96"/>
      <c r="CQ254" s="96"/>
      <c r="CR254" s="96"/>
      <c r="CS254" s="96"/>
      <c r="CT254" s="96"/>
      <c r="CU254" s="96"/>
      <c r="CV254" s="96"/>
      <c r="CW254" s="96"/>
      <c r="CX254" s="96"/>
      <c r="CY254" s="96"/>
      <c r="CZ254" s="96"/>
      <c r="DA254" s="96"/>
      <c r="DB254" s="96"/>
      <c r="DC254" s="96"/>
      <c r="DD254" s="96"/>
      <c r="DE254" s="96"/>
      <c r="DF254" s="96"/>
      <c r="DG254" s="96"/>
      <c r="DH254" s="96"/>
      <c r="DI254" s="96"/>
      <c r="DJ254" s="96"/>
      <c r="DK254" s="96"/>
      <c r="DL254" s="96"/>
      <c r="DM254" s="96"/>
      <c r="DN254" s="96"/>
      <c r="DO254" s="96"/>
      <c r="DP254" s="96"/>
      <c r="DQ254" s="96"/>
      <c r="DR254" s="96"/>
      <c r="DS254" s="96"/>
      <c r="DT254" s="96"/>
      <c r="DU254" s="98">
        <f t="shared" si="3"/>
        <v>2618</v>
      </c>
    </row>
    <row r="255" spans="1:125" s="72" customFormat="1" ht="14.25" x14ac:dyDescent="0.25">
      <c r="A255" s="77" t="s">
        <v>230</v>
      </c>
      <c r="B255" s="78" t="s">
        <v>952</v>
      </c>
      <c r="C255" s="95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7"/>
      <c r="AZ255" s="96"/>
      <c r="BA255" s="96"/>
      <c r="BB255" s="96"/>
      <c r="BC255" s="96"/>
      <c r="BD255" s="96"/>
      <c r="BE255" s="96"/>
      <c r="BF255" s="96"/>
      <c r="BG255" s="96"/>
      <c r="BH255" s="96"/>
      <c r="BI255" s="96"/>
      <c r="BJ255" s="96"/>
      <c r="BK255" s="96"/>
      <c r="BL255" s="96"/>
      <c r="BM255" s="96"/>
      <c r="BN255" s="96"/>
      <c r="BO255" s="96"/>
      <c r="BP255" s="96"/>
      <c r="BQ255" s="96"/>
      <c r="BR255" s="97"/>
      <c r="BS255" s="96"/>
      <c r="BT255" s="96"/>
      <c r="BU255" s="96"/>
      <c r="BV255" s="96"/>
      <c r="BW255" s="96"/>
      <c r="BX255" s="96"/>
      <c r="BY255" s="96"/>
      <c r="BZ255" s="96"/>
      <c r="CA255" s="96"/>
      <c r="CB255" s="96"/>
      <c r="CC255" s="96"/>
      <c r="CD255" s="96"/>
      <c r="CE255" s="96"/>
      <c r="CF255" s="96"/>
      <c r="CG255" s="96"/>
      <c r="CH255" s="96"/>
      <c r="CI255" s="96"/>
      <c r="CJ255" s="96"/>
      <c r="CK255" s="96"/>
      <c r="CL255" s="96"/>
      <c r="CM255" s="96"/>
      <c r="CN255" s="96"/>
      <c r="CO255" s="96"/>
      <c r="CP255" s="96"/>
      <c r="CQ255" s="96"/>
      <c r="CR255" s="96"/>
      <c r="CS255" s="96"/>
      <c r="CT255" s="96"/>
      <c r="CU255" s="96"/>
      <c r="CV255" s="96"/>
      <c r="CW255" s="96"/>
      <c r="CX255" s="96"/>
      <c r="CY255" s="96"/>
      <c r="CZ255" s="96"/>
      <c r="DA255" s="96"/>
      <c r="DB255" s="96"/>
      <c r="DC255" s="96"/>
      <c r="DD255" s="96"/>
      <c r="DE255" s="96"/>
      <c r="DF255" s="96"/>
      <c r="DG255" s="96"/>
      <c r="DH255" s="96"/>
      <c r="DI255" s="96"/>
      <c r="DJ255" s="96"/>
      <c r="DK255" s="96"/>
      <c r="DL255" s="96"/>
      <c r="DM255" s="96"/>
      <c r="DN255" s="96"/>
      <c r="DO255" s="96"/>
      <c r="DP255" s="96"/>
      <c r="DQ255" s="96"/>
      <c r="DR255" s="96"/>
      <c r="DS255" s="96"/>
      <c r="DT255" s="96"/>
      <c r="DU255" s="98">
        <f t="shared" si="3"/>
        <v>0</v>
      </c>
    </row>
    <row r="256" spans="1:125" s="72" customFormat="1" ht="14.25" x14ac:dyDescent="0.25">
      <c r="A256" s="77" t="s">
        <v>437</v>
      </c>
      <c r="B256" s="78" t="s">
        <v>953</v>
      </c>
      <c r="C256" s="95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7"/>
      <c r="AZ256" s="96"/>
      <c r="BA256" s="96"/>
      <c r="BB256" s="96"/>
      <c r="BC256" s="96"/>
      <c r="BD256" s="96"/>
      <c r="BE256" s="96"/>
      <c r="BF256" s="96"/>
      <c r="BG256" s="96"/>
      <c r="BH256" s="96"/>
      <c r="BI256" s="96">
        <v>2</v>
      </c>
      <c r="BJ256" s="96">
        <v>9</v>
      </c>
      <c r="BK256" s="96">
        <v>3</v>
      </c>
      <c r="BL256" s="96">
        <v>2</v>
      </c>
      <c r="BM256" s="96">
        <v>1814</v>
      </c>
      <c r="BN256" s="96"/>
      <c r="BO256" s="96"/>
      <c r="BP256" s="96"/>
      <c r="BQ256" s="96"/>
      <c r="BR256" s="97"/>
      <c r="BS256" s="96"/>
      <c r="BT256" s="96"/>
      <c r="BU256" s="96"/>
      <c r="BV256" s="96"/>
      <c r="BW256" s="96"/>
      <c r="BX256" s="96"/>
      <c r="BY256" s="96"/>
      <c r="BZ256" s="96"/>
      <c r="CA256" s="96"/>
      <c r="CB256" s="96"/>
      <c r="CC256" s="96"/>
      <c r="CD256" s="96"/>
      <c r="CE256" s="96"/>
      <c r="CF256" s="96"/>
      <c r="CG256" s="96"/>
      <c r="CH256" s="96"/>
      <c r="CI256" s="96"/>
      <c r="CJ256" s="96"/>
      <c r="CK256" s="96"/>
      <c r="CL256" s="96"/>
      <c r="CM256" s="96"/>
      <c r="CN256" s="96"/>
      <c r="CO256" s="96"/>
      <c r="CP256" s="96"/>
      <c r="CQ256" s="96"/>
      <c r="CR256" s="96"/>
      <c r="CS256" s="96"/>
      <c r="CT256" s="96"/>
      <c r="CU256" s="96"/>
      <c r="CV256" s="96"/>
      <c r="CW256" s="96"/>
      <c r="CX256" s="96"/>
      <c r="CY256" s="96"/>
      <c r="CZ256" s="96"/>
      <c r="DA256" s="96"/>
      <c r="DB256" s="96"/>
      <c r="DC256" s="96"/>
      <c r="DD256" s="96"/>
      <c r="DE256" s="96"/>
      <c r="DF256" s="96"/>
      <c r="DG256" s="96"/>
      <c r="DH256" s="96"/>
      <c r="DI256" s="96"/>
      <c r="DJ256" s="96"/>
      <c r="DK256" s="96"/>
      <c r="DL256" s="96"/>
      <c r="DM256" s="96"/>
      <c r="DN256" s="96"/>
      <c r="DO256" s="96"/>
      <c r="DP256" s="96"/>
      <c r="DQ256" s="96"/>
      <c r="DR256" s="96"/>
      <c r="DS256" s="96"/>
      <c r="DT256" s="96"/>
      <c r="DU256" s="98">
        <f t="shared" si="3"/>
        <v>1830</v>
      </c>
    </row>
    <row r="257" spans="1:125" s="72" customFormat="1" ht="14.25" x14ac:dyDescent="0.25">
      <c r="A257" s="77" t="s">
        <v>438</v>
      </c>
      <c r="B257" s="78" t="s">
        <v>954</v>
      </c>
      <c r="C257" s="95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7"/>
      <c r="AZ257" s="96"/>
      <c r="BA257" s="96"/>
      <c r="BB257" s="96"/>
      <c r="BC257" s="96"/>
      <c r="BD257" s="96"/>
      <c r="BE257" s="96"/>
      <c r="BF257" s="96"/>
      <c r="BG257" s="96"/>
      <c r="BH257" s="96"/>
      <c r="BI257" s="96"/>
      <c r="BJ257" s="96"/>
      <c r="BK257" s="96"/>
      <c r="BL257" s="96"/>
      <c r="BM257" s="96">
        <v>210</v>
      </c>
      <c r="BN257" s="96"/>
      <c r="BO257" s="96"/>
      <c r="BP257" s="96"/>
      <c r="BQ257" s="96"/>
      <c r="BR257" s="97"/>
      <c r="BS257" s="96"/>
      <c r="BT257" s="96"/>
      <c r="BU257" s="96"/>
      <c r="BV257" s="96"/>
      <c r="BW257" s="96"/>
      <c r="BX257" s="96"/>
      <c r="BY257" s="96"/>
      <c r="BZ257" s="96"/>
      <c r="CA257" s="96"/>
      <c r="CB257" s="96"/>
      <c r="CC257" s="96"/>
      <c r="CD257" s="96"/>
      <c r="CE257" s="96"/>
      <c r="CF257" s="96"/>
      <c r="CG257" s="96"/>
      <c r="CH257" s="96"/>
      <c r="CI257" s="96"/>
      <c r="CJ257" s="96"/>
      <c r="CK257" s="96"/>
      <c r="CL257" s="96"/>
      <c r="CM257" s="96"/>
      <c r="CN257" s="96"/>
      <c r="CO257" s="96"/>
      <c r="CP257" s="96"/>
      <c r="CQ257" s="96"/>
      <c r="CR257" s="96"/>
      <c r="CS257" s="96"/>
      <c r="CT257" s="96"/>
      <c r="CU257" s="96"/>
      <c r="CV257" s="96"/>
      <c r="CW257" s="96"/>
      <c r="CX257" s="96"/>
      <c r="CY257" s="96"/>
      <c r="CZ257" s="96"/>
      <c r="DA257" s="96"/>
      <c r="DB257" s="96"/>
      <c r="DC257" s="96"/>
      <c r="DD257" s="96"/>
      <c r="DE257" s="96"/>
      <c r="DF257" s="96"/>
      <c r="DG257" s="96"/>
      <c r="DH257" s="96"/>
      <c r="DI257" s="96"/>
      <c r="DJ257" s="96"/>
      <c r="DK257" s="96"/>
      <c r="DL257" s="96"/>
      <c r="DM257" s="96"/>
      <c r="DN257" s="96"/>
      <c r="DO257" s="96"/>
      <c r="DP257" s="96"/>
      <c r="DQ257" s="96"/>
      <c r="DR257" s="96"/>
      <c r="DS257" s="96"/>
      <c r="DT257" s="96"/>
      <c r="DU257" s="98">
        <f t="shared" si="3"/>
        <v>210</v>
      </c>
    </row>
    <row r="258" spans="1:125" s="72" customFormat="1" ht="14.25" x14ac:dyDescent="0.25">
      <c r="A258" s="77" t="s">
        <v>439</v>
      </c>
      <c r="B258" s="78" t="s">
        <v>955</v>
      </c>
      <c r="C258" s="95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7"/>
      <c r="AZ258" s="96"/>
      <c r="BA258" s="96"/>
      <c r="BB258" s="96"/>
      <c r="BC258" s="96"/>
      <c r="BD258" s="96"/>
      <c r="BE258" s="96"/>
      <c r="BF258" s="96"/>
      <c r="BG258" s="96"/>
      <c r="BH258" s="96"/>
      <c r="BI258" s="96"/>
      <c r="BJ258" s="96"/>
      <c r="BK258" s="96"/>
      <c r="BL258" s="96"/>
      <c r="BM258" s="96"/>
      <c r="BN258" s="96"/>
      <c r="BO258" s="96"/>
      <c r="BP258" s="96"/>
      <c r="BQ258" s="96"/>
      <c r="BR258" s="97"/>
      <c r="BS258" s="96"/>
      <c r="BT258" s="96"/>
      <c r="BU258" s="96"/>
      <c r="BV258" s="96"/>
      <c r="BW258" s="96"/>
      <c r="BX258" s="96"/>
      <c r="BY258" s="96"/>
      <c r="BZ258" s="96"/>
      <c r="CA258" s="96"/>
      <c r="CB258" s="96"/>
      <c r="CC258" s="96"/>
      <c r="CD258" s="96"/>
      <c r="CE258" s="96"/>
      <c r="CF258" s="96"/>
      <c r="CG258" s="96"/>
      <c r="CH258" s="96"/>
      <c r="CI258" s="96"/>
      <c r="CJ258" s="96"/>
      <c r="CK258" s="96"/>
      <c r="CL258" s="96"/>
      <c r="CM258" s="96"/>
      <c r="CN258" s="96"/>
      <c r="CO258" s="96"/>
      <c r="CP258" s="96"/>
      <c r="CQ258" s="96"/>
      <c r="CR258" s="96"/>
      <c r="CS258" s="96"/>
      <c r="CT258" s="96"/>
      <c r="CU258" s="96"/>
      <c r="CV258" s="96"/>
      <c r="CW258" s="96"/>
      <c r="CX258" s="96"/>
      <c r="CY258" s="96"/>
      <c r="CZ258" s="96"/>
      <c r="DA258" s="96"/>
      <c r="DB258" s="96"/>
      <c r="DC258" s="96"/>
      <c r="DD258" s="96"/>
      <c r="DE258" s="96"/>
      <c r="DF258" s="96"/>
      <c r="DG258" s="96"/>
      <c r="DH258" s="96"/>
      <c r="DI258" s="96"/>
      <c r="DJ258" s="96"/>
      <c r="DK258" s="96"/>
      <c r="DL258" s="96"/>
      <c r="DM258" s="96"/>
      <c r="DN258" s="96"/>
      <c r="DO258" s="96"/>
      <c r="DP258" s="96"/>
      <c r="DQ258" s="96"/>
      <c r="DR258" s="96"/>
      <c r="DS258" s="96"/>
      <c r="DT258" s="96"/>
      <c r="DU258" s="98">
        <f t="shared" si="3"/>
        <v>0</v>
      </c>
    </row>
    <row r="259" spans="1:125" s="72" customFormat="1" ht="14.25" x14ac:dyDescent="0.25">
      <c r="A259" s="77" t="s">
        <v>440</v>
      </c>
      <c r="B259" s="78" t="s">
        <v>956</v>
      </c>
      <c r="C259" s="95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>
        <v>21</v>
      </c>
      <c r="AW259" s="96"/>
      <c r="AX259" s="96"/>
      <c r="AY259" s="97"/>
      <c r="AZ259" s="96"/>
      <c r="BA259" s="96"/>
      <c r="BB259" s="96"/>
      <c r="BC259" s="96"/>
      <c r="BD259" s="96"/>
      <c r="BE259" s="96"/>
      <c r="BF259" s="96"/>
      <c r="BG259" s="96">
        <v>3</v>
      </c>
      <c r="BH259" s="96"/>
      <c r="BI259" s="96"/>
      <c r="BJ259" s="96"/>
      <c r="BK259" s="96">
        <v>5</v>
      </c>
      <c r="BL259" s="96"/>
      <c r="BM259" s="96">
        <v>4334</v>
      </c>
      <c r="BN259" s="96"/>
      <c r="BO259" s="96"/>
      <c r="BP259" s="96"/>
      <c r="BQ259" s="96"/>
      <c r="BR259" s="97"/>
      <c r="BS259" s="96"/>
      <c r="BT259" s="96"/>
      <c r="BU259" s="96"/>
      <c r="BV259" s="96"/>
      <c r="BW259" s="96"/>
      <c r="BX259" s="96"/>
      <c r="BY259" s="96"/>
      <c r="BZ259" s="96"/>
      <c r="CA259" s="96"/>
      <c r="CB259" s="96"/>
      <c r="CC259" s="96"/>
      <c r="CD259" s="96"/>
      <c r="CE259" s="96"/>
      <c r="CF259" s="96"/>
      <c r="CG259" s="96"/>
      <c r="CH259" s="96"/>
      <c r="CI259" s="96"/>
      <c r="CJ259" s="96"/>
      <c r="CK259" s="96"/>
      <c r="CL259" s="96"/>
      <c r="CM259" s="96"/>
      <c r="CN259" s="96"/>
      <c r="CO259" s="96"/>
      <c r="CP259" s="96"/>
      <c r="CQ259" s="96"/>
      <c r="CR259" s="96"/>
      <c r="CS259" s="96"/>
      <c r="CT259" s="96"/>
      <c r="CU259" s="96"/>
      <c r="CV259" s="96"/>
      <c r="CW259" s="96"/>
      <c r="CX259" s="96"/>
      <c r="CY259" s="96"/>
      <c r="CZ259" s="96"/>
      <c r="DA259" s="96"/>
      <c r="DB259" s="96"/>
      <c r="DC259" s="96"/>
      <c r="DD259" s="96"/>
      <c r="DE259" s="96"/>
      <c r="DF259" s="96"/>
      <c r="DG259" s="96"/>
      <c r="DH259" s="96"/>
      <c r="DI259" s="96"/>
      <c r="DJ259" s="96"/>
      <c r="DK259" s="96"/>
      <c r="DL259" s="96"/>
      <c r="DM259" s="96"/>
      <c r="DN259" s="96"/>
      <c r="DO259" s="96"/>
      <c r="DP259" s="96"/>
      <c r="DQ259" s="96"/>
      <c r="DR259" s="96"/>
      <c r="DS259" s="96"/>
      <c r="DT259" s="96"/>
      <c r="DU259" s="98">
        <f t="shared" si="3"/>
        <v>4363</v>
      </c>
    </row>
    <row r="260" spans="1:125" s="72" customFormat="1" ht="14.25" x14ac:dyDescent="0.25">
      <c r="A260" s="77" t="s">
        <v>441</v>
      </c>
      <c r="B260" s="78" t="s">
        <v>957</v>
      </c>
      <c r="C260" s="95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7"/>
      <c r="AZ260" s="96"/>
      <c r="BA260" s="96"/>
      <c r="BB260" s="96"/>
      <c r="BC260" s="96"/>
      <c r="BD260" s="96"/>
      <c r="BE260" s="96"/>
      <c r="BF260" s="96"/>
      <c r="BG260" s="96"/>
      <c r="BH260" s="96"/>
      <c r="BI260" s="96"/>
      <c r="BJ260" s="96">
        <v>44</v>
      </c>
      <c r="BK260" s="96"/>
      <c r="BL260" s="96"/>
      <c r="BM260" s="96">
        <v>18</v>
      </c>
      <c r="BN260" s="96"/>
      <c r="BO260" s="96">
        <v>2</v>
      </c>
      <c r="BP260" s="96"/>
      <c r="BQ260" s="96"/>
      <c r="BR260" s="97"/>
      <c r="BS260" s="96"/>
      <c r="BT260" s="96"/>
      <c r="BU260" s="96"/>
      <c r="BV260" s="96"/>
      <c r="BW260" s="96"/>
      <c r="BX260" s="96"/>
      <c r="BY260" s="96"/>
      <c r="BZ260" s="96"/>
      <c r="CA260" s="96"/>
      <c r="CB260" s="96"/>
      <c r="CC260" s="96"/>
      <c r="CD260" s="96"/>
      <c r="CE260" s="96"/>
      <c r="CF260" s="96"/>
      <c r="CG260" s="96"/>
      <c r="CH260" s="96"/>
      <c r="CI260" s="96"/>
      <c r="CJ260" s="96"/>
      <c r="CK260" s="96"/>
      <c r="CL260" s="96"/>
      <c r="CM260" s="96"/>
      <c r="CN260" s="96"/>
      <c r="CO260" s="96"/>
      <c r="CP260" s="96"/>
      <c r="CQ260" s="96"/>
      <c r="CR260" s="96"/>
      <c r="CS260" s="96"/>
      <c r="CT260" s="96"/>
      <c r="CU260" s="96"/>
      <c r="CV260" s="96"/>
      <c r="CW260" s="96"/>
      <c r="CX260" s="96"/>
      <c r="CY260" s="96"/>
      <c r="CZ260" s="96"/>
      <c r="DA260" s="96"/>
      <c r="DB260" s="96"/>
      <c r="DC260" s="96"/>
      <c r="DD260" s="96"/>
      <c r="DE260" s="96"/>
      <c r="DF260" s="96"/>
      <c r="DG260" s="96"/>
      <c r="DH260" s="96"/>
      <c r="DI260" s="96"/>
      <c r="DJ260" s="96"/>
      <c r="DK260" s="96"/>
      <c r="DL260" s="96"/>
      <c r="DM260" s="96"/>
      <c r="DN260" s="96"/>
      <c r="DO260" s="96"/>
      <c r="DP260" s="96"/>
      <c r="DQ260" s="96"/>
      <c r="DR260" s="96"/>
      <c r="DS260" s="96"/>
      <c r="DT260" s="96"/>
      <c r="DU260" s="98">
        <f t="shared" si="3"/>
        <v>64</v>
      </c>
    </row>
    <row r="261" spans="1:125" s="72" customFormat="1" ht="14.25" x14ac:dyDescent="0.25">
      <c r="A261" s="77" t="s">
        <v>37</v>
      </c>
      <c r="B261" s="78" t="s">
        <v>958</v>
      </c>
      <c r="C261" s="95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7"/>
      <c r="AZ261" s="96"/>
      <c r="BA261" s="96"/>
      <c r="BB261" s="96"/>
      <c r="BC261" s="96"/>
      <c r="BD261" s="96"/>
      <c r="BE261" s="96"/>
      <c r="BF261" s="96"/>
      <c r="BG261" s="96"/>
      <c r="BH261" s="96"/>
      <c r="BI261" s="96"/>
      <c r="BJ261" s="96"/>
      <c r="BK261" s="96"/>
      <c r="BL261" s="96"/>
      <c r="BM261" s="96"/>
      <c r="BN261" s="96"/>
      <c r="BO261" s="96"/>
      <c r="BP261" s="96"/>
      <c r="BQ261" s="96"/>
      <c r="BR261" s="97"/>
      <c r="BS261" s="96"/>
      <c r="BT261" s="96"/>
      <c r="BU261" s="96"/>
      <c r="BV261" s="96"/>
      <c r="BW261" s="96"/>
      <c r="BX261" s="96"/>
      <c r="BY261" s="96"/>
      <c r="BZ261" s="96">
        <v>60990</v>
      </c>
      <c r="CA261" s="96"/>
      <c r="CB261" s="96"/>
      <c r="CC261" s="96"/>
      <c r="CD261" s="96"/>
      <c r="CE261" s="96"/>
      <c r="CF261" s="96"/>
      <c r="CG261" s="96"/>
      <c r="CH261" s="96"/>
      <c r="CI261" s="96"/>
      <c r="CJ261" s="96"/>
      <c r="CK261" s="96"/>
      <c r="CL261" s="96"/>
      <c r="CM261" s="96"/>
      <c r="CN261" s="96"/>
      <c r="CO261" s="96"/>
      <c r="CP261" s="96"/>
      <c r="CQ261" s="96"/>
      <c r="CR261" s="96"/>
      <c r="CS261" s="96"/>
      <c r="CT261" s="96"/>
      <c r="CU261" s="96"/>
      <c r="CV261" s="96"/>
      <c r="CW261" s="96"/>
      <c r="CX261" s="96"/>
      <c r="CY261" s="96"/>
      <c r="CZ261" s="96"/>
      <c r="DA261" s="96"/>
      <c r="DB261" s="96"/>
      <c r="DC261" s="96"/>
      <c r="DD261" s="96"/>
      <c r="DE261" s="96"/>
      <c r="DF261" s="96"/>
      <c r="DG261" s="96"/>
      <c r="DH261" s="96"/>
      <c r="DI261" s="96"/>
      <c r="DJ261" s="96"/>
      <c r="DK261" s="96"/>
      <c r="DL261" s="96"/>
      <c r="DM261" s="96"/>
      <c r="DN261" s="96"/>
      <c r="DO261" s="96"/>
      <c r="DP261" s="96"/>
      <c r="DQ261" s="96"/>
      <c r="DR261" s="96"/>
      <c r="DS261" s="96"/>
      <c r="DT261" s="96"/>
      <c r="DU261" s="98">
        <f t="shared" ref="DU261:DU324" si="4">SUM(C261:DT261)</f>
        <v>60990</v>
      </c>
    </row>
    <row r="262" spans="1:125" s="72" customFormat="1" ht="14.25" x14ac:dyDescent="0.25">
      <c r="A262" s="77" t="s">
        <v>38</v>
      </c>
      <c r="B262" s="78" t="s">
        <v>959</v>
      </c>
      <c r="C262" s="95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>
        <v>2</v>
      </c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7"/>
      <c r="AZ262" s="96"/>
      <c r="BA262" s="96"/>
      <c r="BB262" s="96"/>
      <c r="BC262" s="96"/>
      <c r="BD262" s="96"/>
      <c r="BE262" s="96"/>
      <c r="BF262" s="96"/>
      <c r="BG262" s="96"/>
      <c r="BH262" s="96"/>
      <c r="BI262" s="96"/>
      <c r="BJ262" s="96"/>
      <c r="BK262" s="96"/>
      <c r="BL262" s="96"/>
      <c r="BM262" s="96"/>
      <c r="BN262" s="96"/>
      <c r="BO262" s="96"/>
      <c r="BP262" s="96"/>
      <c r="BQ262" s="96"/>
      <c r="BR262" s="97"/>
      <c r="BS262" s="96"/>
      <c r="BT262" s="96"/>
      <c r="BU262" s="96"/>
      <c r="BV262" s="96"/>
      <c r="BW262" s="96"/>
      <c r="BX262" s="96"/>
      <c r="BY262" s="96"/>
      <c r="BZ262" s="96">
        <v>28988</v>
      </c>
      <c r="CA262" s="96"/>
      <c r="CB262" s="96"/>
      <c r="CC262" s="96"/>
      <c r="CD262" s="96"/>
      <c r="CE262" s="96"/>
      <c r="CF262" s="96"/>
      <c r="CG262" s="96"/>
      <c r="CH262" s="96"/>
      <c r="CI262" s="96"/>
      <c r="CJ262" s="96"/>
      <c r="CK262" s="96"/>
      <c r="CL262" s="96"/>
      <c r="CM262" s="96"/>
      <c r="CN262" s="96"/>
      <c r="CO262" s="96"/>
      <c r="CP262" s="96"/>
      <c r="CQ262" s="96"/>
      <c r="CR262" s="96"/>
      <c r="CS262" s="96"/>
      <c r="CT262" s="96"/>
      <c r="CU262" s="96"/>
      <c r="CV262" s="96"/>
      <c r="CW262" s="96"/>
      <c r="CX262" s="96"/>
      <c r="CY262" s="96"/>
      <c r="CZ262" s="96"/>
      <c r="DA262" s="96"/>
      <c r="DB262" s="96"/>
      <c r="DC262" s="96"/>
      <c r="DD262" s="96"/>
      <c r="DE262" s="96"/>
      <c r="DF262" s="96"/>
      <c r="DG262" s="96"/>
      <c r="DH262" s="96"/>
      <c r="DI262" s="96"/>
      <c r="DJ262" s="96"/>
      <c r="DK262" s="96"/>
      <c r="DL262" s="96"/>
      <c r="DM262" s="96"/>
      <c r="DN262" s="96"/>
      <c r="DO262" s="96"/>
      <c r="DP262" s="96"/>
      <c r="DQ262" s="96"/>
      <c r="DR262" s="96"/>
      <c r="DS262" s="96"/>
      <c r="DT262" s="96"/>
      <c r="DU262" s="98">
        <f t="shared" si="4"/>
        <v>28990</v>
      </c>
    </row>
    <row r="263" spans="1:125" s="72" customFormat="1" ht="14.25" x14ac:dyDescent="0.25">
      <c r="A263" s="77" t="s">
        <v>231</v>
      </c>
      <c r="B263" s="78" t="s">
        <v>960</v>
      </c>
      <c r="C263" s="95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>
        <v>97</v>
      </c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7"/>
      <c r="AZ263" s="96"/>
      <c r="BA263" s="96"/>
      <c r="BB263" s="96"/>
      <c r="BC263" s="96"/>
      <c r="BD263" s="96"/>
      <c r="BE263" s="96"/>
      <c r="BF263" s="96"/>
      <c r="BG263" s="96"/>
      <c r="BH263" s="96"/>
      <c r="BI263" s="96"/>
      <c r="BJ263" s="96"/>
      <c r="BK263" s="96"/>
      <c r="BL263" s="96"/>
      <c r="BM263" s="96"/>
      <c r="BN263" s="96"/>
      <c r="BO263" s="96"/>
      <c r="BP263" s="96"/>
      <c r="BQ263" s="96"/>
      <c r="BR263" s="97"/>
      <c r="BS263" s="96"/>
      <c r="BT263" s="96"/>
      <c r="BU263" s="96"/>
      <c r="BV263" s="96"/>
      <c r="BW263" s="96"/>
      <c r="BX263" s="96"/>
      <c r="BY263" s="96"/>
      <c r="BZ263" s="96"/>
      <c r="CA263" s="96">
        <v>23880</v>
      </c>
      <c r="CB263" s="96"/>
      <c r="CC263" s="96"/>
      <c r="CD263" s="96"/>
      <c r="CE263" s="96"/>
      <c r="CF263" s="96"/>
      <c r="CG263" s="96"/>
      <c r="CH263" s="96"/>
      <c r="CI263" s="96"/>
      <c r="CJ263" s="96"/>
      <c r="CK263" s="96"/>
      <c r="CL263" s="96"/>
      <c r="CM263" s="96"/>
      <c r="CN263" s="96"/>
      <c r="CO263" s="96"/>
      <c r="CP263" s="96"/>
      <c r="CQ263" s="96"/>
      <c r="CR263" s="96"/>
      <c r="CS263" s="96"/>
      <c r="CT263" s="96"/>
      <c r="CU263" s="96"/>
      <c r="CV263" s="96"/>
      <c r="CW263" s="96"/>
      <c r="CX263" s="96"/>
      <c r="CY263" s="96"/>
      <c r="CZ263" s="96"/>
      <c r="DA263" s="96"/>
      <c r="DB263" s="96"/>
      <c r="DC263" s="96"/>
      <c r="DD263" s="96"/>
      <c r="DE263" s="96"/>
      <c r="DF263" s="96"/>
      <c r="DG263" s="96"/>
      <c r="DH263" s="96"/>
      <c r="DI263" s="96"/>
      <c r="DJ263" s="96"/>
      <c r="DK263" s="96"/>
      <c r="DL263" s="96"/>
      <c r="DM263" s="96"/>
      <c r="DN263" s="96"/>
      <c r="DO263" s="96"/>
      <c r="DP263" s="96"/>
      <c r="DQ263" s="96"/>
      <c r="DR263" s="96"/>
      <c r="DS263" s="96"/>
      <c r="DT263" s="96"/>
      <c r="DU263" s="98">
        <f t="shared" si="4"/>
        <v>23977</v>
      </c>
    </row>
    <row r="264" spans="1:125" s="72" customFormat="1" ht="14.25" x14ac:dyDescent="0.25">
      <c r="A264" s="77" t="s">
        <v>232</v>
      </c>
      <c r="B264" s="78" t="s">
        <v>961</v>
      </c>
      <c r="C264" s="95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7"/>
      <c r="AZ264" s="96"/>
      <c r="BA264" s="96"/>
      <c r="BB264" s="96"/>
      <c r="BC264" s="96"/>
      <c r="BD264" s="96"/>
      <c r="BE264" s="96"/>
      <c r="BF264" s="96"/>
      <c r="BG264" s="96"/>
      <c r="BH264" s="96"/>
      <c r="BI264" s="96"/>
      <c r="BJ264" s="96"/>
      <c r="BK264" s="96"/>
      <c r="BL264" s="96"/>
      <c r="BM264" s="96"/>
      <c r="BN264" s="96"/>
      <c r="BO264" s="96"/>
      <c r="BP264" s="96"/>
      <c r="BQ264" s="96"/>
      <c r="BR264" s="97"/>
      <c r="BS264" s="96"/>
      <c r="BT264" s="96"/>
      <c r="BU264" s="96"/>
      <c r="BV264" s="96"/>
      <c r="BW264" s="96"/>
      <c r="BX264" s="96"/>
      <c r="BY264" s="96"/>
      <c r="BZ264" s="96"/>
      <c r="CA264" s="96">
        <v>3121</v>
      </c>
      <c r="CB264" s="96"/>
      <c r="CC264" s="96"/>
      <c r="CD264" s="96"/>
      <c r="CE264" s="96"/>
      <c r="CF264" s="96"/>
      <c r="CG264" s="96"/>
      <c r="CH264" s="96"/>
      <c r="CI264" s="96"/>
      <c r="CJ264" s="96"/>
      <c r="CK264" s="96"/>
      <c r="CL264" s="96"/>
      <c r="CM264" s="96"/>
      <c r="CN264" s="96"/>
      <c r="CO264" s="96"/>
      <c r="CP264" s="96"/>
      <c r="CQ264" s="96"/>
      <c r="CR264" s="96"/>
      <c r="CS264" s="96"/>
      <c r="CT264" s="96"/>
      <c r="CU264" s="96"/>
      <c r="CV264" s="96"/>
      <c r="CW264" s="96"/>
      <c r="CX264" s="96"/>
      <c r="CY264" s="96"/>
      <c r="CZ264" s="96"/>
      <c r="DA264" s="96"/>
      <c r="DB264" s="96"/>
      <c r="DC264" s="96"/>
      <c r="DD264" s="96"/>
      <c r="DE264" s="96"/>
      <c r="DF264" s="96"/>
      <c r="DG264" s="96"/>
      <c r="DH264" s="96"/>
      <c r="DI264" s="96"/>
      <c r="DJ264" s="96"/>
      <c r="DK264" s="96"/>
      <c r="DL264" s="96"/>
      <c r="DM264" s="96"/>
      <c r="DN264" s="96"/>
      <c r="DO264" s="96"/>
      <c r="DP264" s="96"/>
      <c r="DQ264" s="96"/>
      <c r="DR264" s="96"/>
      <c r="DS264" s="96"/>
      <c r="DT264" s="96"/>
      <c r="DU264" s="98">
        <f t="shared" si="4"/>
        <v>3121</v>
      </c>
    </row>
    <row r="265" spans="1:125" s="72" customFormat="1" ht="14.25" x14ac:dyDescent="0.25">
      <c r="A265" s="77" t="s">
        <v>233</v>
      </c>
      <c r="B265" s="78" t="s">
        <v>962</v>
      </c>
      <c r="C265" s="95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7"/>
      <c r="AZ265" s="96"/>
      <c r="BA265" s="96"/>
      <c r="BB265" s="96"/>
      <c r="BC265" s="96"/>
      <c r="BD265" s="96"/>
      <c r="BE265" s="96"/>
      <c r="BF265" s="96"/>
      <c r="BG265" s="96"/>
      <c r="BH265" s="96"/>
      <c r="BI265" s="96"/>
      <c r="BJ265" s="96"/>
      <c r="BK265" s="96"/>
      <c r="BL265" s="96"/>
      <c r="BM265" s="96"/>
      <c r="BN265" s="96"/>
      <c r="BO265" s="96"/>
      <c r="BP265" s="96"/>
      <c r="BQ265" s="96"/>
      <c r="BR265" s="97"/>
      <c r="BS265" s="96"/>
      <c r="BT265" s="96"/>
      <c r="BU265" s="96"/>
      <c r="BV265" s="96"/>
      <c r="BW265" s="96"/>
      <c r="BX265" s="96"/>
      <c r="BY265" s="96"/>
      <c r="BZ265" s="96"/>
      <c r="CA265" s="96">
        <v>6099</v>
      </c>
      <c r="CB265" s="96"/>
      <c r="CC265" s="96"/>
      <c r="CD265" s="96"/>
      <c r="CE265" s="96"/>
      <c r="CF265" s="96"/>
      <c r="CG265" s="96"/>
      <c r="CH265" s="96"/>
      <c r="CI265" s="96"/>
      <c r="CJ265" s="96"/>
      <c r="CK265" s="96"/>
      <c r="CL265" s="96"/>
      <c r="CM265" s="96"/>
      <c r="CN265" s="96"/>
      <c r="CO265" s="96"/>
      <c r="CP265" s="96"/>
      <c r="CQ265" s="96"/>
      <c r="CR265" s="96"/>
      <c r="CS265" s="96"/>
      <c r="CT265" s="96"/>
      <c r="CU265" s="96"/>
      <c r="CV265" s="96"/>
      <c r="CW265" s="96"/>
      <c r="CX265" s="96"/>
      <c r="CY265" s="96"/>
      <c r="CZ265" s="96"/>
      <c r="DA265" s="96"/>
      <c r="DB265" s="96"/>
      <c r="DC265" s="96"/>
      <c r="DD265" s="96"/>
      <c r="DE265" s="96"/>
      <c r="DF265" s="96"/>
      <c r="DG265" s="96"/>
      <c r="DH265" s="96"/>
      <c r="DI265" s="96"/>
      <c r="DJ265" s="96"/>
      <c r="DK265" s="96"/>
      <c r="DL265" s="96"/>
      <c r="DM265" s="96"/>
      <c r="DN265" s="96"/>
      <c r="DO265" s="96"/>
      <c r="DP265" s="96"/>
      <c r="DQ265" s="96"/>
      <c r="DR265" s="96"/>
      <c r="DS265" s="96"/>
      <c r="DT265" s="96"/>
      <c r="DU265" s="98">
        <f t="shared" si="4"/>
        <v>6099</v>
      </c>
    </row>
    <row r="266" spans="1:125" s="72" customFormat="1" ht="14.25" x14ac:dyDescent="0.25">
      <c r="A266" s="77" t="s">
        <v>234</v>
      </c>
      <c r="B266" s="78" t="s">
        <v>963</v>
      </c>
      <c r="C266" s="95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>
        <v>54</v>
      </c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7"/>
      <c r="AZ266" s="96"/>
      <c r="BA266" s="96"/>
      <c r="BB266" s="96"/>
      <c r="BC266" s="96"/>
      <c r="BD266" s="96"/>
      <c r="BE266" s="96"/>
      <c r="BF266" s="96"/>
      <c r="BG266" s="96"/>
      <c r="BH266" s="96"/>
      <c r="BI266" s="96"/>
      <c r="BJ266" s="96"/>
      <c r="BK266" s="96"/>
      <c r="BL266" s="96"/>
      <c r="BM266" s="96"/>
      <c r="BN266" s="96"/>
      <c r="BO266" s="96"/>
      <c r="BP266" s="96"/>
      <c r="BQ266" s="96"/>
      <c r="BR266" s="97"/>
      <c r="BS266" s="96"/>
      <c r="BT266" s="96"/>
      <c r="BU266" s="96"/>
      <c r="BV266" s="96"/>
      <c r="BW266" s="96"/>
      <c r="BX266" s="96"/>
      <c r="BY266" s="96"/>
      <c r="BZ266" s="96"/>
      <c r="CA266" s="96">
        <v>5694</v>
      </c>
      <c r="CB266" s="96"/>
      <c r="CC266" s="96"/>
      <c r="CD266" s="96"/>
      <c r="CE266" s="96"/>
      <c r="CF266" s="96"/>
      <c r="CG266" s="96"/>
      <c r="CH266" s="96"/>
      <c r="CI266" s="96"/>
      <c r="CJ266" s="96"/>
      <c r="CK266" s="96"/>
      <c r="CL266" s="96"/>
      <c r="CM266" s="96"/>
      <c r="CN266" s="96"/>
      <c r="CO266" s="96"/>
      <c r="CP266" s="96"/>
      <c r="CQ266" s="96"/>
      <c r="CR266" s="96"/>
      <c r="CS266" s="96"/>
      <c r="CT266" s="96"/>
      <c r="CU266" s="96"/>
      <c r="CV266" s="96"/>
      <c r="CW266" s="96"/>
      <c r="CX266" s="96"/>
      <c r="CY266" s="96"/>
      <c r="CZ266" s="96"/>
      <c r="DA266" s="96"/>
      <c r="DB266" s="96"/>
      <c r="DC266" s="96"/>
      <c r="DD266" s="96"/>
      <c r="DE266" s="96"/>
      <c r="DF266" s="96"/>
      <c r="DG266" s="96"/>
      <c r="DH266" s="96"/>
      <c r="DI266" s="96"/>
      <c r="DJ266" s="96"/>
      <c r="DK266" s="96"/>
      <c r="DL266" s="96"/>
      <c r="DM266" s="96"/>
      <c r="DN266" s="96"/>
      <c r="DO266" s="96"/>
      <c r="DP266" s="96"/>
      <c r="DQ266" s="96"/>
      <c r="DR266" s="96"/>
      <c r="DS266" s="96"/>
      <c r="DT266" s="96"/>
      <c r="DU266" s="98">
        <f t="shared" si="4"/>
        <v>5748</v>
      </c>
    </row>
    <row r="267" spans="1:125" s="72" customFormat="1" ht="14.25" x14ac:dyDescent="0.25">
      <c r="A267" s="77" t="s">
        <v>235</v>
      </c>
      <c r="B267" s="78" t="s">
        <v>964</v>
      </c>
      <c r="C267" s="95"/>
      <c r="D267" s="96"/>
      <c r="E267" s="96"/>
      <c r="F267" s="96"/>
      <c r="G267" s="96"/>
      <c r="H267" s="96"/>
      <c r="I267" s="96"/>
      <c r="J267" s="96"/>
      <c r="K267" s="96"/>
      <c r="L267" s="96"/>
      <c r="M267" s="96">
        <v>16</v>
      </c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>
        <v>71</v>
      </c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7"/>
      <c r="AZ267" s="96"/>
      <c r="BA267" s="96"/>
      <c r="BB267" s="96"/>
      <c r="BC267" s="96"/>
      <c r="BD267" s="96"/>
      <c r="BE267" s="96"/>
      <c r="BF267" s="96"/>
      <c r="BG267" s="96"/>
      <c r="BH267" s="96"/>
      <c r="BI267" s="96"/>
      <c r="BJ267" s="96"/>
      <c r="BK267" s="96"/>
      <c r="BL267" s="96"/>
      <c r="BM267" s="96"/>
      <c r="BN267" s="96"/>
      <c r="BO267" s="96"/>
      <c r="BP267" s="96"/>
      <c r="BQ267" s="96"/>
      <c r="BR267" s="97"/>
      <c r="BS267" s="96"/>
      <c r="BT267" s="96"/>
      <c r="BU267" s="96"/>
      <c r="BV267" s="96"/>
      <c r="BW267" s="96"/>
      <c r="BX267" s="96"/>
      <c r="BY267" s="96"/>
      <c r="BZ267" s="96"/>
      <c r="CA267" s="96">
        <v>4015</v>
      </c>
      <c r="CB267" s="96"/>
      <c r="CC267" s="96"/>
      <c r="CD267" s="96"/>
      <c r="CE267" s="96"/>
      <c r="CF267" s="96"/>
      <c r="CG267" s="96"/>
      <c r="CH267" s="96"/>
      <c r="CI267" s="96"/>
      <c r="CJ267" s="96"/>
      <c r="CK267" s="96"/>
      <c r="CL267" s="96"/>
      <c r="CM267" s="96"/>
      <c r="CN267" s="96"/>
      <c r="CO267" s="96"/>
      <c r="CP267" s="96"/>
      <c r="CQ267" s="96"/>
      <c r="CR267" s="96"/>
      <c r="CS267" s="96"/>
      <c r="CT267" s="96"/>
      <c r="CU267" s="96"/>
      <c r="CV267" s="96"/>
      <c r="CW267" s="96"/>
      <c r="CX267" s="96"/>
      <c r="CY267" s="96"/>
      <c r="CZ267" s="96"/>
      <c r="DA267" s="96"/>
      <c r="DB267" s="96"/>
      <c r="DC267" s="96"/>
      <c r="DD267" s="96"/>
      <c r="DE267" s="96"/>
      <c r="DF267" s="96"/>
      <c r="DG267" s="96">
        <v>8</v>
      </c>
      <c r="DH267" s="96">
        <v>64</v>
      </c>
      <c r="DI267" s="96"/>
      <c r="DJ267" s="96"/>
      <c r="DK267" s="96">
        <v>10</v>
      </c>
      <c r="DL267" s="96"/>
      <c r="DM267" s="96"/>
      <c r="DN267" s="96"/>
      <c r="DO267" s="96"/>
      <c r="DP267" s="96"/>
      <c r="DQ267" s="96"/>
      <c r="DR267" s="96"/>
      <c r="DS267" s="96"/>
      <c r="DT267" s="96"/>
      <c r="DU267" s="98">
        <f t="shared" si="4"/>
        <v>4184</v>
      </c>
    </row>
    <row r="268" spans="1:125" s="72" customFormat="1" ht="14.25" x14ac:dyDescent="0.25">
      <c r="A268" s="77" t="s">
        <v>676</v>
      </c>
      <c r="B268" s="78" t="s">
        <v>965</v>
      </c>
      <c r="C268" s="95">
        <v>15</v>
      </c>
      <c r="D268" s="96">
        <v>42</v>
      </c>
      <c r="E268" s="96">
        <v>26</v>
      </c>
      <c r="F268" s="96">
        <v>7</v>
      </c>
      <c r="G268" s="96">
        <v>3</v>
      </c>
      <c r="H268" s="96">
        <v>7</v>
      </c>
      <c r="I268" s="96">
        <v>23</v>
      </c>
      <c r="J268" s="96">
        <v>7</v>
      </c>
      <c r="K268" s="96">
        <v>10</v>
      </c>
      <c r="L268" s="96">
        <v>12</v>
      </c>
      <c r="M268" s="96">
        <v>12</v>
      </c>
      <c r="N268" s="96">
        <v>8</v>
      </c>
      <c r="O268" s="96">
        <v>26</v>
      </c>
      <c r="P268" s="96">
        <v>26</v>
      </c>
      <c r="Q268" s="96">
        <v>3</v>
      </c>
      <c r="R268" s="96">
        <v>3</v>
      </c>
      <c r="S268" s="96">
        <v>3</v>
      </c>
      <c r="T268" s="96">
        <v>25</v>
      </c>
      <c r="U268" s="96">
        <v>24</v>
      </c>
      <c r="V268" s="96"/>
      <c r="W268" s="96"/>
      <c r="X268" s="96"/>
      <c r="Y268" s="96">
        <v>4</v>
      </c>
      <c r="Z268" s="96"/>
      <c r="AA268" s="96"/>
      <c r="AB268" s="96"/>
      <c r="AC268" s="96"/>
      <c r="AD268" s="96"/>
      <c r="AE268" s="96"/>
      <c r="AF268" s="96">
        <v>16</v>
      </c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7"/>
      <c r="AZ268" s="96"/>
      <c r="BA268" s="96"/>
      <c r="BB268" s="96"/>
      <c r="BC268" s="96"/>
      <c r="BD268" s="96"/>
      <c r="BE268" s="96"/>
      <c r="BF268" s="96"/>
      <c r="BG268" s="96"/>
      <c r="BH268" s="96"/>
      <c r="BI268" s="96"/>
      <c r="BJ268" s="96"/>
      <c r="BK268" s="96"/>
      <c r="BL268" s="96"/>
      <c r="BM268" s="96"/>
      <c r="BN268" s="96"/>
      <c r="BO268" s="96"/>
      <c r="BP268" s="96"/>
      <c r="BQ268" s="96"/>
      <c r="BR268" s="97"/>
      <c r="BS268" s="96"/>
      <c r="BT268" s="96"/>
      <c r="BU268" s="96"/>
      <c r="BV268" s="96"/>
      <c r="BW268" s="96"/>
      <c r="BX268" s="96"/>
      <c r="BY268" s="96"/>
      <c r="BZ268" s="96">
        <v>297</v>
      </c>
      <c r="CA268" s="96"/>
      <c r="CB268" s="96">
        <v>50912</v>
      </c>
      <c r="CC268" s="96">
        <v>2</v>
      </c>
      <c r="CD268" s="96"/>
      <c r="CE268" s="96"/>
      <c r="CF268" s="96"/>
      <c r="CG268" s="96">
        <v>420</v>
      </c>
      <c r="CH268" s="96"/>
      <c r="CI268" s="96"/>
      <c r="CJ268" s="96"/>
      <c r="CK268" s="96">
        <v>88</v>
      </c>
      <c r="CL268" s="96"/>
      <c r="CM268" s="96"/>
      <c r="CN268" s="96"/>
      <c r="CO268" s="96"/>
      <c r="CP268" s="96"/>
      <c r="CQ268" s="96"/>
      <c r="CR268" s="96">
        <v>3</v>
      </c>
      <c r="CS268" s="96"/>
      <c r="CT268" s="96"/>
      <c r="CU268" s="96"/>
      <c r="CV268" s="96"/>
      <c r="CW268" s="96"/>
      <c r="CX268" s="96"/>
      <c r="CY268" s="96"/>
      <c r="CZ268" s="96">
        <v>25</v>
      </c>
      <c r="DA268" s="96"/>
      <c r="DB268" s="96">
        <v>3538</v>
      </c>
      <c r="DC268" s="96"/>
      <c r="DD268" s="96"/>
      <c r="DE268" s="96"/>
      <c r="DF268" s="96"/>
      <c r="DG268" s="96">
        <v>19</v>
      </c>
      <c r="DH268" s="96">
        <v>51</v>
      </c>
      <c r="DI268" s="96">
        <v>6</v>
      </c>
      <c r="DJ268" s="96"/>
      <c r="DK268" s="96"/>
      <c r="DL268" s="96"/>
      <c r="DM268" s="96"/>
      <c r="DN268" s="96"/>
      <c r="DO268" s="96"/>
      <c r="DP268" s="96"/>
      <c r="DQ268" s="96"/>
      <c r="DR268" s="96">
        <v>383</v>
      </c>
      <c r="DS268" s="96"/>
      <c r="DT268" s="96"/>
      <c r="DU268" s="98">
        <f t="shared" si="4"/>
        <v>56046</v>
      </c>
    </row>
    <row r="269" spans="1:125" s="72" customFormat="1" ht="14.25" x14ac:dyDescent="0.25">
      <c r="A269" s="77" t="s">
        <v>236</v>
      </c>
      <c r="B269" s="78" t="s">
        <v>966</v>
      </c>
      <c r="C269" s="95"/>
      <c r="D269" s="96"/>
      <c r="E269" s="96"/>
      <c r="F269" s="96">
        <v>80</v>
      </c>
      <c r="G269" s="96"/>
      <c r="H269" s="96"/>
      <c r="I269" s="96">
        <v>30</v>
      </c>
      <c r="J269" s="96"/>
      <c r="K269" s="96">
        <v>19</v>
      </c>
      <c r="L269" s="96"/>
      <c r="M269" s="96"/>
      <c r="N269" s="96"/>
      <c r="O269" s="96">
        <v>31</v>
      </c>
      <c r="P269" s="96">
        <v>96</v>
      </c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>
        <v>35</v>
      </c>
      <c r="AC269" s="96">
        <v>348</v>
      </c>
      <c r="AD269" s="96">
        <v>603</v>
      </c>
      <c r="AE269" s="96">
        <v>21</v>
      </c>
      <c r="AF269" s="96">
        <v>206</v>
      </c>
      <c r="AG269" s="96">
        <v>2</v>
      </c>
      <c r="AH269" s="96">
        <v>221</v>
      </c>
      <c r="AI269" s="96">
        <v>104</v>
      </c>
      <c r="AJ269" s="96"/>
      <c r="AK269" s="96">
        <v>234</v>
      </c>
      <c r="AL269" s="96">
        <v>459</v>
      </c>
      <c r="AM269" s="96"/>
      <c r="AN269" s="96"/>
      <c r="AO269" s="96">
        <v>604</v>
      </c>
      <c r="AP269" s="96">
        <v>4</v>
      </c>
      <c r="AQ269" s="96">
        <v>377</v>
      </c>
      <c r="AR269" s="96"/>
      <c r="AS269" s="96"/>
      <c r="AT269" s="96">
        <v>1</v>
      </c>
      <c r="AU269" s="96"/>
      <c r="AV269" s="96">
        <v>224</v>
      </c>
      <c r="AW269" s="96">
        <v>698</v>
      </c>
      <c r="AX269" s="96">
        <v>4</v>
      </c>
      <c r="AY269" s="97"/>
      <c r="AZ269" s="96">
        <v>688</v>
      </c>
      <c r="BA269" s="96">
        <v>670</v>
      </c>
      <c r="BB269" s="96"/>
      <c r="BC269" s="96"/>
      <c r="BD269" s="96">
        <v>370</v>
      </c>
      <c r="BE269" s="96">
        <v>302</v>
      </c>
      <c r="BF269" s="96">
        <v>3461</v>
      </c>
      <c r="BG269" s="96">
        <v>782</v>
      </c>
      <c r="BH269" s="96"/>
      <c r="BI269" s="96">
        <v>317</v>
      </c>
      <c r="BJ269" s="96">
        <v>81</v>
      </c>
      <c r="BK269" s="96">
        <v>351</v>
      </c>
      <c r="BL269" s="96">
        <v>30</v>
      </c>
      <c r="BM269" s="96">
        <v>1448</v>
      </c>
      <c r="BN269" s="96">
        <v>407</v>
      </c>
      <c r="BO269" s="96"/>
      <c r="BP269" s="96">
        <v>196</v>
      </c>
      <c r="BQ269" s="96">
        <v>6</v>
      </c>
      <c r="BR269" s="97"/>
      <c r="BS269" s="96">
        <v>68</v>
      </c>
      <c r="BT269" s="96">
        <v>8</v>
      </c>
      <c r="BU269" s="96">
        <v>1</v>
      </c>
      <c r="BV269" s="96"/>
      <c r="BW269" s="96"/>
      <c r="BX269" s="96"/>
      <c r="BY269" s="96"/>
      <c r="BZ269" s="96"/>
      <c r="CA269" s="96"/>
      <c r="CB269" s="96"/>
      <c r="CC269" s="96">
        <v>279949</v>
      </c>
      <c r="CD269" s="96"/>
      <c r="CE269" s="96"/>
      <c r="CF269" s="96"/>
      <c r="CG269" s="96"/>
      <c r="CH269" s="96">
        <v>1</v>
      </c>
      <c r="CI269" s="96"/>
      <c r="CJ269" s="96"/>
      <c r="CK269" s="96">
        <v>377</v>
      </c>
      <c r="CL269" s="96">
        <v>922</v>
      </c>
      <c r="CM269" s="96"/>
      <c r="CN269" s="96">
        <v>224</v>
      </c>
      <c r="CO269" s="96">
        <v>271</v>
      </c>
      <c r="CP269" s="96">
        <v>302</v>
      </c>
      <c r="CQ269" s="96"/>
      <c r="CR269" s="96">
        <v>56</v>
      </c>
      <c r="CS269" s="96"/>
      <c r="CT269" s="96"/>
      <c r="CU269" s="96"/>
      <c r="CV269" s="96"/>
      <c r="CW269" s="96"/>
      <c r="CX269" s="96"/>
      <c r="CY269" s="96"/>
      <c r="CZ269" s="96">
        <v>369</v>
      </c>
      <c r="DA269" s="96"/>
      <c r="DB269" s="96">
        <v>1766</v>
      </c>
      <c r="DC269" s="96"/>
      <c r="DD269" s="96">
        <v>1158</v>
      </c>
      <c r="DE269" s="96">
        <v>19</v>
      </c>
      <c r="DF269" s="96"/>
      <c r="DG269" s="96">
        <v>37</v>
      </c>
      <c r="DH269" s="96"/>
      <c r="DI269" s="96">
        <v>151</v>
      </c>
      <c r="DJ269" s="96"/>
      <c r="DK269" s="96"/>
      <c r="DL269" s="96">
        <v>10</v>
      </c>
      <c r="DM269" s="96">
        <v>130</v>
      </c>
      <c r="DN269" s="96"/>
      <c r="DO269" s="96"/>
      <c r="DP269" s="96"/>
      <c r="DQ269" s="96">
        <v>1</v>
      </c>
      <c r="DR269" s="96">
        <v>24</v>
      </c>
      <c r="DS269" s="96">
        <v>55</v>
      </c>
      <c r="DT269" s="96"/>
      <c r="DU269" s="98">
        <f t="shared" si="4"/>
        <v>299409</v>
      </c>
    </row>
    <row r="270" spans="1:125" s="72" customFormat="1" ht="14.25" x14ac:dyDescent="0.25">
      <c r="A270" s="77" t="s">
        <v>677</v>
      </c>
      <c r="B270" s="78" t="s">
        <v>967</v>
      </c>
      <c r="C270" s="95">
        <v>7</v>
      </c>
      <c r="D270" s="96"/>
      <c r="E270" s="96">
        <v>12</v>
      </c>
      <c r="F270" s="96"/>
      <c r="G270" s="96"/>
      <c r="H270" s="96"/>
      <c r="I270" s="96">
        <v>17</v>
      </c>
      <c r="J270" s="96"/>
      <c r="K270" s="96">
        <v>10</v>
      </c>
      <c r="L270" s="96">
        <v>13</v>
      </c>
      <c r="M270" s="96"/>
      <c r="N270" s="96"/>
      <c r="O270" s="96">
        <v>14</v>
      </c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>
        <v>2</v>
      </c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7"/>
      <c r="AZ270" s="96"/>
      <c r="BA270" s="96"/>
      <c r="BB270" s="96"/>
      <c r="BC270" s="96"/>
      <c r="BD270" s="96"/>
      <c r="BE270" s="96"/>
      <c r="BF270" s="96"/>
      <c r="BG270" s="96"/>
      <c r="BH270" s="96"/>
      <c r="BI270" s="96"/>
      <c r="BJ270" s="96"/>
      <c r="BK270" s="96"/>
      <c r="BL270" s="96"/>
      <c r="BM270" s="96"/>
      <c r="BN270" s="96"/>
      <c r="BO270" s="96"/>
      <c r="BP270" s="96"/>
      <c r="BQ270" s="96"/>
      <c r="BR270" s="97"/>
      <c r="BS270" s="96"/>
      <c r="BT270" s="96"/>
      <c r="BU270" s="96"/>
      <c r="BV270" s="96"/>
      <c r="BW270" s="96"/>
      <c r="BX270" s="96"/>
      <c r="BY270" s="96"/>
      <c r="BZ270" s="96"/>
      <c r="CA270" s="96"/>
      <c r="CB270" s="96"/>
      <c r="CC270" s="96"/>
      <c r="CD270" s="96"/>
      <c r="CE270" s="96"/>
      <c r="CF270" s="96"/>
      <c r="CG270" s="96"/>
      <c r="CH270" s="96"/>
      <c r="CI270" s="96"/>
      <c r="CJ270" s="96"/>
      <c r="CK270" s="96">
        <v>9985</v>
      </c>
      <c r="CL270" s="96"/>
      <c r="CM270" s="96"/>
      <c r="CN270" s="96"/>
      <c r="CO270" s="96"/>
      <c r="CP270" s="96"/>
      <c r="CQ270" s="96"/>
      <c r="CR270" s="96">
        <v>25</v>
      </c>
      <c r="CS270" s="96"/>
      <c r="CT270" s="96"/>
      <c r="CU270" s="96"/>
      <c r="CV270" s="96"/>
      <c r="CW270" s="96"/>
      <c r="CX270" s="96"/>
      <c r="CY270" s="96"/>
      <c r="CZ270" s="96"/>
      <c r="DA270" s="96"/>
      <c r="DB270" s="96"/>
      <c r="DC270" s="96"/>
      <c r="DD270" s="96"/>
      <c r="DE270" s="96"/>
      <c r="DF270" s="96"/>
      <c r="DG270" s="96"/>
      <c r="DH270" s="96"/>
      <c r="DI270" s="96"/>
      <c r="DJ270" s="96"/>
      <c r="DK270" s="96"/>
      <c r="DL270" s="96"/>
      <c r="DM270" s="96"/>
      <c r="DN270" s="96"/>
      <c r="DO270" s="96"/>
      <c r="DP270" s="96"/>
      <c r="DQ270" s="96"/>
      <c r="DR270" s="96">
        <v>5</v>
      </c>
      <c r="DS270" s="96"/>
      <c r="DT270" s="96"/>
      <c r="DU270" s="98">
        <f t="shared" si="4"/>
        <v>10090</v>
      </c>
    </row>
    <row r="271" spans="1:125" s="72" customFormat="1" ht="14.25" x14ac:dyDescent="0.25">
      <c r="A271" s="77" t="s">
        <v>442</v>
      </c>
      <c r="B271" s="78" t="s">
        <v>968</v>
      </c>
      <c r="C271" s="95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>
        <v>20</v>
      </c>
      <c r="AG271" s="96"/>
      <c r="AH271" s="96">
        <v>213</v>
      </c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7"/>
      <c r="AZ271" s="96"/>
      <c r="BA271" s="96"/>
      <c r="BB271" s="96"/>
      <c r="BC271" s="96"/>
      <c r="BD271" s="96"/>
      <c r="BE271" s="96"/>
      <c r="BF271" s="96"/>
      <c r="BG271" s="96"/>
      <c r="BH271" s="96"/>
      <c r="BI271" s="96"/>
      <c r="BJ271" s="96"/>
      <c r="BK271" s="96"/>
      <c r="BL271" s="96"/>
      <c r="BM271" s="96"/>
      <c r="BN271" s="96"/>
      <c r="BO271" s="96"/>
      <c r="BP271" s="96"/>
      <c r="BQ271" s="96"/>
      <c r="BR271" s="97"/>
      <c r="BS271" s="96"/>
      <c r="BT271" s="96"/>
      <c r="BU271" s="96"/>
      <c r="BV271" s="96"/>
      <c r="BW271" s="96"/>
      <c r="BX271" s="96"/>
      <c r="BY271" s="96"/>
      <c r="BZ271" s="96"/>
      <c r="CA271" s="96"/>
      <c r="CB271" s="96"/>
      <c r="CC271" s="96"/>
      <c r="CD271" s="96"/>
      <c r="CE271" s="96"/>
      <c r="CF271" s="96"/>
      <c r="CG271" s="96"/>
      <c r="CH271" s="96"/>
      <c r="CI271" s="96"/>
      <c r="CJ271" s="96"/>
      <c r="CK271" s="96">
        <v>2290</v>
      </c>
      <c r="CL271" s="96">
        <v>79099</v>
      </c>
      <c r="CM271" s="96">
        <v>6356</v>
      </c>
      <c r="CN271" s="96"/>
      <c r="CO271" s="96"/>
      <c r="CP271" s="96"/>
      <c r="CQ271" s="96"/>
      <c r="CR271" s="96">
        <v>13</v>
      </c>
      <c r="CS271" s="96"/>
      <c r="CT271" s="96"/>
      <c r="CU271" s="96"/>
      <c r="CV271" s="96"/>
      <c r="CW271" s="96"/>
      <c r="CX271" s="96"/>
      <c r="CY271" s="96"/>
      <c r="CZ271" s="96"/>
      <c r="DA271" s="96"/>
      <c r="DB271" s="96"/>
      <c r="DC271" s="96"/>
      <c r="DD271" s="96"/>
      <c r="DE271" s="96"/>
      <c r="DF271" s="96"/>
      <c r="DG271" s="96"/>
      <c r="DH271" s="96"/>
      <c r="DI271" s="96"/>
      <c r="DJ271" s="96"/>
      <c r="DK271" s="96">
        <v>1093</v>
      </c>
      <c r="DL271" s="96">
        <v>6</v>
      </c>
      <c r="DM271" s="96"/>
      <c r="DN271" s="96"/>
      <c r="DO271" s="96"/>
      <c r="DP271" s="96">
        <v>317</v>
      </c>
      <c r="DQ271" s="96"/>
      <c r="DR271" s="96"/>
      <c r="DS271" s="96"/>
      <c r="DT271" s="96"/>
      <c r="DU271" s="98">
        <f t="shared" si="4"/>
        <v>89407</v>
      </c>
    </row>
    <row r="272" spans="1:125" s="72" customFormat="1" ht="14.25" x14ac:dyDescent="0.25">
      <c r="A272" s="77" t="s">
        <v>443</v>
      </c>
      <c r="B272" s="78" t="s">
        <v>969</v>
      </c>
      <c r="C272" s="95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7"/>
      <c r="AZ272" s="96"/>
      <c r="BA272" s="96"/>
      <c r="BB272" s="96"/>
      <c r="BC272" s="96"/>
      <c r="BD272" s="96"/>
      <c r="BE272" s="96"/>
      <c r="BF272" s="96"/>
      <c r="BG272" s="96"/>
      <c r="BH272" s="96"/>
      <c r="BI272" s="96"/>
      <c r="BJ272" s="96"/>
      <c r="BK272" s="96"/>
      <c r="BL272" s="96"/>
      <c r="BM272" s="96"/>
      <c r="BN272" s="96"/>
      <c r="BO272" s="96"/>
      <c r="BP272" s="96"/>
      <c r="BQ272" s="96"/>
      <c r="BR272" s="97"/>
      <c r="BS272" s="96"/>
      <c r="BT272" s="96"/>
      <c r="BU272" s="96"/>
      <c r="BV272" s="96"/>
      <c r="BW272" s="96"/>
      <c r="BX272" s="96"/>
      <c r="BY272" s="96"/>
      <c r="BZ272" s="96"/>
      <c r="CA272" s="96"/>
      <c r="CB272" s="96"/>
      <c r="CC272" s="96"/>
      <c r="CD272" s="96"/>
      <c r="CE272" s="96"/>
      <c r="CF272" s="96"/>
      <c r="CG272" s="96"/>
      <c r="CH272" s="96"/>
      <c r="CI272" s="96"/>
      <c r="CJ272" s="96"/>
      <c r="CK272" s="96">
        <v>256</v>
      </c>
      <c r="CL272" s="96">
        <v>5354</v>
      </c>
      <c r="CM272" s="96">
        <v>9638</v>
      </c>
      <c r="CN272" s="96"/>
      <c r="CO272" s="96"/>
      <c r="CP272" s="96"/>
      <c r="CQ272" s="96"/>
      <c r="CR272" s="96"/>
      <c r="CS272" s="96"/>
      <c r="CT272" s="96"/>
      <c r="CU272" s="96"/>
      <c r="CV272" s="96"/>
      <c r="CW272" s="96"/>
      <c r="CX272" s="96"/>
      <c r="CY272" s="96"/>
      <c r="CZ272" s="96"/>
      <c r="DA272" s="96"/>
      <c r="DB272" s="96"/>
      <c r="DC272" s="96"/>
      <c r="DD272" s="96"/>
      <c r="DE272" s="96"/>
      <c r="DF272" s="96"/>
      <c r="DG272" s="96"/>
      <c r="DH272" s="96"/>
      <c r="DI272" s="96"/>
      <c r="DJ272" s="96"/>
      <c r="DK272" s="96"/>
      <c r="DL272" s="96"/>
      <c r="DM272" s="96"/>
      <c r="DN272" s="96"/>
      <c r="DO272" s="96"/>
      <c r="DP272" s="96"/>
      <c r="DQ272" s="96"/>
      <c r="DR272" s="96"/>
      <c r="DS272" s="96"/>
      <c r="DT272" s="96"/>
      <c r="DU272" s="98">
        <f t="shared" si="4"/>
        <v>15248</v>
      </c>
    </row>
    <row r="273" spans="1:125" s="72" customFormat="1" ht="14.25" x14ac:dyDescent="0.25">
      <c r="A273" s="77" t="s">
        <v>678</v>
      </c>
      <c r="B273" s="78" t="s">
        <v>970</v>
      </c>
      <c r="C273" s="95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7"/>
      <c r="AZ273" s="96"/>
      <c r="BA273" s="96"/>
      <c r="BB273" s="96"/>
      <c r="BC273" s="96"/>
      <c r="BD273" s="96"/>
      <c r="BE273" s="96"/>
      <c r="BF273" s="96"/>
      <c r="BG273" s="96"/>
      <c r="BH273" s="96"/>
      <c r="BI273" s="96"/>
      <c r="BJ273" s="96"/>
      <c r="BK273" s="96"/>
      <c r="BL273" s="96"/>
      <c r="BM273" s="96"/>
      <c r="BN273" s="96"/>
      <c r="BO273" s="96"/>
      <c r="BP273" s="96"/>
      <c r="BQ273" s="96"/>
      <c r="BR273" s="97"/>
      <c r="BS273" s="96"/>
      <c r="BT273" s="96"/>
      <c r="BU273" s="96"/>
      <c r="BV273" s="96"/>
      <c r="BW273" s="96"/>
      <c r="BX273" s="96"/>
      <c r="BY273" s="96"/>
      <c r="BZ273" s="96"/>
      <c r="CA273" s="96"/>
      <c r="CB273" s="96"/>
      <c r="CC273" s="96"/>
      <c r="CD273" s="96"/>
      <c r="CE273" s="96">
        <v>11653</v>
      </c>
      <c r="CF273" s="96"/>
      <c r="CG273" s="96"/>
      <c r="CH273" s="96"/>
      <c r="CI273" s="96"/>
      <c r="CJ273" s="96"/>
      <c r="CK273" s="96">
        <v>96</v>
      </c>
      <c r="CL273" s="96"/>
      <c r="CM273" s="96"/>
      <c r="CN273" s="96"/>
      <c r="CO273" s="96"/>
      <c r="CP273" s="96"/>
      <c r="CQ273" s="96"/>
      <c r="CR273" s="96">
        <v>7</v>
      </c>
      <c r="CS273" s="96"/>
      <c r="CT273" s="96"/>
      <c r="CU273" s="96"/>
      <c r="CV273" s="96"/>
      <c r="CW273" s="96"/>
      <c r="CX273" s="96"/>
      <c r="CY273" s="96"/>
      <c r="CZ273" s="96"/>
      <c r="DA273" s="96"/>
      <c r="DB273" s="96"/>
      <c r="DC273" s="96"/>
      <c r="DD273" s="96"/>
      <c r="DE273" s="96"/>
      <c r="DF273" s="96"/>
      <c r="DG273" s="96"/>
      <c r="DH273" s="96"/>
      <c r="DI273" s="96">
        <v>17</v>
      </c>
      <c r="DJ273" s="96"/>
      <c r="DK273" s="96">
        <v>443</v>
      </c>
      <c r="DL273" s="96"/>
      <c r="DM273" s="96"/>
      <c r="DN273" s="96"/>
      <c r="DO273" s="96"/>
      <c r="DP273" s="96"/>
      <c r="DQ273" s="96"/>
      <c r="DR273" s="96"/>
      <c r="DS273" s="96"/>
      <c r="DT273" s="96"/>
      <c r="DU273" s="98">
        <f t="shared" si="4"/>
        <v>12216</v>
      </c>
    </row>
    <row r="274" spans="1:125" s="72" customFormat="1" ht="14.25" x14ac:dyDescent="0.25">
      <c r="A274" s="77" t="s">
        <v>679</v>
      </c>
      <c r="B274" s="78" t="s">
        <v>971</v>
      </c>
      <c r="C274" s="95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7"/>
      <c r="AZ274" s="96"/>
      <c r="BA274" s="96"/>
      <c r="BB274" s="96"/>
      <c r="BC274" s="96"/>
      <c r="BD274" s="96"/>
      <c r="BE274" s="96"/>
      <c r="BF274" s="96"/>
      <c r="BG274" s="96"/>
      <c r="BH274" s="96"/>
      <c r="BI274" s="96"/>
      <c r="BJ274" s="96"/>
      <c r="BK274" s="96"/>
      <c r="BL274" s="96"/>
      <c r="BM274" s="96"/>
      <c r="BN274" s="96"/>
      <c r="BO274" s="96"/>
      <c r="BP274" s="96"/>
      <c r="BQ274" s="96"/>
      <c r="BR274" s="97"/>
      <c r="BS274" s="96"/>
      <c r="BT274" s="96"/>
      <c r="BU274" s="96"/>
      <c r="BV274" s="96"/>
      <c r="BW274" s="96"/>
      <c r="BX274" s="96"/>
      <c r="BY274" s="96"/>
      <c r="BZ274" s="96"/>
      <c r="CA274" s="96"/>
      <c r="CB274" s="96"/>
      <c r="CC274" s="96"/>
      <c r="CD274" s="96"/>
      <c r="CE274" s="96">
        <v>4785</v>
      </c>
      <c r="CF274" s="96"/>
      <c r="CG274" s="96"/>
      <c r="CH274" s="96"/>
      <c r="CI274" s="96"/>
      <c r="CJ274" s="96"/>
      <c r="CK274" s="96"/>
      <c r="CL274" s="96"/>
      <c r="CM274" s="96"/>
      <c r="CN274" s="96"/>
      <c r="CO274" s="96"/>
      <c r="CP274" s="96"/>
      <c r="CQ274" s="96"/>
      <c r="CR274" s="96"/>
      <c r="CS274" s="96"/>
      <c r="CT274" s="96"/>
      <c r="CU274" s="96"/>
      <c r="CV274" s="96"/>
      <c r="CW274" s="96"/>
      <c r="CX274" s="96"/>
      <c r="CY274" s="96"/>
      <c r="CZ274" s="96"/>
      <c r="DA274" s="96"/>
      <c r="DB274" s="96"/>
      <c r="DC274" s="96"/>
      <c r="DD274" s="96"/>
      <c r="DE274" s="96"/>
      <c r="DF274" s="96"/>
      <c r="DG274" s="96"/>
      <c r="DH274" s="96"/>
      <c r="DI274" s="96"/>
      <c r="DJ274" s="96"/>
      <c r="DK274" s="96"/>
      <c r="DL274" s="96"/>
      <c r="DM274" s="96"/>
      <c r="DN274" s="96"/>
      <c r="DO274" s="96"/>
      <c r="DP274" s="96"/>
      <c r="DQ274" s="96"/>
      <c r="DR274" s="96"/>
      <c r="DS274" s="96"/>
      <c r="DT274" s="96"/>
      <c r="DU274" s="98">
        <f t="shared" si="4"/>
        <v>4785</v>
      </c>
    </row>
    <row r="275" spans="1:125" s="72" customFormat="1" ht="14.25" x14ac:dyDescent="0.25">
      <c r="A275" s="77" t="s">
        <v>680</v>
      </c>
      <c r="B275" s="78" t="s">
        <v>972</v>
      </c>
      <c r="C275" s="95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7"/>
      <c r="AZ275" s="96"/>
      <c r="BA275" s="96"/>
      <c r="BB275" s="96"/>
      <c r="BC275" s="96"/>
      <c r="BD275" s="96"/>
      <c r="BE275" s="96"/>
      <c r="BF275" s="96"/>
      <c r="BG275" s="96"/>
      <c r="BH275" s="96"/>
      <c r="BI275" s="96"/>
      <c r="BJ275" s="96"/>
      <c r="BK275" s="96"/>
      <c r="BL275" s="96"/>
      <c r="BM275" s="96"/>
      <c r="BN275" s="96"/>
      <c r="BO275" s="96"/>
      <c r="BP275" s="96"/>
      <c r="BQ275" s="96"/>
      <c r="BR275" s="97"/>
      <c r="BS275" s="96"/>
      <c r="BT275" s="96"/>
      <c r="BU275" s="96"/>
      <c r="BV275" s="96"/>
      <c r="BW275" s="96"/>
      <c r="BX275" s="96"/>
      <c r="BY275" s="96"/>
      <c r="BZ275" s="96"/>
      <c r="CA275" s="96"/>
      <c r="CB275" s="96"/>
      <c r="CC275" s="96"/>
      <c r="CD275" s="96"/>
      <c r="CE275" s="96">
        <v>27584</v>
      </c>
      <c r="CF275" s="96"/>
      <c r="CG275" s="96"/>
      <c r="CH275" s="96"/>
      <c r="CI275" s="96"/>
      <c r="CJ275" s="96"/>
      <c r="CK275" s="96"/>
      <c r="CL275" s="96"/>
      <c r="CM275" s="96"/>
      <c r="CN275" s="96"/>
      <c r="CO275" s="96"/>
      <c r="CP275" s="96"/>
      <c r="CQ275" s="96"/>
      <c r="CR275" s="96"/>
      <c r="CS275" s="96"/>
      <c r="CT275" s="96"/>
      <c r="CU275" s="96"/>
      <c r="CV275" s="96"/>
      <c r="CW275" s="96"/>
      <c r="CX275" s="96"/>
      <c r="CY275" s="96"/>
      <c r="CZ275" s="96"/>
      <c r="DA275" s="96"/>
      <c r="DB275" s="96"/>
      <c r="DC275" s="96"/>
      <c r="DD275" s="96"/>
      <c r="DE275" s="96"/>
      <c r="DF275" s="96"/>
      <c r="DG275" s="96"/>
      <c r="DH275" s="96"/>
      <c r="DI275" s="96"/>
      <c r="DJ275" s="96"/>
      <c r="DK275" s="96"/>
      <c r="DL275" s="96"/>
      <c r="DM275" s="96"/>
      <c r="DN275" s="96"/>
      <c r="DO275" s="96"/>
      <c r="DP275" s="96"/>
      <c r="DQ275" s="96"/>
      <c r="DR275" s="96"/>
      <c r="DS275" s="96"/>
      <c r="DT275" s="96"/>
      <c r="DU275" s="98">
        <f t="shared" si="4"/>
        <v>27584</v>
      </c>
    </row>
    <row r="276" spans="1:125" s="72" customFormat="1" ht="14.25" x14ac:dyDescent="0.25">
      <c r="A276" s="77" t="s">
        <v>681</v>
      </c>
      <c r="B276" s="78" t="s">
        <v>973</v>
      </c>
      <c r="C276" s="95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7"/>
      <c r="AZ276" s="96"/>
      <c r="BA276" s="96"/>
      <c r="BB276" s="96"/>
      <c r="BC276" s="96"/>
      <c r="BD276" s="96"/>
      <c r="BE276" s="96"/>
      <c r="BF276" s="96"/>
      <c r="BG276" s="96"/>
      <c r="BH276" s="96"/>
      <c r="BI276" s="96"/>
      <c r="BJ276" s="96"/>
      <c r="BK276" s="96"/>
      <c r="BL276" s="96"/>
      <c r="BM276" s="96">
        <v>1</v>
      </c>
      <c r="BN276" s="96"/>
      <c r="BO276" s="96"/>
      <c r="BP276" s="96"/>
      <c r="BQ276" s="96"/>
      <c r="BR276" s="97"/>
      <c r="BS276" s="96"/>
      <c r="BT276" s="96"/>
      <c r="BU276" s="96"/>
      <c r="BV276" s="96"/>
      <c r="BW276" s="96"/>
      <c r="BX276" s="96"/>
      <c r="BY276" s="96"/>
      <c r="BZ276" s="96"/>
      <c r="CA276" s="96"/>
      <c r="CB276" s="96"/>
      <c r="CC276" s="96"/>
      <c r="CD276" s="96"/>
      <c r="CE276" s="96"/>
      <c r="CF276" s="96">
        <v>964</v>
      </c>
      <c r="CG276" s="96"/>
      <c r="CH276" s="96"/>
      <c r="CI276" s="96"/>
      <c r="CJ276" s="96"/>
      <c r="CK276" s="96"/>
      <c r="CL276" s="96"/>
      <c r="CM276" s="96"/>
      <c r="CN276" s="96"/>
      <c r="CO276" s="96"/>
      <c r="CP276" s="96"/>
      <c r="CQ276" s="96"/>
      <c r="CR276" s="96">
        <v>6</v>
      </c>
      <c r="CS276" s="96"/>
      <c r="CT276" s="96"/>
      <c r="CU276" s="96"/>
      <c r="CV276" s="96"/>
      <c r="CW276" s="96"/>
      <c r="CX276" s="96"/>
      <c r="CY276" s="96"/>
      <c r="CZ276" s="96"/>
      <c r="DA276" s="96"/>
      <c r="DB276" s="96"/>
      <c r="DC276" s="96"/>
      <c r="DD276" s="96"/>
      <c r="DE276" s="96"/>
      <c r="DF276" s="96"/>
      <c r="DG276" s="96"/>
      <c r="DH276" s="96"/>
      <c r="DI276" s="96"/>
      <c r="DJ276" s="96"/>
      <c r="DK276" s="96"/>
      <c r="DL276" s="96"/>
      <c r="DM276" s="96"/>
      <c r="DN276" s="96"/>
      <c r="DO276" s="96"/>
      <c r="DP276" s="96"/>
      <c r="DQ276" s="96"/>
      <c r="DR276" s="96"/>
      <c r="DS276" s="96"/>
      <c r="DT276" s="96"/>
      <c r="DU276" s="98">
        <f t="shared" si="4"/>
        <v>971</v>
      </c>
    </row>
    <row r="277" spans="1:125" s="72" customFormat="1" ht="14.25" x14ac:dyDescent="0.25">
      <c r="A277" s="77" t="s">
        <v>682</v>
      </c>
      <c r="B277" s="78" t="s">
        <v>974</v>
      </c>
      <c r="C277" s="95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7"/>
      <c r="AZ277" s="96"/>
      <c r="BA277" s="96"/>
      <c r="BB277" s="96"/>
      <c r="BC277" s="96"/>
      <c r="BD277" s="96"/>
      <c r="BE277" s="96"/>
      <c r="BF277" s="96"/>
      <c r="BG277" s="96"/>
      <c r="BH277" s="96"/>
      <c r="BI277" s="96"/>
      <c r="BJ277" s="96"/>
      <c r="BK277" s="96"/>
      <c r="BL277" s="96"/>
      <c r="BM277" s="96"/>
      <c r="BN277" s="96"/>
      <c r="BO277" s="96"/>
      <c r="BP277" s="96"/>
      <c r="BQ277" s="96"/>
      <c r="BR277" s="97"/>
      <c r="BS277" s="96"/>
      <c r="BT277" s="96"/>
      <c r="BU277" s="96"/>
      <c r="BV277" s="96"/>
      <c r="BW277" s="96"/>
      <c r="BX277" s="96"/>
      <c r="BY277" s="96"/>
      <c r="BZ277" s="96"/>
      <c r="CA277" s="96"/>
      <c r="CB277" s="96"/>
      <c r="CC277" s="96"/>
      <c r="CD277" s="96"/>
      <c r="CE277" s="96"/>
      <c r="CF277" s="96">
        <v>191</v>
      </c>
      <c r="CG277" s="96"/>
      <c r="CH277" s="96"/>
      <c r="CI277" s="96"/>
      <c r="CJ277" s="96"/>
      <c r="CK277" s="96"/>
      <c r="CL277" s="96"/>
      <c r="CM277" s="96"/>
      <c r="CN277" s="96"/>
      <c r="CO277" s="96"/>
      <c r="CP277" s="96"/>
      <c r="CQ277" s="96"/>
      <c r="CR277" s="96"/>
      <c r="CS277" s="96"/>
      <c r="CT277" s="96"/>
      <c r="CU277" s="96"/>
      <c r="CV277" s="96"/>
      <c r="CW277" s="96"/>
      <c r="CX277" s="96"/>
      <c r="CY277" s="96"/>
      <c r="CZ277" s="96"/>
      <c r="DA277" s="96"/>
      <c r="DB277" s="96"/>
      <c r="DC277" s="96"/>
      <c r="DD277" s="96"/>
      <c r="DE277" s="96"/>
      <c r="DF277" s="96"/>
      <c r="DG277" s="96"/>
      <c r="DH277" s="96"/>
      <c r="DI277" s="96"/>
      <c r="DJ277" s="96"/>
      <c r="DK277" s="96"/>
      <c r="DL277" s="96"/>
      <c r="DM277" s="96"/>
      <c r="DN277" s="96"/>
      <c r="DO277" s="96"/>
      <c r="DP277" s="96"/>
      <c r="DQ277" s="96"/>
      <c r="DR277" s="96"/>
      <c r="DS277" s="96"/>
      <c r="DT277" s="96"/>
      <c r="DU277" s="98">
        <f t="shared" si="4"/>
        <v>191</v>
      </c>
    </row>
    <row r="278" spans="1:125" s="72" customFormat="1" ht="14.25" x14ac:dyDescent="0.25">
      <c r="A278" s="77" t="s">
        <v>683</v>
      </c>
      <c r="B278" s="78" t="s">
        <v>975</v>
      </c>
      <c r="C278" s="95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7"/>
      <c r="AZ278" s="96"/>
      <c r="BA278" s="96"/>
      <c r="BB278" s="96"/>
      <c r="BC278" s="96"/>
      <c r="BD278" s="96"/>
      <c r="BE278" s="96"/>
      <c r="BF278" s="96"/>
      <c r="BG278" s="96"/>
      <c r="BH278" s="96"/>
      <c r="BI278" s="96"/>
      <c r="BJ278" s="96"/>
      <c r="BK278" s="96"/>
      <c r="BL278" s="96"/>
      <c r="BM278" s="96"/>
      <c r="BN278" s="96"/>
      <c r="BO278" s="96"/>
      <c r="BP278" s="96"/>
      <c r="BQ278" s="96"/>
      <c r="BR278" s="97"/>
      <c r="BS278" s="96"/>
      <c r="BT278" s="96"/>
      <c r="BU278" s="96"/>
      <c r="BV278" s="96"/>
      <c r="BW278" s="96"/>
      <c r="BX278" s="96"/>
      <c r="BY278" s="96"/>
      <c r="BZ278" s="96"/>
      <c r="CA278" s="96"/>
      <c r="CB278" s="96"/>
      <c r="CC278" s="96"/>
      <c r="CD278" s="96"/>
      <c r="CE278" s="96"/>
      <c r="CF278" s="96"/>
      <c r="CG278" s="96"/>
      <c r="CH278" s="96">
        <v>17269</v>
      </c>
      <c r="CI278" s="96"/>
      <c r="CJ278" s="96"/>
      <c r="CK278" s="96"/>
      <c r="CL278" s="96"/>
      <c r="CM278" s="96"/>
      <c r="CN278" s="96"/>
      <c r="CO278" s="96"/>
      <c r="CP278" s="96"/>
      <c r="CQ278" s="96"/>
      <c r="CR278" s="96"/>
      <c r="CS278" s="96"/>
      <c r="CT278" s="96"/>
      <c r="CU278" s="96"/>
      <c r="CV278" s="96"/>
      <c r="CW278" s="96"/>
      <c r="CX278" s="96"/>
      <c r="CY278" s="96"/>
      <c r="CZ278" s="96"/>
      <c r="DA278" s="96"/>
      <c r="DB278" s="96"/>
      <c r="DC278" s="96"/>
      <c r="DD278" s="96"/>
      <c r="DE278" s="96"/>
      <c r="DF278" s="96"/>
      <c r="DG278" s="96"/>
      <c r="DH278" s="96"/>
      <c r="DI278" s="96"/>
      <c r="DJ278" s="96"/>
      <c r="DK278" s="96"/>
      <c r="DL278" s="96"/>
      <c r="DM278" s="96"/>
      <c r="DN278" s="96"/>
      <c r="DO278" s="96"/>
      <c r="DP278" s="96"/>
      <c r="DQ278" s="96"/>
      <c r="DR278" s="96"/>
      <c r="DS278" s="96"/>
      <c r="DT278" s="96"/>
      <c r="DU278" s="98">
        <f t="shared" si="4"/>
        <v>17269</v>
      </c>
    </row>
    <row r="279" spans="1:125" s="72" customFormat="1" ht="14.25" x14ac:dyDescent="0.25">
      <c r="A279" s="77" t="s">
        <v>684</v>
      </c>
      <c r="B279" s="78" t="s">
        <v>976</v>
      </c>
      <c r="C279" s="95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7"/>
      <c r="AZ279" s="96"/>
      <c r="BA279" s="96"/>
      <c r="BB279" s="96"/>
      <c r="BC279" s="96"/>
      <c r="BD279" s="96"/>
      <c r="BE279" s="96"/>
      <c r="BF279" s="96"/>
      <c r="BG279" s="96"/>
      <c r="BH279" s="96"/>
      <c r="BI279" s="96"/>
      <c r="BJ279" s="96"/>
      <c r="BK279" s="96"/>
      <c r="BL279" s="96"/>
      <c r="BM279" s="96"/>
      <c r="BN279" s="96"/>
      <c r="BO279" s="96"/>
      <c r="BP279" s="96"/>
      <c r="BQ279" s="96"/>
      <c r="BR279" s="97"/>
      <c r="BS279" s="96"/>
      <c r="BT279" s="96"/>
      <c r="BU279" s="96"/>
      <c r="BV279" s="96"/>
      <c r="BW279" s="96"/>
      <c r="BX279" s="96"/>
      <c r="BY279" s="96"/>
      <c r="BZ279" s="96"/>
      <c r="CA279" s="96"/>
      <c r="CB279" s="96"/>
      <c r="CC279" s="96"/>
      <c r="CD279" s="96"/>
      <c r="CE279" s="96"/>
      <c r="CF279" s="96"/>
      <c r="CG279" s="96"/>
      <c r="CH279" s="96">
        <v>3878</v>
      </c>
      <c r="CI279" s="96"/>
      <c r="CJ279" s="96"/>
      <c r="CK279" s="96"/>
      <c r="CL279" s="96"/>
      <c r="CM279" s="96"/>
      <c r="CN279" s="96"/>
      <c r="CO279" s="96"/>
      <c r="CP279" s="96"/>
      <c r="CQ279" s="96"/>
      <c r="CR279" s="96">
        <v>1</v>
      </c>
      <c r="CS279" s="96"/>
      <c r="CT279" s="96"/>
      <c r="CU279" s="96"/>
      <c r="CV279" s="96"/>
      <c r="CW279" s="96"/>
      <c r="CX279" s="96"/>
      <c r="CY279" s="96"/>
      <c r="CZ279" s="96"/>
      <c r="DA279" s="96"/>
      <c r="DB279" s="96"/>
      <c r="DC279" s="96"/>
      <c r="DD279" s="96"/>
      <c r="DE279" s="96"/>
      <c r="DF279" s="96"/>
      <c r="DG279" s="96"/>
      <c r="DH279" s="96"/>
      <c r="DI279" s="96"/>
      <c r="DJ279" s="96"/>
      <c r="DK279" s="96"/>
      <c r="DL279" s="96"/>
      <c r="DM279" s="96"/>
      <c r="DN279" s="96"/>
      <c r="DO279" s="96"/>
      <c r="DP279" s="96"/>
      <c r="DQ279" s="96"/>
      <c r="DR279" s="96"/>
      <c r="DS279" s="96"/>
      <c r="DT279" s="96"/>
      <c r="DU279" s="98">
        <f t="shared" si="4"/>
        <v>3879</v>
      </c>
    </row>
    <row r="280" spans="1:125" s="72" customFormat="1" ht="14.25" x14ac:dyDescent="0.25">
      <c r="A280" s="77" t="s">
        <v>685</v>
      </c>
      <c r="B280" s="78" t="s">
        <v>977</v>
      </c>
      <c r="C280" s="95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>
        <v>14</v>
      </c>
      <c r="AC280" s="96"/>
      <c r="AD280" s="96"/>
      <c r="AE280" s="96">
        <v>59</v>
      </c>
      <c r="AF280" s="96">
        <v>28</v>
      </c>
      <c r="AG280" s="96">
        <v>1</v>
      </c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7"/>
      <c r="AZ280" s="96"/>
      <c r="BA280" s="96"/>
      <c r="BB280" s="96">
        <v>23</v>
      </c>
      <c r="BC280" s="96"/>
      <c r="BD280" s="96"/>
      <c r="BE280" s="96"/>
      <c r="BF280" s="96"/>
      <c r="BG280" s="96"/>
      <c r="BH280" s="96"/>
      <c r="BI280" s="96"/>
      <c r="BJ280" s="96"/>
      <c r="BK280" s="96"/>
      <c r="BL280" s="96"/>
      <c r="BM280" s="96"/>
      <c r="BN280" s="96"/>
      <c r="BO280" s="96"/>
      <c r="BP280" s="96">
        <v>12</v>
      </c>
      <c r="BQ280" s="96"/>
      <c r="BR280" s="97"/>
      <c r="BS280" s="96"/>
      <c r="BT280" s="96"/>
      <c r="BU280" s="96"/>
      <c r="BV280" s="96"/>
      <c r="BW280" s="96"/>
      <c r="BX280" s="96"/>
      <c r="BY280" s="96"/>
      <c r="BZ280" s="96"/>
      <c r="CA280" s="96"/>
      <c r="CB280" s="96"/>
      <c r="CC280" s="96"/>
      <c r="CD280" s="96"/>
      <c r="CE280" s="96">
        <v>39141</v>
      </c>
      <c r="CF280" s="96"/>
      <c r="CG280" s="96"/>
      <c r="CH280" s="96"/>
      <c r="CI280" s="96"/>
      <c r="CJ280" s="96"/>
      <c r="CK280" s="96"/>
      <c r="CL280" s="96">
        <v>329</v>
      </c>
      <c r="CM280" s="96"/>
      <c r="CN280" s="96"/>
      <c r="CO280" s="96"/>
      <c r="CP280" s="96"/>
      <c r="CQ280" s="96"/>
      <c r="CR280" s="96"/>
      <c r="CS280" s="96"/>
      <c r="CT280" s="96"/>
      <c r="CU280" s="96"/>
      <c r="CV280" s="96"/>
      <c r="CW280" s="96"/>
      <c r="CX280" s="96"/>
      <c r="CY280" s="96"/>
      <c r="CZ280" s="96"/>
      <c r="DA280" s="96"/>
      <c r="DB280" s="96"/>
      <c r="DC280" s="96"/>
      <c r="DD280" s="96"/>
      <c r="DE280" s="96"/>
      <c r="DF280" s="96"/>
      <c r="DG280" s="96"/>
      <c r="DH280" s="96"/>
      <c r="DI280" s="96"/>
      <c r="DJ280" s="96"/>
      <c r="DK280" s="96"/>
      <c r="DL280" s="96"/>
      <c r="DM280" s="96"/>
      <c r="DN280" s="96"/>
      <c r="DO280" s="96"/>
      <c r="DP280" s="96"/>
      <c r="DQ280" s="96"/>
      <c r="DR280" s="96"/>
      <c r="DS280" s="96"/>
      <c r="DT280" s="96"/>
      <c r="DU280" s="98">
        <f t="shared" si="4"/>
        <v>39607</v>
      </c>
    </row>
    <row r="281" spans="1:125" s="72" customFormat="1" ht="14.25" x14ac:dyDescent="0.25">
      <c r="A281" s="77" t="s">
        <v>686</v>
      </c>
      <c r="B281" s="78" t="s">
        <v>978</v>
      </c>
      <c r="C281" s="95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>
        <v>124</v>
      </c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7"/>
      <c r="AZ281" s="96"/>
      <c r="BA281" s="96"/>
      <c r="BB281" s="96"/>
      <c r="BC281" s="96"/>
      <c r="BD281" s="96"/>
      <c r="BE281" s="96"/>
      <c r="BF281" s="96"/>
      <c r="BG281" s="96"/>
      <c r="BH281" s="96"/>
      <c r="BI281" s="96"/>
      <c r="BJ281" s="96"/>
      <c r="BK281" s="96"/>
      <c r="BL281" s="96"/>
      <c r="BM281" s="96"/>
      <c r="BN281" s="96"/>
      <c r="BO281" s="96"/>
      <c r="BP281" s="96"/>
      <c r="BQ281" s="96"/>
      <c r="BR281" s="97"/>
      <c r="BS281" s="96"/>
      <c r="BT281" s="96">
        <v>50</v>
      </c>
      <c r="BU281" s="96"/>
      <c r="BV281" s="96"/>
      <c r="BW281" s="96"/>
      <c r="BX281" s="96"/>
      <c r="BY281" s="96"/>
      <c r="BZ281" s="96"/>
      <c r="CA281" s="96"/>
      <c r="CB281" s="96"/>
      <c r="CC281" s="96"/>
      <c r="CD281" s="96"/>
      <c r="CE281" s="96"/>
      <c r="CF281" s="96"/>
      <c r="CG281" s="96">
        <v>19610</v>
      </c>
      <c r="CH281" s="96"/>
      <c r="CI281" s="96"/>
      <c r="CJ281" s="96"/>
      <c r="CK281" s="96"/>
      <c r="CL281" s="96"/>
      <c r="CM281" s="96"/>
      <c r="CN281" s="96"/>
      <c r="CO281" s="96"/>
      <c r="CP281" s="96"/>
      <c r="CQ281" s="96"/>
      <c r="CR281" s="96"/>
      <c r="CS281" s="96"/>
      <c r="CT281" s="96"/>
      <c r="CU281" s="96"/>
      <c r="CV281" s="96"/>
      <c r="CW281" s="96"/>
      <c r="CX281" s="96"/>
      <c r="CY281" s="96"/>
      <c r="CZ281" s="96"/>
      <c r="DA281" s="96"/>
      <c r="DB281" s="96"/>
      <c r="DC281" s="96"/>
      <c r="DD281" s="96"/>
      <c r="DE281" s="96"/>
      <c r="DF281" s="96"/>
      <c r="DG281" s="96"/>
      <c r="DH281" s="96"/>
      <c r="DI281" s="96"/>
      <c r="DJ281" s="96"/>
      <c r="DK281" s="96"/>
      <c r="DL281" s="96"/>
      <c r="DM281" s="96"/>
      <c r="DN281" s="96"/>
      <c r="DO281" s="96"/>
      <c r="DP281" s="96"/>
      <c r="DQ281" s="96"/>
      <c r="DR281" s="96"/>
      <c r="DS281" s="96"/>
      <c r="DT281" s="96"/>
      <c r="DU281" s="98">
        <f t="shared" si="4"/>
        <v>19784</v>
      </c>
    </row>
    <row r="282" spans="1:125" s="72" customFormat="1" ht="14.25" x14ac:dyDescent="0.25">
      <c r="A282" s="77" t="s">
        <v>444</v>
      </c>
      <c r="B282" s="78" t="s">
        <v>979</v>
      </c>
      <c r="C282" s="95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7"/>
      <c r="AZ282" s="96"/>
      <c r="BA282" s="96"/>
      <c r="BB282" s="96">
        <v>1</v>
      </c>
      <c r="BC282" s="96"/>
      <c r="BD282" s="96"/>
      <c r="BE282" s="96"/>
      <c r="BF282" s="96"/>
      <c r="BG282" s="96"/>
      <c r="BH282" s="96"/>
      <c r="BI282" s="96"/>
      <c r="BJ282" s="96"/>
      <c r="BK282" s="96"/>
      <c r="BL282" s="96"/>
      <c r="BM282" s="96"/>
      <c r="BN282" s="96"/>
      <c r="BO282" s="96"/>
      <c r="BP282" s="96"/>
      <c r="BQ282" s="96"/>
      <c r="BR282" s="97"/>
      <c r="BS282" s="96"/>
      <c r="BT282" s="96"/>
      <c r="BU282" s="96"/>
      <c r="BV282" s="96"/>
      <c r="BW282" s="96"/>
      <c r="BX282" s="96"/>
      <c r="BY282" s="96"/>
      <c r="BZ282" s="96"/>
      <c r="CA282" s="96"/>
      <c r="CB282" s="96"/>
      <c r="CC282" s="96"/>
      <c r="CD282" s="96"/>
      <c r="CE282" s="96">
        <v>9</v>
      </c>
      <c r="CF282" s="96"/>
      <c r="CG282" s="96"/>
      <c r="CH282" s="96">
        <v>396</v>
      </c>
      <c r="CI282" s="96">
        <v>4696</v>
      </c>
      <c r="CJ282" s="96"/>
      <c r="CK282" s="96"/>
      <c r="CL282" s="96"/>
      <c r="CM282" s="96"/>
      <c r="CN282" s="96"/>
      <c r="CO282" s="96"/>
      <c r="CP282" s="96"/>
      <c r="CQ282" s="96"/>
      <c r="CR282" s="96"/>
      <c r="CS282" s="96"/>
      <c r="CT282" s="96"/>
      <c r="CU282" s="96"/>
      <c r="CV282" s="96"/>
      <c r="CW282" s="96"/>
      <c r="CX282" s="96"/>
      <c r="CY282" s="96"/>
      <c r="CZ282" s="96"/>
      <c r="DA282" s="96"/>
      <c r="DB282" s="96"/>
      <c r="DC282" s="96"/>
      <c r="DD282" s="96"/>
      <c r="DE282" s="96"/>
      <c r="DF282" s="96"/>
      <c r="DG282" s="96"/>
      <c r="DH282" s="96"/>
      <c r="DI282" s="96"/>
      <c r="DJ282" s="96"/>
      <c r="DK282" s="96"/>
      <c r="DL282" s="96"/>
      <c r="DM282" s="96"/>
      <c r="DN282" s="96"/>
      <c r="DO282" s="96"/>
      <c r="DP282" s="96"/>
      <c r="DQ282" s="96"/>
      <c r="DR282" s="96"/>
      <c r="DS282" s="96"/>
      <c r="DT282" s="96"/>
      <c r="DU282" s="98">
        <f t="shared" si="4"/>
        <v>5102</v>
      </c>
    </row>
    <row r="283" spans="1:125" s="72" customFormat="1" ht="14.25" x14ac:dyDescent="0.25">
      <c r="A283" s="77" t="s">
        <v>445</v>
      </c>
      <c r="B283" s="78" t="s">
        <v>980</v>
      </c>
      <c r="C283" s="95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7"/>
      <c r="AZ283" s="96"/>
      <c r="BA283" s="96"/>
      <c r="BB283" s="96">
        <v>19</v>
      </c>
      <c r="BC283" s="96"/>
      <c r="BD283" s="96"/>
      <c r="BE283" s="96"/>
      <c r="BF283" s="96"/>
      <c r="BG283" s="96"/>
      <c r="BH283" s="96"/>
      <c r="BI283" s="96"/>
      <c r="BJ283" s="96"/>
      <c r="BK283" s="96"/>
      <c r="BL283" s="96"/>
      <c r="BM283" s="96"/>
      <c r="BN283" s="96"/>
      <c r="BO283" s="96"/>
      <c r="BP283" s="96"/>
      <c r="BQ283" s="96"/>
      <c r="BR283" s="97"/>
      <c r="BS283" s="96"/>
      <c r="BT283" s="96"/>
      <c r="BU283" s="96"/>
      <c r="BV283" s="96"/>
      <c r="BW283" s="96"/>
      <c r="BX283" s="96"/>
      <c r="BY283" s="96"/>
      <c r="BZ283" s="96"/>
      <c r="CA283" s="96"/>
      <c r="CB283" s="96"/>
      <c r="CC283" s="96"/>
      <c r="CD283" s="96"/>
      <c r="CE283" s="96"/>
      <c r="CF283" s="96"/>
      <c r="CG283" s="96"/>
      <c r="CH283" s="96"/>
      <c r="CI283" s="96">
        <v>2807</v>
      </c>
      <c r="CJ283" s="96"/>
      <c r="CK283" s="96"/>
      <c r="CL283" s="96"/>
      <c r="CM283" s="96"/>
      <c r="CN283" s="96"/>
      <c r="CO283" s="96"/>
      <c r="CP283" s="96"/>
      <c r="CQ283" s="96"/>
      <c r="CR283" s="96"/>
      <c r="CS283" s="96"/>
      <c r="CT283" s="96"/>
      <c r="CU283" s="96"/>
      <c r="CV283" s="96"/>
      <c r="CW283" s="96"/>
      <c r="CX283" s="96"/>
      <c r="CY283" s="96"/>
      <c r="CZ283" s="96"/>
      <c r="DA283" s="96"/>
      <c r="DB283" s="96"/>
      <c r="DC283" s="96"/>
      <c r="DD283" s="96"/>
      <c r="DE283" s="96"/>
      <c r="DF283" s="96"/>
      <c r="DG283" s="96"/>
      <c r="DH283" s="96"/>
      <c r="DI283" s="96"/>
      <c r="DJ283" s="96"/>
      <c r="DK283" s="96"/>
      <c r="DL283" s="96"/>
      <c r="DM283" s="96"/>
      <c r="DN283" s="96"/>
      <c r="DO283" s="96"/>
      <c r="DP283" s="96"/>
      <c r="DQ283" s="96"/>
      <c r="DR283" s="96"/>
      <c r="DS283" s="96"/>
      <c r="DT283" s="96"/>
      <c r="DU283" s="98">
        <f t="shared" si="4"/>
        <v>2826</v>
      </c>
    </row>
    <row r="284" spans="1:125" s="72" customFormat="1" ht="14.25" x14ac:dyDescent="0.25">
      <c r="A284" s="77" t="s">
        <v>446</v>
      </c>
      <c r="B284" s="78" t="s">
        <v>981</v>
      </c>
      <c r="C284" s="95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>
        <v>20</v>
      </c>
      <c r="AF284" s="96">
        <v>7</v>
      </c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7"/>
      <c r="AZ284" s="96"/>
      <c r="BA284" s="96"/>
      <c r="BB284" s="96"/>
      <c r="BC284" s="96"/>
      <c r="BD284" s="96"/>
      <c r="BE284" s="96"/>
      <c r="BF284" s="96"/>
      <c r="BG284" s="96"/>
      <c r="BH284" s="96"/>
      <c r="BI284" s="96"/>
      <c r="BJ284" s="96"/>
      <c r="BK284" s="96"/>
      <c r="BL284" s="96"/>
      <c r="BM284" s="96"/>
      <c r="BN284" s="96"/>
      <c r="BO284" s="96"/>
      <c r="BP284" s="96"/>
      <c r="BQ284" s="96"/>
      <c r="BR284" s="97"/>
      <c r="BS284" s="96"/>
      <c r="BT284" s="96"/>
      <c r="BU284" s="96"/>
      <c r="BV284" s="96"/>
      <c r="BW284" s="96"/>
      <c r="BX284" s="96"/>
      <c r="BY284" s="96"/>
      <c r="BZ284" s="96"/>
      <c r="CA284" s="96"/>
      <c r="CB284" s="96"/>
      <c r="CC284" s="96"/>
      <c r="CD284" s="96"/>
      <c r="CE284" s="96"/>
      <c r="CF284" s="96"/>
      <c r="CG284" s="96"/>
      <c r="CH284" s="96"/>
      <c r="CI284" s="96">
        <v>5556</v>
      </c>
      <c r="CJ284" s="96"/>
      <c r="CK284" s="96"/>
      <c r="CL284" s="96"/>
      <c r="CM284" s="96"/>
      <c r="CN284" s="96"/>
      <c r="CO284" s="96"/>
      <c r="CP284" s="96"/>
      <c r="CQ284" s="96"/>
      <c r="CR284" s="96"/>
      <c r="CS284" s="96"/>
      <c r="CT284" s="96"/>
      <c r="CU284" s="96"/>
      <c r="CV284" s="96"/>
      <c r="CW284" s="96"/>
      <c r="CX284" s="96"/>
      <c r="CY284" s="96"/>
      <c r="CZ284" s="96">
        <v>20</v>
      </c>
      <c r="DA284" s="96"/>
      <c r="DB284" s="96"/>
      <c r="DC284" s="96"/>
      <c r="DD284" s="96"/>
      <c r="DE284" s="96"/>
      <c r="DF284" s="96"/>
      <c r="DG284" s="96"/>
      <c r="DH284" s="96"/>
      <c r="DI284" s="96">
        <v>524</v>
      </c>
      <c r="DJ284" s="96"/>
      <c r="DK284" s="96"/>
      <c r="DL284" s="96"/>
      <c r="DM284" s="96"/>
      <c r="DN284" s="96"/>
      <c r="DO284" s="96"/>
      <c r="DP284" s="96"/>
      <c r="DQ284" s="96"/>
      <c r="DR284" s="96"/>
      <c r="DS284" s="96"/>
      <c r="DT284" s="96"/>
      <c r="DU284" s="98">
        <f t="shared" si="4"/>
        <v>6127</v>
      </c>
    </row>
    <row r="285" spans="1:125" s="72" customFormat="1" ht="14.25" x14ac:dyDescent="0.25">
      <c r="A285" s="77" t="s">
        <v>447</v>
      </c>
      <c r="B285" s="78" t="s">
        <v>982</v>
      </c>
      <c r="C285" s="95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7"/>
      <c r="AZ285" s="96"/>
      <c r="BA285" s="96"/>
      <c r="BB285" s="96"/>
      <c r="BC285" s="96"/>
      <c r="BD285" s="96"/>
      <c r="BE285" s="96"/>
      <c r="BF285" s="96"/>
      <c r="BG285" s="96"/>
      <c r="BH285" s="96"/>
      <c r="BI285" s="96"/>
      <c r="BJ285" s="96"/>
      <c r="BK285" s="96"/>
      <c r="BL285" s="96"/>
      <c r="BM285" s="96"/>
      <c r="BN285" s="96"/>
      <c r="BO285" s="96"/>
      <c r="BP285" s="96"/>
      <c r="BQ285" s="96"/>
      <c r="BR285" s="97"/>
      <c r="BS285" s="96"/>
      <c r="BT285" s="96"/>
      <c r="BU285" s="96"/>
      <c r="BV285" s="96"/>
      <c r="BW285" s="96"/>
      <c r="BX285" s="96"/>
      <c r="BY285" s="96"/>
      <c r="BZ285" s="96"/>
      <c r="CA285" s="96"/>
      <c r="CB285" s="96"/>
      <c r="CC285" s="96"/>
      <c r="CD285" s="96"/>
      <c r="CE285" s="96"/>
      <c r="CF285" s="96"/>
      <c r="CG285" s="96"/>
      <c r="CH285" s="96">
        <v>527</v>
      </c>
      <c r="CI285" s="96">
        <v>6185</v>
      </c>
      <c r="CJ285" s="96"/>
      <c r="CK285" s="96"/>
      <c r="CL285" s="96"/>
      <c r="CM285" s="96"/>
      <c r="CN285" s="96"/>
      <c r="CO285" s="96"/>
      <c r="CP285" s="96"/>
      <c r="CQ285" s="96"/>
      <c r="CR285" s="96"/>
      <c r="CS285" s="96"/>
      <c r="CT285" s="96"/>
      <c r="CU285" s="96"/>
      <c r="CV285" s="96"/>
      <c r="CW285" s="96"/>
      <c r="CX285" s="96"/>
      <c r="CY285" s="96"/>
      <c r="CZ285" s="96"/>
      <c r="DA285" s="96"/>
      <c r="DB285" s="96"/>
      <c r="DC285" s="96"/>
      <c r="DD285" s="96"/>
      <c r="DE285" s="96"/>
      <c r="DF285" s="96"/>
      <c r="DG285" s="96"/>
      <c r="DH285" s="96"/>
      <c r="DI285" s="96">
        <v>3</v>
      </c>
      <c r="DJ285" s="96"/>
      <c r="DK285" s="96"/>
      <c r="DL285" s="96"/>
      <c r="DM285" s="96"/>
      <c r="DN285" s="96"/>
      <c r="DO285" s="96"/>
      <c r="DP285" s="96"/>
      <c r="DQ285" s="96"/>
      <c r="DR285" s="96"/>
      <c r="DS285" s="96"/>
      <c r="DT285" s="96"/>
      <c r="DU285" s="98">
        <f t="shared" si="4"/>
        <v>6715</v>
      </c>
    </row>
    <row r="286" spans="1:125" s="72" customFormat="1" ht="14.25" x14ac:dyDescent="0.25">
      <c r="A286" s="77" t="s">
        <v>448</v>
      </c>
      <c r="B286" s="78" t="s">
        <v>983</v>
      </c>
      <c r="C286" s="95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>
        <v>8</v>
      </c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7"/>
      <c r="AZ286" s="96"/>
      <c r="BA286" s="96"/>
      <c r="BB286" s="96"/>
      <c r="BC286" s="96"/>
      <c r="BD286" s="96"/>
      <c r="BE286" s="96"/>
      <c r="BF286" s="96"/>
      <c r="BG286" s="96"/>
      <c r="BH286" s="96"/>
      <c r="BI286" s="96"/>
      <c r="BJ286" s="96"/>
      <c r="BK286" s="96"/>
      <c r="BL286" s="96"/>
      <c r="BM286" s="96"/>
      <c r="BN286" s="96"/>
      <c r="BO286" s="96"/>
      <c r="BP286" s="96"/>
      <c r="BQ286" s="96"/>
      <c r="BR286" s="97"/>
      <c r="BS286" s="96"/>
      <c r="BT286" s="96"/>
      <c r="BU286" s="96"/>
      <c r="BV286" s="96"/>
      <c r="BW286" s="96"/>
      <c r="BX286" s="96"/>
      <c r="BY286" s="96"/>
      <c r="BZ286" s="96"/>
      <c r="CA286" s="96"/>
      <c r="CB286" s="96"/>
      <c r="CC286" s="96"/>
      <c r="CD286" s="96"/>
      <c r="CE286" s="96"/>
      <c r="CF286" s="96"/>
      <c r="CG286" s="96"/>
      <c r="CH286" s="96"/>
      <c r="CI286" s="96">
        <v>5752</v>
      </c>
      <c r="CJ286" s="96"/>
      <c r="CK286" s="96"/>
      <c r="CL286" s="96"/>
      <c r="CM286" s="96"/>
      <c r="CN286" s="96"/>
      <c r="CO286" s="96"/>
      <c r="CP286" s="96"/>
      <c r="CQ286" s="96"/>
      <c r="CR286" s="96"/>
      <c r="CS286" s="96"/>
      <c r="CT286" s="96"/>
      <c r="CU286" s="96"/>
      <c r="CV286" s="96"/>
      <c r="CW286" s="96"/>
      <c r="CX286" s="96"/>
      <c r="CY286" s="96"/>
      <c r="CZ286" s="96"/>
      <c r="DA286" s="96"/>
      <c r="DB286" s="96">
        <v>75</v>
      </c>
      <c r="DC286" s="96"/>
      <c r="DD286" s="96"/>
      <c r="DE286" s="96"/>
      <c r="DF286" s="96"/>
      <c r="DG286" s="96"/>
      <c r="DH286" s="96"/>
      <c r="DI286" s="96"/>
      <c r="DJ286" s="96"/>
      <c r="DK286" s="96"/>
      <c r="DL286" s="96"/>
      <c r="DM286" s="96"/>
      <c r="DN286" s="96"/>
      <c r="DO286" s="96"/>
      <c r="DP286" s="96"/>
      <c r="DQ286" s="96"/>
      <c r="DR286" s="96"/>
      <c r="DS286" s="96"/>
      <c r="DT286" s="96"/>
      <c r="DU286" s="98">
        <f t="shared" si="4"/>
        <v>5835</v>
      </c>
    </row>
    <row r="287" spans="1:125" s="72" customFormat="1" ht="14.25" x14ac:dyDescent="0.25">
      <c r="A287" s="77" t="s">
        <v>449</v>
      </c>
      <c r="B287" s="78" t="s">
        <v>984</v>
      </c>
      <c r="C287" s="95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7"/>
      <c r="AZ287" s="96"/>
      <c r="BA287" s="96"/>
      <c r="BB287" s="96"/>
      <c r="BC287" s="96"/>
      <c r="BD287" s="96"/>
      <c r="BE287" s="96"/>
      <c r="BF287" s="96"/>
      <c r="BG287" s="96"/>
      <c r="BH287" s="96"/>
      <c r="BI287" s="96"/>
      <c r="BJ287" s="96"/>
      <c r="BK287" s="96"/>
      <c r="BL287" s="96"/>
      <c r="BM287" s="96"/>
      <c r="BN287" s="96"/>
      <c r="BO287" s="96"/>
      <c r="BP287" s="96"/>
      <c r="BQ287" s="96"/>
      <c r="BR287" s="97"/>
      <c r="BS287" s="96"/>
      <c r="BT287" s="96"/>
      <c r="BU287" s="96"/>
      <c r="BV287" s="96"/>
      <c r="BW287" s="96"/>
      <c r="BX287" s="96"/>
      <c r="BY287" s="96"/>
      <c r="BZ287" s="96"/>
      <c r="CA287" s="96"/>
      <c r="CB287" s="96"/>
      <c r="CC287" s="96"/>
      <c r="CD287" s="96"/>
      <c r="CE287" s="96"/>
      <c r="CF287" s="96"/>
      <c r="CG287" s="96"/>
      <c r="CH287" s="96">
        <v>110</v>
      </c>
      <c r="CI287" s="96"/>
      <c r="CJ287" s="96">
        <v>3931</v>
      </c>
      <c r="CK287" s="96"/>
      <c r="CL287" s="96"/>
      <c r="CM287" s="96"/>
      <c r="CN287" s="96"/>
      <c r="CO287" s="96"/>
      <c r="CP287" s="96"/>
      <c r="CQ287" s="96"/>
      <c r="CR287" s="96"/>
      <c r="CS287" s="96"/>
      <c r="CT287" s="96"/>
      <c r="CU287" s="96"/>
      <c r="CV287" s="96"/>
      <c r="CW287" s="96"/>
      <c r="CX287" s="96"/>
      <c r="CY287" s="96"/>
      <c r="CZ287" s="96"/>
      <c r="DA287" s="96"/>
      <c r="DB287" s="96"/>
      <c r="DC287" s="96"/>
      <c r="DD287" s="96"/>
      <c r="DE287" s="96"/>
      <c r="DF287" s="96"/>
      <c r="DG287" s="96"/>
      <c r="DH287" s="96"/>
      <c r="DI287" s="96"/>
      <c r="DJ287" s="96"/>
      <c r="DK287" s="96"/>
      <c r="DL287" s="96"/>
      <c r="DM287" s="96"/>
      <c r="DN287" s="96"/>
      <c r="DO287" s="96"/>
      <c r="DP287" s="96"/>
      <c r="DQ287" s="96"/>
      <c r="DR287" s="96"/>
      <c r="DS287" s="96"/>
      <c r="DT287" s="96"/>
      <c r="DU287" s="98">
        <f t="shared" si="4"/>
        <v>4041</v>
      </c>
    </row>
    <row r="288" spans="1:125" s="72" customFormat="1" ht="14.25" x14ac:dyDescent="0.25">
      <c r="A288" s="77" t="s">
        <v>450</v>
      </c>
      <c r="B288" s="78" t="s">
        <v>985</v>
      </c>
      <c r="C288" s="95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>
        <v>135</v>
      </c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7"/>
      <c r="AZ288" s="96"/>
      <c r="BA288" s="96"/>
      <c r="BB288" s="96"/>
      <c r="BC288" s="96"/>
      <c r="BD288" s="96"/>
      <c r="BE288" s="96"/>
      <c r="BF288" s="96"/>
      <c r="BG288" s="96"/>
      <c r="BH288" s="96"/>
      <c r="BI288" s="96"/>
      <c r="BJ288" s="96"/>
      <c r="BK288" s="96"/>
      <c r="BL288" s="96"/>
      <c r="BM288" s="96"/>
      <c r="BN288" s="96"/>
      <c r="BO288" s="96"/>
      <c r="BP288" s="96"/>
      <c r="BQ288" s="96"/>
      <c r="BR288" s="97"/>
      <c r="BS288" s="96">
        <v>68</v>
      </c>
      <c r="BT288" s="96"/>
      <c r="BU288" s="96"/>
      <c r="BV288" s="96"/>
      <c r="BW288" s="96"/>
      <c r="BX288" s="96"/>
      <c r="BY288" s="96"/>
      <c r="BZ288" s="96"/>
      <c r="CA288" s="96"/>
      <c r="CB288" s="96"/>
      <c r="CC288" s="96"/>
      <c r="CD288" s="96"/>
      <c r="CE288" s="96"/>
      <c r="CF288" s="96"/>
      <c r="CG288" s="96"/>
      <c r="CH288" s="96"/>
      <c r="CI288" s="96"/>
      <c r="CJ288" s="96"/>
      <c r="CK288" s="96"/>
      <c r="CL288" s="96"/>
      <c r="CM288" s="96"/>
      <c r="CN288" s="96"/>
      <c r="CO288" s="96"/>
      <c r="CP288" s="96"/>
      <c r="CQ288" s="96"/>
      <c r="CR288" s="96"/>
      <c r="CS288" s="96"/>
      <c r="CT288" s="96"/>
      <c r="CU288" s="96"/>
      <c r="CV288" s="96"/>
      <c r="CW288" s="96"/>
      <c r="CX288" s="96"/>
      <c r="CY288" s="96"/>
      <c r="CZ288" s="96"/>
      <c r="DA288" s="96"/>
      <c r="DB288" s="96"/>
      <c r="DC288" s="96"/>
      <c r="DD288" s="96"/>
      <c r="DE288" s="96"/>
      <c r="DF288" s="96"/>
      <c r="DG288" s="96"/>
      <c r="DH288" s="96"/>
      <c r="DI288" s="96"/>
      <c r="DJ288" s="96"/>
      <c r="DK288" s="96"/>
      <c r="DL288" s="96"/>
      <c r="DM288" s="96"/>
      <c r="DN288" s="96"/>
      <c r="DO288" s="96"/>
      <c r="DP288" s="96"/>
      <c r="DQ288" s="96"/>
      <c r="DR288" s="96"/>
      <c r="DS288" s="96"/>
      <c r="DT288" s="96"/>
      <c r="DU288" s="98">
        <f t="shared" si="4"/>
        <v>203</v>
      </c>
    </row>
    <row r="289" spans="1:125" s="72" customFormat="1" ht="14.25" x14ac:dyDescent="0.25">
      <c r="A289" s="77" t="s">
        <v>451</v>
      </c>
      <c r="B289" s="78" t="s">
        <v>986</v>
      </c>
      <c r="C289" s="95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7"/>
      <c r="AZ289" s="96"/>
      <c r="BA289" s="96"/>
      <c r="BB289" s="96"/>
      <c r="BC289" s="96"/>
      <c r="BD289" s="96"/>
      <c r="BE289" s="96"/>
      <c r="BF289" s="96"/>
      <c r="BG289" s="96"/>
      <c r="BH289" s="96"/>
      <c r="BI289" s="96"/>
      <c r="BJ289" s="96"/>
      <c r="BK289" s="96"/>
      <c r="BL289" s="96"/>
      <c r="BM289" s="96"/>
      <c r="BN289" s="96"/>
      <c r="BO289" s="96"/>
      <c r="BP289" s="96"/>
      <c r="BQ289" s="96"/>
      <c r="BR289" s="97"/>
      <c r="BS289" s="96"/>
      <c r="BT289" s="96">
        <v>15420</v>
      </c>
      <c r="BU289" s="96"/>
      <c r="BV289" s="96"/>
      <c r="BW289" s="96"/>
      <c r="BX289" s="96"/>
      <c r="BY289" s="96"/>
      <c r="BZ289" s="96"/>
      <c r="CA289" s="96"/>
      <c r="CB289" s="96"/>
      <c r="CC289" s="96"/>
      <c r="CD289" s="96"/>
      <c r="CE289" s="96"/>
      <c r="CF289" s="96"/>
      <c r="CG289" s="96"/>
      <c r="CH289" s="96"/>
      <c r="CI289" s="96"/>
      <c r="CJ289" s="96"/>
      <c r="CK289" s="96"/>
      <c r="CL289" s="96"/>
      <c r="CM289" s="96"/>
      <c r="CN289" s="96"/>
      <c r="CO289" s="96"/>
      <c r="CP289" s="96"/>
      <c r="CQ289" s="96"/>
      <c r="CR289" s="96"/>
      <c r="CS289" s="96"/>
      <c r="CT289" s="96"/>
      <c r="CU289" s="96"/>
      <c r="CV289" s="96"/>
      <c r="CW289" s="96"/>
      <c r="CX289" s="96"/>
      <c r="CY289" s="96"/>
      <c r="CZ289" s="96"/>
      <c r="DA289" s="96"/>
      <c r="DB289" s="96"/>
      <c r="DC289" s="96"/>
      <c r="DD289" s="96"/>
      <c r="DE289" s="96"/>
      <c r="DF289" s="96"/>
      <c r="DG289" s="96"/>
      <c r="DH289" s="96"/>
      <c r="DI289" s="96"/>
      <c r="DJ289" s="96"/>
      <c r="DK289" s="96"/>
      <c r="DL289" s="96"/>
      <c r="DM289" s="96"/>
      <c r="DN289" s="96"/>
      <c r="DO289" s="96"/>
      <c r="DP289" s="96"/>
      <c r="DQ289" s="96"/>
      <c r="DR289" s="96"/>
      <c r="DS289" s="96"/>
      <c r="DT289" s="96"/>
      <c r="DU289" s="98">
        <f t="shared" si="4"/>
        <v>15420</v>
      </c>
    </row>
    <row r="290" spans="1:125" s="72" customFormat="1" ht="14.25" x14ac:dyDescent="0.25">
      <c r="A290" s="77" t="s">
        <v>452</v>
      </c>
      <c r="B290" s="78" t="s">
        <v>987</v>
      </c>
      <c r="C290" s="95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7"/>
      <c r="AZ290" s="96"/>
      <c r="BA290" s="96"/>
      <c r="BB290" s="96"/>
      <c r="BC290" s="96"/>
      <c r="BD290" s="96"/>
      <c r="BE290" s="96"/>
      <c r="BF290" s="96"/>
      <c r="BG290" s="96"/>
      <c r="BH290" s="96"/>
      <c r="BI290" s="96"/>
      <c r="BJ290" s="96"/>
      <c r="BK290" s="96"/>
      <c r="BL290" s="96"/>
      <c r="BM290" s="96"/>
      <c r="BN290" s="96"/>
      <c r="BO290" s="96"/>
      <c r="BP290" s="96"/>
      <c r="BQ290" s="96"/>
      <c r="BR290" s="97"/>
      <c r="BS290" s="96"/>
      <c r="BT290" s="96"/>
      <c r="BU290" s="96">
        <v>8007</v>
      </c>
      <c r="BV290" s="96"/>
      <c r="BW290" s="96"/>
      <c r="BX290" s="96"/>
      <c r="BY290" s="96"/>
      <c r="BZ290" s="96"/>
      <c r="CA290" s="96"/>
      <c r="CB290" s="96"/>
      <c r="CC290" s="96"/>
      <c r="CD290" s="96"/>
      <c r="CE290" s="96"/>
      <c r="CF290" s="96"/>
      <c r="CG290" s="96"/>
      <c r="CH290" s="96"/>
      <c r="CI290" s="96"/>
      <c r="CJ290" s="96"/>
      <c r="CK290" s="96"/>
      <c r="CL290" s="96"/>
      <c r="CM290" s="96"/>
      <c r="CN290" s="96"/>
      <c r="CO290" s="96"/>
      <c r="CP290" s="96"/>
      <c r="CQ290" s="96"/>
      <c r="CR290" s="96"/>
      <c r="CS290" s="96"/>
      <c r="CT290" s="96"/>
      <c r="CU290" s="96"/>
      <c r="CV290" s="96"/>
      <c r="CW290" s="96"/>
      <c r="CX290" s="96"/>
      <c r="CY290" s="96"/>
      <c r="CZ290" s="96"/>
      <c r="DA290" s="96"/>
      <c r="DB290" s="96"/>
      <c r="DC290" s="96"/>
      <c r="DD290" s="96"/>
      <c r="DE290" s="96"/>
      <c r="DF290" s="96"/>
      <c r="DG290" s="96"/>
      <c r="DH290" s="96"/>
      <c r="DI290" s="96"/>
      <c r="DJ290" s="96"/>
      <c r="DK290" s="96"/>
      <c r="DL290" s="96"/>
      <c r="DM290" s="96"/>
      <c r="DN290" s="96"/>
      <c r="DO290" s="96"/>
      <c r="DP290" s="96"/>
      <c r="DQ290" s="96"/>
      <c r="DR290" s="96"/>
      <c r="DS290" s="96"/>
      <c r="DT290" s="96"/>
      <c r="DU290" s="98">
        <f t="shared" si="4"/>
        <v>8007</v>
      </c>
    </row>
    <row r="291" spans="1:125" s="72" customFormat="1" ht="14.25" x14ac:dyDescent="0.25">
      <c r="A291" s="77" t="s">
        <v>453</v>
      </c>
      <c r="B291" s="78" t="s">
        <v>988</v>
      </c>
      <c r="C291" s="95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7"/>
      <c r="AZ291" s="96"/>
      <c r="BA291" s="96"/>
      <c r="BB291" s="96"/>
      <c r="BC291" s="96"/>
      <c r="BD291" s="96"/>
      <c r="BE291" s="96"/>
      <c r="BF291" s="96"/>
      <c r="BG291" s="96"/>
      <c r="BH291" s="96"/>
      <c r="BI291" s="96"/>
      <c r="BJ291" s="96"/>
      <c r="BK291" s="96"/>
      <c r="BL291" s="96"/>
      <c r="BM291" s="96"/>
      <c r="BN291" s="96"/>
      <c r="BO291" s="96"/>
      <c r="BP291" s="96"/>
      <c r="BQ291" s="96"/>
      <c r="BR291" s="97"/>
      <c r="BS291" s="96"/>
      <c r="BT291" s="96"/>
      <c r="BU291" s="96"/>
      <c r="BV291" s="96"/>
      <c r="BW291" s="96"/>
      <c r="BX291" s="96"/>
      <c r="BY291" s="96"/>
      <c r="BZ291" s="96"/>
      <c r="CA291" s="96"/>
      <c r="CB291" s="96"/>
      <c r="CC291" s="96"/>
      <c r="CD291" s="96"/>
      <c r="CE291" s="96"/>
      <c r="CF291" s="96"/>
      <c r="CG291" s="96"/>
      <c r="CH291" s="96"/>
      <c r="CI291" s="96"/>
      <c r="CJ291" s="96"/>
      <c r="CK291" s="96"/>
      <c r="CL291" s="96"/>
      <c r="CM291" s="96"/>
      <c r="CN291" s="96"/>
      <c r="CO291" s="96"/>
      <c r="CP291" s="96"/>
      <c r="CQ291" s="96"/>
      <c r="CR291" s="96">
        <v>22941</v>
      </c>
      <c r="CS291" s="96">
        <v>414</v>
      </c>
      <c r="CT291" s="96"/>
      <c r="CU291" s="96"/>
      <c r="CV291" s="96"/>
      <c r="CW291" s="96">
        <v>143</v>
      </c>
      <c r="CX291" s="96"/>
      <c r="CY291" s="96">
        <v>72</v>
      </c>
      <c r="CZ291" s="96"/>
      <c r="DA291" s="96"/>
      <c r="DB291" s="96"/>
      <c r="DC291" s="96"/>
      <c r="DD291" s="96"/>
      <c r="DE291" s="96"/>
      <c r="DF291" s="96"/>
      <c r="DG291" s="96"/>
      <c r="DH291" s="96"/>
      <c r="DI291" s="96"/>
      <c r="DJ291" s="96"/>
      <c r="DK291" s="96"/>
      <c r="DL291" s="96"/>
      <c r="DM291" s="96"/>
      <c r="DN291" s="96"/>
      <c r="DO291" s="96"/>
      <c r="DP291" s="96"/>
      <c r="DQ291" s="96"/>
      <c r="DR291" s="96"/>
      <c r="DS291" s="96"/>
      <c r="DT291" s="96"/>
      <c r="DU291" s="98">
        <f t="shared" si="4"/>
        <v>23570</v>
      </c>
    </row>
    <row r="292" spans="1:125" s="72" customFormat="1" ht="14.25" x14ac:dyDescent="0.25">
      <c r="A292" s="77" t="s">
        <v>454</v>
      </c>
      <c r="B292" s="78" t="s">
        <v>989</v>
      </c>
      <c r="C292" s="95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7"/>
      <c r="AZ292" s="96"/>
      <c r="BA292" s="96"/>
      <c r="BB292" s="96"/>
      <c r="BC292" s="96"/>
      <c r="BD292" s="96"/>
      <c r="BE292" s="96"/>
      <c r="BF292" s="96"/>
      <c r="BG292" s="96"/>
      <c r="BH292" s="96"/>
      <c r="BI292" s="96"/>
      <c r="BJ292" s="96"/>
      <c r="BK292" s="96"/>
      <c r="BL292" s="96"/>
      <c r="BM292" s="96"/>
      <c r="BN292" s="96"/>
      <c r="BO292" s="96"/>
      <c r="BP292" s="96"/>
      <c r="BQ292" s="96"/>
      <c r="BR292" s="97"/>
      <c r="BS292" s="96"/>
      <c r="BT292" s="96"/>
      <c r="BU292" s="96"/>
      <c r="BV292" s="96"/>
      <c r="BW292" s="96"/>
      <c r="BX292" s="96"/>
      <c r="BY292" s="96"/>
      <c r="BZ292" s="96"/>
      <c r="CA292" s="96"/>
      <c r="CB292" s="96"/>
      <c r="CC292" s="96"/>
      <c r="CD292" s="96"/>
      <c r="CE292" s="96"/>
      <c r="CF292" s="96"/>
      <c r="CG292" s="96"/>
      <c r="CH292" s="96"/>
      <c r="CI292" s="96"/>
      <c r="CJ292" s="96"/>
      <c r="CK292" s="96"/>
      <c r="CL292" s="96"/>
      <c r="CM292" s="96"/>
      <c r="CN292" s="96"/>
      <c r="CO292" s="96"/>
      <c r="CP292" s="96"/>
      <c r="CQ292" s="96"/>
      <c r="CR292" s="96">
        <v>24923</v>
      </c>
      <c r="CS292" s="96"/>
      <c r="CT292" s="96"/>
      <c r="CU292" s="96"/>
      <c r="CV292" s="96"/>
      <c r="CW292" s="96">
        <v>192</v>
      </c>
      <c r="CX292" s="96"/>
      <c r="CY292" s="96"/>
      <c r="CZ292" s="96"/>
      <c r="DA292" s="96"/>
      <c r="DB292" s="96"/>
      <c r="DC292" s="96"/>
      <c r="DD292" s="96"/>
      <c r="DE292" s="96"/>
      <c r="DF292" s="96"/>
      <c r="DG292" s="96"/>
      <c r="DH292" s="96"/>
      <c r="DI292" s="96"/>
      <c r="DJ292" s="96"/>
      <c r="DK292" s="96"/>
      <c r="DL292" s="96"/>
      <c r="DM292" s="96"/>
      <c r="DN292" s="96"/>
      <c r="DO292" s="96"/>
      <c r="DP292" s="96"/>
      <c r="DQ292" s="96"/>
      <c r="DR292" s="96"/>
      <c r="DS292" s="96"/>
      <c r="DT292" s="96"/>
      <c r="DU292" s="98">
        <f t="shared" si="4"/>
        <v>25115</v>
      </c>
    </row>
    <row r="293" spans="1:125" s="72" customFormat="1" ht="14.25" x14ac:dyDescent="0.25">
      <c r="A293" s="77" t="s">
        <v>667</v>
      </c>
      <c r="B293" s="78" t="s">
        <v>990</v>
      </c>
      <c r="C293" s="95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7"/>
      <c r="AZ293" s="96"/>
      <c r="BA293" s="96"/>
      <c r="BB293" s="96"/>
      <c r="BC293" s="96"/>
      <c r="BD293" s="96"/>
      <c r="BE293" s="96"/>
      <c r="BF293" s="96"/>
      <c r="BG293" s="96"/>
      <c r="BH293" s="96"/>
      <c r="BI293" s="96"/>
      <c r="BJ293" s="96"/>
      <c r="BK293" s="96"/>
      <c r="BL293" s="96"/>
      <c r="BM293" s="96"/>
      <c r="BN293" s="96"/>
      <c r="BO293" s="96"/>
      <c r="BP293" s="96"/>
      <c r="BQ293" s="96"/>
      <c r="BR293" s="97"/>
      <c r="BS293" s="96"/>
      <c r="BT293" s="96"/>
      <c r="BU293" s="96"/>
      <c r="BV293" s="96"/>
      <c r="BW293" s="96"/>
      <c r="BX293" s="96"/>
      <c r="BY293" s="96"/>
      <c r="BZ293" s="96"/>
      <c r="CA293" s="96"/>
      <c r="CB293" s="96"/>
      <c r="CC293" s="96"/>
      <c r="CD293" s="96"/>
      <c r="CE293" s="96"/>
      <c r="CF293" s="96"/>
      <c r="CG293" s="96"/>
      <c r="CH293" s="96"/>
      <c r="CI293" s="96"/>
      <c r="CJ293" s="96"/>
      <c r="CK293" s="96"/>
      <c r="CL293" s="96"/>
      <c r="CM293" s="96"/>
      <c r="CN293" s="96"/>
      <c r="CO293" s="96"/>
      <c r="CP293" s="96"/>
      <c r="CQ293" s="96"/>
      <c r="CR293" s="96"/>
      <c r="CS293" s="96"/>
      <c r="CT293" s="96"/>
      <c r="CU293" s="96"/>
      <c r="CV293" s="96"/>
      <c r="CW293" s="96"/>
      <c r="CX293" s="96"/>
      <c r="CY293" s="96"/>
      <c r="CZ293" s="96"/>
      <c r="DA293" s="96"/>
      <c r="DB293" s="96"/>
      <c r="DC293" s="96"/>
      <c r="DD293" s="96"/>
      <c r="DE293" s="96"/>
      <c r="DF293" s="96"/>
      <c r="DG293" s="96"/>
      <c r="DH293" s="96"/>
      <c r="DI293" s="96"/>
      <c r="DJ293" s="96"/>
      <c r="DK293" s="96"/>
      <c r="DL293" s="96"/>
      <c r="DM293" s="96"/>
      <c r="DN293" s="96"/>
      <c r="DO293" s="96"/>
      <c r="DP293" s="96"/>
      <c r="DQ293" s="96"/>
      <c r="DR293" s="96"/>
      <c r="DS293" s="96"/>
      <c r="DT293" s="96"/>
      <c r="DU293" s="98">
        <f t="shared" si="4"/>
        <v>0</v>
      </c>
    </row>
    <row r="294" spans="1:125" s="72" customFormat="1" ht="14.25" x14ac:dyDescent="0.25">
      <c r="A294" s="77" t="s">
        <v>687</v>
      </c>
      <c r="B294" s="78" t="s">
        <v>991</v>
      </c>
      <c r="C294" s="95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7"/>
      <c r="AZ294" s="96"/>
      <c r="BA294" s="96"/>
      <c r="BB294" s="96"/>
      <c r="BC294" s="96"/>
      <c r="BD294" s="96"/>
      <c r="BE294" s="96"/>
      <c r="BF294" s="96"/>
      <c r="BG294" s="96"/>
      <c r="BH294" s="96"/>
      <c r="BI294" s="96"/>
      <c r="BJ294" s="96"/>
      <c r="BK294" s="96"/>
      <c r="BL294" s="96"/>
      <c r="BM294" s="96"/>
      <c r="BN294" s="96"/>
      <c r="BO294" s="96"/>
      <c r="BP294" s="96"/>
      <c r="BQ294" s="96"/>
      <c r="BR294" s="97"/>
      <c r="BS294" s="96"/>
      <c r="BT294" s="96"/>
      <c r="BU294" s="96"/>
      <c r="BV294" s="96"/>
      <c r="BW294" s="96"/>
      <c r="BX294" s="96"/>
      <c r="BY294" s="96"/>
      <c r="BZ294" s="96"/>
      <c r="CA294" s="96"/>
      <c r="CB294" s="96"/>
      <c r="CC294" s="96"/>
      <c r="CD294" s="96"/>
      <c r="CE294" s="96"/>
      <c r="CF294" s="96"/>
      <c r="CG294" s="96"/>
      <c r="CH294" s="96"/>
      <c r="CI294" s="96"/>
      <c r="CJ294" s="96"/>
      <c r="CK294" s="96"/>
      <c r="CL294" s="96"/>
      <c r="CM294" s="96"/>
      <c r="CN294" s="96"/>
      <c r="CO294" s="96"/>
      <c r="CP294" s="96"/>
      <c r="CQ294" s="96"/>
      <c r="CR294" s="96">
        <v>25</v>
      </c>
      <c r="CS294" s="96">
        <v>2927</v>
      </c>
      <c r="CT294" s="96"/>
      <c r="CU294" s="96"/>
      <c r="CV294" s="96"/>
      <c r="CW294" s="96"/>
      <c r="CX294" s="96"/>
      <c r="CY294" s="96">
        <v>31</v>
      </c>
      <c r="CZ294" s="96"/>
      <c r="DA294" s="96"/>
      <c r="DB294" s="96"/>
      <c r="DC294" s="96"/>
      <c r="DD294" s="96"/>
      <c r="DE294" s="96"/>
      <c r="DF294" s="96"/>
      <c r="DG294" s="96"/>
      <c r="DH294" s="96"/>
      <c r="DI294" s="96"/>
      <c r="DJ294" s="96"/>
      <c r="DK294" s="96"/>
      <c r="DL294" s="96"/>
      <c r="DM294" s="96"/>
      <c r="DN294" s="96"/>
      <c r="DO294" s="96"/>
      <c r="DP294" s="96"/>
      <c r="DQ294" s="96"/>
      <c r="DR294" s="96"/>
      <c r="DS294" s="96"/>
      <c r="DT294" s="96"/>
      <c r="DU294" s="98">
        <f t="shared" si="4"/>
        <v>2983</v>
      </c>
    </row>
    <row r="295" spans="1:125" s="72" customFormat="1" ht="14.25" x14ac:dyDescent="0.25">
      <c r="A295" s="77" t="s">
        <v>455</v>
      </c>
      <c r="B295" s="78" t="s">
        <v>992</v>
      </c>
      <c r="C295" s="95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7"/>
      <c r="AZ295" s="96"/>
      <c r="BA295" s="96"/>
      <c r="BB295" s="96"/>
      <c r="BC295" s="96"/>
      <c r="BD295" s="96"/>
      <c r="BE295" s="96"/>
      <c r="BF295" s="96"/>
      <c r="BG295" s="96"/>
      <c r="BH295" s="96"/>
      <c r="BI295" s="96"/>
      <c r="BJ295" s="96"/>
      <c r="BK295" s="96"/>
      <c r="BL295" s="96"/>
      <c r="BM295" s="96"/>
      <c r="BN295" s="96"/>
      <c r="BO295" s="96"/>
      <c r="BP295" s="96"/>
      <c r="BQ295" s="96"/>
      <c r="BR295" s="97"/>
      <c r="BS295" s="96"/>
      <c r="BT295" s="96"/>
      <c r="BU295" s="96"/>
      <c r="BV295" s="96"/>
      <c r="BW295" s="96"/>
      <c r="BX295" s="96"/>
      <c r="BY295" s="96"/>
      <c r="BZ295" s="96"/>
      <c r="CA295" s="96"/>
      <c r="CB295" s="96"/>
      <c r="CC295" s="96"/>
      <c r="CD295" s="96"/>
      <c r="CE295" s="96"/>
      <c r="CF295" s="96"/>
      <c r="CG295" s="96"/>
      <c r="CH295" s="96"/>
      <c r="CI295" s="96"/>
      <c r="CJ295" s="96"/>
      <c r="CK295" s="96"/>
      <c r="CL295" s="96"/>
      <c r="CM295" s="96"/>
      <c r="CN295" s="96"/>
      <c r="CO295" s="96"/>
      <c r="CP295" s="96"/>
      <c r="CQ295" s="96"/>
      <c r="CR295" s="96"/>
      <c r="CS295" s="96"/>
      <c r="CT295" s="96">
        <v>1350</v>
      </c>
      <c r="CU295" s="96"/>
      <c r="CV295" s="96"/>
      <c r="CW295" s="96"/>
      <c r="CX295" s="96"/>
      <c r="CY295" s="96"/>
      <c r="CZ295" s="96"/>
      <c r="DA295" s="96"/>
      <c r="DB295" s="96"/>
      <c r="DC295" s="96"/>
      <c r="DD295" s="96"/>
      <c r="DE295" s="96"/>
      <c r="DF295" s="96"/>
      <c r="DG295" s="96"/>
      <c r="DH295" s="96"/>
      <c r="DI295" s="96"/>
      <c r="DJ295" s="96"/>
      <c r="DK295" s="96"/>
      <c r="DL295" s="96"/>
      <c r="DM295" s="96"/>
      <c r="DN295" s="96"/>
      <c r="DO295" s="96"/>
      <c r="DP295" s="96"/>
      <c r="DQ295" s="96"/>
      <c r="DR295" s="96"/>
      <c r="DS295" s="96"/>
      <c r="DT295" s="96"/>
      <c r="DU295" s="98">
        <f t="shared" si="4"/>
        <v>1350</v>
      </c>
    </row>
    <row r="296" spans="1:125" s="72" customFormat="1" ht="14.25" x14ac:dyDescent="0.25">
      <c r="A296" s="77" t="s">
        <v>456</v>
      </c>
      <c r="B296" s="78" t="s">
        <v>993</v>
      </c>
      <c r="C296" s="95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7"/>
      <c r="AZ296" s="96"/>
      <c r="BA296" s="96"/>
      <c r="BB296" s="96"/>
      <c r="BC296" s="96"/>
      <c r="BD296" s="96"/>
      <c r="BE296" s="96"/>
      <c r="BF296" s="96"/>
      <c r="BG296" s="96"/>
      <c r="BH296" s="96"/>
      <c r="BI296" s="96"/>
      <c r="BJ296" s="96"/>
      <c r="BK296" s="96"/>
      <c r="BL296" s="96"/>
      <c r="BM296" s="96"/>
      <c r="BN296" s="96"/>
      <c r="BO296" s="96"/>
      <c r="BP296" s="96"/>
      <c r="BQ296" s="96"/>
      <c r="BR296" s="97"/>
      <c r="BS296" s="96"/>
      <c r="BT296" s="96"/>
      <c r="BU296" s="96"/>
      <c r="BV296" s="96"/>
      <c r="BW296" s="96"/>
      <c r="BX296" s="96"/>
      <c r="BY296" s="96"/>
      <c r="BZ296" s="96"/>
      <c r="CA296" s="96"/>
      <c r="CB296" s="96"/>
      <c r="CC296" s="96"/>
      <c r="CD296" s="96"/>
      <c r="CE296" s="96"/>
      <c r="CF296" s="96"/>
      <c r="CG296" s="96"/>
      <c r="CH296" s="96"/>
      <c r="CI296" s="96"/>
      <c r="CJ296" s="96"/>
      <c r="CK296" s="96"/>
      <c r="CL296" s="96"/>
      <c r="CM296" s="96"/>
      <c r="CN296" s="96"/>
      <c r="CO296" s="96"/>
      <c r="CP296" s="96"/>
      <c r="CQ296" s="96"/>
      <c r="CR296" s="96"/>
      <c r="CS296" s="96"/>
      <c r="CT296" s="96"/>
      <c r="CU296" s="96">
        <v>15451</v>
      </c>
      <c r="CV296" s="96"/>
      <c r="CW296" s="96"/>
      <c r="CX296" s="96"/>
      <c r="CY296" s="96"/>
      <c r="CZ296" s="96"/>
      <c r="DA296" s="96"/>
      <c r="DB296" s="96"/>
      <c r="DC296" s="96"/>
      <c r="DD296" s="96"/>
      <c r="DE296" s="96"/>
      <c r="DF296" s="96"/>
      <c r="DG296" s="96"/>
      <c r="DH296" s="96"/>
      <c r="DI296" s="96"/>
      <c r="DJ296" s="96"/>
      <c r="DK296" s="96"/>
      <c r="DL296" s="96"/>
      <c r="DM296" s="96"/>
      <c r="DN296" s="96"/>
      <c r="DO296" s="96"/>
      <c r="DP296" s="96"/>
      <c r="DQ296" s="96"/>
      <c r="DR296" s="96"/>
      <c r="DS296" s="96"/>
      <c r="DT296" s="96"/>
      <c r="DU296" s="98">
        <f t="shared" si="4"/>
        <v>15451</v>
      </c>
    </row>
    <row r="297" spans="1:125" s="72" customFormat="1" ht="14.25" x14ac:dyDescent="0.25">
      <c r="A297" s="77" t="s">
        <v>457</v>
      </c>
      <c r="B297" s="78" t="s">
        <v>994</v>
      </c>
      <c r="C297" s="95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7"/>
      <c r="AZ297" s="96"/>
      <c r="BA297" s="96"/>
      <c r="BB297" s="96"/>
      <c r="BC297" s="96"/>
      <c r="BD297" s="96"/>
      <c r="BE297" s="96"/>
      <c r="BF297" s="96"/>
      <c r="BG297" s="96"/>
      <c r="BH297" s="96"/>
      <c r="BI297" s="96"/>
      <c r="BJ297" s="96"/>
      <c r="BK297" s="96"/>
      <c r="BL297" s="96"/>
      <c r="BM297" s="96"/>
      <c r="BN297" s="96"/>
      <c r="BO297" s="96"/>
      <c r="BP297" s="96"/>
      <c r="BQ297" s="96"/>
      <c r="BR297" s="97"/>
      <c r="BS297" s="96"/>
      <c r="BT297" s="96"/>
      <c r="BU297" s="96"/>
      <c r="BV297" s="96"/>
      <c r="BW297" s="96"/>
      <c r="BX297" s="96"/>
      <c r="BY297" s="96"/>
      <c r="BZ297" s="96"/>
      <c r="CA297" s="96"/>
      <c r="CB297" s="96"/>
      <c r="CC297" s="96"/>
      <c r="CD297" s="96"/>
      <c r="CE297" s="96"/>
      <c r="CF297" s="96"/>
      <c r="CG297" s="96"/>
      <c r="CH297" s="96"/>
      <c r="CI297" s="96"/>
      <c r="CJ297" s="96"/>
      <c r="CK297" s="96"/>
      <c r="CL297" s="96"/>
      <c r="CM297" s="96"/>
      <c r="CN297" s="96"/>
      <c r="CO297" s="96"/>
      <c r="CP297" s="96"/>
      <c r="CQ297" s="96"/>
      <c r="CR297" s="96"/>
      <c r="CS297" s="96"/>
      <c r="CT297" s="96"/>
      <c r="CU297" s="96"/>
      <c r="CV297" s="96"/>
      <c r="CW297" s="96">
        <v>1980</v>
      </c>
      <c r="CX297" s="96"/>
      <c r="CY297" s="96"/>
      <c r="CZ297" s="96"/>
      <c r="DA297" s="96"/>
      <c r="DB297" s="96"/>
      <c r="DC297" s="96"/>
      <c r="DD297" s="96"/>
      <c r="DE297" s="96"/>
      <c r="DF297" s="96"/>
      <c r="DG297" s="96"/>
      <c r="DH297" s="96"/>
      <c r="DI297" s="96"/>
      <c r="DJ297" s="96"/>
      <c r="DK297" s="96"/>
      <c r="DL297" s="96"/>
      <c r="DM297" s="96"/>
      <c r="DN297" s="96"/>
      <c r="DO297" s="96"/>
      <c r="DP297" s="96"/>
      <c r="DQ297" s="96"/>
      <c r="DR297" s="96"/>
      <c r="DS297" s="96"/>
      <c r="DT297" s="96"/>
      <c r="DU297" s="98">
        <f t="shared" si="4"/>
        <v>1980</v>
      </c>
    </row>
    <row r="298" spans="1:125" s="72" customFormat="1" ht="14.25" x14ac:dyDescent="0.25">
      <c r="A298" s="77" t="s">
        <v>458</v>
      </c>
      <c r="B298" s="78" t="s">
        <v>995</v>
      </c>
      <c r="C298" s="95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7"/>
      <c r="AZ298" s="96"/>
      <c r="BA298" s="96"/>
      <c r="BB298" s="96"/>
      <c r="BC298" s="96"/>
      <c r="BD298" s="96"/>
      <c r="BE298" s="96"/>
      <c r="BF298" s="96"/>
      <c r="BG298" s="96"/>
      <c r="BH298" s="96"/>
      <c r="BI298" s="96"/>
      <c r="BJ298" s="96"/>
      <c r="BK298" s="96"/>
      <c r="BL298" s="96"/>
      <c r="BM298" s="96"/>
      <c r="BN298" s="96"/>
      <c r="BO298" s="96"/>
      <c r="BP298" s="96"/>
      <c r="BQ298" s="96"/>
      <c r="BR298" s="97"/>
      <c r="BS298" s="96"/>
      <c r="BT298" s="96"/>
      <c r="BU298" s="96"/>
      <c r="BV298" s="96"/>
      <c r="BW298" s="96"/>
      <c r="BX298" s="96"/>
      <c r="BY298" s="96"/>
      <c r="BZ298" s="96"/>
      <c r="CA298" s="96"/>
      <c r="CB298" s="96"/>
      <c r="CC298" s="96"/>
      <c r="CD298" s="96"/>
      <c r="CE298" s="96"/>
      <c r="CF298" s="96"/>
      <c r="CG298" s="96"/>
      <c r="CH298" s="96"/>
      <c r="CI298" s="96"/>
      <c r="CJ298" s="96"/>
      <c r="CK298" s="96"/>
      <c r="CL298" s="96"/>
      <c r="CM298" s="96"/>
      <c r="CN298" s="96"/>
      <c r="CO298" s="96"/>
      <c r="CP298" s="96"/>
      <c r="CQ298" s="96"/>
      <c r="CR298" s="96"/>
      <c r="CS298" s="96"/>
      <c r="CT298" s="96"/>
      <c r="CU298" s="96"/>
      <c r="CV298" s="96"/>
      <c r="CW298" s="96"/>
      <c r="CX298" s="96">
        <v>3412</v>
      </c>
      <c r="CY298" s="96"/>
      <c r="CZ298" s="96"/>
      <c r="DA298" s="96"/>
      <c r="DB298" s="96"/>
      <c r="DC298" s="96"/>
      <c r="DD298" s="96"/>
      <c r="DE298" s="96"/>
      <c r="DF298" s="96"/>
      <c r="DG298" s="96"/>
      <c r="DH298" s="96"/>
      <c r="DI298" s="96"/>
      <c r="DJ298" s="96"/>
      <c r="DK298" s="96"/>
      <c r="DL298" s="96"/>
      <c r="DM298" s="96"/>
      <c r="DN298" s="96"/>
      <c r="DO298" s="96"/>
      <c r="DP298" s="96"/>
      <c r="DQ298" s="96"/>
      <c r="DR298" s="96"/>
      <c r="DS298" s="96"/>
      <c r="DT298" s="96"/>
      <c r="DU298" s="98">
        <f t="shared" si="4"/>
        <v>3412</v>
      </c>
    </row>
    <row r="299" spans="1:125" s="72" customFormat="1" ht="14.25" x14ac:dyDescent="0.25">
      <c r="A299" s="77" t="s">
        <v>459</v>
      </c>
      <c r="B299" s="78" t="s">
        <v>996</v>
      </c>
      <c r="C299" s="95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7"/>
      <c r="AZ299" s="96"/>
      <c r="BA299" s="96"/>
      <c r="BB299" s="96"/>
      <c r="BC299" s="96"/>
      <c r="BD299" s="96"/>
      <c r="BE299" s="96"/>
      <c r="BF299" s="96"/>
      <c r="BG299" s="96"/>
      <c r="BH299" s="96"/>
      <c r="BI299" s="96"/>
      <c r="BJ299" s="96"/>
      <c r="BK299" s="96"/>
      <c r="BL299" s="96"/>
      <c r="BM299" s="96"/>
      <c r="BN299" s="96"/>
      <c r="BO299" s="96"/>
      <c r="BP299" s="96"/>
      <c r="BQ299" s="96"/>
      <c r="BR299" s="97"/>
      <c r="BS299" s="96"/>
      <c r="BT299" s="96"/>
      <c r="BU299" s="96"/>
      <c r="BV299" s="96"/>
      <c r="BW299" s="96"/>
      <c r="BX299" s="96"/>
      <c r="BY299" s="96"/>
      <c r="BZ299" s="96"/>
      <c r="CA299" s="96"/>
      <c r="CB299" s="96"/>
      <c r="CC299" s="96"/>
      <c r="CD299" s="96"/>
      <c r="CE299" s="96"/>
      <c r="CF299" s="96"/>
      <c r="CG299" s="96"/>
      <c r="CH299" s="96"/>
      <c r="CI299" s="96"/>
      <c r="CJ299" s="96"/>
      <c r="CK299" s="96"/>
      <c r="CL299" s="96"/>
      <c r="CM299" s="96"/>
      <c r="CN299" s="96"/>
      <c r="CO299" s="96"/>
      <c r="CP299" s="96"/>
      <c r="CQ299" s="96"/>
      <c r="CR299" s="96"/>
      <c r="CS299" s="96"/>
      <c r="CT299" s="96"/>
      <c r="CU299" s="96">
        <v>132</v>
      </c>
      <c r="CV299" s="96">
        <v>674</v>
      </c>
      <c r="CW299" s="96"/>
      <c r="CX299" s="96"/>
      <c r="CY299" s="96"/>
      <c r="CZ299" s="96"/>
      <c r="DA299" s="96"/>
      <c r="DB299" s="96"/>
      <c r="DC299" s="96"/>
      <c r="DD299" s="96"/>
      <c r="DE299" s="96"/>
      <c r="DF299" s="96"/>
      <c r="DG299" s="96"/>
      <c r="DH299" s="96"/>
      <c r="DI299" s="96"/>
      <c r="DJ299" s="96"/>
      <c r="DK299" s="96"/>
      <c r="DL299" s="96"/>
      <c r="DM299" s="96"/>
      <c r="DN299" s="96"/>
      <c r="DO299" s="96"/>
      <c r="DP299" s="96"/>
      <c r="DQ299" s="96"/>
      <c r="DR299" s="96"/>
      <c r="DS299" s="96"/>
      <c r="DT299" s="96"/>
      <c r="DU299" s="98">
        <f t="shared" si="4"/>
        <v>806</v>
      </c>
    </row>
    <row r="300" spans="1:125" s="72" customFormat="1" ht="14.25" x14ac:dyDescent="0.25">
      <c r="A300" s="77" t="s">
        <v>460</v>
      </c>
      <c r="B300" s="78" t="s">
        <v>997</v>
      </c>
      <c r="C300" s="95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7"/>
      <c r="AZ300" s="96"/>
      <c r="BA300" s="96"/>
      <c r="BB300" s="96"/>
      <c r="BC300" s="96"/>
      <c r="BD300" s="96"/>
      <c r="BE300" s="96"/>
      <c r="BF300" s="96"/>
      <c r="BG300" s="96"/>
      <c r="BH300" s="96"/>
      <c r="BI300" s="96"/>
      <c r="BJ300" s="96"/>
      <c r="BK300" s="96"/>
      <c r="BL300" s="96"/>
      <c r="BM300" s="96"/>
      <c r="BN300" s="96"/>
      <c r="BO300" s="96"/>
      <c r="BP300" s="96"/>
      <c r="BQ300" s="96"/>
      <c r="BR300" s="97"/>
      <c r="BS300" s="96"/>
      <c r="BT300" s="96"/>
      <c r="BU300" s="96"/>
      <c r="BV300" s="96"/>
      <c r="BW300" s="96"/>
      <c r="BX300" s="96"/>
      <c r="BY300" s="96"/>
      <c r="BZ300" s="96"/>
      <c r="CA300" s="96"/>
      <c r="CB300" s="96"/>
      <c r="CC300" s="96"/>
      <c r="CD300" s="96"/>
      <c r="CE300" s="96"/>
      <c r="CF300" s="96"/>
      <c r="CG300" s="96"/>
      <c r="CH300" s="96"/>
      <c r="CI300" s="96"/>
      <c r="CJ300" s="96"/>
      <c r="CK300" s="96"/>
      <c r="CL300" s="96"/>
      <c r="CM300" s="96"/>
      <c r="CN300" s="96"/>
      <c r="CO300" s="96"/>
      <c r="CP300" s="96"/>
      <c r="CQ300" s="96"/>
      <c r="CR300" s="96"/>
      <c r="CS300" s="96"/>
      <c r="CT300" s="96"/>
      <c r="CU300" s="96"/>
      <c r="CV300" s="96">
        <v>17303</v>
      </c>
      <c r="CW300" s="96"/>
      <c r="CX300" s="96"/>
      <c r="CY300" s="96"/>
      <c r="CZ300" s="96"/>
      <c r="DA300" s="96"/>
      <c r="DB300" s="96"/>
      <c r="DC300" s="96"/>
      <c r="DD300" s="96"/>
      <c r="DE300" s="96"/>
      <c r="DF300" s="96"/>
      <c r="DG300" s="96"/>
      <c r="DH300" s="96"/>
      <c r="DI300" s="96"/>
      <c r="DJ300" s="96"/>
      <c r="DK300" s="96"/>
      <c r="DL300" s="96"/>
      <c r="DM300" s="96"/>
      <c r="DN300" s="96"/>
      <c r="DO300" s="96"/>
      <c r="DP300" s="96"/>
      <c r="DQ300" s="96"/>
      <c r="DR300" s="96"/>
      <c r="DS300" s="96"/>
      <c r="DT300" s="96"/>
      <c r="DU300" s="98">
        <f t="shared" si="4"/>
        <v>17303</v>
      </c>
    </row>
    <row r="301" spans="1:125" s="72" customFormat="1" ht="14.25" x14ac:dyDescent="0.25">
      <c r="A301" s="77" t="s">
        <v>461</v>
      </c>
      <c r="B301" s="78" t="s">
        <v>998</v>
      </c>
      <c r="C301" s="95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7"/>
      <c r="AZ301" s="96"/>
      <c r="BA301" s="96"/>
      <c r="BB301" s="96"/>
      <c r="BC301" s="96"/>
      <c r="BD301" s="96"/>
      <c r="BE301" s="96"/>
      <c r="BF301" s="96"/>
      <c r="BG301" s="96"/>
      <c r="BH301" s="96"/>
      <c r="BI301" s="96"/>
      <c r="BJ301" s="96"/>
      <c r="BK301" s="96"/>
      <c r="BL301" s="96"/>
      <c r="BM301" s="96"/>
      <c r="BN301" s="96"/>
      <c r="BO301" s="96"/>
      <c r="BP301" s="96"/>
      <c r="BQ301" s="96"/>
      <c r="BR301" s="97"/>
      <c r="BS301" s="96"/>
      <c r="BT301" s="96"/>
      <c r="BU301" s="96"/>
      <c r="BV301" s="96"/>
      <c r="BW301" s="96"/>
      <c r="BX301" s="96"/>
      <c r="BY301" s="96"/>
      <c r="BZ301" s="96"/>
      <c r="CA301" s="96"/>
      <c r="CB301" s="96"/>
      <c r="CC301" s="96">
        <v>439</v>
      </c>
      <c r="CD301" s="96"/>
      <c r="CE301" s="96"/>
      <c r="CF301" s="96"/>
      <c r="CG301" s="96"/>
      <c r="CH301" s="96"/>
      <c r="CI301" s="96"/>
      <c r="CJ301" s="96">
        <v>47</v>
      </c>
      <c r="CK301" s="96"/>
      <c r="CL301" s="96"/>
      <c r="CM301" s="96"/>
      <c r="CN301" s="96"/>
      <c r="CO301" s="96"/>
      <c r="CP301" s="96"/>
      <c r="CQ301" s="96"/>
      <c r="CR301" s="96">
        <v>5</v>
      </c>
      <c r="CS301" s="96">
        <v>5692</v>
      </c>
      <c r="CT301" s="96"/>
      <c r="CU301" s="96"/>
      <c r="CV301" s="96"/>
      <c r="CW301" s="96"/>
      <c r="CX301" s="96"/>
      <c r="CY301" s="96">
        <v>6214</v>
      </c>
      <c r="CZ301" s="96"/>
      <c r="DA301" s="96"/>
      <c r="DB301" s="96"/>
      <c r="DC301" s="96"/>
      <c r="DD301" s="96"/>
      <c r="DE301" s="96"/>
      <c r="DF301" s="96"/>
      <c r="DG301" s="96"/>
      <c r="DH301" s="96"/>
      <c r="DI301" s="96"/>
      <c r="DJ301" s="96"/>
      <c r="DK301" s="96"/>
      <c r="DL301" s="96"/>
      <c r="DM301" s="96"/>
      <c r="DN301" s="96"/>
      <c r="DO301" s="96"/>
      <c r="DP301" s="96"/>
      <c r="DQ301" s="96"/>
      <c r="DR301" s="96"/>
      <c r="DS301" s="96"/>
      <c r="DT301" s="96"/>
      <c r="DU301" s="98">
        <f t="shared" si="4"/>
        <v>12397</v>
      </c>
    </row>
    <row r="302" spans="1:125" s="72" customFormat="1" ht="14.25" x14ac:dyDescent="0.25">
      <c r="A302" s="77" t="s">
        <v>462</v>
      </c>
      <c r="B302" s="78" t="s">
        <v>999</v>
      </c>
      <c r="C302" s="95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7"/>
      <c r="AZ302" s="96"/>
      <c r="BA302" s="96"/>
      <c r="BB302" s="96"/>
      <c r="BC302" s="96"/>
      <c r="BD302" s="96"/>
      <c r="BE302" s="96"/>
      <c r="BF302" s="96"/>
      <c r="BG302" s="96"/>
      <c r="BH302" s="96"/>
      <c r="BI302" s="96"/>
      <c r="BJ302" s="96"/>
      <c r="BK302" s="96"/>
      <c r="BL302" s="96"/>
      <c r="BM302" s="96"/>
      <c r="BN302" s="96"/>
      <c r="BO302" s="96"/>
      <c r="BP302" s="96"/>
      <c r="BQ302" s="96"/>
      <c r="BR302" s="97"/>
      <c r="BS302" s="96"/>
      <c r="BT302" s="96"/>
      <c r="BU302" s="96"/>
      <c r="BV302" s="96"/>
      <c r="BW302" s="96"/>
      <c r="BX302" s="96"/>
      <c r="BY302" s="96"/>
      <c r="BZ302" s="96"/>
      <c r="CA302" s="96"/>
      <c r="CB302" s="96"/>
      <c r="CC302" s="96"/>
      <c r="CD302" s="96"/>
      <c r="CE302" s="96"/>
      <c r="CF302" s="96"/>
      <c r="CG302" s="96"/>
      <c r="CH302" s="96"/>
      <c r="CI302" s="96"/>
      <c r="CJ302" s="96"/>
      <c r="CK302" s="96"/>
      <c r="CL302" s="96"/>
      <c r="CM302" s="96"/>
      <c r="CN302" s="96"/>
      <c r="CO302" s="96"/>
      <c r="CP302" s="96"/>
      <c r="CQ302" s="96"/>
      <c r="CR302" s="96"/>
      <c r="CS302" s="96"/>
      <c r="CT302" s="96"/>
      <c r="CU302" s="96"/>
      <c r="CV302" s="96"/>
      <c r="CW302" s="96"/>
      <c r="CX302" s="96"/>
      <c r="CY302" s="96">
        <v>4874</v>
      </c>
      <c r="CZ302" s="96"/>
      <c r="DA302" s="96"/>
      <c r="DB302" s="96"/>
      <c r="DC302" s="96"/>
      <c r="DD302" s="96"/>
      <c r="DE302" s="96"/>
      <c r="DF302" s="96"/>
      <c r="DG302" s="96"/>
      <c r="DH302" s="96"/>
      <c r="DI302" s="96"/>
      <c r="DJ302" s="96"/>
      <c r="DK302" s="96"/>
      <c r="DL302" s="96"/>
      <c r="DM302" s="96"/>
      <c r="DN302" s="96"/>
      <c r="DO302" s="96"/>
      <c r="DP302" s="96"/>
      <c r="DQ302" s="96"/>
      <c r="DR302" s="96"/>
      <c r="DS302" s="96"/>
      <c r="DT302" s="96"/>
      <c r="DU302" s="98">
        <f t="shared" si="4"/>
        <v>4874</v>
      </c>
    </row>
    <row r="303" spans="1:125" s="72" customFormat="1" ht="14.25" x14ac:dyDescent="0.25">
      <c r="A303" s="77" t="s">
        <v>463</v>
      </c>
      <c r="B303" s="78" t="s">
        <v>1000</v>
      </c>
      <c r="C303" s="95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7"/>
      <c r="AZ303" s="96"/>
      <c r="BA303" s="96"/>
      <c r="BB303" s="96"/>
      <c r="BC303" s="96"/>
      <c r="BD303" s="96"/>
      <c r="BE303" s="96"/>
      <c r="BF303" s="96"/>
      <c r="BG303" s="96"/>
      <c r="BH303" s="96"/>
      <c r="BI303" s="96"/>
      <c r="BJ303" s="96"/>
      <c r="BK303" s="96"/>
      <c r="BL303" s="96"/>
      <c r="BM303" s="96"/>
      <c r="BN303" s="96"/>
      <c r="BO303" s="96"/>
      <c r="BP303" s="96"/>
      <c r="BQ303" s="96"/>
      <c r="BR303" s="97"/>
      <c r="BS303" s="96"/>
      <c r="BT303" s="96"/>
      <c r="BU303" s="96"/>
      <c r="BV303" s="96"/>
      <c r="BW303" s="96"/>
      <c r="BX303" s="96"/>
      <c r="BY303" s="96"/>
      <c r="BZ303" s="96"/>
      <c r="CA303" s="96"/>
      <c r="CB303" s="96"/>
      <c r="CC303" s="96"/>
      <c r="CD303" s="96"/>
      <c r="CE303" s="96"/>
      <c r="CF303" s="96"/>
      <c r="CG303" s="96"/>
      <c r="CH303" s="96"/>
      <c r="CI303" s="96"/>
      <c r="CJ303" s="96"/>
      <c r="CK303" s="96"/>
      <c r="CL303" s="96"/>
      <c r="CM303" s="96"/>
      <c r="CN303" s="96"/>
      <c r="CO303" s="96"/>
      <c r="CP303" s="96"/>
      <c r="CQ303" s="96"/>
      <c r="CR303" s="96"/>
      <c r="CS303" s="96"/>
      <c r="CT303" s="96"/>
      <c r="CU303" s="96"/>
      <c r="CV303" s="96"/>
      <c r="CW303" s="96"/>
      <c r="CX303" s="96"/>
      <c r="CY303" s="96"/>
      <c r="CZ303" s="96">
        <v>63632</v>
      </c>
      <c r="DA303" s="96"/>
      <c r="DB303" s="96"/>
      <c r="DC303" s="96"/>
      <c r="DD303" s="96"/>
      <c r="DE303" s="96"/>
      <c r="DF303" s="96"/>
      <c r="DG303" s="96"/>
      <c r="DH303" s="96"/>
      <c r="DI303" s="96"/>
      <c r="DJ303" s="96"/>
      <c r="DK303" s="96"/>
      <c r="DL303" s="96"/>
      <c r="DM303" s="96"/>
      <c r="DN303" s="96"/>
      <c r="DO303" s="96"/>
      <c r="DP303" s="96"/>
      <c r="DQ303" s="96"/>
      <c r="DR303" s="96"/>
      <c r="DS303" s="96"/>
      <c r="DT303" s="96"/>
      <c r="DU303" s="98">
        <f t="shared" si="4"/>
        <v>63632</v>
      </c>
    </row>
    <row r="304" spans="1:125" s="72" customFormat="1" ht="14.25" x14ac:dyDescent="0.25">
      <c r="A304" s="77" t="s">
        <v>464</v>
      </c>
      <c r="B304" s="78" t="s">
        <v>1001</v>
      </c>
      <c r="C304" s="95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7"/>
      <c r="AZ304" s="96"/>
      <c r="BA304" s="96"/>
      <c r="BB304" s="96"/>
      <c r="BC304" s="96"/>
      <c r="BD304" s="96"/>
      <c r="BE304" s="96"/>
      <c r="BF304" s="96"/>
      <c r="BG304" s="96"/>
      <c r="BH304" s="96"/>
      <c r="BI304" s="96"/>
      <c r="BJ304" s="96"/>
      <c r="BK304" s="96"/>
      <c r="BL304" s="96"/>
      <c r="BM304" s="96"/>
      <c r="BN304" s="96"/>
      <c r="BO304" s="96"/>
      <c r="BP304" s="96"/>
      <c r="BQ304" s="96"/>
      <c r="BR304" s="97"/>
      <c r="BS304" s="96"/>
      <c r="BT304" s="96"/>
      <c r="BU304" s="96"/>
      <c r="BV304" s="96"/>
      <c r="BW304" s="96"/>
      <c r="BX304" s="96"/>
      <c r="BY304" s="96"/>
      <c r="BZ304" s="96"/>
      <c r="CA304" s="96"/>
      <c r="CB304" s="96"/>
      <c r="CC304" s="96"/>
      <c r="CD304" s="96"/>
      <c r="CE304" s="96"/>
      <c r="CF304" s="96"/>
      <c r="CG304" s="96"/>
      <c r="CH304" s="96"/>
      <c r="CI304" s="96"/>
      <c r="CJ304" s="96"/>
      <c r="CK304" s="96"/>
      <c r="CL304" s="96"/>
      <c r="CM304" s="96"/>
      <c r="CN304" s="96"/>
      <c r="CO304" s="96"/>
      <c r="CP304" s="96"/>
      <c r="CQ304" s="96"/>
      <c r="CR304" s="96"/>
      <c r="CS304" s="96"/>
      <c r="CT304" s="96"/>
      <c r="CU304" s="96"/>
      <c r="CV304" s="96"/>
      <c r="CW304" s="96"/>
      <c r="CX304" s="96"/>
      <c r="CY304" s="96"/>
      <c r="CZ304" s="96">
        <v>30833</v>
      </c>
      <c r="DA304" s="96"/>
      <c r="DB304" s="96"/>
      <c r="DC304" s="96"/>
      <c r="DD304" s="96"/>
      <c r="DE304" s="96"/>
      <c r="DF304" s="96"/>
      <c r="DG304" s="96"/>
      <c r="DH304" s="96"/>
      <c r="DI304" s="96"/>
      <c r="DJ304" s="96"/>
      <c r="DK304" s="96"/>
      <c r="DL304" s="96"/>
      <c r="DM304" s="96"/>
      <c r="DN304" s="96"/>
      <c r="DO304" s="96"/>
      <c r="DP304" s="96"/>
      <c r="DQ304" s="96"/>
      <c r="DR304" s="96"/>
      <c r="DS304" s="96"/>
      <c r="DT304" s="96"/>
      <c r="DU304" s="98">
        <f t="shared" si="4"/>
        <v>30833</v>
      </c>
    </row>
    <row r="305" spans="1:125" s="72" customFormat="1" ht="14.25" x14ac:dyDescent="0.25">
      <c r="A305" s="77" t="s">
        <v>465</v>
      </c>
      <c r="B305" s="78" t="s">
        <v>1002</v>
      </c>
      <c r="C305" s="95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>
        <v>1</v>
      </c>
      <c r="AC305" s="96">
        <v>7</v>
      </c>
      <c r="AD305" s="96"/>
      <c r="AE305" s="96">
        <v>3</v>
      </c>
      <c r="AF305" s="96"/>
      <c r="AG305" s="96"/>
      <c r="AH305" s="96">
        <v>1</v>
      </c>
      <c r="AI305" s="96"/>
      <c r="AJ305" s="96"/>
      <c r="AK305" s="96"/>
      <c r="AL305" s="96"/>
      <c r="AM305" s="96"/>
      <c r="AN305" s="96"/>
      <c r="AO305" s="96">
        <v>2</v>
      </c>
      <c r="AP305" s="96">
        <v>1</v>
      </c>
      <c r="AQ305" s="96"/>
      <c r="AR305" s="96"/>
      <c r="AS305" s="96"/>
      <c r="AT305" s="96"/>
      <c r="AU305" s="96"/>
      <c r="AV305" s="96"/>
      <c r="AW305" s="96"/>
      <c r="AX305" s="96"/>
      <c r="AY305" s="97"/>
      <c r="AZ305" s="96"/>
      <c r="BA305" s="96"/>
      <c r="BB305" s="96"/>
      <c r="BC305" s="96"/>
      <c r="BD305" s="96"/>
      <c r="BE305" s="96"/>
      <c r="BF305" s="96"/>
      <c r="BG305" s="96"/>
      <c r="BH305" s="96"/>
      <c r="BI305" s="96"/>
      <c r="BJ305" s="96"/>
      <c r="BK305" s="96"/>
      <c r="BL305" s="96"/>
      <c r="BM305" s="96"/>
      <c r="BN305" s="96"/>
      <c r="BO305" s="96"/>
      <c r="BP305" s="96"/>
      <c r="BQ305" s="96"/>
      <c r="BR305" s="97"/>
      <c r="BS305" s="96">
        <v>4</v>
      </c>
      <c r="BT305" s="96"/>
      <c r="BU305" s="96"/>
      <c r="BV305" s="96"/>
      <c r="BW305" s="96"/>
      <c r="BX305" s="96"/>
      <c r="BY305" s="96"/>
      <c r="BZ305" s="96">
        <v>259</v>
      </c>
      <c r="CA305" s="96"/>
      <c r="CB305" s="96"/>
      <c r="CC305" s="96">
        <v>1504</v>
      </c>
      <c r="CD305" s="96"/>
      <c r="CE305" s="96"/>
      <c r="CF305" s="96"/>
      <c r="CG305" s="96"/>
      <c r="CH305" s="96"/>
      <c r="CI305" s="96"/>
      <c r="CJ305" s="96"/>
      <c r="CK305" s="96">
        <v>350</v>
      </c>
      <c r="CL305" s="96">
        <v>3269</v>
      </c>
      <c r="CM305" s="96">
        <v>2098</v>
      </c>
      <c r="CN305" s="96"/>
      <c r="CO305" s="96">
        <v>6</v>
      </c>
      <c r="CP305" s="96">
        <v>235</v>
      </c>
      <c r="CQ305" s="96">
        <v>22</v>
      </c>
      <c r="CR305" s="96">
        <v>161</v>
      </c>
      <c r="CS305" s="96">
        <v>855</v>
      </c>
      <c r="CT305" s="96"/>
      <c r="CU305" s="96"/>
      <c r="CV305" s="96"/>
      <c r="CW305" s="96"/>
      <c r="CX305" s="96"/>
      <c r="CY305" s="96">
        <v>12</v>
      </c>
      <c r="CZ305" s="96">
        <v>19421</v>
      </c>
      <c r="DA305" s="96"/>
      <c r="DB305" s="96">
        <v>224</v>
      </c>
      <c r="DC305" s="96"/>
      <c r="DD305" s="96">
        <v>34</v>
      </c>
      <c r="DE305" s="96"/>
      <c r="DF305" s="96">
        <v>1</v>
      </c>
      <c r="DG305" s="96">
        <v>11</v>
      </c>
      <c r="DH305" s="96">
        <v>70</v>
      </c>
      <c r="DI305" s="96">
        <v>169</v>
      </c>
      <c r="DJ305" s="96">
        <v>35</v>
      </c>
      <c r="DK305" s="96"/>
      <c r="DL305" s="96">
        <v>144</v>
      </c>
      <c r="DM305" s="96">
        <v>266</v>
      </c>
      <c r="DN305" s="96"/>
      <c r="DO305" s="96">
        <v>5</v>
      </c>
      <c r="DP305" s="96"/>
      <c r="DQ305" s="96">
        <v>2</v>
      </c>
      <c r="DR305" s="96"/>
      <c r="DS305" s="96"/>
      <c r="DT305" s="96"/>
      <c r="DU305" s="98">
        <f t="shared" si="4"/>
        <v>29172</v>
      </c>
    </row>
    <row r="306" spans="1:125" s="72" customFormat="1" ht="14.25" x14ac:dyDescent="0.25">
      <c r="A306" s="77" t="s">
        <v>466</v>
      </c>
      <c r="B306" s="78" t="s">
        <v>1003</v>
      </c>
      <c r="C306" s="95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7"/>
      <c r="AZ306" s="96"/>
      <c r="BA306" s="96"/>
      <c r="BB306" s="96"/>
      <c r="BC306" s="96"/>
      <c r="BD306" s="96"/>
      <c r="BE306" s="96"/>
      <c r="BF306" s="96"/>
      <c r="BG306" s="96"/>
      <c r="BH306" s="96"/>
      <c r="BI306" s="96"/>
      <c r="BJ306" s="96"/>
      <c r="BK306" s="96"/>
      <c r="BL306" s="96"/>
      <c r="BM306" s="96"/>
      <c r="BN306" s="96"/>
      <c r="BO306" s="96"/>
      <c r="BP306" s="96"/>
      <c r="BQ306" s="96"/>
      <c r="BR306" s="97"/>
      <c r="BS306" s="96"/>
      <c r="BT306" s="96"/>
      <c r="BU306" s="96"/>
      <c r="BV306" s="96"/>
      <c r="BW306" s="96"/>
      <c r="BX306" s="96"/>
      <c r="BY306" s="96"/>
      <c r="BZ306" s="96"/>
      <c r="CA306" s="96"/>
      <c r="CB306" s="96"/>
      <c r="CC306" s="96"/>
      <c r="CD306" s="96"/>
      <c r="CE306" s="96"/>
      <c r="CF306" s="96"/>
      <c r="CG306" s="96"/>
      <c r="CH306" s="96"/>
      <c r="CI306" s="96"/>
      <c r="CJ306" s="96"/>
      <c r="CK306" s="96"/>
      <c r="CL306" s="96"/>
      <c r="CM306" s="96"/>
      <c r="CN306" s="96"/>
      <c r="CO306" s="96"/>
      <c r="CP306" s="96"/>
      <c r="CQ306" s="96"/>
      <c r="CR306" s="96"/>
      <c r="CS306" s="96"/>
      <c r="CT306" s="96"/>
      <c r="CU306" s="96"/>
      <c r="CV306" s="96"/>
      <c r="CW306" s="96"/>
      <c r="CX306" s="96"/>
      <c r="CY306" s="96"/>
      <c r="CZ306" s="96">
        <v>14310</v>
      </c>
      <c r="DA306" s="96"/>
      <c r="DB306" s="96"/>
      <c r="DC306" s="96"/>
      <c r="DD306" s="96"/>
      <c r="DE306" s="96"/>
      <c r="DF306" s="96"/>
      <c r="DG306" s="96"/>
      <c r="DH306" s="96"/>
      <c r="DI306" s="96"/>
      <c r="DJ306" s="96"/>
      <c r="DK306" s="96"/>
      <c r="DL306" s="96">
        <v>128</v>
      </c>
      <c r="DM306" s="96"/>
      <c r="DN306" s="96">
        <v>43</v>
      </c>
      <c r="DO306" s="96"/>
      <c r="DP306" s="96"/>
      <c r="DQ306" s="96"/>
      <c r="DR306" s="96">
        <v>331</v>
      </c>
      <c r="DS306" s="96"/>
      <c r="DT306" s="96"/>
      <c r="DU306" s="98">
        <f t="shared" si="4"/>
        <v>14812</v>
      </c>
    </row>
    <row r="307" spans="1:125" s="72" customFormat="1" ht="14.25" x14ac:dyDescent="0.25">
      <c r="A307" s="77" t="s">
        <v>467</v>
      </c>
      <c r="B307" s="78" t="s">
        <v>1004</v>
      </c>
      <c r="C307" s="95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>
        <v>1</v>
      </c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7"/>
      <c r="AZ307" s="96"/>
      <c r="BA307" s="96"/>
      <c r="BB307" s="96"/>
      <c r="BC307" s="96"/>
      <c r="BD307" s="96"/>
      <c r="BE307" s="96"/>
      <c r="BF307" s="96"/>
      <c r="BG307" s="96"/>
      <c r="BH307" s="96"/>
      <c r="BI307" s="96"/>
      <c r="BJ307" s="96"/>
      <c r="BK307" s="96"/>
      <c r="BL307" s="96"/>
      <c r="BM307" s="96">
        <v>5</v>
      </c>
      <c r="BN307" s="96"/>
      <c r="BO307" s="96"/>
      <c r="BP307" s="96">
        <v>19</v>
      </c>
      <c r="BQ307" s="96">
        <v>20</v>
      </c>
      <c r="BR307" s="97"/>
      <c r="BS307" s="96">
        <v>209</v>
      </c>
      <c r="BT307" s="96">
        <v>6</v>
      </c>
      <c r="BU307" s="96">
        <v>6</v>
      </c>
      <c r="BV307" s="96">
        <v>1</v>
      </c>
      <c r="BW307" s="96">
        <v>15</v>
      </c>
      <c r="BX307" s="96"/>
      <c r="BY307" s="96">
        <v>49</v>
      </c>
      <c r="BZ307" s="96"/>
      <c r="CA307" s="96"/>
      <c r="CB307" s="96"/>
      <c r="CC307" s="96"/>
      <c r="CD307" s="96"/>
      <c r="CE307" s="96"/>
      <c r="CF307" s="96"/>
      <c r="CG307" s="96"/>
      <c r="CH307" s="96"/>
      <c r="CI307" s="96"/>
      <c r="CJ307" s="96"/>
      <c r="CK307" s="96"/>
      <c r="CL307" s="96">
        <v>404</v>
      </c>
      <c r="CM307" s="96"/>
      <c r="CN307" s="96"/>
      <c r="CO307" s="96">
        <v>34</v>
      </c>
      <c r="CP307" s="96"/>
      <c r="CQ307" s="96">
        <v>37</v>
      </c>
      <c r="CR307" s="96"/>
      <c r="CS307" s="96"/>
      <c r="CT307" s="96"/>
      <c r="CU307" s="96"/>
      <c r="CV307" s="96"/>
      <c r="CW307" s="96"/>
      <c r="CX307" s="96"/>
      <c r="CY307" s="96"/>
      <c r="CZ307" s="96">
        <v>351</v>
      </c>
      <c r="DA307" s="96"/>
      <c r="DB307" s="96">
        <v>165</v>
      </c>
      <c r="DC307" s="96"/>
      <c r="DD307" s="96"/>
      <c r="DE307" s="96"/>
      <c r="DF307" s="96"/>
      <c r="DG307" s="96">
        <v>8797</v>
      </c>
      <c r="DH307" s="96"/>
      <c r="DI307" s="96">
        <v>215</v>
      </c>
      <c r="DJ307" s="96"/>
      <c r="DK307" s="96"/>
      <c r="DL307" s="96"/>
      <c r="DM307" s="96"/>
      <c r="DN307" s="96"/>
      <c r="DO307" s="96"/>
      <c r="DP307" s="96"/>
      <c r="DQ307" s="96"/>
      <c r="DR307" s="96"/>
      <c r="DS307" s="96">
        <v>1</v>
      </c>
      <c r="DT307" s="96"/>
      <c r="DU307" s="98">
        <f t="shared" si="4"/>
        <v>10335</v>
      </c>
    </row>
    <row r="308" spans="1:125" s="72" customFormat="1" ht="14.25" x14ac:dyDescent="0.25">
      <c r="A308" s="77" t="s">
        <v>468</v>
      </c>
      <c r="B308" s="78" t="s">
        <v>1005</v>
      </c>
      <c r="C308" s="95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7"/>
      <c r="AZ308" s="96"/>
      <c r="BA308" s="96">
        <v>71</v>
      </c>
      <c r="BB308" s="96"/>
      <c r="BC308" s="96"/>
      <c r="BD308" s="96"/>
      <c r="BE308" s="96"/>
      <c r="BF308" s="96"/>
      <c r="BG308" s="96"/>
      <c r="BH308" s="96"/>
      <c r="BI308" s="96"/>
      <c r="BJ308" s="96"/>
      <c r="BK308" s="96"/>
      <c r="BL308" s="96"/>
      <c r="BM308" s="96"/>
      <c r="BN308" s="96"/>
      <c r="BO308" s="96"/>
      <c r="BP308" s="96"/>
      <c r="BQ308" s="96"/>
      <c r="BR308" s="97"/>
      <c r="BS308" s="96"/>
      <c r="BT308" s="96"/>
      <c r="BU308" s="96"/>
      <c r="BV308" s="96"/>
      <c r="BW308" s="96"/>
      <c r="BX308" s="96"/>
      <c r="BY308" s="96"/>
      <c r="BZ308" s="96"/>
      <c r="CA308" s="96"/>
      <c r="CB308" s="96"/>
      <c r="CC308" s="96"/>
      <c r="CD308" s="96"/>
      <c r="CE308" s="96"/>
      <c r="CF308" s="96"/>
      <c r="CG308" s="96"/>
      <c r="CH308" s="96"/>
      <c r="CI308" s="96"/>
      <c r="CJ308" s="96"/>
      <c r="CK308" s="96"/>
      <c r="CL308" s="96"/>
      <c r="CM308" s="96"/>
      <c r="CN308" s="96">
        <v>45</v>
      </c>
      <c r="CO308" s="96">
        <v>207</v>
      </c>
      <c r="CP308" s="96"/>
      <c r="CQ308" s="96">
        <v>124</v>
      </c>
      <c r="CR308" s="96">
        <v>2</v>
      </c>
      <c r="CS308" s="96"/>
      <c r="CT308" s="96"/>
      <c r="CU308" s="96"/>
      <c r="CV308" s="96"/>
      <c r="CW308" s="96"/>
      <c r="CX308" s="96"/>
      <c r="CY308" s="96"/>
      <c r="CZ308" s="96"/>
      <c r="DA308" s="96"/>
      <c r="DB308" s="96"/>
      <c r="DC308" s="96"/>
      <c r="DD308" s="96"/>
      <c r="DE308" s="96"/>
      <c r="DF308" s="96"/>
      <c r="DG308" s="96"/>
      <c r="DH308" s="96"/>
      <c r="DI308" s="96">
        <v>57</v>
      </c>
      <c r="DJ308" s="96"/>
      <c r="DK308" s="96"/>
      <c r="DL308" s="96"/>
      <c r="DM308" s="96"/>
      <c r="DN308" s="96"/>
      <c r="DO308" s="96"/>
      <c r="DP308" s="96"/>
      <c r="DQ308" s="96"/>
      <c r="DR308" s="96"/>
      <c r="DS308" s="96"/>
      <c r="DT308" s="96"/>
      <c r="DU308" s="98">
        <f t="shared" si="4"/>
        <v>506</v>
      </c>
    </row>
    <row r="309" spans="1:125" s="72" customFormat="1" ht="14.25" x14ac:dyDescent="0.25">
      <c r="A309" s="77" t="s">
        <v>469</v>
      </c>
      <c r="B309" s="78" t="s">
        <v>1006</v>
      </c>
      <c r="C309" s="95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>
        <v>46</v>
      </c>
      <c r="AD309" s="96"/>
      <c r="AE309" s="96"/>
      <c r="AF309" s="96"/>
      <c r="AG309" s="96"/>
      <c r="AH309" s="96">
        <v>9</v>
      </c>
      <c r="AI309" s="96">
        <v>4</v>
      </c>
      <c r="AJ309" s="96"/>
      <c r="AK309" s="96">
        <v>2</v>
      </c>
      <c r="AL309" s="96">
        <v>8</v>
      </c>
      <c r="AM309" s="96">
        <v>5</v>
      </c>
      <c r="AN309" s="96">
        <v>4</v>
      </c>
      <c r="AO309" s="96">
        <v>4</v>
      </c>
      <c r="AP309" s="96"/>
      <c r="AQ309" s="96">
        <v>17</v>
      </c>
      <c r="AR309" s="96">
        <v>9</v>
      </c>
      <c r="AS309" s="96">
        <v>21</v>
      </c>
      <c r="AT309" s="96">
        <v>17</v>
      </c>
      <c r="AU309" s="96">
        <v>9</v>
      </c>
      <c r="AV309" s="96">
        <v>12</v>
      </c>
      <c r="AW309" s="96">
        <v>1</v>
      </c>
      <c r="AX309" s="96"/>
      <c r="AY309" s="97"/>
      <c r="AZ309" s="96">
        <v>15</v>
      </c>
      <c r="BA309" s="96">
        <v>3</v>
      </c>
      <c r="BB309" s="96">
        <v>13</v>
      </c>
      <c r="BC309" s="96"/>
      <c r="BD309" s="96">
        <v>24</v>
      </c>
      <c r="BE309" s="96">
        <v>46</v>
      </c>
      <c r="BF309" s="96">
        <v>130</v>
      </c>
      <c r="BG309" s="96">
        <v>4</v>
      </c>
      <c r="BH309" s="96">
        <v>28</v>
      </c>
      <c r="BI309" s="96">
        <v>6</v>
      </c>
      <c r="BJ309" s="96">
        <v>2</v>
      </c>
      <c r="BK309" s="96">
        <v>8</v>
      </c>
      <c r="BL309" s="96">
        <v>11</v>
      </c>
      <c r="BM309" s="96">
        <v>49</v>
      </c>
      <c r="BN309" s="96">
        <v>1</v>
      </c>
      <c r="BO309" s="96">
        <v>7</v>
      </c>
      <c r="BP309" s="96"/>
      <c r="BQ309" s="96">
        <v>126</v>
      </c>
      <c r="BR309" s="97">
        <v>57</v>
      </c>
      <c r="BS309" s="96">
        <v>24</v>
      </c>
      <c r="BT309" s="96">
        <v>4</v>
      </c>
      <c r="BU309" s="96">
        <v>1</v>
      </c>
      <c r="BV309" s="96">
        <v>1</v>
      </c>
      <c r="BW309" s="96">
        <v>3</v>
      </c>
      <c r="BX309" s="96"/>
      <c r="BY309" s="96"/>
      <c r="BZ309" s="96"/>
      <c r="CA309" s="96"/>
      <c r="CB309" s="96"/>
      <c r="CC309" s="96">
        <v>13</v>
      </c>
      <c r="CD309" s="96"/>
      <c r="CE309" s="96">
        <v>3</v>
      </c>
      <c r="CF309" s="96"/>
      <c r="CG309" s="96"/>
      <c r="CH309" s="96"/>
      <c r="CI309" s="96"/>
      <c r="CJ309" s="96"/>
      <c r="CK309" s="96">
        <v>1</v>
      </c>
      <c r="CL309" s="96">
        <v>2</v>
      </c>
      <c r="CM309" s="96"/>
      <c r="CN309" s="96"/>
      <c r="CO309" s="96"/>
      <c r="CP309" s="96">
        <v>2</v>
      </c>
      <c r="CQ309" s="96">
        <v>34</v>
      </c>
      <c r="CR309" s="96">
        <v>282</v>
      </c>
      <c r="CS309" s="96"/>
      <c r="CT309" s="96"/>
      <c r="CU309" s="96"/>
      <c r="CV309" s="96"/>
      <c r="CW309" s="96"/>
      <c r="CX309" s="96"/>
      <c r="CY309" s="96"/>
      <c r="CZ309" s="96"/>
      <c r="DA309" s="96"/>
      <c r="DB309" s="96"/>
      <c r="DC309" s="96">
        <v>662</v>
      </c>
      <c r="DD309" s="96"/>
      <c r="DE309" s="96"/>
      <c r="DF309" s="96"/>
      <c r="DG309" s="96"/>
      <c r="DH309" s="96"/>
      <c r="DI309" s="96">
        <v>29</v>
      </c>
      <c r="DJ309" s="96"/>
      <c r="DK309" s="96">
        <v>266</v>
      </c>
      <c r="DL309" s="96">
        <v>399</v>
      </c>
      <c r="DM309" s="96">
        <v>40</v>
      </c>
      <c r="DN309" s="96"/>
      <c r="DO309" s="96"/>
      <c r="DP309" s="96"/>
      <c r="DQ309" s="96"/>
      <c r="DR309" s="96"/>
      <c r="DS309" s="96"/>
      <c r="DT309" s="96"/>
      <c r="DU309" s="98">
        <f t="shared" si="4"/>
        <v>2464</v>
      </c>
    </row>
    <row r="310" spans="1:125" s="72" customFormat="1" ht="14.25" x14ac:dyDescent="0.25">
      <c r="A310" s="77" t="s">
        <v>470</v>
      </c>
      <c r="B310" s="78" t="s">
        <v>1007</v>
      </c>
      <c r="C310" s="95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7"/>
      <c r="AZ310" s="96"/>
      <c r="BA310" s="96"/>
      <c r="BB310" s="96"/>
      <c r="BC310" s="96"/>
      <c r="BD310" s="96"/>
      <c r="BE310" s="96"/>
      <c r="BF310" s="96"/>
      <c r="BG310" s="96"/>
      <c r="BH310" s="96"/>
      <c r="BI310" s="96"/>
      <c r="BJ310" s="96"/>
      <c r="BK310" s="96"/>
      <c r="BL310" s="96"/>
      <c r="BM310" s="96"/>
      <c r="BN310" s="96"/>
      <c r="BO310" s="96"/>
      <c r="BP310" s="96"/>
      <c r="BQ310" s="96"/>
      <c r="BR310" s="97"/>
      <c r="BS310" s="96">
        <v>1</v>
      </c>
      <c r="BT310" s="96"/>
      <c r="BU310" s="96">
        <v>1</v>
      </c>
      <c r="BV310" s="96"/>
      <c r="BW310" s="96"/>
      <c r="BX310" s="96"/>
      <c r="BY310" s="96"/>
      <c r="BZ310" s="96"/>
      <c r="CA310" s="96"/>
      <c r="CB310" s="96"/>
      <c r="CC310" s="96"/>
      <c r="CD310" s="96"/>
      <c r="CE310" s="96"/>
      <c r="CF310" s="96"/>
      <c r="CG310" s="96"/>
      <c r="CH310" s="96"/>
      <c r="CI310" s="96"/>
      <c r="CJ310" s="96"/>
      <c r="CK310" s="96"/>
      <c r="CL310" s="96"/>
      <c r="CM310" s="96"/>
      <c r="CN310" s="96"/>
      <c r="CO310" s="96"/>
      <c r="CP310" s="96"/>
      <c r="CQ310" s="96"/>
      <c r="CR310" s="96"/>
      <c r="CS310" s="96"/>
      <c r="CT310" s="96"/>
      <c r="CU310" s="96"/>
      <c r="CV310" s="96"/>
      <c r="CW310" s="96"/>
      <c r="CX310" s="96"/>
      <c r="CY310" s="96"/>
      <c r="CZ310" s="96"/>
      <c r="DA310" s="96">
        <v>6358</v>
      </c>
      <c r="DB310" s="96"/>
      <c r="DC310" s="96"/>
      <c r="DD310" s="96"/>
      <c r="DE310" s="96">
        <v>7</v>
      </c>
      <c r="DF310" s="96"/>
      <c r="DG310" s="96"/>
      <c r="DH310" s="96"/>
      <c r="DI310" s="96">
        <v>407</v>
      </c>
      <c r="DJ310" s="96"/>
      <c r="DK310" s="96"/>
      <c r="DL310" s="96">
        <v>1</v>
      </c>
      <c r="DM310" s="96"/>
      <c r="DN310" s="96">
        <v>2</v>
      </c>
      <c r="DO310" s="96"/>
      <c r="DP310" s="96"/>
      <c r="DQ310" s="96"/>
      <c r="DR310" s="96">
        <v>3</v>
      </c>
      <c r="DS310" s="96"/>
      <c r="DT310" s="96"/>
      <c r="DU310" s="98">
        <f t="shared" si="4"/>
        <v>6780</v>
      </c>
    </row>
    <row r="311" spans="1:125" s="72" customFormat="1" ht="14.25" x14ac:dyDescent="0.25">
      <c r="A311" s="77" t="s">
        <v>471</v>
      </c>
      <c r="B311" s="78" t="s">
        <v>1008</v>
      </c>
      <c r="C311" s="95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7"/>
      <c r="AZ311" s="96"/>
      <c r="BA311" s="96"/>
      <c r="BB311" s="96"/>
      <c r="BC311" s="96"/>
      <c r="BD311" s="96"/>
      <c r="BE311" s="96"/>
      <c r="BF311" s="96"/>
      <c r="BG311" s="96"/>
      <c r="BH311" s="96"/>
      <c r="BI311" s="96"/>
      <c r="BJ311" s="96"/>
      <c r="BK311" s="96"/>
      <c r="BL311" s="96"/>
      <c r="BM311" s="96"/>
      <c r="BN311" s="96"/>
      <c r="BO311" s="96"/>
      <c r="BP311" s="96"/>
      <c r="BQ311" s="96"/>
      <c r="BR311" s="97"/>
      <c r="BS311" s="96"/>
      <c r="BT311" s="96"/>
      <c r="BU311" s="96"/>
      <c r="BV311" s="96"/>
      <c r="BW311" s="96"/>
      <c r="BX311" s="96"/>
      <c r="BY311" s="96"/>
      <c r="BZ311" s="96"/>
      <c r="CA311" s="96"/>
      <c r="CB311" s="96"/>
      <c r="CC311" s="96"/>
      <c r="CD311" s="96"/>
      <c r="CE311" s="96"/>
      <c r="CF311" s="96"/>
      <c r="CG311" s="96"/>
      <c r="CH311" s="96"/>
      <c r="CI311" s="96"/>
      <c r="CJ311" s="96"/>
      <c r="CK311" s="96"/>
      <c r="CL311" s="96"/>
      <c r="CM311" s="96"/>
      <c r="CN311" s="96"/>
      <c r="CO311" s="96"/>
      <c r="CP311" s="96"/>
      <c r="CQ311" s="96"/>
      <c r="CR311" s="96">
        <v>69</v>
      </c>
      <c r="CS311" s="96"/>
      <c r="CT311" s="96"/>
      <c r="CU311" s="96"/>
      <c r="CV311" s="96"/>
      <c r="CW311" s="96"/>
      <c r="CX311" s="96"/>
      <c r="CY311" s="96"/>
      <c r="CZ311" s="96"/>
      <c r="DA311" s="96">
        <v>4701</v>
      </c>
      <c r="DB311" s="96"/>
      <c r="DC311" s="96"/>
      <c r="DD311" s="96"/>
      <c r="DE311" s="96"/>
      <c r="DF311" s="96"/>
      <c r="DG311" s="96"/>
      <c r="DH311" s="96"/>
      <c r="DI311" s="96"/>
      <c r="DJ311" s="96"/>
      <c r="DK311" s="96"/>
      <c r="DL311" s="96"/>
      <c r="DM311" s="96"/>
      <c r="DN311" s="96"/>
      <c r="DO311" s="96"/>
      <c r="DP311" s="96"/>
      <c r="DQ311" s="96"/>
      <c r="DR311" s="96"/>
      <c r="DS311" s="96"/>
      <c r="DT311" s="96"/>
      <c r="DU311" s="98">
        <f t="shared" si="4"/>
        <v>4770</v>
      </c>
    </row>
    <row r="312" spans="1:125" s="72" customFormat="1" ht="14.25" x14ac:dyDescent="0.25">
      <c r="A312" s="77" t="s">
        <v>472</v>
      </c>
      <c r="B312" s="78" t="s">
        <v>1009</v>
      </c>
      <c r="C312" s="95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>
        <v>1</v>
      </c>
      <c r="AD312" s="96"/>
      <c r="AE312" s="96">
        <v>2</v>
      </c>
      <c r="AF312" s="96">
        <v>141</v>
      </c>
      <c r="AG312" s="96">
        <v>2</v>
      </c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7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>
        <v>30</v>
      </c>
      <c r="BR312" s="97">
        <v>2</v>
      </c>
      <c r="BS312" s="96">
        <v>95</v>
      </c>
      <c r="BT312" s="96">
        <v>7</v>
      </c>
      <c r="BU312" s="96">
        <v>31</v>
      </c>
      <c r="BV312" s="96">
        <v>1</v>
      </c>
      <c r="BW312" s="96"/>
      <c r="BX312" s="96"/>
      <c r="BY312" s="96"/>
      <c r="BZ312" s="96"/>
      <c r="CA312" s="96"/>
      <c r="CB312" s="96"/>
      <c r="CC312" s="96"/>
      <c r="CD312" s="96"/>
      <c r="CE312" s="96"/>
      <c r="CF312" s="96"/>
      <c r="CG312" s="96"/>
      <c r="CH312" s="96"/>
      <c r="CI312" s="96"/>
      <c r="CJ312" s="96"/>
      <c r="CK312" s="96"/>
      <c r="CL312" s="96"/>
      <c r="CM312" s="96"/>
      <c r="CN312" s="96">
        <v>3</v>
      </c>
      <c r="CO312" s="96">
        <v>8</v>
      </c>
      <c r="CP312" s="96">
        <v>569</v>
      </c>
      <c r="CQ312" s="96">
        <v>17411</v>
      </c>
      <c r="CR312" s="96"/>
      <c r="CS312" s="96">
        <v>22</v>
      </c>
      <c r="CT312" s="96"/>
      <c r="CU312" s="96"/>
      <c r="CV312" s="96"/>
      <c r="CW312" s="96"/>
      <c r="CX312" s="96"/>
      <c r="CY312" s="96"/>
      <c r="CZ312" s="96">
        <v>22</v>
      </c>
      <c r="DA312" s="96">
        <v>14457</v>
      </c>
      <c r="DB312" s="96"/>
      <c r="DC312" s="96"/>
      <c r="DD312" s="96">
        <v>403</v>
      </c>
      <c r="DE312" s="96"/>
      <c r="DF312" s="96"/>
      <c r="DG312" s="96">
        <v>12</v>
      </c>
      <c r="DH312" s="96">
        <v>72</v>
      </c>
      <c r="DI312" s="96">
        <v>173</v>
      </c>
      <c r="DJ312" s="96"/>
      <c r="DK312" s="96">
        <v>1387</v>
      </c>
      <c r="DL312" s="96">
        <v>136</v>
      </c>
      <c r="DM312" s="96"/>
      <c r="DN312" s="96">
        <v>1</v>
      </c>
      <c r="DO312" s="96">
        <v>3</v>
      </c>
      <c r="DP312" s="96"/>
      <c r="DQ312" s="96"/>
      <c r="DR312" s="96">
        <v>59</v>
      </c>
      <c r="DS312" s="96"/>
      <c r="DT312" s="96"/>
      <c r="DU312" s="98">
        <f t="shared" si="4"/>
        <v>35050</v>
      </c>
    </row>
    <row r="313" spans="1:125" s="72" customFormat="1" ht="14.25" x14ac:dyDescent="0.25">
      <c r="A313" s="77" t="s">
        <v>473</v>
      </c>
      <c r="B313" s="78" t="s">
        <v>1010</v>
      </c>
      <c r="C313" s="95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7"/>
      <c r="AZ313" s="96"/>
      <c r="BA313" s="96"/>
      <c r="BB313" s="96"/>
      <c r="BC313" s="96"/>
      <c r="BD313" s="96"/>
      <c r="BE313" s="96"/>
      <c r="BF313" s="96"/>
      <c r="BG313" s="96"/>
      <c r="BH313" s="96"/>
      <c r="BI313" s="96"/>
      <c r="BJ313" s="96"/>
      <c r="BK313" s="96"/>
      <c r="BL313" s="96"/>
      <c r="BM313" s="96"/>
      <c r="BN313" s="96"/>
      <c r="BO313" s="96"/>
      <c r="BP313" s="96"/>
      <c r="BQ313" s="96"/>
      <c r="BR313" s="97"/>
      <c r="BS313" s="96"/>
      <c r="BT313" s="96"/>
      <c r="BU313" s="96"/>
      <c r="BV313" s="96"/>
      <c r="BW313" s="96"/>
      <c r="BX313" s="96"/>
      <c r="BY313" s="96"/>
      <c r="BZ313" s="96">
        <v>784</v>
      </c>
      <c r="CA313" s="96"/>
      <c r="CB313" s="96"/>
      <c r="CC313" s="96"/>
      <c r="CD313" s="96"/>
      <c r="CE313" s="96"/>
      <c r="CF313" s="96"/>
      <c r="CG313" s="96"/>
      <c r="CH313" s="96"/>
      <c r="CI313" s="96"/>
      <c r="CJ313" s="96"/>
      <c r="CK313" s="96"/>
      <c r="CL313" s="96"/>
      <c r="CM313" s="96"/>
      <c r="CN313" s="96"/>
      <c r="CO313" s="96"/>
      <c r="CP313" s="96"/>
      <c r="CQ313" s="96"/>
      <c r="CR313" s="96"/>
      <c r="CS313" s="96"/>
      <c r="CT313" s="96"/>
      <c r="CU313" s="96"/>
      <c r="CV313" s="96"/>
      <c r="CW313" s="96"/>
      <c r="CX313" s="96"/>
      <c r="CY313" s="96"/>
      <c r="CZ313" s="96"/>
      <c r="DA313" s="96"/>
      <c r="DB313" s="96">
        <v>12091</v>
      </c>
      <c r="DC313" s="96"/>
      <c r="DD313" s="96"/>
      <c r="DE313" s="96"/>
      <c r="DF313" s="96"/>
      <c r="DG313" s="96"/>
      <c r="DH313" s="96"/>
      <c r="DI313" s="96">
        <v>2</v>
      </c>
      <c r="DJ313" s="96"/>
      <c r="DK313" s="96"/>
      <c r="DL313" s="96"/>
      <c r="DM313" s="96"/>
      <c r="DN313" s="96"/>
      <c r="DO313" s="96"/>
      <c r="DP313" s="96"/>
      <c r="DQ313" s="96"/>
      <c r="DR313" s="96"/>
      <c r="DS313" s="96"/>
      <c r="DT313" s="96"/>
      <c r="DU313" s="98">
        <f t="shared" si="4"/>
        <v>12877</v>
      </c>
    </row>
    <row r="314" spans="1:125" s="72" customFormat="1" ht="14.25" x14ac:dyDescent="0.25">
      <c r="A314" s="77" t="s">
        <v>474</v>
      </c>
      <c r="B314" s="78" t="s">
        <v>1011</v>
      </c>
      <c r="C314" s="95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7"/>
      <c r="AZ314" s="96"/>
      <c r="BA314" s="96"/>
      <c r="BB314" s="96"/>
      <c r="BC314" s="96"/>
      <c r="BD314" s="96"/>
      <c r="BE314" s="96"/>
      <c r="BF314" s="96"/>
      <c r="BG314" s="96"/>
      <c r="BH314" s="96"/>
      <c r="BI314" s="96"/>
      <c r="BJ314" s="96"/>
      <c r="BK314" s="96"/>
      <c r="BL314" s="96"/>
      <c r="BM314" s="96"/>
      <c r="BN314" s="96"/>
      <c r="BO314" s="96"/>
      <c r="BP314" s="96"/>
      <c r="BQ314" s="96"/>
      <c r="BR314" s="97"/>
      <c r="BS314" s="96"/>
      <c r="BT314" s="96"/>
      <c r="BU314" s="96"/>
      <c r="BV314" s="96"/>
      <c r="BW314" s="96"/>
      <c r="BX314" s="96"/>
      <c r="BY314" s="96"/>
      <c r="BZ314" s="96"/>
      <c r="CA314" s="96"/>
      <c r="CB314" s="96"/>
      <c r="CC314" s="96"/>
      <c r="CD314" s="96"/>
      <c r="CE314" s="96"/>
      <c r="CF314" s="96"/>
      <c r="CG314" s="96"/>
      <c r="CH314" s="96"/>
      <c r="CI314" s="96"/>
      <c r="CJ314" s="96"/>
      <c r="CK314" s="96"/>
      <c r="CL314" s="96"/>
      <c r="CM314" s="96"/>
      <c r="CN314" s="96"/>
      <c r="CO314" s="96"/>
      <c r="CP314" s="96"/>
      <c r="CQ314" s="96"/>
      <c r="CR314" s="96"/>
      <c r="CS314" s="96"/>
      <c r="CT314" s="96"/>
      <c r="CU314" s="96"/>
      <c r="CV314" s="96"/>
      <c r="CW314" s="96"/>
      <c r="CX314" s="96"/>
      <c r="CY314" s="96"/>
      <c r="CZ314" s="96"/>
      <c r="DA314" s="96"/>
      <c r="DB314" s="96"/>
      <c r="DC314" s="96"/>
      <c r="DD314" s="96">
        <v>733</v>
      </c>
      <c r="DE314" s="96"/>
      <c r="DF314" s="96"/>
      <c r="DG314" s="96"/>
      <c r="DH314" s="96"/>
      <c r="DI314" s="96"/>
      <c r="DJ314" s="96"/>
      <c r="DK314" s="96"/>
      <c r="DL314" s="96"/>
      <c r="DM314" s="96"/>
      <c r="DN314" s="96"/>
      <c r="DO314" s="96"/>
      <c r="DP314" s="96"/>
      <c r="DQ314" s="96"/>
      <c r="DR314" s="96"/>
      <c r="DS314" s="96"/>
      <c r="DT314" s="96"/>
      <c r="DU314" s="98">
        <f t="shared" si="4"/>
        <v>733</v>
      </c>
    </row>
    <row r="315" spans="1:125" s="72" customFormat="1" ht="14.25" x14ac:dyDescent="0.25">
      <c r="A315" s="77" t="s">
        <v>475</v>
      </c>
      <c r="B315" s="78" t="s">
        <v>1012</v>
      </c>
      <c r="C315" s="95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7"/>
      <c r="AZ315" s="96"/>
      <c r="BA315" s="96"/>
      <c r="BB315" s="96"/>
      <c r="BC315" s="96"/>
      <c r="BD315" s="96"/>
      <c r="BE315" s="96"/>
      <c r="BF315" s="96"/>
      <c r="BG315" s="96"/>
      <c r="BH315" s="96"/>
      <c r="BI315" s="96"/>
      <c r="BJ315" s="96"/>
      <c r="BK315" s="96"/>
      <c r="BL315" s="96"/>
      <c r="BM315" s="96"/>
      <c r="BN315" s="96"/>
      <c r="BO315" s="96"/>
      <c r="BP315" s="96"/>
      <c r="BQ315" s="96"/>
      <c r="BR315" s="97"/>
      <c r="BS315" s="96"/>
      <c r="BT315" s="96"/>
      <c r="BU315" s="96"/>
      <c r="BV315" s="96"/>
      <c r="BW315" s="96"/>
      <c r="BX315" s="96"/>
      <c r="BY315" s="96"/>
      <c r="BZ315" s="96"/>
      <c r="CA315" s="96"/>
      <c r="CB315" s="96"/>
      <c r="CC315" s="96"/>
      <c r="CD315" s="96"/>
      <c r="CE315" s="96"/>
      <c r="CF315" s="96"/>
      <c r="CG315" s="96"/>
      <c r="CH315" s="96"/>
      <c r="CI315" s="96"/>
      <c r="CJ315" s="96"/>
      <c r="CK315" s="96"/>
      <c r="CL315" s="96"/>
      <c r="CM315" s="96"/>
      <c r="CN315" s="96"/>
      <c r="CO315" s="96"/>
      <c r="CP315" s="96"/>
      <c r="CQ315" s="96"/>
      <c r="CR315" s="96">
        <v>1</v>
      </c>
      <c r="CS315" s="96"/>
      <c r="CT315" s="96"/>
      <c r="CU315" s="96"/>
      <c r="CV315" s="96"/>
      <c r="CW315" s="96"/>
      <c r="CX315" s="96"/>
      <c r="CY315" s="96"/>
      <c r="CZ315" s="96"/>
      <c r="DA315" s="96"/>
      <c r="DB315" s="96"/>
      <c r="DC315" s="96"/>
      <c r="DD315" s="96">
        <v>3249</v>
      </c>
      <c r="DE315" s="96"/>
      <c r="DF315" s="96"/>
      <c r="DG315" s="96"/>
      <c r="DH315" s="96"/>
      <c r="DI315" s="96"/>
      <c r="DJ315" s="96"/>
      <c r="DK315" s="96"/>
      <c r="DL315" s="96"/>
      <c r="DM315" s="96"/>
      <c r="DN315" s="96"/>
      <c r="DO315" s="96"/>
      <c r="DP315" s="96"/>
      <c r="DQ315" s="96"/>
      <c r="DR315" s="96"/>
      <c r="DS315" s="96"/>
      <c r="DT315" s="96"/>
      <c r="DU315" s="98">
        <f t="shared" si="4"/>
        <v>3250</v>
      </c>
    </row>
    <row r="316" spans="1:125" s="72" customFormat="1" ht="14.25" x14ac:dyDescent="0.25">
      <c r="A316" s="77" t="s">
        <v>476</v>
      </c>
      <c r="B316" s="78" t="s">
        <v>1013</v>
      </c>
      <c r="C316" s="95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7"/>
      <c r="AZ316" s="96"/>
      <c r="BA316" s="96">
        <v>29</v>
      </c>
      <c r="BB316" s="96"/>
      <c r="BC316" s="96"/>
      <c r="BD316" s="96"/>
      <c r="BE316" s="96"/>
      <c r="BF316" s="96"/>
      <c r="BG316" s="96"/>
      <c r="BH316" s="96"/>
      <c r="BI316" s="96"/>
      <c r="BJ316" s="96"/>
      <c r="BK316" s="96"/>
      <c r="BL316" s="96"/>
      <c r="BM316" s="96"/>
      <c r="BN316" s="96">
        <v>4</v>
      </c>
      <c r="BO316" s="96"/>
      <c r="BP316" s="96"/>
      <c r="BQ316" s="96"/>
      <c r="BR316" s="97"/>
      <c r="BS316" s="96"/>
      <c r="BT316" s="96">
        <v>1</v>
      </c>
      <c r="BU316" s="96"/>
      <c r="BV316" s="96"/>
      <c r="BW316" s="96"/>
      <c r="BX316" s="96"/>
      <c r="BY316" s="96"/>
      <c r="BZ316" s="96"/>
      <c r="CA316" s="96"/>
      <c r="CB316" s="96"/>
      <c r="CC316" s="96"/>
      <c r="CD316" s="96"/>
      <c r="CE316" s="96"/>
      <c r="CF316" s="96"/>
      <c r="CG316" s="96"/>
      <c r="CH316" s="96"/>
      <c r="CI316" s="96"/>
      <c r="CJ316" s="96"/>
      <c r="CK316" s="96"/>
      <c r="CL316" s="96"/>
      <c r="CM316" s="96"/>
      <c r="CN316" s="96">
        <v>746</v>
      </c>
      <c r="CO316" s="96">
        <v>1895</v>
      </c>
      <c r="CP316" s="96">
        <v>129</v>
      </c>
      <c r="CQ316" s="96"/>
      <c r="CR316" s="96"/>
      <c r="CS316" s="96"/>
      <c r="CT316" s="96"/>
      <c r="CU316" s="96"/>
      <c r="CV316" s="96"/>
      <c r="CW316" s="96"/>
      <c r="CX316" s="96"/>
      <c r="CY316" s="96"/>
      <c r="CZ316" s="96"/>
      <c r="DA316" s="96"/>
      <c r="DB316" s="96"/>
      <c r="DC316" s="96"/>
      <c r="DD316" s="96">
        <v>141</v>
      </c>
      <c r="DE316" s="96"/>
      <c r="DF316" s="96"/>
      <c r="DG316" s="96"/>
      <c r="DH316" s="96"/>
      <c r="DI316" s="96"/>
      <c r="DJ316" s="96"/>
      <c r="DK316" s="96"/>
      <c r="DL316" s="96"/>
      <c r="DM316" s="96"/>
      <c r="DN316" s="96"/>
      <c r="DO316" s="96"/>
      <c r="DP316" s="96"/>
      <c r="DQ316" s="96"/>
      <c r="DR316" s="96"/>
      <c r="DS316" s="96"/>
      <c r="DT316" s="96"/>
      <c r="DU316" s="98">
        <f t="shared" si="4"/>
        <v>2945</v>
      </c>
    </row>
    <row r="317" spans="1:125" s="72" customFormat="1" ht="14.25" x14ac:dyDescent="0.25">
      <c r="A317" s="77" t="s">
        <v>477</v>
      </c>
      <c r="B317" s="78" t="s">
        <v>1014</v>
      </c>
      <c r="C317" s="95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7"/>
      <c r="AZ317" s="96"/>
      <c r="BA317" s="96"/>
      <c r="BB317" s="96"/>
      <c r="BC317" s="96"/>
      <c r="BD317" s="96"/>
      <c r="BE317" s="96"/>
      <c r="BF317" s="96"/>
      <c r="BG317" s="96"/>
      <c r="BH317" s="96"/>
      <c r="BI317" s="96"/>
      <c r="BJ317" s="96"/>
      <c r="BK317" s="96"/>
      <c r="BL317" s="96"/>
      <c r="BM317" s="96"/>
      <c r="BN317" s="96"/>
      <c r="BO317" s="96"/>
      <c r="BP317" s="96"/>
      <c r="BQ317" s="96"/>
      <c r="BR317" s="97"/>
      <c r="BS317" s="96"/>
      <c r="BT317" s="96"/>
      <c r="BU317" s="96"/>
      <c r="BV317" s="96"/>
      <c r="BW317" s="96"/>
      <c r="BX317" s="96"/>
      <c r="BY317" s="96"/>
      <c r="BZ317" s="96"/>
      <c r="CA317" s="96"/>
      <c r="CB317" s="96"/>
      <c r="CC317" s="96"/>
      <c r="CD317" s="96"/>
      <c r="CE317" s="96"/>
      <c r="CF317" s="96"/>
      <c r="CG317" s="96"/>
      <c r="CH317" s="96"/>
      <c r="CI317" s="96"/>
      <c r="CJ317" s="96"/>
      <c r="CK317" s="96"/>
      <c r="CL317" s="96"/>
      <c r="CM317" s="96"/>
      <c r="CN317" s="96"/>
      <c r="CO317" s="96"/>
      <c r="CP317" s="96"/>
      <c r="CQ317" s="96"/>
      <c r="CR317" s="96"/>
      <c r="CS317" s="96"/>
      <c r="CT317" s="96"/>
      <c r="CU317" s="96"/>
      <c r="CV317" s="96"/>
      <c r="CW317" s="96"/>
      <c r="CX317" s="96"/>
      <c r="CY317" s="96"/>
      <c r="CZ317" s="96"/>
      <c r="DA317" s="96"/>
      <c r="DB317" s="96"/>
      <c r="DC317" s="96"/>
      <c r="DD317" s="96">
        <v>804</v>
      </c>
      <c r="DE317" s="96"/>
      <c r="DF317" s="96"/>
      <c r="DG317" s="96"/>
      <c r="DH317" s="96"/>
      <c r="DI317" s="96"/>
      <c r="DJ317" s="96"/>
      <c r="DK317" s="96"/>
      <c r="DL317" s="96"/>
      <c r="DM317" s="96"/>
      <c r="DN317" s="96"/>
      <c r="DO317" s="96"/>
      <c r="DP317" s="96"/>
      <c r="DQ317" s="96"/>
      <c r="DR317" s="96"/>
      <c r="DS317" s="96"/>
      <c r="DT317" s="96"/>
      <c r="DU317" s="98">
        <f t="shared" si="4"/>
        <v>804</v>
      </c>
    </row>
    <row r="318" spans="1:125" s="72" customFormat="1" ht="14.25" x14ac:dyDescent="0.25">
      <c r="A318" s="77" t="s">
        <v>478</v>
      </c>
      <c r="B318" s="78" t="s">
        <v>1015</v>
      </c>
      <c r="C318" s="95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7"/>
      <c r="AZ318" s="96"/>
      <c r="BA318" s="96"/>
      <c r="BB318" s="96"/>
      <c r="BC318" s="96"/>
      <c r="BD318" s="96"/>
      <c r="BE318" s="96"/>
      <c r="BF318" s="96"/>
      <c r="BG318" s="96"/>
      <c r="BH318" s="96"/>
      <c r="BI318" s="96"/>
      <c r="BJ318" s="96"/>
      <c r="BK318" s="96"/>
      <c r="BL318" s="96"/>
      <c r="BM318" s="96"/>
      <c r="BN318" s="96"/>
      <c r="BO318" s="96"/>
      <c r="BP318" s="96"/>
      <c r="BQ318" s="96"/>
      <c r="BR318" s="97"/>
      <c r="BS318" s="96"/>
      <c r="BT318" s="96"/>
      <c r="BU318" s="96"/>
      <c r="BV318" s="96"/>
      <c r="BW318" s="96"/>
      <c r="BX318" s="96"/>
      <c r="BY318" s="96"/>
      <c r="BZ318" s="96"/>
      <c r="CA318" s="96"/>
      <c r="CB318" s="96"/>
      <c r="CC318" s="96"/>
      <c r="CD318" s="96"/>
      <c r="CE318" s="96"/>
      <c r="CF318" s="96"/>
      <c r="CG318" s="96"/>
      <c r="CH318" s="96"/>
      <c r="CI318" s="96"/>
      <c r="CJ318" s="96"/>
      <c r="CK318" s="96"/>
      <c r="CL318" s="96"/>
      <c r="CM318" s="96"/>
      <c r="CN318" s="96"/>
      <c r="CO318" s="96"/>
      <c r="CP318" s="96"/>
      <c r="CQ318" s="96"/>
      <c r="CR318" s="96"/>
      <c r="CS318" s="96"/>
      <c r="CT318" s="96"/>
      <c r="CU318" s="96"/>
      <c r="CV318" s="96"/>
      <c r="CW318" s="96"/>
      <c r="CX318" s="96"/>
      <c r="CY318" s="96"/>
      <c r="CZ318" s="96"/>
      <c r="DA318" s="96"/>
      <c r="DB318" s="96"/>
      <c r="DC318" s="96"/>
      <c r="DD318" s="96">
        <v>15</v>
      </c>
      <c r="DE318" s="96"/>
      <c r="DF318" s="96"/>
      <c r="DG318" s="96"/>
      <c r="DH318" s="96"/>
      <c r="DI318" s="96"/>
      <c r="DJ318" s="96"/>
      <c r="DK318" s="96"/>
      <c r="DL318" s="96"/>
      <c r="DM318" s="96"/>
      <c r="DN318" s="96"/>
      <c r="DO318" s="96"/>
      <c r="DP318" s="96"/>
      <c r="DQ318" s="96"/>
      <c r="DR318" s="96"/>
      <c r="DS318" s="96"/>
      <c r="DT318" s="96"/>
      <c r="DU318" s="98">
        <f t="shared" si="4"/>
        <v>15</v>
      </c>
    </row>
    <row r="319" spans="1:125" s="72" customFormat="1" ht="14.25" x14ac:dyDescent="0.25">
      <c r="A319" s="77" t="s">
        <v>479</v>
      </c>
      <c r="B319" s="78" t="s">
        <v>1016</v>
      </c>
      <c r="C319" s="95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>
        <v>39</v>
      </c>
      <c r="AC319" s="96">
        <v>378</v>
      </c>
      <c r="AD319" s="96">
        <v>137</v>
      </c>
      <c r="AE319" s="96">
        <v>3</v>
      </c>
      <c r="AF319" s="96">
        <v>24</v>
      </c>
      <c r="AG319" s="96">
        <v>3</v>
      </c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7"/>
      <c r="AZ319" s="96"/>
      <c r="BA319" s="96"/>
      <c r="BB319" s="96">
        <v>3</v>
      </c>
      <c r="BC319" s="96"/>
      <c r="BD319" s="96"/>
      <c r="BE319" s="96"/>
      <c r="BF319" s="96"/>
      <c r="BG319" s="96"/>
      <c r="BH319" s="96"/>
      <c r="BI319" s="96"/>
      <c r="BJ319" s="96"/>
      <c r="BK319" s="96"/>
      <c r="BL319" s="96"/>
      <c r="BM319" s="96"/>
      <c r="BN319" s="96"/>
      <c r="BO319" s="96"/>
      <c r="BP319" s="96"/>
      <c r="BQ319" s="96">
        <v>17</v>
      </c>
      <c r="BR319" s="97">
        <v>1</v>
      </c>
      <c r="BS319" s="96">
        <v>177</v>
      </c>
      <c r="BT319" s="96">
        <v>6</v>
      </c>
      <c r="BU319" s="96">
        <v>35</v>
      </c>
      <c r="BV319" s="96">
        <v>12</v>
      </c>
      <c r="BW319" s="96">
        <v>36</v>
      </c>
      <c r="BX319" s="96"/>
      <c r="BY319" s="96"/>
      <c r="BZ319" s="96"/>
      <c r="CA319" s="96"/>
      <c r="CB319" s="96"/>
      <c r="CC319" s="96"/>
      <c r="CD319" s="96"/>
      <c r="CE319" s="96"/>
      <c r="CF319" s="96"/>
      <c r="CG319" s="96"/>
      <c r="CH319" s="96"/>
      <c r="CI319" s="96"/>
      <c r="CJ319" s="96"/>
      <c r="CK319" s="96"/>
      <c r="CL319" s="96">
        <v>468</v>
      </c>
      <c r="CM319" s="96"/>
      <c r="CN319" s="96"/>
      <c r="CO319" s="96"/>
      <c r="CP319" s="96"/>
      <c r="CQ319" s="96">
        <v>669</v>
      </c>
      <c r="CR319" s="96"/>
      <c r="CS319" s="96"/>
      <c r="CT319" s="96"/>
      <c r="CU319" s="96"/>
      <c r="CV319" s="96"/>
      <c r="CW319" s="96"/>
      <c r="CX319" s="96"/>
      <c r="CY319" s="96"/>
      <c r="CZ319" s="96"/>
      <c r="DA319" s="96"/>
      <c r="DB319" s="96">
        <v>5446</v>
      </c>
      <c r="DC319" s="96"/>
      <c r="DD319" s="96">
        <v>10922</v>
      </c>
      <c r="DE319" s="96"/>
      <c r="DF319" s="96"/>
      <c r="DG319" s="96"/>
      <c r="DH319" s="96"/>
      <c r="DI319" s="96">
        <v>38</v>
      </c>
      <c r="DJ319" s="96"/>
      <c r="DK319" s="96">
        <v>2</v>
      </c>
      <c r="DL319" s="96">
        <v>60</v>
      </c>
      <c r="DM319" s="96"/>
      <c r="DN319" s="96"/>
      <c r="DO319" s="96">
        <v>12</v>
      </c>
      <c r="DP319" s="96"/>
      <c r="DQ319" s="96">
        <v>4</v>
      </c>
      <c r="DR319" s="96">
        <v>14</v>
      </c>
      <c r="DS319" s="96"/>
      <c r="DT319" s="96"/>
      <c r="DU319" s="98">
        <f t="shared" si="4"/>
        <v>18506</v>
      </c>
    </row>
    <row r="320" spans="1:125" s="72" customFormat="1" ht="14.25" x14ac:dyDescent="0.25">
      <c r="A320" s="77" t="s">
        <v>480</v>
      </c>
      <c r="B320" s="78" t="s">
        <v>1017</v>
      </c>
      <c r="C320" s="95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7"/>
      <c r="AZ320" s="96"/>
      <c r="BA320" s="96"/>
      <c r="BB320" s="96"/>
      <c r="BC320" s="96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  <c r="BP320" s="96"/>
      <c r="BQ320" s="96"/>
      <c r="BR320" s="97"/>
      <c r="BS320" s="96"/>
      <c r="BT320" s="96"/>
      <c r="BU320" s="96"/>
      <c r="BV320" s="96"/>
      <c r="BW320" s="96"/>
      <c r="BX320" s="96"/>
      <c r="BY320" s="96"/>
      <c r="BZ320" s="96"/>
      <c r="CA320" s="96"/>
      <c r="CB320" s="96"/>
      <c r="CC320" s="96"/>
      <c r="CD320" s="96"/>
      <c r="CE320" s="96"/>
      <c r="CF320" s="96"/>
      <c r="CG320" s="96"/>
      <c r="CH320" s="96"/>
      <c r="CI320" s="96"/>
      <c r="CJ320" s="96"/>
      <c r="CK320" s="96"/>
      <c r="CL320" s="96"/>
      <c r="CM320" s="96"/>
      <c r="CN320" s="96"/>
      <c r="CO320" s="96"/>
      <c r="CP320" s="96">
        <v>2764</v>
      </c>
      <c r="CQ320" s="96"/>
      <c r="CR320" s="96"/>
      <c r="CS320" s="96"/>
      <c r="CT320" s="96"/>
      <c r="CU320" s="96"/>
      <c r="CV320" s="96"/>
      <c r="CW320" s="96"/>
      <c r="CX320" s="96"/>
      <c r="CY320" s="96"/>
      <c r="CZ320" s="96"/>
      <c r="DA320" s="96"/>
      <c r="DB320" s="96"/>
      <c r="DC320" s="96"/>
      <c r="DD320" s="96"/>
      <c r="DE320" s="96"/>
      <c r="DF320" s="96"/>
      <c r="DG320" s="96"/>
      <c r="DH320" s="96"/>
      <c r="DI320" s="96"/>
      <c r="DJ320" s="96"/>
      <c r="DK320" s="96"/>
      <c r="DL320" s="96"/>
      <c r="DM320" s="96"/>
      <c r="DN320" s="96"/>
      <c r="DO320" s="96"/>
      <c r="DP320" s="96"/>
      <c r="DQ320" s="96"/>
      <c r="DR320" s="96"/>
      <c r="DS320" s="96"/>
      <c r="DT320" s="96"/>
      <c r="DU320" s="98">
        <f t="shared" si="4"/>
        <v>2764</v>
      </c>
    </row>
    <row r="321" spans="1:125" s="72" customFormat="1" ht="14.25" x14ac:dyDescent="0.25">
      <c r="A321" s="77" t="s">
        <v>481</v>
      </c>
      <c r="B321" s="78" t="s">
        <v>1018</v>
      </c>
      <c r="C321" s="95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7"/>
      <c r="AZ321" s="96"/>
      <c r="BA321" s="96"/>
      <c r="BB321" s="96"/>
      <c r="BC321" s="96"/>
      <c r="BD321" s="96"/>
      <c r="BE321" s="96"/>
      <c r="BF321" s="96"/>
      <c r="BG321" s="96"/>
      <c r="BH321" s="96"/>
      <c r="BI321" s="96"/>
      <c r="BJ321" s="96"/>
      <c r="BK321" s="96"/>
      <c r="BL321" s="96"/>
      <c r="BM321" s="96"/>
      <c r="BN321" s="96"/>
      <c r="BO321" s="96"/>
      <c r="BP321" s="96"/>
      <c r="BQ321" s="96"/>
      <c r="BR321" s="97"/>
      <c r="BS321" s="96"/>
      <c r="BT321" s="96"/>
      <c r="BU321" s="96"/>
      <c r="BV321" s="96"/>
      <c r="BW321" s="96"/>
      <c r="BX321" s="96"/>
      <c r="BY321" s="96"/>
      <c r="BZ321" s="96"/>
      <c r="CA321" s="96"/>
      <c r="CB321" s="96"/>
      <c r="CC321" s="96"/>
      <c r="CD321" s="96"/>
      <c r="CE321" s="96"/>
      <c r="CF321" s="96"/>
      <c r="CG321" s="96"/>
      <c r="CH321" s="96"/>
      <c r="CI321" s="96"/>
      <c r="CJ321" s="96"/>
      <c r="CK321" s="96"/>
      <c r="CL321" s="96"/>
      <c r="CM321" s="96"/>
      <c r="CN321" s="96"/>
      <c r="CO321" s="96"/>
      <c r="CP321" s="96">
        <v>14051</v>
      </c>
      <c r="CQ321" s="96"/>
      <c r="CR321" s="96"/>
      <c r="CS321" s="96"/>
      <c r="CT321" s="96"/>
      <c r="CU321" s="96"/>
      <c r="CV321" s="96"/>
      <c r="CW321" s="96"/>
      <c r="CX321" s="96"/>
      <c r="CY321" s="96"/>
      <c r="CZ321" s="96"/>
      <c r="DA321" s="96"/>
      <c r="DB321" s="96"/>
      <c r="DC321" s="96"/>
      <c r="DD321" s="96"/>
      <c r="DE321" s="96"/>
      <c r="DF321" s="96"/>
      <c r="DG321" s="96"/>
      <c r="DH321" s="96"/>
      <c r="DI321" s="96"/>
      <c r="DJ321" s="96"/>
      <c r="DK321" s="96"/>
      <c r="DL321" s="96"/>
      <c r="DM321" s="96"/>
      <c r="DN321" s="96"/>
      <c r="DO321" s="96"/>
      <c r="DP321" s="96"/>
      <c r="DQ321" s="96"/>
      <c r="DR321" s="96"/>
      <c r="DS321" s="96"/>
      <c r="DT321" s="96"/>
      <c r="DU321" s="98">
        <f t="shared" si="4"/>
        <v>14051</v>
      </c>
    </row>
    <row r="322" spans="1:125" s="72" customFormat="1" ht="14.25" x14ac:dyDescent="0.25">
      <c r="A322" s="77" t="s">
        <v>482</v>
      </c>
      <c r="B322" s="78" t="s">
        <v>1019</v>
      </c>
      <c r="C322" s="95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7"/>
      <c r="AZ322" s="96"/>
      <c r="BA322" s="96"/>
      <c r="BB322" s="96"/>
      <c r="BC322" s="96"/>
      <c r="BD322" s="96"/>
      <c r="BE322" s="96"/>
      <c r="BF322" s="96"/>
      <c r="BG322" s="96"/>
      <c r="BH322" s="96"/>
      <c r="BI322" s="96"/>
      <c r="BJ322" s="96"/>
      <c r="BK322" s="96"/>
      <c r="BL322" s="96"/>
      <c r="BM322" s="96"/>
      <c r="BN322" s="96"/>
      <c r="BO322" s="96"/>
      <c r="BP322" s="96"/>
      <c r="BQ322" s="96"/>
      <c r="BR322" s="97"/>
      <c r="BS322" s="96"/>
      <c r="BT322" s="96"/>
      <c r="BU322" s="96"/>
      <c r="BV322" s="96"/>
      <c r="BW322" s="96"/>
      <c r="BX322" s="96"/>
      <c r="BY322" s="96"/>
      <c r="BZ322" s="96"/>
      <c r="CA322" s="96"/>
      <c r="CB322" s="96"/>
      <c r="CC322" s="96"/>
      <c r="CD322" s="96"/>
      <c r="CE322" s="96"/>
      <c r="CF322" s="96"/>
      <c r="CG322" s="96"/>
      <c r="CH322" s="96"/>
      <c r="CI322" s="96"/>
      <c r="CJ322" s="96"/>
      <c r="CK322" s="96"/>
      <c r="CL322" s="96"/>
      <c r="CM322" s="96"/>
      <c r="CN322" s="96"/>
      <c r="CO322" s="96"/>
      <c r="CP322" s="96">
        <v>8686</v>
      </c>
      <c r="CQ322" s="96"/>
      <c r="CR322" s="96"/>
      <c r="CS322" s="96"/>
      <c r="CT322" s="96"/>
      <c r="CU322" s="96"/>
      <c r="CV322" s="96"/>
      <c r="CW322" s="96"/>
      <c r="CX322" s="96"/>
      <c r="CY322" s="96"/>
      <c r="CZ322" s="96"/>
      <c r="DA322" s="96"/>
      <c r="DB322" s="96"/>
      <c r="DC322" s="96"/>
      <c r="DD322" s="96"/>
      <c r="DE322" s="96"/>
      <c r="DF322" s="96"/>
      <c r="DG322" s="96">
        <v>17</v>
      </c>
      <c r="DH322" s="96"/>
      <c r="DI322" s="96"/>
      <c r="DJ322" s="96"/>
      <c r="DK322" s="96"/>
      <c r="DL322" s="96"/>
      <c r="DM322" s="96"/>
      <c r="DN322" s="96"/>
      <c r="DO322" s="96"/>
      <c r="DP322" s="96"/>
      <c r="DQ322" s="96"/>
      <c r="DR322" s="96"/>
      <c r="DS322" s="96"/>
      <c r="DT322" s="96"/>
      <c r="DU322" s="98">
        <f t="shared" si="4"/>
        <v>8703</v>
      </c>
    </row>
    <row r="323" spans="1:125" s="72" customFormat="1" ht="14.25" x14ac:dyDescent="0.25">
      <c r="A323" s="77" t="s">
        <v>483</v>
      </c>
      <c r="B323" s="78" t="s">
        <v>1020</v>
      </c>
      <c r="C323" s="95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7"/>
      <c r="AZ323" s="96"/>
      <c r="BA323" s="96"/>
      <c r="BB323" s="96"/>
      <c r="BC323" s="96"/>
      <c r="BD323" s="96"/>
      <c r="BE323" s="96"/>
      <c r="BF323" s="96"/>
      <c r="BG323" s="96"/>
      <c r="BH323" s="96"/>
      <c r="BI323" s="96"/>
      <c r="BJ323" s="96"/>
      <c r="BK323" s="96"/>
      <c r="BL323" s="96"/>
      <c r="BM323" s="96"/>
      <c r="BN323" s="96"/>
      <c r="BO323" s="96"/>
      <c r="BP323" s="96"/>
      <c r="BQ323" s="96"/>
      <c r="BR323" s="97"/>
      <c r="BS323" s="96"/>
      <c r="BT323" s="96"/>
      <c r="BU323" s="96"/>
      <c r="BV323" s="96"/>
      <c r="BW323" s="96"/>
      <c r="BX323" s="96"/>
      <c r="BY323" s="96"/>
      <c r="BZ323" s="96"/>
      <c r="CA323" s="96"/>
      <c r="CB323" s="96"/>
      <c r="CC323" s="96"/>
      <c r="CD323" s="96"/>
      <c r="CE323" s="96"/>
      <c r="CF323" s="96"/>
      <c r="CG323" s="96"/>
      <c r="CH323" s="96"/>
      <c r="CI323" s="96"/>
      <c r="CJ323" s="96"/>
      <c r="CK323" s="96"/>
      <c r="CL323" s="96"/>
      <c r="CM323" s="96"/>
      <c r="CN323" s="96"/>
      <c r="CO323" s="96"/>
      <c r="CP323" s="96">
        <v>11979</v>
      </c>
      <c r="CQ323" s="96"/>
      <c r="CR323" s="96"/>
      <c r="CS323" s="96"/>
      <c r="CT323" s="96"/>
      <c r="CU323" s="96"/>
      <c r="CV323" s="96"/>
      <c r="CW323" s="96"/>
      <c r="CX323" s="96"/>
      <c r="CY323" s="96"/>
      <c r="CZ323" s="96"/>
      <c r="DA323" s="96"/>
      <c r="DB323" s="96"/>
      <c r="DC323" s="96"/>
      <c r="DD323" s="96"/>
      <c r="DE323" s="96"/>
      <c r="DF323" s="96"/>
      <c r="DG323" s="96"/>
      <c r="DH323" s="96"/>
      <c r="DI323" s="96"/>
      <c r="DJ323" s="96"/>
      <c r="DK323" s="96"/>
      <c r="DL323" s="96"/>
      <c r="DM323" s="96"/>
      <c r="DN323" s="96"/>
      <c r="DO323" s="96"/>
      <c r="DP323" s="96"/>
      <c r="DQ323" s="96"/>
      <c r="DR323" s="96"/>
      <c r="DS323" s="96"/>
      <c r="DT323" s="96"/>
      <c r="DU323" s="98">
        <f t="shared" si="4"/>
        <v>11979</v>
      </c>
    </row>
    <row r="324" spans="1:125" s="72" customFormat="1" ht="14.25" x14ac:dyDescent="0.25">
      <c r="A324" s="77" t="s">
        <v>484</v>
      </c>
      <c r="B324" s="78" t="s">
        <v>1021</v>
      </c>
      <c r="C324" s="95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7"/>
      <c r="AZ324" s="96"/>
      <c r="BA324" s="96"/>
      <c r="BB324" s="96"/>
      <c r="BC324" s="96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7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  <c r="CL324" s="96"/>
      <c r="CM324" s="96"/>
      <c r="CN324" s="96">
        <v>51</v>
      </c>
      <c r="CO324" s="96"/>
      <c r="CP324" s="96"/>
      <c r="CQ324" s="96"/>
      <c r="CR324" s="96"/>
      <c r="CS324" s="96"/>
      <c r="CT324" s="96"/>
      <c r="CU324" s="96"/>
      <c r="CV324" s="96"/>
      <c r="CW324" s="96"/>
      <c r="CX324" s="96"/>
      <c r="CY324" s="96"/>
      <c r="CZ324" s="96"/>
      <c r="DA324" s="96"/>
      <c r="DB324" s="96"/>
      <c r="DC324" s="96"/>
      <c r="DD324" s="96">
        <v>43</v>
      </c>
      <c r="DE324" s="96"/>
      <c r="DF324" s="96"/>
      <c r="DG324" s="96"/>
      <c r="DH324" s="96"/>
      <c r="DI324" s="96"/>
      <c r="DJ324" s="96"/>
      <c r="DK324" s="96"/>
      <c r="DL324" s="96"/>
      <c r="DM324" s="96"/>
      <c r="DN324" s="96"/>
      <c r="DO324" s="96"/>
      <c r="DP324" s="96"/>
      <c r="DQ324" s="96"/>
      <c r="DR324" s="96"/>
      <c r="DS324" s="96"/>
      <c r="DT324" s="96"/>
      <c r="DU324" s="98">
        <f t="shared" si="4"/>
        <v>94</v>
      </c>
    </row>
    <row r="325" spans="1:125" s="72" customFormat="1" ht="14.25" x14ac:dyDescent="0.25">
      <c r="A325" s="77" t="s">
        <v>485</v>
      </c>
      <c r="B325" s="78" t="s">
        <v>1022</v>
      </c>
      <c r="C325" s="95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7"/>
      <c r="AZ325" s="96"/>
      <c r="BA325" s="96"/>
      <c r="BB325" s="96"/>
      <c r="BC325" s="96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7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  <c r="CL325" s="96"/>
      <c r="CM325" s="96"/>
      <c r="CN325" s="96"/>
      <c r="CO325" s="96"/>
      <c r="CP325" s="96"/>
      <c r="CQ325" s="96">
        <v>1196</v>
      </c>
      <c r="CR325" s="96"/>
      <c r="CS325" s="96"/>
      <c r="CT325" s="96"/>
      <c r="CU325" s="96"/>
      <c r="CV325" s="96"/>
      <c r="CW325" s="96"/>
      <c r="CX325" s="96"/>
      <c r="CY325" s="96"/>
      <c r="CZ325" s="96"/>
      <c r="DA325" s="96"/>
      <c r="DB325" s="96"/>
      <c r="DC325" s="96"/>
      <c r="DD325" s="96">
        <v>488</v>
      </c>
      <c r="DE325" s="96"/>
      <c r="DF325" s="96"/>
      <c r="DG325" s="96"/>
      <c r="DH325" s="96"/>
      <c r="DI325" s="96"/>
      <c r="DJ325" s="96"/>
      <c r="DK325" s="96"/>
      <c r="DL325" s="96"/>
      <c r="DM325" s="96"/>
      <c r="DN325" s="96"/>
      <c r="DO325" s="96"/>
      <c r="DP325" s="96"/>
      <c r="DQ325" s="96"/>
      <c r="DR325" s="96"/>
      <c r="DS325" s="96"/>
      <c r="DT325" s="96"/>
      <c r="DU325" s="98">
        <f t="shared" ref="DU325:DU388" si="5">SUM(C325:DT325)</f>
        <v>1684</v>
      </c>
    </row>
    <row r="326" spans="1:125" s="72" customFormat="1" ht="14.25" x14ac:dyDescent="0.25">
      <c r="A326" s="77" t="s">
        <v>486</v>
      </c>
      <c r="B326" s="78" t="s">
        <v>1023</v>
      </c>
      <c r="C326" s="95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7"/>
      <c r="AZ326" s="96"/>
      <c r="BA326" s="96"/>
      <c r="BB326" s="96"/>
      <c r="BC326" s="96"/>
      <c r="BD326" s="96"/>
      <c r="BE326" s="96"/>
      <c r="BF326" s="96"/>
      <c r="BG326" s="96"/>
      <c r="BH326" s="96"/>
      <c r="BI326" s="96"/>
      <c r="BJ326" s="96"/>
      <c r="BK326" s="96"/>
      <c r="BL326" s="96"/>
      <c r="BM326" s="96"/>
      <c r="BN326" s="96"/>
      <c r="BO326" s="96"/>
      <c r="BP326" s="96"/>
      <c r="BQ326" s="96"/>
      <c r="BR326" s="97"/>
      <c r="BS326" s="96"/>
      <c r="BT326" s="96"/>
      <c r="BU326" s="96"/>
      <c r="BV326" s="96"/>
      <c r="BW326" s="96"/>
      <c r="BX326" s="96"/>
      <c r="BY326" s="96"/>
      <c r="BZ326" s="96"/>
      <c r="CA326" s="96"/>
      <c r="CB326" s="96"/>
      <c r="CC326" s="96"/>
      <c r="CD326" s="96"/>
      <c r="CE326" s="96"/>
      <c r="CF326" s="96"/>
      <c r="CG326" s="96"/>
      <c r="CH326" s="96"/>
      <c r="CI326" s="96"/>
      <c r="CJ326" s="96"/>
      <c r="CK326" s="96"/>
      <c r="CL326" s="96"/>
      <c r="CM326" s="96"/>
      <c r="CN326" s="96"/>
      <c r="CO326" s="96"/>
      <c r="CP326" s="96"/>
      <c r="CQ326" s="96">
        <v>89</v>
      </c>
      <c r="CR326" s="96"/>
      <c r="CS326" s="96"/>
      <c r="CT326" s="96"/>
      <c r="CU326" s="96"/>
      <c r="CV326" s="96"/>
      <c r="CW326" s="96"/>
      <c r="CX326" s="96"/>
      <c r="CY326" s="96"/>
      <c r="CZ326" s="96"/>
      <c r="DA326" s="96"/>
      <c r="DB326" s="96"/>
      <c r="DC326" s="96"/>
      <c r="DD326" s="96"/>
      <c r="DE326" s="96"/>
      <c r="DF326" s="96"/>
      <c r="DG326" s="96"/>
      <c r="DH326" s="96"/>
      <c r="DI326" s="96"/>
      <c r="DJ326" s="96"/>
      <c r="DK326" s="96"/>
      <c r="DL326" s="96"/>
      <c r="DM326" s="96"/>
      <c r="DN326" s="96"/>
      <c r="DO326" s="96"/>
      <c r="DP326" s="96"/>
      <c r="DQ326" s="96"/>
      <c r="DR326" s="96"/>
      <c r="DS326" s="96"/>
      <c r="DT326" s="96"/>
      <c r="DU326" s="98">
        <f t="shared" si="5"/>
        <v>89</v>
      </c>
    </row>
    <row r="327" spans="1:125" s="72" customFormat="1" ht="14.25" x14ac:dyDescent="0.25">
      <c r="A327" s="77" t="s">
        <v>487</v>
      </c>
      <c r="B327" s="78" t="s">
        <v>1024</v>
      </c>
      <c r="C327" s="95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7"/>
      <c r="AZ327" s="96"/>
      <c r="BA327" s="96"/>
      <c r="BB327" s="96"/>
      <c r="BC327" s="96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7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  <c r="CL327" s="96"/>
      <c r="CM327" s="96"/>
      <c r="CN327" s="96"/>
      <c r="CO327" s="96"/>
      <c r="CP327" s="96"/>
      <c r="CQ327" s="96"/>
      <c r="CR327" s="96"/>
      <c r="CS327" s="96"/>
      <c r="CT327" s="96"/>
      <c r="CU327" s="96"/>
      <c r="CV327" s="96"/>
      <c r="CW327" s="96"/>
      <c r="CX327" s="96"/>
      <c r="CY327" s="96"/>
      <c r="CZ327" s="96"/>
      <c r="DA327" s="96"/>
      <c r="DB327" s="96"/>
      <c r="DC327" s="96"/>
      <c r="DD327" s="96"/>
      <c r="DE327" s="96"/>
      <c r="DF327" s="96"/>
      <c r="DG327" s="96"/>
      <c r="DH327" s="96"/>
      <c r="DI327" s="96"/>
      <c r="DJ327" s="96"/>
      <c r="DK327" s="96"/>
      <c r="DL327" s="96"/>
      <c r="DM327" s="96"/>
      <c r="DN327" s="96"/>
      <c r="DO327" s="96">
        <v>740</v>
      </c>
      <c r="DP327" s="96"/>
      <c r="DQ327" s="96"/>
      <c r="DR327" s="96"/>
      <c r="DS327" s="96"/>
      <c r="DT327" s="96"/>
      <c r="DU327" s="98">
        <f t="shared" si="5"/>
        <v>740</v>
      </c>
    </row>
    <row r="328" spans="1:125" s="72" customFormat="1" ht="14.25" x14ac:dyDescent="0.25">
      <c r="A328" s="77" t="s">
        <v>488</v>
      </c>
      <c r="B328" s="78" t="s">
        <v>1025</v>
      </c>
      <c r="C328" s="95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7"/>
      <c r="AZ328" s="96"/>
      <c r="BA328" s="96"/>
      <c r="BB328" s="96"/>
      <c r="BC328" s="96"/>
      <c r="BD328" s="96"/>
      <c r="BE328" s="96"/>
      <c r="BF328" s="96"/>
      <c r="BG328" s="96"/>
      <c r="BH328" s="96"/>
      <c r="BI328" s="96"/>
      <c r="BJ328" s="96"/>
      <c r="BK328" s="96"/>
      <c r="BL328" s="96"/>
      <c r="BM328" s="96"/>
      <c r="BN328" s="96"/>
      <c r="BO328" s="96"/>
      <c r="BP328" s="96"/>
      <c r="BQ328" s="96"/>
      <c r="BR328" s="97"/>
      <c r="BS328" s="96"/>
      <c r="BT328" s="96"/>
      <c r="BU328" s="96"/>
      <c r="BV328" s="96"/>
      <c r="BW328" s="96"/>
      <c r="BX328" s="96"/>
      <c r="BY328" s="96"/>
      <c r="BZ328" s="96"/>
      <c r="CA328" s="96"/>
      <c r="CB328" s="96"/>
      <c r="CC328" s="96"/>
      <c r="CD328" s="96"/>
      <c r="CE328" s="96"/>
      <c r="CF328" s="96"/>
      <c r="CG328" s="96"/>
      <c r="CH328" s="96"/>
      <c r="CI328" s="96"/>
      <c r="CJ328" s="96"/>
      <c r="CK328" s="96"/>
      <c r="CL328" s="96"/>
      <c r="CM328" s="96"/>
      <c r="CN328" s="96"/>
      <c r="CO328" s="96">
        <v>238</v>
      </c>
      <c r="CP328" s="96"/>
      <c r="CQ328" s="96"/>
      <c r="CR328" s="96"/>
      <c r="CS328" s="96"/>
      <c r="CT328" s="96"/>
      <c r="CU328" s="96"/>
      <c r="CV328" s="96"/>
      <c r="CW328" s="96"/>
      <c r="CX328" s="96"/>
      <c r="CY328" s="96"/>
      <c r="CZ328" s="96"/>
      <c r="DA328" s="96"/>
      <c r="DB328" s="96"/>
      <c r="DC328" s="96"/>
      <c r="DD328" s="96">
        <v>72</v>
      </c>
      <c r="DE328" s="96"/>
      <c r="DF328" s="96"/>
      <c r="DG328" s="96"/>
      <c r="DH328" s="96"/>
      <c r="DI328" s="96"/>
      <c r="DJ328" s="96"/>
      <c r="DK328" s="96"/>
      <c r="DL328" s="96">
        <v>7</v>
      </c>
      <c r="DM328" s="96"/>
      <c r="DN328" s="96"/>
      <c r="DO328" s="96"/>
      <c r="DP328" s="96"/>
      <c r="DQ328" s="96"/>
      <c r="DR328" s="96"/>
      <c r="DS328" s="96"/>
      <c r="DT328" s="96"/>
      <c r="DU328" s="98">
        <f t="shared" si="5"/>
        <v>317</v>
      </c>
    </row>
    <row r="329" spans="1:125" s="72" customFormat="1" ht="14.25" x14ac:dyDescent="0.25">
      <c r="A329" s="77" t="s">
        <v>489</v>
      </c>
      <c r="B329" s="78" t="s">
        <v>1026</v>
      </c>
      <c r="C329" s="95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7"/>
      <c r="AZ329" s="96"/>
      <c r="BA329" s="96"/>
      <c r="BB329" s="96"/>
      <c r="BC329" s="96"/>
      <c r="BD329" s="96"/>
      <c r="BE329" s="96"/>
      <c r="BF329" s="96"/>
      <c r="BG329" s="96"/>
      <c r="BH329" s="96"/>
      <c r="BI329" s="96"/>
      <c r="BJ329" s="96"/>
      <c r="BK329" s="96"/>
      <c r="BL329" s="96"/>
      <c r="BM329" s="96"/>
      <c r="BN329" s="96"/>
      <c r="BO329" s="96"/>
      <c r="BP329" s="96"/>
      <c r="BQ329" s="96"/>
      <c r="BR329" s="97"/>
      <c r="BS329" s="96"/>
      <c r="BT329" s="96"/>
      <c r="BU329" s="96"/>
      <c r="BV329" s="96"/>
      <c r="BW329" s="96"/>
      <c r="BX329" s="96"/>
      <c r="BY329" s="96"/>
      <c r="BZ329" s="96"/>
      <c r="CA329" s="96"/>
      <c r="CB329" s="96"/>
      <c r="CC329" s="96"/>
      <c r="CD329" s="96"/>
      <c r="CE329" s="96"/>
      <c r="CF329" s="96"/>
      <c r="CG329" s="96"/>
      <c r="CH329" s="96"/>
      <c r="CI329" s="96"/>
      <c r="CJ329" s="96"/>
      <c r="CK329" s="96"/>
      <c r="CL329" s="96"/>
      <c r="CM329" s="96"/>
      <c r="CN329" s="96"/>
      <c r="CO329" s="96"/>
      <c r="CP329" s="96">
        <v>3739</v>
      </c>
      <c r="CQ329" s="96"/>
      <c r="CR329" s="96"/>
      <c r="CS329" s="96"/>
      <c r="CT329" s="96"/>
      <c r="CU329" s="96"/>
      <c r="CV329" s="96"/>
      <c r="CW329" s="96"/>
      <c r="CX329" s="96"/>
      <c r="CY329" s="96"/>
      <c r="CZ329" s="96"/>
      <c r="DA329" s="96"/>
      <c r="DB329" s="96"/>
      <c r="DC329" s="96"/>
      <c r="DD329" s="96"/>
      <c r="DE329" s="96"/>
      <c r="DF329" s="96"/>
      <c r="DG329" s="96"/>
      <c r="DH329" s="96"/>
      <c r="DI329" s="96"/>
      <c r="DJ329" s="96"/>
      <c r="DK329" s="96"/>
      <c r="DL329" s="96"/>
      <c r="DM329" s="96"/>
      <c r="DN329" s="96"/>
      <c r="DO329" s="96"/>
      <c r="DP329" s="96"/>
      <c r="DQ329" s="96"/>
      <c r="DR329" s="96"/>
      <c r="DS329" s="96"/>
      <c r="DT329" s="96"/>
      <c r="DU329" s="98">
        <f t="shared" si="5"/>
        <v>3739</v>
      </c>
    </row>
    <row r="330" spans="1:125" s="72" customFormat="1" ht="14.25" x14ac:dyDescent="0.25">
      <c r="A330" s="77" t="s">
        <v>490</v>
      </c>
      <c r="B330" s="78" t="s">
        <v>1027</v>
      </c>
      <c r="C330" s="95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7"/>
      <c r="AZ330" s="96"/>
      <c r="BA330" s="96"/>
      <c r="BB330" s="96"/>
      <c r="BC330" s="96"/>
      <c r="BD330" s="96"/>
      <c r="BE330" s="96"/>
      <c r="BF330" s="96"/>
      <c r="BG330" s="96"/>
      <c r="BH330" s="96"/>
      <c r="BI330" s="96"/>
      <c r="BJ330" s="96"/>
      <c r="BK330" s="96"/>
      <c r="BL330" s="96"/>
      <c r="BM330" s="96"/>
      <c r="BN330" s="96"/>
      <c r="BO330" s="96"/>
      <c r="BP330" s="96"/>
      <c r="BQ330" s="96"/>
      <c r="BR330" s="97"/>
      <c r="BS330" s="96"/>
      <c r="BT330" s="96"/>
      <c r="BU330" s="96"/>
      <c r="BV330" s="96"/>
      <c r="BW330" s="96"/>
      <c r="BX330" s="96"/>
      <c r="BY330" s="96"/>
      <c r="BZ330" s="96"/>
      <c r="CA330" s="96"/>
      <c r="CB330" s="96"/>
      <c r="CC330" s="96"/>
      <c r="CD330" s="96"/>
      <c r="CE330" s="96"/>
      <c r="CF330" s="96"/>
      <c r="CG330" s="96"/>
      <c r="CH330" s="96"/>
      <c r="CI330" s="96"/>
      <c r="CJ330" s="96"/>
      <c r="CK330" s="96"/>
      <c r="CL330" s="96"/>
      <c r="CM330" s="96"/>
      <c r="CN330" s="96"/>
      <c r="CO330" s="96"/>
      <c r="CP330" s="96"/>
      <c r="CQ330" s="96"/>
      <c r="CR330" s="96"/>
      <c r="CS330" s="96"/>
      <c r="CT330" s="96"/>
      <c r="CU330" s="96"/>
      <c r="CV330" s="96"/>
      <c r="CW330" s="96"/>
      <c r="CX330" s="96"/>
      <c r="CY330" s="96"/>
      <c r="CZ330" s="96"/>
      <c r="DA330" s="96"/>
      <c r="DB330" s="96">
        <v>39</v>
      </c>
      <c r="DC330" s="96"/>
      <c r="DD330" s="96"/>
      <c r="DE330" s="96">
        <v>15148</v>
      </c>
      <c r="DF330" s="96"/>
      <c r="DG330" s="96"/>
      <c r="DH330" s="96"/>
      <c r="DI330" s="96">
        <v>14</v>
      </c>
      <c r="DJ330" s="96"/>
      <c r="DK330" s="96"/>
      <c r="DL330" s="96"/>
      <c r="DM330" s="96"/>
      <c r="DN330" s="96"/>
      <c r="DO330" s="96"/>
      <c r="DP330" s="96"/>
      <c r="DQ330" s="96"/>
      <c r="DR330" s="96"/>
      <c r="DS330" s="96"/>
      <c r="DT330" s="96"/>
      <c r="DU330" s="98">
        <f t="shared" si="5"/>
        <v>15201</v>
      </c>
    </row>
    <row r="331" spans="1:125" s="72" customFormat="1" ht="14.25" x14ac:dyDescent="0.25">
      <c r="A331" s="77" t="s">
        <v>491</v>
      </c>
      <c r="B331" s="78" t="s">
        <v>1028</v>
      </c>
      <c r="C331" s="95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7"/>
      <c r="AZ331" s="96"/>
      <c r="BA331" s="96"/>
      <c r="BB331" s="96"/>
      <c r="BC331" s="96"/>
      <c r="BD331" s="96"/>
      <c r="BE331" s="96"/>
      <c r="BF331" s="96"/>
      <c r="BG331" s="96"/>
      <c r="BH331" s="96"/>
      <c r="BI331" s="96"/>
      <c r="BJ331" s="96"/>
      <c r="BK331" s="96"/>
      <c r="BL331" s="96"/>
      <c r="BM331" s="96"/>
      <c r="BN331" s="96"/>
      <c r="BO331" s="96"/>
      <c r="BP331" s="96"/>
      <c r="BQ331" s="96"/>
      <c r="BR331" s="97"/>
      <c r="BS331" s="96"/>
      <c r="BT331" s="96"/>
      <c r="BU331" s="96"/>
      <c r="BV331" s="96"/>
      <c r="BW331" s="96"/>
      <c r="BX331" s="96"/>
      <c r="BY331" s="96"/>
      <c r="BZ331" s="96"/>
      <c r="CA331" s="96"/>
      <c r="CB331" s="96"/>
      <c r="CC331" s="96"/>
      <c r="CD331" s="96"/>
      <c r="CE331" s="96"/>
      <c r="CF331" s="96"/>
      <c r="CG331" s="96"/>
      <c r="CH331" s="96"/>
      <c r="CI331" s="96"/>
      <c r="CJ331" s="96"/>
      <c r="CK331" s="96"/>
      <c r="CL331" s="96"/>
      <c r="CM331" s="96"/>
      <c r="CN331" s="96"/>
      <c r="CO331" s="96"/>
      <c r="CP331" s="96"/>
      <c r="CQ331" s="96"/>
      <c r="CR331" s="96"/>
      <c r="CS331" s="96"/>
      <c r="CT331" s="96"/>
      <c r="CU331" s="96"/>
      <c r="CV331" s="96"/>
      <c r="CW331" s="96"/>
      <c r="CX331" s="96"/>
      <c r="CY331" s="96"/>
      <c r="CZ331" s="96"/>
      <c r="DA331" s="96"/>
      <c r="DB331" s="96"/>
      <c r="DC331" s="96"/>
      <c r="DD331" s="96"/>
      <c r="DE331" s="96"/>
      <c r="DF331" s="96"/>
      <c r="DG331" s="96"/>
      <c r="DH331" s="96">
        <v>18471</v>
      </c>
      <c r="DI331" s="96">
        <v>17</v>
      </c>
      <c r="DJ331" s="96"/>
      <c r="DK331" s="96"/>
      <c r="DL331" s="96"/>
      <c r="DM331" s="96"/>
      <c r="DN331" s="96"/>
      <c r="DO331" s="96"/>
      <c r="DP331" s="96"/>
      <c r="DQ331" s="96"/>
      <c r="DR331" s="96"/>
      <c r="DS331" s="96"/>
      <c r="DT331" s="96"/>
      <c r="DU331" s="98">
        <f t="shared" si="5"/>
        <v>18488</v>
      </c>
    </row>
    <row r="332" spans="1:125" s="72" customFormat="1" ht="14.25" x14ac:dyDescent="0.25">
      <c r="A332" s="77" t="s">
        <v>492</v>
      </c>
      <c r="B332" s="78" t="s">
        <v>1029</v>
      </c>
      <c r="C332" s="95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7"/>
      <c r="AZ332" s="96"/>
      <c r="BA332" s="96"/>
      <c r="BB332" s="96"/>
      <c r="BC332" s="96"/>
      <c r="BD332" s="96"/>
      <c r="BE332" s="96"/>
      <c r="BF332" s="96"/>
      <c r="BG332" s="96"/>
      <c r="BH332" s="96"/>
      <c r="BI332" s="96"/>
      <c r="BJ332" s="96"/>
      <c r="BK332" s="96"/>
      <c r="BL332" s="96"/>
      <c r="BM332" s="96"/>
      <c r="BN332" s="96"/>
      <c r="BO332" s="96"/>
      <c r="BP332" s="96"/>
      <c r="BQ332" s="96"/>
      <c r="BR332" s="97"/>
      <c r="BS332" s="96"/>
      <c r="BT332" s="96"/>
      <c r="BU332" s="96"/>
      <c r="BV332" s="96"/>
      <c r="BW332" s="96"/>
      <c r="BX332" s="96"/>
      <c r="BY332" s="96"/>
      <c r="BZ332" s="96"/>
      <c r="CA332" s="96"/>
      <c r="CB332" s="96"/>
      <c r="CC332" s="96"/>
      <c r="CD332" s="96"/>
      <c r="CE332" s="96"/>
      <c r="CF332" s="96"/>
      <c r="CG332" s="96"/>
      <c r="CH332" s="96"/>
      <c r="CI332" s="96"/>
      <c r="CJ332" s="96"/>
      <c r="CK332" s="96"/>
      <c r="CL332" s="96"/>
      <c r="CM332" s="96"/>
      <c r="CN332" s="96"/>
      <c r="CO332" s="96"/>
      <c r="CP332" s="96"/>
      <c r="CQ332" s="96"/>
      <c r="CR332" s="96"/>
      <c r="CS332" s="96"/>
      <c r="CT332" s="96"/>
      <c r="CU332" s="96"/>
      <c r="CV332" s="96"/>
      <c r="CW332" s="96"/>
      <c r="CX332" s="96"/>
      <c r="CY332" s="96"/>
      <c r="CZ332" s="96"/>
      <c r="DA332" s="96"/>
      <c r="DB332" s="96"/>
      <c r="DC332" s="96"/>
      <c r="DD332" s="96"/>
      <c r="DE332" s="96"/>
      <c r="DF332" s="96"/>
      <c r="DG332" s="96"/>
      <c r="DH332" s="96">
        <v>9308</v>
      </c>
      <c r="DI332" s="96"/>
      <c r="DJ332" s="96"/>
      <c r="DK332" s="96"/>
      <c r="DL332" s="96"/>
      <c r="DM332" s="96"/>
      <c r="DN332" s="96"/>
      <c r="DO332" s="96"/>
      <c r="DP332" s="96"/>
      <c r="DQ332" s="96"/>
      <c r="DR332" s="96"/>
      <c r="DS332" s="96"/>
      <c r="DT332" s="96"/>
      <c r="DU332" s="98">
        <f t="shared" si="5"/>
        <v>9308</v>
      </c>
    </row>
    <row r="333" spans="1:125" s="72" customFormat="1" ht="14.25" x14ac:dyDescent="0.25">
      <c r="A333" s="77" t="s">
        <v>493</v>
      </c>
      <c r="B333" s="78" t="s">
        <v>1030</v>
      </c>
      <c r="C333" s="95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7"/>
      <c r="AZ333" s="96"/>
      <c r="BA333" s="96"/>
      <c r="BB333" s="96"/>
      <c r="BC333" s="96"/>
      <c r="BD333" s="96"/>
      <c r="BE333" s="96"/>
      <c r="BF333" s="96"/>
      <c r="BG333" s="96"/>
      <c r="BH333" s="96"/>
      <c r="BI333" s="96"/>
      <c r="BJ333" s="96"/>
      <c r="BK333" s="96"/>
      <c r="BL333" s="96"/>
      <c r="BM333" s="96"/>
      <c r="BN333" s="96"/>
      <c r="BO333" s="96"/>
      <c r="BP333" s="96"/>
      <c r="BQ333" s="96"/>
      <c r="BR333" s="97"/>
      <c r="BS333" s="96"/>
      <c r="BT333" s="96"/>
      <c r="BU333" s="96"/>
      <c r="BV333" s="96"/>
      <c r="BW333" s="96"/>
      <c r="BX333" s="96"/>
      <c r="BY333" s="96"/>
      <c r="BZ333" s="96"/>
      <c r="CA333" s="96"/>
      <c r="CB333" s="96"/>
      <c r="CC333" s="96"/>
      <c r="CD333" s="96"/>
      <c r="CE333" s="96"/>
      <c r="CF333" s="96"/>
      <c r="CG333" s="96"/>
      <c r="CH333" s="96"/>
      <c r="CI333" s="96"/>
      <c r="CJ333" s="96"/>
      <c r="CK333" s="96"/>
      <c r="CL333" s="96"/>
      <c r="CM333" s="96"/>
      <c r="CN333" s="96"/>
      <c r="CO333" s="96"/>
      <c r="CP333" s="96"/>
      <c r="CQ333" s="96"/>
      <c r="CR333" s="96"/>
      <c r="CS333" s="96"/>
      <c r="CT333" s="96"/>
      <c r="CU333" s="96"/>
      <c r="CV333" s="96"/>
      <c r="CW333" s="96"/>
      <c r="CX333" s="96"/>
      <c r="CY333" s="96"/>
      <c r="CZ333" s="96"/>
      <c r="DA333" s="96"/>
      <c r="DB333" s="96"/>
      <c r="DC333" s="96"/>
      <c r="DD333" s="96"/>
      <c r="DE333" s="96"/>
      <c r="DF333" s="96"/>
      <c r="DG333" s="96"/>
      <c r="DH333" s="96">
        <v>541</v>
      </c>
      <c r="DI333" s="96"/>
      <c r="DJ333" s="96"/>
      <c r="DK333" s="96"/>
      <c r="DL333" s="96"/>
      <c r="DM333" s="96"/>
      <c r="DN333" s="96"/>
      <c r="DO333" s="96"/>
      <c r="DP333" s="96"/>
      <c r="DQ333" s="96"/>
      <c r="DR333" s="96"/>
      <c r="DS333" s="96"/>
      <c r="DT333" s="96"/>
      <c r="DU333" s="98">
        <f t="shared" si="5"/>
        <v>541</v>
      </c>
    </row>
    <row r="334" spans="1:125" s="72" customFormat="1" ht="14.25" x14ac:dyDescent="0.25">
      <c r="A334" s="77" t="s">
        <v>494</v>
      </c>
      <c r="B334" s="78" t="s">
        <v>1031</v>
      </c>
      <c r="C334" s="95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7"/>
      <c r="AZ334" s="96"/>
      <c r="BA334" s="96"/>
      <c r="BB334" s="96"/>
      <c r="BC334" s="96"/>
      <c r="BD334" s="96"/>
      <c r="BE334" s="96"/>
      <c r="BF334" s="96"/>
      <c r="BG334" s="96"/>
      <c r="BH334" s="96"/>
      <c r="BI334" s="96"/>
      <c r="BJ334" s="96"/>
      <c r="BK334" s="96"/>
      <c r="BL334" s="96"/>
      <c r="BM334" s="96"/>
      <c r="BN334" s="96"/>
      <c r="BO334" s="96"/>
      <c r="BP334" s="96"/>
      <c r="BQ334" s="96"/>
      <c r="BR334" s="97"/>
      <c r="BS334" s="96"/>
      <c r="BT334" s="96"/>
      <c r="BU334" s="96"/>
      <c r="BV334" s="96"/>
      <c r="BW334" s="96"/>
      <c r="BX334" s="96"/>
      <c r="BY334" s="96"/>
      <c r="BZ334" s="96"/>
      <c r="CA334" s="96"/>
      <c r="CB334" s="96"/>
      <c r="CC334" s="96"/>
      <c r="CD334" s="96"/>
      <c r="CE334" s="96"/>
      <c r="CF334" s="96"/>
      <c r="CG334" s="96"/>
      <c r="CH334" s="96"/>
      <c r="CI334" s="96"/>
      <c r="CJ334" s="96"/>
      <c r="CK334" s="96">
        <v>232</v>
      </c>
      <c r="CL334" s="96"/>
      <c r="CM334" s="96"/>
      <c r="CN334" s="96"/>
      <c r="CO334" s="96"/>
      <c r="CP334" s="96"/>
      <c r="CQ334" s="96"/>
      <c r="CR334" s="96"/>
      <c r="CS334" s="96"/>
      <c r="CT334" s="96"/>
      <c r="CU334" s="96"/>
      <c r="CV334" s="96"/>
      <c r="CW334" s="96"/>
      <c r="CX334" s="96"/>
      <c r="CY334" s="96"/>
      <c r="CZ334" s="96"/>
      <c r="DA334" s="96"/>
      <c r="DB334" s="96"/>
      <c r="DC334" s="96"/>
      <c r="DD334" s="96"/>
      <c r="DE334" s="96"/>
      <c r="DF334" s="96">
        <v>1337</v>
      </c>
      <c r="DG334" s="96"/>
      <c r="DH334" s="96"/>
      <c r="DI334" s="96">
        <v>5</v>
      </c>
      <c r="DJ334" s="96"/>
      <c r="DK334" s="96"/>
      <c r="DL334" s="96"/>
      <c r="DM334" s="96"/>
      <c r="DN334" s="96"/>
      <c r="DO334" s="96"/>
      <c r="DP334" s="96"/>
      <c r="DQ334" s="96"/>
      <c r="DR334" s="96"/>
      <c r="DS334" s="96"/>
      <c r="DT334" s="96"/>
      <c r="DU334" s="98">
        <f t="shared" si="5"/>
        <v>1574</v>
      </c>
    </row>
    <row r="335" spans="1:125" s="72" customFormat="1" ht="14.25" x14ac:dyDescent="0.25">
      <c r="A335" s="77" t="s">
        <v>495</v>
      </c>
      <c r="B335" s="78" t="s">
        <v>1032</v>
      </c>
      <c r="C335" s="95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7"/>
      <c r="AZ335" s="96"/>
      <c r="BA335" s="96"/>
      <c r="BB335" s="96"/>
      <c r="BC335" s="96"/>
      <c r="BD335" s="96"/>
      <c r="BE335" s="96"/>
      <c r="BF335" s="96"/>
      <c r="BG335" s="96"/>
      <c r="BH335" s="96"/>
      <c r="BI335" s="96"/>
      <c r="BJ335" s="96"/>
      <c r="BK335" s="96"/>
      <c r="BL335" s="96"/>
      <c r="BM335" s="96"/>
      <c r="BN335" s="96"/>
      <c r="BO335" s="96"/>
      <c r="BP335" s="96"/>
      <c r="BQ335" s="96"/>
      <c r="BR335" s="97"/>
      <c r="BS335" s="96"/>
      <c r="BT335" s="96"/>
      <c r="BU335" s="96"/>
      <c r="BV335" s="96"/>
      <c r="BW335" s="96"/>
      <c r="BX335" s="96"/>
      <c r="BY335" s="96"/>
      <c r="BZ335" s="96"/>
      <c r="CA335" s="96"/>
      <c r="CB335" s="96"/>
      <c r="CC335" s="96"/>
      <c r="CD335" s="96"/>
      <c r="CE335" s="96"/>
      <c r="CF335" s="96"/>
      <c r="CG335" s="96"/>
      <c r="CH335" s="96"/>
      <c r="CI335" s="96"/>
      <c r="CJ335" s="96"/>
      <c r="CK335" s="96"/>
      <c r="CL335" s="96"/>
      <c r="CM335" s="96"/>
      <c r="CN335" s="96"/>
      <c r="CO335" s="96"/>
      <c r="CP335" s="96"/>
      <c r="CQ335" s="96"/>
      <c r="CR335" s="96"/>
      <c r="CS335" s="96"/>
      <c r="CT335" s="96"/>
      <c r="CU335" s="96"/>
      <c r="CV335" s="96"/>
      <c r="CW335" s="96"/>
      <c r="CX335" s="96"/>
      <c r="CY335" s="96"/>
      <c r="CZ335" s="96"/>
      <c r="DA335" s="96"/>
      <c r="DB335" s="96"/>
      <c r="DC335" s="96"/>
      <c r="DD335" s="96"/>
      <c r="DE335" s="96"/>
      <c r="DF335" s="96"/>
      <c r="DG335" s="96"/>
      <c r="DH335" s="96">
        <v>705</v>
      </c>
      <c r="DI335" s="96"/>
      <c r="DJ335" s="96"/>
      <c r="DK335" s="96"/>
      <c r="DL335" s="96"/>
      <c r="DM335" s="96"/>
      <c r="DN335" s="96"/>
      <c r="DO335" s="96"/>
      <c r="DP335" s="96"/>
      <c r="DQ335" s="96"/>
      <c r="DR335" s="96"/>
      <c r="DS335" s="96"/>
      <c r="DT335" s="96"/>
      <c r="DU335" s="98">
        <f t="shared" si="5"/>
        <v>705</v>
      </c>
    </row>
    <row r="336" spans="1:125" s="72" customFormat="1" ht="14.25" x14ac:dyDescent="0.25">
      <c r="A336" s="77" t="s">
        <v>496</v>
      </c>
      <c r="B336" s="78" t="s">
        <v>1033</v>
      </c>
      <c r="C336" s="95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7"/>
      <c r="AZ336" s="96"/>
      <c r="BA336" s="96"/>
      <c r="BB336" s="96"/>
      <c r="BC336" s="96"/>
      <c r="BD336" s="96"/>
      <c r="BE336" s="96"/>
      <c r="BF336" s="96"/>
      <c r="BG336" s="96"/>
      <c r="BH336" s="96"/>
      <c r="BI336" s="96"/>
      <c r="BJ336" s="96"/>
      <c r="BK336" s="96"/>
      <c r="BL336" s="96"/>
      <c r="BM336" s="96"/>
      <c r="BN336" s="96"/>
      <c r="BO336" s="96">
        <v>1</v>
      </c>
      <c r="BP336" s="96"/>
      <c r="BQ336" s="96"/>
      <c r="BR336" s="97"/>
      <c r="BS336" s="96"/>
      <c r="BT336" s="96"/>
      <c r="BU336" s="96"/>
      <c r="BV336" s="96"/>
      <c r="BW336" s="96"/>
      <c r="BX336" s="96"/>
      <c r="BY336" s="96"/>
      <c r="BZ336" s="96"/>
      <c r="CA336" s="96"/>
      <c r="CB336" s="96"/>
      <c r="CC336" s="96"/>
      <c r="CD336" s="96"/>
      <c r="CE336" s="96"/>
      <c r="CF336" s="96"/>
      <c r="CG336" s="96"/>
      <c r="CH336" s="96"/>
      <c r="CI336" s="96"/>
      <c r="CJ336" s="96"/>
      <c r="CK336" s="96"/>
      <c r="CL336" s="96"/>
      <c r="CM336" s="96"/>
      <c r="CN336" s="96"/>
      <c r="CO336" s="96"/>
      <c r="CP336" s="96"/>
      <c r="CQ336" s="96">
        <v>1604</v>
      </c>
      <c r="CR336" s="96"/>
      <c r="CS336" s="96"/>
      <c r="CT336" s="96"/>
      <c r="CU336" s="96"/>
      <c r="CV336" s="96"/>
      <c r="CW336" s="96"/>
      <c r="CX336" s="96"/>
      <c r="CY336" s="96"/>
      <c r="CZ336" s="96"/>
      <c r="DA336" s="96">
        <v>1</v>
      </c>
      <c r="DB336" s="96">
        <v>879</v>
      </c>
      <c r="DC336" s="96">
        <v>20</v>
      </c>
      <c r="DD336" s="96">
        <v>149</v>
      </c>
      <c r="DE336" s="96"/>
      <c r="DF336" s="96"/>
      <c r="DG336" s="96">
        <v>74</v>
      </c>
      <c r="DH336" s="96">
        <v>20210</v>
      </c>
      <c r="DI336" s="96">
        <v>99</v>
      </c>
      <c r="DJ336" s="96"/>
      <c r="DK336" s="96"/>
      <c r="DL336" s="96">
        <v>75</v>
      </c>
      <c r="DM336" s="96"/>
      <c r="DN336" s="96"/>
      <c r="DO336" s="96">
        <v>5</v>
      </c>
      <c r="DP336" s="96"/>
      <c r="DQ336" s="96">
        <v>8</v>
      </c>
      <c r="DR336" s="96"/>
      <c r="DS336" s="96">
        <v>1</v>
      </c>
      <c r="DT336" s="96"/>
      <c r="DU336" s="98">
        <f t="shared" si="5"/>
        <v>23126</v>
      </c>
    </row>
    <row r="337" spans="1:125" s="72" customFormat="1" ht="14.25" x14ac:dyDescent="0.25">
      <c r="A337" s="77" t="s">
        <v>497</v>
      </c>
      <c r="B337" s="78" t="s">
        <v>1034</v>
      </c>
      <c r="C337" s="95">
        <v>5</v>
      </c>
      <c r="D337" s="96">
        <v>7</v>
      </c>
      <c r="E337" s="96">
        <v>13</v>
      </c>
      <c r="F337" s="96"/>
      <c r="G337" s="96"/>
      <c r="H337" s="96"/>
      <c r="I337" s="96">
        <v>48</v>
      </c>
      <c r="J337" s="96">
        <v>12</v>
      </c>
      <c r="K337" s="96">
        <v>2</v>
      </c>
      <c r="L337" s="96">
        <v>4</v>
      </c>
      <c r="M337" s="96"/>
      <c r="N337" s="96"/>
      <c r="O337" s="96">
        <v>14</v>
      </c>
      <c r="P337" s="96"/>
      <c r="Q337" s="96"/>
      <c r="R337" s="96"/>
      <c r="S337" s="96"/>
      <c r="T337" s="96"/>
      <c r="U337" s="96"/>
      <c r="V337" s="96"/>
      <c r="W337" s="96"/>
      <c r="X337" s="96">
        <v>7114</v>
      </c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>
        <v>5</v>
      </c>
      <c r="AP337" s="96">
        <v>2</v>
      </c>
      <c r="AQ337" s="96"/>
      <c r="AR337" s="96"/>
      <c r="AS337" s="96"/>
      <c r="AT337" s="96"/>
      <c r="AU337" s="96"/>
      <c r="AV337" s="96"/>
      <c r="AW337" s="96"/>
      <c r="AX337" s="96"/>
      <c r="AY337" s="97"/>
      <c r="AZ337" s="96"/>
      <c r="BA337" s="96"/>
      <c r="BB337" s="96"/>
      <c r="BC337" s="96"/>
      <c r="BD337" s="96"/>
      <c r="BE337" s="96"/>
      <c r="BF337" s="96"/>
      <c r="BG337" s="96"/>
      <c r="BH337" s="96"/>
      <c r="BI337" s="96"/>
      <c r="BJ337" s="96"/>
      <c r="BK337" s="96"/>
      <c r="BL337" s="96"/>
      <c r="BM337" s="96"/>
      <c r="BN337" s="96"/>
      <c r="BO337" s="96"/>
      <c r="BP337" s="96"/>
      <c r="BQ337" s="96"/>
      <c r="BR337" s="97"/>
      <c r="BS337" s="96"/>
      <c r="BT337" s="96"/>
      <c r="BU337" s="96"/>
      <c r="BV337" s="96"/>
      <c r="BW337" s="96"/>
      <c r="BX337" s="96"/>
      <c r="BY337" s="96"/>
      <c r="BZ337" s="96"/>
      <c r="CA337" s="96"/>
      <c r="CB337" s="96"/>
      <c r="CC337" s="96"/>
      <c r="CD337" s="96"/>
      <c r="CE337" s="96"/>
      <c r="CF337" s="96"/>
      <c r="CG337" s="96"/>
      <c r="CH337" s="96"/>
      <c r="CI337" s="96"/>
      <c r="CJ337" s="96"/>
      <c r="CK337" s="96"/>
      <c r="CL337" s="96"/>
      <c r="CM337" s="96"/>
      <c r="CN337" s="96"/>
      <c r="CO337" s="96"/>
      <c r="CP337" s="96"/>
      <c r="CQ337" s="96"/>
      <c r="CR337" s="96"/>
      <c r="CS337" s="96"/>
      <c r="CT337" s="96"/>
      <c r="CU337" s="96"/>
      <c r="CV337" s="96"/>
      <c r="CW337" s="96"/>
      <c r="CX337" s="96"/>
      <c r="CY337" s="96"/>
      <c r="CZ337" s="96"/>
      <c r="DA337" s="96"/>
      <c r="DB337" s="96"/>
      <c r="DC337" s="96"/>
      <c r="DD337" s="96"/>
      <c r="DE337" s="96"/>
      <c r="DF337" s="96"/>
      <c r="DG337" s="96"/>
      <c r="DH337" s="96"/>
      <c r="DI337" s="96"/>
      <c r="DJ337" s="96"/>
      <c r="DK337" s="96"/>
      <c r="DL337" s="96"/>
      <c r="DM337" s="96"/>
      <c r="DN337" s="96"/>
      <c r="DO337" s="96"/>
      <c r="DP337" s="96"/>
      <c r="DQ337" s="96"/>
      <c r="DR337" s="96"/>
      <c r="DS337" s="96"/>
      <c r="DT337" s="96"/>
      <c r="DU337" s="98">
        <f t="shared" si="5"/>
        <v>7226</v>
      </c>
    </row>
    <row r="338" spans="1:125" s="72" customFormat="1" ht="14.25" x14ac:dyDescent="0.25">
      <c r="A338" s="77" t="s">
        <v>498</v>
      </c>
      <c r="B338" s="78" t="s">
        <v>1035</v>
      </c>
      <c r="C338" s="95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>
        <v>406</v>
      </c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7"/>
      <c r="AZ338" s="96"/>
      <c r="BA338" s="96"/>
      <c r="BB338" s="96"/>
      <c r="BC338" s="96"/>
      <c r="BD338" s="96"/>
      <c r="BE338" s="96"/>
      <c r="BF338" s="96"/>
      <c r="BG338" s="96"/>
      <c r="BH338" s="96"/>
      <c r="BI338" s="96"/>
      <c r="BJ338" s="96"/>
      <c r="BK338" s="96"/>
      <c r="BL338" s="96"/>
      <c r="BM338" s="96"/>
      <c r="BN338" s="96"/>
      <c r="BO338" s="96"/>
      <c r="BP338" s="96"/>
      <c r="BQ338" s="96"/>
      <c r="BR338" s="97"/>
      <c r="BS338" s="96"/>
      <c r="BT338" s="96"/>
      <c r="BU338" s="96"/>
      <c r="BV338" s="96"/>
      <c r="BW338" s="96"/>
      <c r="BX338" s="96"/>
      <c r="BY338" s="96"/>
      <c r="BZ338" s="96"/>
      <c r="CA338" s="96"/>
      <c r="CB338" s="96"/>
      <c r="CC338" s="96"/>
      <c r="CD338" s="96"/>
      <c r="CE338" s="96"/>
      <c r="CF338" s="96"/>
      <c r="CG338" s="96"/>
      <c r="CH338" s="96"/>
      <c r="CI338" s="96"/>
      <c r="CJ338" s="96"/>
      <c r="CK338" s="96"/>
      <c r="CL338" s="96"/>
      <c r="CM338" s="96"/>
      <c r="CN338" s="96"/>
      <c r="CO338" s="96"/>
      <c r="CP338" s="96"/>
      <c r="CQ338" s="96"/>
      <c r="CR338" s="96"/>
      <c r="CS338" s="96"/>
      <c r="CT338" s="96"/>
      <c r="CU338" s="96"/>
      <c r="CV338" s="96"/>
      <c r="CW338" s="96"/>
      <c r="CX338" s="96"/>
      <c r="CY338" s="96"/>
      <c r="CZ338" s="96"/>
      <c r="DA338" s="96"/>
      <c r="DB338" s="96"/>
      <c r="DC338" s="96"/>
      <c r="DD338" s="96"/>
      <c r="DE338" s="96"/>
      <c r="DF338" s="96"/>
      <c r="DG338" s="96"/>
      <c r="DH338" s="96"/>
      <c r="DI338" s="96"/>
      <c r="DJ338" s="96"/>
      <c r="DK338" s="96"/>
      <c r="DL338" s="96"/>
      <c r="DM338" s="96"/>
      <c r="DN338" s="96"/>
      <c r="DO338" s="96"/>
      <c r="DP338" s="96"/>
      <c r="DQ338" s="96"/>
      <c r="DR338" s="96"/>
      <c r="DS338" s="96"/>
      <c r="DT338" s="96"/>
      <c r="DU338" s="98">
        <f t="shared" si="5"/>
        <v>406</v>
      </c>
    </row>
    <row r="339" spans="1:125" s="72" customFormat="1" ht="14.25" x14ac:dyDescent="0.25">
      <c r="A339" s="77" t="s">
        <v>499</v>
      </c>
      <c r="B339" s="78" t="s">
        <v>1036</v>
      </c>
      <c r="C339" s="95"/>
      <c r="D339" s="96">
        <v>1</v>
      </c>
      <c r="E339" s="96">
        <v>1</v>
      </c>
      <c r="F339" s="96"/>
      <c r="G339" s="96"/>
      <c r="H339" s="96"/>
      <c r="I339" s="96"/>
      <c r="J339" s="96"/>
      <c r="K339" s="96"/>
      <c r="L339" s="96"/>
      <c r="M339" s="96"/>
      <c r="N339" s="96"/>
      <c r="O339" s="96">
        <v>2</v>
      </c>
      <c r="P339" s="96"/>
      <c r="Q339" s="96"/>
      <c r="R339" s="96"/>
      <c r="S339" s="96"/>
      <c r="T339" s="96"/>
      <c r="U339" s="96"/>
      <c r="V339" s="96"/>
      <c r="W339" s="96"/>
      <c r="X339" s="96"/>
      <c r="Y339" s="96">
        <v>354</v>
      </c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7"/>
      <c r="AZ339" s="96"/>
      <c r="BA339" s="96"/>
      <c r="BB339" s="96"/>
      <c r="BC339" s="96"/>
      <c r="BD339" s="96"/>
      <c r="BE339" s="96"/>
      <c r="BF339" s="96"/>
      <c r="BG339" s="96"/>
      <c r="BH339" s="96"/>
      <c r="BI339" s="96"/>
      <c r="BJ339" s="96"/>
      <c r="BK339" s="96"/>
      <c r="BL339" s="96"/>
      <c r="BM339" s="96"/>
      <c r="BN339" s="96"/>
      <c r="BO339" s="96"/>
      <c r="BP339" s="96"/>
      <c r="BQ339" s="96"/>
      <c r="BR339" s="97"/>
      <c r="BS339" s="96"/>
      <c r="BT339" s="96"/>
      <c r="BU339" s="96"/>
      <c r="BV339" s="96"/>
      <c r="BW339" s="96"/>
      <c r="BX339" s="96"/>
      <c r="BY339" s="96"/>
      <c r="BZ339" s="96"/>
      <c r="CA339" s="96"/>
      <c r="CB339" s="96"/>
      <c r="CC339" s="96"/>
      <c r="CD339" s="96"/>
      <c r="CE339" s="96"/>
      <c r="CF339" s="96"/>
      <c r="CG339" s="96"/>
      <c r="CH339" s="96"/>
      <c r="CI339" s="96"/>
      <c r="CJ339" s="96"/>
      <c r="CK339" s="96"/>
      <c r="CL339" s="96"/>
      <c r="CM339" s="96"/>
      <c r="CN339" s="96"/>
      <c r="CO339" s="96"/>
      <c r="CP339" s="96"/>
      <c r="CQ339" s="96"/>
      <c r="CR339" s="96"/>
      <c r="CS339" s="96"/>
      <c r="CT339" s="96"/>
      <c r="CU339" s="96"/>
      <c r="CV339" s="96"/>
      <c r="CW339" s="96"/>
      <c r="CX339" s="96"/>
      <c r="CY339" s="96"/>
      <c r="CZ339" s="96"/>
      <c r="DA339" s="96"/>
      <c r="DB339" s="96"/>
      <c r="DC339" s="96"/>
      <c r="DD339" s="96"/>
      <c r="DE339" s="96"/>
      <c r="DF339" s="96"/>
      <c r="DG339" s="96"/>
      <c r="DH339" s="96"/>
      <c r="DI339" s="96"/>
      <c r="DJ339" s="96"/>
      <c r="DK339" s="96"/>
      <c r="DL339" s="96"/>
      <c r="DM339" s="96"/>
      <c r="DN339" s="96"/>
      <c r="DO339" s="96"/>
      <c r="DP339" s="96"/>
      <c r="DQ339" s="96"/>
      <c r="DR339" s="96"/>
      <c r="DS339" s="96"/>
      <c r="DT339" s="96"/>
      <c r="DU339" s="98">
        <f t="shared" si="5"/>
        <v>358</v>
      </c>
    </row>
    <row r="340" spans="1:125" s="72" customFormat="1" ht="14.25" x14ac:dyDescent="0.25">
      <c r="A340" s="77" t="s">
        <v>500</v>
      </c>
      <c r="B340" s="78" t="s">
        <v>1037</v>
      </c>
      <c r="C340" s="95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>
        <v>483</v>
      </c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7"/>
      <c r="AZ340" s="96"/>
      <c r="BA340" s="96"/>
      <c r="BB340" s="96"/>
      <c r="BC340" s="96"/>
      <c r="BD340" s="96"/>
      <c r="BE340" s="96"/>
      <c r="BF340" s="96"/>
      <c r="BG340" s="96"/>
      <c r="BH340" s="96"/>
      <c r="BI340" s="96"/>
      <c r="BJ340" s="96"/>
      <c r="BK340" s="96"/>
      <c r="BL340" s="96"/>
      <c r="BM340" s="96"/>
      <c r="BN340" s="96"/>
      <c r="BO340" s="96"/>
      <c r="BP340" s="96"/>
      <c r="BQ340" s="96"/>
      <c r="BR340" s="97"/>
      <c r="BS340" s="96"/>
      <c r="BT340" s="96"/>
      <c r="BU340" s="96"/>
      <c r="BV340" s="96"/>
      <c r="BW340" s="96"/>
      <c r="BX340" s="96"/>
      <c r="BY340" s="96"/>
      <c r="BZ340" s="96"/>
      <c r="CA340" s="96"/>
      <c r="CB340" s="96"/>
      <c r="CC340" s="96"/>
      <c r="CD340" s="96"/>
      <c r="CE340" s="96"/>
      <c r="CF340" s="96"/>
      <c r="CG340" s="96"/>
      <c r="CH340" s="96"/>
      <c r="CI340" s="96"/>
      <c r="CJ340" s="96"/>
      <c r="CK340" s="96"/>
      <c r="CL340" s="96"/>
      <c r="CM340" s="96"/>
      <c r="CN340" s="96"/>
      <c r="CO340" s="96"/>
      <c r="CP340" s="96"/>
      <c r="CQ340" s="96"/>
      <c r="CR340" s="96"/>
      <c r="CS340" s="96"/>
      <c r="CT340" s="96"/>
      <c r="CU340" s="96"/>
      <c r="CV340" s="96"/>
      <c r="CW340" s="96"/>
      <c r="CX340" s="96"/>
      <c r="CY340" s="96"/>
      <c r="CZ340" s="96"/>
      <c r="DA340" s="96"/>
      <c r="DB340" s="96"/>
      <c r="DC340" s="96"/>
      <c r="DD340" s="96"/>
      <c r="DE340" s="96"/>
      <c r="DF340" s="96"/>
      <c r="DG340" s="96"/>
      <c r="DH340" s="96"/>
      <c r="DI340" s="96"/>
      <c r="DJ340" s="96"/>
      <c r="DK340" s="96"/>
      <c r="DL340" s="96"/>
      <c r="DM340" s="96"/>
      <c r="DN340" s="96"/>
      <c r="DO340" s="96"/>
      <c r="DP340" s="96"/>
      <c r="DQ340" s="96"/>
      <c r="DR340" s="96"/>
      <c r="DS340" s="96"/>
      <c r="DT340" s="96"/>
      <c r="DU340" s="98">
        <f t="shared" si="5"/>
        <v>483</v>
      </c>
    </row>
    <row r="341" spans="1:125" s="72" customFormat="1" ht="14.25" x14ac:dyDescent="0.25">
      <c r="A341" s="77" t="s">
        <v>501</v>
      </c>
      <c r="B341" s="78" t="s">
        <v>1038</v>
      </c>
      <c r="C341" s="95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>
        <v>785</v>
      </c>
      <c r="AD341" s="96"/>
      <c r="AE341" s="96"/>
      <c r="AF341" s="96">
        <v>16524</v>
      </c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7"/>
      <c r="AZ341" s="96"/>
      <c r="BA341" s="96"/>
      <c r="BB341" s="96"/>
      <c r="BC341" s="96"/>
      <c r="BD341" s="96"/>
      <c r="BE341" s="96"/>
      <c r="BF341" s="96"/>
      <c r="BG341" s="96"/>
      <c r="BH341" s="96"/>
      <c r="BI341" s="96"/>
      <c r="BJ341" s="96"/>
      <c r="BK341" s="96"/>
      <c r="BL341" s="96"/>
      <c r="BM341" s="96"/>
      <c r="BN341" s="96"/>
      <c r="BO341" s="96"/>
      <c r="BP341" s="96"/>
      <c r="BQ341" s="96"/>
      <c r="BR341" s="97"/>
      <c r="BS341" s="96"/>
      <c r="BT341" s="96"/>
      <c r="BU341" s="96"/>
      <c r="BV341" s="96"/>
      <c r="BW341" s="96"/>
      <c r="BX341" s="96"/>
      <c r="BY341" s="96"/>
      <c r="BZ341" s="96"/>
      <c r="CA341" s="96"/>
      <c r="CB341" s="96"/>
      <c r="CC341" s="96"/>
      <c r="CD341" s="96"/>
      <c r="CE341" s="96"/>
      <c r="CF341" s="96"/>
      <c r="CG341" s="96"/>
      <c r="CH341" s="96"/>
      <c r="CI341" s="96"/>
      <c r="CJ341" s="96"/>
      <c r="CK341" s="96"/>
      <c r="CL341" s="96"/>
      <c r="CM341" s="96"/>
      <c r="CN341" s="96"/>
      <c r="CO341" s="96"/>
      <c r="CP341" s="96"/>
      <c r="CQ341" s="96"/>
      <c r="CR341" s="96"/>
      <c r="CS341" s="96"/>
      <c r="CT341" s="96"/>
      <c r="CU341" s="96"/>
      <c r="CV341" s="96"/>
      <c r="CW341" s="96"/>
      <c r="CX341" s="96"/>
      <c r="CY341" s="96"/>
      <c r="CZ341" s="96"/>
      <c r="DA341" s="96"/>
      <c r="DB341" s="96">
        <v>766</v>
      </c>
      <c r="DC341" s="96"/>
      <c r="DD341" s="96"/>
      <c r="DE341" s="96"/>
      <c r="DF341" s="96"/>
      <c r="DG341" s="96"/>
      <c r="DH341" s="96"/>
      <c r="DI341" s="96"/>
      <c r="DJ341" s="96"/>
      <c r="DK341" s="96"/>
      <c r="DL341" s="96"/>
      <c r="DM341" s="96"/>
      <c r="DN341" s="96"/>
      <c r="DO341" s="96"/>
      <c r="DP341" s="96"/>
      <c r="DQ341" s="96"/>
      <c r="DR341" s="96"/>
      <c r="DS341" s="96"/>
      <c r="DT341" s="96"/>
      <c r="DU341" s="98">
        <f t="shared" si="5"/>
        <v>18075</v>
      </c>
    </row>
    <row r="342" spans="1:125" s="72" customFormat="1" ht="14.25" x14ac:dyDescent="0.25">
      <c r="A342" s="77" t="s">
        <v>502</v>
      </c>
      <c r="B342" s="78" t="s">
        <v>1039</v>
      </c>
      <c r="C342" s="95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>
        <v>101</v>
      </c>
      <c r="AC342" s="96">
        <v>171</v>
      </c>
      <c r="AD342" s="96">
        <v>20</v>
      </c>
      <c r="AE342" s="96">
        <v>13</v>
      </c>
      <c r="AF342" s="96">
        <v>2360</v>
      </c>
      <c r="AG342" s="96">
        <v>691</v>
      </c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7"/>
      <c r="AZ342" s="96"/>
      <c r="BA342" s="96"/>
      <c r="BB342" s="96">
        <v>9</v>
      </c>
      <c r="BC342" s="96"/>
      <c r="BD342" s="96"/>
      <c r="BE342" s="96"/>
      <c r="BF342" s="96"/>
      <c r="BG342" s="96"/>
      <c r="BH342" s="96"/>
      <c r="BI342" s="96"/>
      <c r="BJ342" s="96"/>
      <c r="BK342" s="96"/>
      <c r="BL342" s="96"/>
      <c r="BM342" s="96"/>
      <c r="BN342" s="96"/>
      <c r="BO342" s="96"/>
      <c r="BP342" s="96"/>
      <c r="BQ342" s="96"/>
      <c r="BR342" s="97"/>
      <c r="BS342" s="96"/>
      <c r="BT342" s="96"/>
      <c r="BU342" s="96"/>
      <c r="BV342" s="96"/>
      <c r="BW342" s="96"/>
      <c r="BX342" s="96"/>
      <c r="BY342" s="96"/>
      <c r="BZ342" s="96"/>
      <c r="CA342" s="96"/>
      <c r="CB342" s="96"/>
      <c r="CC342" s="96"/>
      <c r="CD342" s="96"/>
      <c r="CE342" s="96"/>
      <c r="CF342" s="96"/>
      <c r="CG342" s="96"/>
      <c r="CH342" s="96"/>
      <c r="CI342" s="96"/>
      <c r="CJ342" s="96"/>
      <c r="CK342" s="96"/>
      <c r="CL342" s="96"/>
      <c r="CM342" s="96"/>
      <c r="CN342" s="96"/>
      <c r="CO342" s="96"/>
      <c r="CP342" s="96"/>
      <c r="CQ342" s="96"/>
      <c r="CR342" s="96"/>
      <c r="CS342" s="96"/>
      <c r="CT342" s="96"/>
      <c r="CU342" s="96"/>
      <c r="CV342" s="96"/>
      <c r="CW342" s="96"/>
      <c r="CX342" s="96"/>
      <c r="CY342" s="96"/>
      <c r="CZ342" s="96"/>
      <c r="DA342" s="96"/>
      <c r="DB342" s="96">
        <v>129</v>
      </c>
      <c r="DC342" s="96"/>
      <c r="DD342" s="96"/>
      <c r="DE342" s="96"/>
      <c r="DF342" s="96"/>
      <c r="DG342" s="96"/>
      <c r="DH342" s="96"/>
      <c r="DI342" s="96"/>
      <c r="DJ342" s="96"/>
      <c r="DK342" s="96"/>
      <c r="DL342" s="96"/>
      <c r="DM342" s="96"/>
      <c r="DN342" s="96"/>
      <c r="DO342" s="96"/>
      <c r="DP342" s="96"/>
      <c r="DQ342" s="96"/>
      <c r="DR342" s="96"/>
      <c r="DS342" s="96"/>
      <c r="DT342" s="96"/>
      <c r="DU342" s="98">
        <f t="shared" si="5"/>
        <v>3494</v>
      </c>
    </row>
    <row r="343" spans="1:125" s="72" customFormat="1" ht="14.25" x14ac:dyDescent="0.25">
      <c r="A343" s="77" t="s">
        <v>503</v>
      </c>
      <c r="B343" s="78" t="s">
        <v>1040</v>
      </c>
      <c r="C343" s="95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7"/>
      <c r="AZ343" s="96"/>
      <c r="BA343" s="96"/>
      <c r="BB343" s="96"/>
      <c r="BC343" s="96"/>
      <c r="BD343" s="96"/>
      <c r="BE343" s="96"/>
      <c r="BF343" s="96"/>
      <c r="BG343" s="96"/>
      <c r="BH343" s="96"/>
      <c r="BI343" s="96"/>
      <c r="BJ343" s="96"/>
      <c r="BK343" s="96"/>
      <c r="BL343" s="96"/>
      <c r="BM343" s="96"/>
      <c r="BN343" s="96"/>
      <c r="BO343" s="96"/>
      <c r="BP343" s="96"/>
      <c r="BQ343" s="96"/>
      <c r="BR343" s="97">
        <v>4249</v>
      </c>
      <c r="BS343" s="96"/>
      <c r="BT343" s="96"/>
      <c r="BU343" s="96"/>
      <c r="BV343" s="96"/>
      <c r="BW343" s="96"/>
      <c r="BX343" s="96"/>
      <c r="BY343" s="96"/>
      <c r="BZ343" s="96"/>
      <c r="CA343" s="96"/>
      <c r="CB343" s="96"/>
      <c r="CC343" s="96"/>
      <c r="CD343" s="96"/>
      <c r="CE343" s="96"/>
      <c r="CF343" s="96"/>
      <c r="CG343" s="96"/>
      <c r="CH343" s="96"/>
      <c r="CI343" s="96"/>
      <c r="CJ343" s="96"/>
      <c r="CK343" s="96"/>
      <c r="CL343" s="96"/>
      <c r="CM343" s="96"/>
      <c r="CN343" s="96"/>
      <c r="CO343" s="96"/>
      <c r="CP343" s="96"/>
      <c r="CQ343" s="96"/>
      <c r="CR343" s="96"/>
      <c r="CS343" s="96"/>
      <c r="CT343" s="96"/>
      <c r="CU343" s="96"/>
      <c r="CV343" s="96"/>
      <c r="CW343" s="96"/>
      <c r="CX343" s="96"/>
      <c r="CY343" s="96"/>
      <c r="CZ343" s="96"/>
      <c r="DA343" s="96"/>
      <c r="DB343" s="96"/>
      <c r="DC343" s="96"/>
      <c r="DD343" s="96"/>
      <c r="DE343" s="96"/>
      <c r="DF343" s="96"/>
      <c r="DG343" s="96"/>
      <c r="DH343" s="96"/>
      <c r="DI343" s="96"/>
      <c r="DJ343" s="96"/>
      <c r="DK343" s="96"/>
      <c r="DL343" s="96"/>
      <c r="DM343" s="96"/>
      <c r="DN343" s="96"/>
      <c r="DO343" s="96"/>
      <c r="DP343" s="96"/>
      <c r="DQ343" s="96"/>
      <c r="DR343" s="96"/>
      <c r="DS343" s="96"/>
      <c r="DT343" s="96"/>
      <c r="DU343" s="98">
        <f t="shared" si="5"/>
        <v>4249</v>
      </c>
    </row>
    <row r="344" spans="1:125" s="72" customFormat="1" ht="14.25" x14ac:dyDescent="0.25">
      <c r="A344" s="77" t="s">
        <v>504</v>
      </c>
      <c r="B344" s="78" t="s">
        <v>1041</v>
      </c>
      <c r="C344" s="95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7"/>
      <c r="AZ344" s="96"/>
      <c r="BA344" s="96"/>
      <c r="BB344" s="96"/>
      <c r="BC344" s="96"/>
      <c r="BD344" s="96"/>
      <c r="BE344" s="96"/>
      <c r="BF344" s="96"/>
      <c r="BG344" s="96"/>
      <c r="BH344" s="96"/>
      <c r="BI344" s="96"/>
      <c r="BJ344" s="96"/>
      <c r="BK344" s="96"/>
      <c r="BL344" s="96"/>
      <c r="BM344" s="96"/>
      <c r="BN344" s="96"/>
      <c r="BO344" s="96"/>
      <c r="BP344" s="96"/>
      <c r="BQ344" s="96"/>
      <c r="BR344" s="97"/>
      <c r="BS344" s="96">
        <v>58649</v>
      </c>
      <c r="BT344" s="96"/>
      <c r="BU344" s="96"/>
      <c r="BV344" s="96"/>
      <c r="BW344" s="96"/>
      <c r="BX344" s="96"/>
      <c r="BY344" s="96"/>
      <c r="BZ344" s="96"/>
      <c r="CA344" s="96"/>
      <c r="CB344" s="96"/>
      <c r="CC344" s="96"/>
      <c r="CD344" s="96"/>
      <c r="CE344" s="96"/>
      <c r="CF344" s="96"/>
      <c r="CG344" s="96"/>
      <c r="CH344" s="96"/>
      <c r="CI344" s="96"/>
      <c r="CJ344" s="96"/>
      <c r="CK344" s="96"/>
      <c r="CL344" s="96"/>
      <c r="CM344" s="96"/>
      <c r="CN344" s="96"/>
      <c r="CO344" s="96"/>
      <c r="CP344" s="96"/>
      <c r="CQ344" s="96"/>
      <c r="CR344" s="96"/>
      <c r="CS344" s="96"/>
      <c r="CT344" s="96"/>
      <c r="CU344" s="96"/>
      <c r="CV344" s="96"/>
      <c r="CW344" s="96"/>
      <c r="CX344" s="96"/>
      <c r="CY344" s="96"/>
      <c r="CZ344" s="96"/>
      <c r="DA344" s="96"/>
      <c r="DB344" s="96"/>
      <c r="DC344" s="96"/>
      <c r="DD344" s="96"/>
      <c r="DE344" s="96"/>
      <c r="DF344" s="96"/>
      <c r="DG344" s="96"/>
      <c r="DH344" s="96"/>
      <c r="DI344" s="96">
        <v>51</v>
      </c>
      <c r="DJ344" s="96"/>
      <c r="DK344" s="96"/>
      <c r="DL344" s="96"/>
      <c r="DM344" s="96"/>
      <c r="DN344" s="96"/>
      <c r="DO344" s="96"/>
      <c r="DP344" s="96"/>
      <c r="DQ344" s="96"/>
      <c r="DR344" s="96"/>
      <c r="DS344" s="96"/>
      <c r="DT344" s="96"/>
      <c r="DU344" s="98">
        <f t="shared" si="5"/>
        <v>58700</v>
      </c>
    </row>
    <row r="345" spans="1:125" s="72" customFormat="1" ht="14.25" x14ac:dyDescent="0.25">
      <c r="A345" s="77" t="s">
        <v>505</v>
      </c>
      <c r="B345" s="78" t="s">
        <v>1042</v>
      </c>
      <c r="C345" s="95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>
        <v>6</v>
      </c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>
        <v>1746</v>
      </c>
      <c r="AW345" s="96"/>
      <c r="AX345" s="96">
        <v>66</v>
      </c>
      <c r="AY345" s="97"/>
      <c r="AZ345" s="96"/>
      <c r="BA345" s="96"/>
      <c r="BB345" s="96"/>
      <c r="BC345" s="96"/>
      <c r="BD345" s="96"/>
      <c r="BE345" s="96"/>
      <c r="BF345" s="96"/>
      <c r="BG345" s="96"/>
      <c r="BH345" s="96"/>
      <c r="BI345" s="96">
        <v>27</v>
      </c>
      <c r="BJ345" s="96">
        <v>26</v>
      </c>
      <c r="BK345" s="96">
        <v>228</v>
      </c>
      <c r="BL345" s="96"/>
      <c r="BM345" s="96">
        <v>6</v>
      </c>
      <c r="BN345" s="96">
        <v>12</v>
      </c>
      <c r="BO345" s="96">
        <v>51</v>
      </c>
      <c r="BP345" s="96">
        <v>6853</v>
      </c>
      <c r="BQ345" s="96"/>
      <c r="BR345" s="97"/>
      <c r="BS345" s="96"/>
      <c r="BT345" s="96"/>
      <c r="BU345" s="96"/>
      <c r="BV345" s="96"/>
      <c r="BW345" s="96"/>
      <c r="BX345" s="96"/>
      <c r="BY345" s="96"/>
      <c r="BZ345" s="96"/>
      <c r="CA345" s="96"/>
      <c r="CB345" s="96"/>
      <c r="CC345" s="96">
        <v>2105</v>
      </c>
      <c r="CD345" s="96"/>
      <c r="CE345" s="96"/>
      <c r="CF345" s="96"/>
      <c r="CG345" s="96"/>
      <c r="CH345" s="96"/>
      <c r="CI345" s="96"/>
      <c r="CJ345" s="96"/>
      <c r="CK345" s="96"/>
      <c r="CL345" s="96"/>
      <c r="CM345" s="96"/>
      <c r="CN345" s="96">
        <v>1</v>
      </c>
      <c r="CO345" s="96"/>
      <c r="CP345" s="96"/>
      <c r="CQ345" s="96">
        <v>554</v>
      </c>
      <c r="CR345" s="96"/>
      <c r="CS345" s="96"/>
      <c r="CT345" s="96"/>
      <c r="CU345" s="96"/>
      <c r="CV345" s="96"/>
      <c r="CW345" s="96"/>
      <c r="CX345" s="96"/>
      <c r="CY345" s="96"/>
      <c r="CZ345" s="96"/>
      <c r="DA345" s="96"/>
      <c r="DB345" s="96">
        <v>65</v>
      </c>
      <c r="DC345" s="96"/>
      <c r="DD345" s="96"/>
      <c r="DE345" s="96"/>
      <c r="DF345" s="96"/>
      <c r="DG345" s="96">
        <v>2</v>
      </c>
      <c r="DH345" s="96"/>
      <c r="DI345" s="96"/>
      <c r="DJ345" s="96"/>
      <c r="DK345" s="96"/>
      <c r="DL345" s="96"/>
      <c r="DM345" s="96"/>
      <c r="DN345" s="96"/>
      <c r="DO345" s="96"/>
      <c r="DP345" s="96"/>
      <c r="DQ345" s="96"/>
      <c r="DR345" s="96"/>
      <c r="DS345" s="96">
        <v>795</v>
      </c>
      <c r="DT345" s="96"/>
      <c r="DU345" s="98">
        <f t="shared" si="5"/>
        <v>12543</v>
      </c>
    </row>
    <row r="346" spans="1:125" s="72" customFormat="1" ht="14.25" x14ac:dyDescent="0.25">
      <c r="A346" s="77" t="s">
        <v>506</v>
      </c>
      <c r="B346" s="78" t="s">
        <v>1043</v>
      </c>
      <c r="C346" s="95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>
        <v>1</v>
      </c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7"/>
      <c r="AZ346" s="96">
        <v>2</v>
      </c>
      <c r="BA346" s="96"/>
      <c r="BB346" s="96"/>
      <c r="BC346" s="96"/>
      <c r="BD346" s="96"/>
      <c r="BE346" s="96"/>
      <c r="BF346" s="96"/>
      <c r="BG346" s="96"/>
      <c r="BH346" s="96"/>
      <c r="BI346" s="96"/>
      <c r="BJ346" s="96"/>
      <c r="BK346" s="96">
        <v>14</v>
      </c>
      <c r="BL346" s="96"/>
      <c r="BM346" s="96"/>
      <c r="BN346" s="96">
        <v>12</v>
      </c>
      <c r="BO346" s="96">
        <v>4</v>
      </c>
      <c r="BP346" s="96">
        <v>381</v>
      </c>
      <c r="BQ346" s="96"/>
      <c r="BR346" s="97"/>
      <c r="BS346" s="96"/>
      <c r="BT346" s="96"/>
      <c r="BU346" s="96"/>
      <c r="BV346" s="96"/>
      <c r="BW346" s="96"/>
      <c r="BX346" s="96"/>
      <c r="BY346" s="96"/>
      <c r="BZ346" s="96"/>
      <c r="CA346" s="96"/>
      <c r="CB346" s="96"/>
      <c r="CC346" s="96">
        <v>4215</v>
      </c>
      <c r="CD346" s="96">
        <v>20568</v>
      </c>
      <c r="CE346" s="96">
        <v>3</v>
      </c>
      <c r="CF346" s="96"/>
      <c r="CG346" s="96"/>
      <c r="CH346" s="96"/>
      <c r="CI346" s="96"/>
      <c r="CJ346" s="96"/>
      <c r="CK346" s="96"/>
      <c r="CL346" s="96"/>
      <c r="CM346" s="96"/>
      <c r="CN346" s="96"/>
      <c r="CO346" s="96"/>
      <c r="CP346" s="96"/>
      <c r="CQ346" s="96"/>
      <c r="CR346" s="96"/>
      <c r="CS346" s="96"/>
      <c r="CT346" s="96"/>
      <c r="CU346" s="96"/>
      <c r="CV346" s="96"/>
      <c r="CW346" s="96"/>
      <c r="CX346" s="96"/>
      <c r="CY346" s="96"/>
      <c r="CZ346" s="96"/>
      <c r="DA346" s="96"/>
      <c r="DB346" s="96">
        <v>8</v>
      </c>
      <c r="DC346" s="96"/>
      <c r="DD346" s="96"/>
      <c r="DE346" s="96"/>
      <c r="DF346" s="96"/>
      <c r="DG346" s="96"/>
      <c r="DH346" s="96"/>
      <c r="DI346" s="96"/>
      <c r="DJ346" s="96"/>
      <c r="DK346" s="96"/>
      <c r="DL346" s="96"/>
      <c r="DM346" s="96"/>
      <c r="DN346" s="96"/>
      <c r="DO346" s="96"/>
      <c r="DP346" s="96"/>
      <c r="DQ346" s="96"/>
      <c r="DR346" s="96"/>
      <c r="DS346" s="96">
        <v>12</v>
      </c>
      <c r="DT346" s="96"/>
      <c r="DU346" s="98">
        <f t="shared" si="5"/>
        <v>25220</v>
      </c>
    </row>
    <row r="347" spans="1:125" s="72" customFormat="1" ht="14.25" x14ac:dyDescent="0.25">
      <c r="A347" s="77" t="s">
        <v>507</v>
      </c>
      <c r="B347" s="78" t="s">
        <v>1044</v>
      </c>
      <c r="C347" s="95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7"/>
      <c r="AZ347" s="96"/>
      <c r="BA347" s="96"/>
      <c r="BB347" s="96"/>
      <c r="BC347" s="96"/>
      <c r="BD347" s="96"/>
      <c r="BE347" s="96"/>
      <c r="BF347" s="96"/>
      <c r="BG347" s="96"/>
      <c r="BH347" s="96"/>
      <c r="BI347" s="96"/>
      <c r="BJ347" s="96">
        <v>477</v>
      </c>
      <c r="BK347" s="96"/>
      <c r="BL347" s="96"/>
      <c r="BM347" s="96"/>
      <c r="BN347" s="96"/>
      <c r="BO347" s="96"/>
      <c r="BP347" s="96">
        <v>3847</v>
      </c>
      <c r="BQ347" s="96"/>
      <c r="BR347" s="97"/>
      <c r="BS347" s="96"/>
      <c r="BT347" s="96"/>
      <c r="BU347" s="96"/>
      <c r="BV347" s="96"/>
      <c r="BW347" s="96"/>
      <c r="BX347" s="96"/>
      <c r="BY347" s="96"/>
      <c r="BZ347" s="96"/>
      <c r="CA347" s="96"/>
      <c r="CB347" s="96"/>
      <c r="CC347" s="96"/>
      <c r="CD347" s="96"/>
      <c r="CE347" s="96"/>
      <c r="CF347" s="96"/>
      <c r="CG347" s="96"/>
      <c r="CH347" s="96"/>
      <c r="CI347" s="96"/>
      <c r="CJ347" s="96"/>
      <c r="CK347" s="96"/>
      <c r="CL347" s="96"/>
      <c r="CM347" s="96"/>
      <c r="CN347" s="96"/>
      <c r="CO347" s="96"/>
      <c r="CP347" s="96"/>
      <c r="CQ347" s="96">
        <v>931</v>
      </c>
      <c r="CR347" s="96"/>
      <c r="CS347" s="96"/>
      <c r="CT347" s="96"/>
      <c r="CU347" s="96"/>
      <c r="CV347" s="96"/>
      <c r="CW347" s="96"/>
      <c r="CX347" s="96"/>
      <c r="CY347" s="96"/>
      <c r="CZ347" s="96"/>
      <c r="DA347" s="96"/>
      <c r="DB347" s="96"/>
      <c r="DC347" s="96"/>
      <c r="DD347" s="96"/>
      <c r="DE347" s="96"/>
      <c r="DF347" s="96"/>
      <c r="DG347" s="96"/>
      <c r="DH347" s="96"/>
      <c r="DI347" s="96"/>
      <c r="DJ347" s="96"/>
      <c r="DK347" s="96"/>
      <c r="DL347" s="96"/>
      <c r="DM347" s="96"/>
      <c r="DN347" s="96"/>
      <c r="DO347" s="96"/>
      <c r="DP347" s="96"/>
      <c r="DQ347" s="96"/>
      <c r="DR347" s="96"/>
      <c r="DS347" s="96"/>
      <c r="DT347" s="96"/>
      <c r="DU347" s="98">
        <f t="shared" si="5"/>
        <v>5255</v>
      </c>
    </row>
    <row r="348" spans="1:125" s="72" customFormat="1" ht="14.25" x14ac:dyDescent="0.25">
      <c r="A348" s="77" t="s">
        <v>508</v>
      </c>
      <c r="B348" s="78" t="s">
        <v>1045</v>
      </c>
      <c r="C348" s="95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>
        <v>1894</v>
      </c>
      <c r="AI348" s="96">
        <v>71</v>
      </c>
      <c r="AJ348" s="96">
        <v>11</v>
      </c>
      <c r="AK348" s="96">
        <v>308</v>
      </c>
      <c r="AL348" s="96">
        <v>426</v>
      </c>
      <c r="AM348" s="96">
        <v>24</v>
      </c>
      <c r="AN348" s="96">
        <v>159</v>
      </c>
      <c r="AO348" s="96"/>
      <c r="AP348" s="96"/>
      <c r="AQ348" s="96">
        <v>347</v>
      </c>
      <c r="AR348" s="96"/>
      <c r="AS348" s="96">
        <v>320</v>
      </c>
      <c r="AT348" s="96"/>
      <c r="AU348" s="96">
        <v>176</v>
      </c>
      <c r="AV348" s="96"/>
      <c r="AW348" s="96"/>
      <c r="AX348" s="96"/>
      <c r="AY348" s="97"/>
      <c r="AZ348" s="96"/>
      <c r="BA348" s="96"/>
      <c r="BB348" s="96"/>
      <c r="BC348" s="96"/>
      <c r="BD348" s="96"/>
      <c r="BE348" s="96"/>
      <c r="BF348" s="96"/>
      <c r="BG348" s="96"/>
      <c r="BH348" s="96"/>
      <c r="BI348" s="96"/>
      <c r="BJ348" s="96"/>
      <c r="BK348" s="96"/>
      <c r="BL348" s="96"/>
      <c r="BM348" s="96"/>
      <c r="BN348" s="96"/>
      <c r="BO348" s="96"/>
      <c r="BP348" s="96"/>
      <c r="BQ348" s="96"/>
      <c r="BR348" s="97"/>
      <c r="BS348" s="96"/>
      <c r="BT348" s="96"/>
      <c r="BU348" s="96"/>
      <c r="BV348" s="96"/>
      <c r="BW348" s="96"/>
      <c r="BX348" s="96"/>
      <c r="BY348" s="96"/>
      <c r="BZ348" s="96"/>
      <c r="CA348" s="96"/>
      <c r="CB348" s="96"/>
      <c r="CC348" s="96"/>
      <c r="CD348" s="96"/>
      <c r="CE348" s="96"/>
      <c r="CF348" s="96"/>
      <c r="CG348" s="96"/>
      <c r="CH348" s="96"/>
      <c r="CI348" s="96"/>
      <c r="CJ348" s="96"/>
      <c r="CK348" s="96"/>
      <c r="CL348" s="96"/>
      <c r="CM348" s="96"/>
      <c r="CN348" s="96"/>
      <c r="CO348" s="96"/>
      <c r="CP348" s="96"/>
      <c r="CQ348" s="96"/>
      <c r="CR348" s="96"/>
      <c r="CS348" s="96"/>
      <c r="CT348" s="96"/>
      <c r="CU348" s="96"/>
      <c r="CV348" s="96"/>
      <c r="CW348" s="96"/>
      <c r="CX348" s="96"/>
      <c r="CY348" s="96"/>
      <c r="CZ348" s="96"/>
      <c r="DA348" s="96"/>
      <c r="DB348" s="96"/>
      <c r="DC348" s="96"/>
      <c r="DD348" s="96"/>
      <c r="DE348" s="96"/>
      <c r="DF348" s="96"/>
      <c r="DG348" s="96"/>
      <c r="DH348" s="96"/>
      <c r="DI348" s="96">
        <v>3</v>
      </c>
      <c r="DJ348" s="96"/>
      <c r="DK348" s="96"/>
      <c r="DL348" s="96"/>
      <c r="DM348" s="96"/>
      <c r="DN348" s="96"/>
      <c r="DO348" s="96"/>
      <c r="DP348" s="96"/>
      <c r="DQ348" s="96"/>
      <c r="DR348" s="96"/>
      <c r="DS348" s="96"/>
      <c r="DT348" s="96"/>
      <c r="DU348" s="98">
        <f t="shared" si="5"/>
        <v>3739</v>
      </c>
    </row>
    <row r="349" spans="1:125" s="72" customFormat="1" ht="14.25" x14ac:dyDescent="0.25">
      <c r="A349" s="77" t="s">
        <v>509</v>
      </c>
      <c r="B349" s="78" t="s">
        <v>1046</v>
      </c>
      <c r="C349" s="95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>
        <v>415</v>
      </c>
      <c r="AW349" s="96">
        <v>456</v>
      </c>
      <c r="AX349" s="96">
        <v>22</v>
      </c>
      <c r="AY349" s="97"/>
      <c r="AZ349" s="96"/>
      <c r="BA349" s="96"/>
      <c r="BB349" s="96"/>
      <c r="BC349" s="96"/>
      <c r="BD349" s="96"/>
      <c r="BE349" s="96"/>
      <c r="BF349" s="96"/>
      <c r="BG349" s="96"/>
      <c r="BH349" s="96"/>
      <c r="BI349" s="96"/>
      <c r="BJ349" s="96"/>
      <c r="BK349" s="96"/>
      <c r="BL349" s="96"/>
      <c r="BM349" s="96"/>
      <c r="BN349" s="96"/>
      <c r="BO349" s="96"/>
      <c r="BP349" s="96"/>
      <c r="BQ349" s="96"/>
      <c r="BR349" s="97"/>
      <c r="BS349" s="96"/>
      <c r="BT349" s="96"/>
      <c r="BU349" s="96"/>
      <c r="BV349" s="96"/>
      <c r="BW349" s="96"/>
      <c r="BX349" s="96"/>
      <c r="BY349" s="96"/>
      <c r="BZ349" s="96"/>
      <c r="CA349" s="96"/>
      <c r="CB349" s="96"/>
      <c r="CC349" s="96"/>
      <c r="CD349" s="96"/>
      <c r="CE349" s="96"/>
      <c r="CF349" s="96"/>
      <c r="CG349" s="96"/>
      <c r="CH349" s="96"/>
      <c r="CI349" s="96"/>
      <c r="CJ349" s="96"/>
      <c r="CK349" s="96"/>
      <c r="CL349" s="96"/>
      <c r="CM349" s="96"/>
      <c r="CN349" s="96"/>
      <c r="CO349" s="96"/>
      <c r="CP349" s="96"/>
      <c r="CQ349" s="96"/>
      <c r="CR349" s="96"/>
      <c r="CS349" s="96"/>
      <c r="CT349" s="96"/>
      <c r="CU349" s="96"/>
      <c r="CV349" s="96"/>
      <c r="CW349" s="96"/>
      <c r="CX349" s="96"/>
      <c r="CY349" s="96"/>
      <c r="CZ349" s="96"/>
      <c r="DA349" s="96"/>
      <c r="DB349" s="96"/>
      <c r="DC349" s="96"/>
      <c r="DD349" s="96"/>
      <c r="DE349" s="96"/>
      <c r="DF349" s="96"/>
      <c r="DG349" s="96"/>
      <c r="DH349" s="96"/>
      <c r="DI349" s="96"/>
      <c r="DJ349" s="96"/>
      <c r="DK349" s="96"/>
      <c r="DL349" s="96"/>
      <c r="DM349" s="96"/>
      <c r="DN349" s="96"/>
      <c r="DO349" s="96"/>
      <c r="DP349" s="96"/>
      <c r="DQ349" s="96"/>
      <c r="DR349" s="96"/>
      <c r="DS349" s="96"/>
      <c r="DT349" s="96"/>
      <c r="DU349" s="98">
        <f t="shared" si="5"/>
        <v>893</v>
      </c>
    </row>
    <row r="350" spans="1:125" s="72" customFormat="1" ht="14.25" x14ac:dyDescent="0.25">
      <c r="A350" s="77" t="s">
        <v>510</v>
      </c>
      <c r="B350" s="78" t="s">
        <v>1047</v>
      </c>
      <c r="C350" s="95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7">
        <v>183</v>
      </c>
      <c r="AZ350" s="96">
        <v>324</v>
      </c>
      <c r="BA350" s="96">
        <v>56</v>
      </c>
      <c r="BB350" s="96"/>
      <c r="BC350" s="96"/>
      <c r="BD350" s="96"/>
      <c r="BE350" s="96"/>
      <c r="BF350" s="96"/>
      <c r="BG350" s="96"/>
      <c r="BH350" s="96"/>
      <c r="BI350" s="96"/>
      <c r="BJ350" s="96"/>
      <c r="BK350" s="96"/>
      <c r="BL350" s="96"/>
      <c r="BM350" s="96"/>
      <c r="BN350" s="96">
        <v>2</v>
      </c>
      <c r="BO350" s="96"/>
      <c r="BP350" s="96"/>
      <c r="BQ350" s="96"/>
      <c r="BR350" s="97"/>
      <c r="BS350" s="96"/>
      <c r="BT350" s="96"/>
      <c r="BU350" s="96"/>
      <c r="BV350" s="96"/>
      <c r="BW350" s="96"/>
      <c r="BX350" s="96"/>
      <c r="BY350" s="96"/>
      <c r="BZ350" s="96"/>
      <c r="CA350" s="96"/>
      <c r="CB350" s="96"/>
      <c r="CC350" s="96"/>
      <c r="CD350" s="96"/>
      <c r="CE350" s="96"/>
      <c r="CF350" s="96"/>
      <c r="CG350" s="96"/>
      <c r="CH350" s="96"/>
      <c r="CI350" s="96"/>
      <c r="CJ350" s="96"/>
      <c r="CK350" s="96"/>
      <c r="CL350" s="96"/>
      <c r="CM350" s="96"/>
      <c r="CN350" s="96">
        <v>2</v>
      </c>
      <c r="CO350" s="96"/>
      <c r="CP350" s="96"/>
      <c r="CQ350" s="96"/>
      <c r="CR350" s="96"/>
      <c r="CS350" s="96"/>
      <c r="CT350" s="96"/>
      <c r="CU350" s="96"/>
      <c r="CV350" s="96"/>
      <c r="CW350" s="96"/>
      <c r="CX350" s="96"/>
      <c r="CY350" s="96"/>
      <c r="CZ350" s="96"/>
      <c r="DA350" s="96"/>
      <c r="DB350" s="96"/>
      <c r="DC350" s="96"/>
      <c r="DD350" s="96"/>
      <c r="DE350" s="96"/>
      <c r="DF350" s="96"/>
      <c r="DG350" s="96"/>
      <c r="DH350" s="96"/>
      <c r="DI350" s="96"/>
      <c r="DJ350" s="96"/>
      <c r="DK350" s="96"/>
      <c r="DL350" s="96"/>
      <c r="DM350" s="96"/>
      <c r="DN350" s="96"/>
      <c r="DO350" s="96"/>
      <c r="DP350" s="96"/>
      <c r="DQ350" s="96"/>
      <c r="DR350" s="96"/>
      <c r="DS350" s="96"/>
      <c r="DT350" s="96"/>
      <c r="DU350" s="98">
        <f t="shared" si="5"/>
        <v>567</v>
      </c>
    </row>
    <row r="351" spans="1:125" s="72" customFormat="1" ht="14.25" x14ac:dyDescent="0.25">
      <c r="A351" s="77" t="s">
        <v>511</v>
      </c>
      <c r="B351" s="78" t="s">
        <v>1048</v>
      </c>
      <c r="C351" s="95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>
        <v>248</v>
      </c>
      <c r="AC351" s="96"/>
      <c r="AD351" s="96"/>
      <c r="AE351" s="96">
        <v>4</v>
      </c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7"/>
      <c r="AZ351" s="96"/>
      <c r="BA351" s="96"/>
      <c r="BB351" s="96">
        <v>14</v>
      </c>
      <c r="BC351" s="96"/>
      <c r="BD351" s="96"/>
      <c r="BE351" s="96"/>
      <c r="BF351" s="96"/>
      <c r="BG351" s="96"/>
      <c r="BH351" s="96"/>
      <c r="BI351" s="96"/>
      <c r="BJ351" s="96"/>
      <c r="BK351" s="96"/>
      <c r="BL351" s="96"/>
      <c r="BM351" s="96"/>
      <c r="BN351" s="96"/>
      <c r="BO351" s="96"/>
      <c r="BP351" s="96"/>
      <c r="BQ351" s="96"/>
      <c r="BR351" s="97"/>
      <c r="BS351" s="96"/>
      <c r="BT351" s="96"/>
      <c r="BU351" s="96"/>
      <c r="BV351" s="96"/>
      <c r="BW351" s="96"/>
      <c r="BX351" s="96"/>
      <c r="BY351" s="96"/>
      <c r="BZ351" s="96"/>
      <c r="CA351" s="96"/>
      <c r="CB351" s="96"/>
      <c r="CC351" s="96"/>
      <c r="CD351" s="96"/>
      <c r="CE351" s="96"/>
      <c r="CF351" s="96"/>
      <c r="CG351" s="96"/>
      <c r="CH351" s="96"/>
      <c r="CI351" s="96"/>
      <c r="CJ351" s="96"/>
      <c r="CK351" s="96"/>
      <c r="CL351" s="96"/>
      <c r="CM351" s="96"/>
      <c r="CN351" s="96"/>
      <c r="CO351" s="96"/>
      <c r="CP351" s="96"/>
      <c r="CQ351" s="96"/>
      <c r="CR351" s="96"/>
      <c r="CS351" s="96"/>
      <c r="CT351" s="96"/>
      <c r="CU351" s="96"/>
      <c r="CV351" s="96"/>
      <c r="CW351" s="96"/>
      <c r="CX351" s="96"/>
      <c r="CY351" s="96"/>
      <c r="CZ351" s="96"/>
      <c r="DA351" s="96"/>
      <c r="DB351" s="96"/>
      <c r="DC351" s="96"/>
      <c r="DD351" s="96"/>
      <c r="DE351" s="96"/>
      <c r="DF351" s="96"/>
      <c r="DG351" s="96"/>
      <c r="DH351" s="96"/>
      <c r="DI351" s="96"/>
      <c r="DJ351" s="96"/>
      <c r="DK351" s="96"/>
      <c r="DL351" s="96"/>
      <c r="DM351" s="96"/>
      <c r="DN351" s="96"/>
      <c r="DO351" s="96"/>
      <c r="DP351" s="96"/>
      <c r="DQ351" s="96"/>
      <c r="DR351" s="96"/>
      <c r="DS351" s="96"/>
      <c r="DT351" s="96"/>
      <c r="DU351" s="98">
        <f t="shared" si="5"/>
        <v>266</v>
      </c>
    </row>
    <row r="352" spans="1:125" s="72" customFormat="1" ht="14.25" x14ac:dyDescent="0.25">
      <c r="A352" s="77" t="s">
        <v>512</v>
      </c>
      <c r="B352" s="78" t="s">
        <v>1049</v>
      </c>
      <c r="C352" s="95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7"/>
      <c r="AZ352" s="96"/>
      <c r="BA352" s="96"/>
      <c r="BB352" s="96"/>
      <c r="BC352" s="96"/>
      <c r="BD352" s="96">
        <v>10</v>
      </c>
      <c r="BE352" s="96">
        <v>378</v>
      </c>
      <c r="BF352" s="96">
        <v>319</v>
      </c>
      <c r="BG352" s="96"/>
      <c r="BH352" s="96"/>
      <c r="BI352" s="96"/>
      <c r="BJ352" s="96"/>
      <c r="BK352" s="96"/>
      <c r="BL352" s="96"/>
      <c r="BM352" s="96"/>
      <c r="BN352" s="96"/>
      <c r="BO352" s="96"/>
      <c r="BP352" s="96"/>
      <c r="BQ352" s="96"/>
      <c r="BR352" s="97"/>
      <c r="BS352" s="96"/>
      <c r="BT352" s="96"/>
      <c r="BU352" s="96"/>
      <c r="BV352" s="96"/>
      <c r="BW352" s="96"/>
      <c r="BX352" s="96"/>
      <c r="BY352" s="96"/>
      <c r="BZ352" s="96"/>
      <c r="CA352" s="96"/>
      <c r="CB352" s="96"/>
      <c r="CC352" s="96"/>
      <c r="CD352" s="96"/>
      <c r="CE352" s="96"/>
      <c r="CF352" s="96"/>
      <c r="CG352" s="96"/>
      <c r="CH352" s="96"/>
      <c r="CI352" s="96"/>
      <c r="CJ352" s="96"/>
      <c r="CK352" s="96"/>
      <c r="CL352" s="96"/>
      <c r="CM352" s="96"/>
      <c r="CN352" s="96"/>
      <c r="CO352" s="96"/>
      <c r="CP352" s="96"/>
      <c r="CQ352" s="96"/>
      <c r="CR352" s="96"/>
      <c r="CS352" s="96"/>
      <c r="CT352" s="96"/>
      <c r="CU352" s="96"/>
      <c r="CV352" s="96"/>
      <c r="CW352" s="96"/>
      <c r="CX352" s="96"/>
      <c r="CY352" s="96"/>
      <c r="CZ352" s="96"/>
      <c r="DA352" s="96"/>
      <c r="DB352" s="96"/>
      <c r="DC352" s="96"/>
      <c r="DD352" s="96"/>
      <c r="DE352" s="96"/>
      <c r="DF352" s="96"/>
      <c r="DG352" s="96"/>
      <c r="DH352" s="96"/>
      <c r="DI352" s="96"/>
      <c r="DJ352" s="96"/>
      <c r="DK352" s="96"/>
      <c r="DL352" s="96"/>
      <c r="DM352" s="96"/>
      <c r="DN352" s="96"/>
      <c r="DO352" s="96"/>
      <c r="DP352" s="96"/>
      <c r="DQ352" s="96"/>
      <c r="DR352" s="96"/>
      <c r="DS352" s="96"/>
      <c r="DT352" s="96"/>
      <c r="DU352" s="98">
        <f t="shared" si="5"/>
        <v>707</v>
      </c>
    </row>
    <row r="353" spans="1:125" s="72" customFormat="1" ht="14.25" x14ac:dyDescent="0.25">
      <c r="A353" s="77" t="s">
        <v>513</v>
      </c>
      <c r="B353" s="78" t="s">
        <v>1050</v>
      </c>
      <c r="C353" s="95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7"/>
      <c r="AZ353" s="96"/>
      <c r="BA353" s="96"/>
      <c r="BB353" s="96"/>
      <c r="BC353" s="96"/>
      <c r="BD353" s="96"/>
      <c r="BE353" s="96"/>
      <c r="BF353" s="96"/>
      <c r="BG353" s="96">
        <v>463</v>
      </c>
      <c r="BH353" s="96"/>
      <c r="BI353" s="96"/>
      <c r="BJ353" s="96"/>
      <c r="BK353" s="96"/>
      <c r="BL353" s="96"/>
      <c r="BM353" s="96"/>
      <c r="BN353" s="96"/>
      <c r="BO353" s="96"/>
      <c r="BP353" s="96"/>
      <c r="BQ353" s="96"/>
      <c r="BR353" s="97"/>
      <c r="BS353" s="96"/>
      <c r="BT353" s="96"/>
      <c r="BU353" s="96"/>
      <c r="BV353" s="96"/>
      <c r="BW353" s="96"/>
      <c r="BX353" s="96"/>
      <c r="BY353" s="96"/>
      <c r="BZ353" s="96"/>
      <c r="CA353" s="96"/>
      <c r="CB353" s="96"/>
      <c r="CC353" s="96"/>
      <c r="CD353" s="96"/>
      <c r="CE353" s="96"/>
      <c r="CF353" s="96"/>
      <c r="CG353" s="96"/>
      <c r="CH353" s="96"/>
      <c r="CI353" s="96"/>
      <c r="CJ353" s="96"/>
      <c r="CK353" s="96"/>
      <c r="CL353" s="96"/>
      <c r="CM353" s="96"/>
      <c r="CN353" s="96"/>
      <c r="CO353" s="96"/>
      <c r="CP353" s="96"/>
      <c r="CQ353" s="96"/>
      <c r="CR353" s="96"/>
      <c r="CS353" s="96"/>
      <c r="CT353" s="96"/>
      <c r="CU353" s="96"/>
      <c r="CV353" s="96"/>
      <c r="CW353" s="96"/>
      <c r="CX353" s="96"/>
      <c r="CY353" s="96"/>
      <c r="CZ353" s="96"/>
      <c r="DA353" s="96"/>
      <c r="DB353" s="96"/>
      <c r="DC353" s="96"/>
      <c r="DD353" s="96"/>
      <c r="DE353" s="96"/>
      <c r="DF353" s="96"/>
      <c r="DG353" s="96"/>
      <c r="DH353" s="96"/>
      <c r="DI353" s="96"/>
      <c r="DJ353" s="96"/>
      <c r="DK353" s="96"/>
      <c r="DL353" s="96"/>
      <c r="DM353" s="96"/>
      <c r="DN353" s="96"/>
      <c r="DO353" s="96"/>
      <c r="DP353" s="96"/>
      <c r="DQ353" s="96"/>
      <c r="DR353" s="96"/>
      <c r="DS353" s="96"/>
      <c r="DT353" s="96"/>
      <c r="DU353" s="98">
        <f t="shared" si="5"/>
        <v>463</v>
      </c>
    </row>
    <row r="354" spans="1:125" s="72" customFormat="1" ht="14.25" x14ac:dyDescent="0.25">
      <c r="A354" s="77" t="s">
        <v>514</v>
      </c>
      <c r="B354" s="78" t="s">
        <v>1051</v>
      </c>
      <c r="C354" s="95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7"/>
      <c r="AZ354" s="96"/>
      <c r="BA354" s="96"/>
      <c r="BB354" s="96"/>
      <c r="BC354" s="96"/>
      <c r="BD354" s="96"/>
      <c r="BE354" s="96"/>
      <c r="BF354" s="96"/>
      <c r="BG354" s="96"/>
      <c r="BH354" s="96">
        <v>57</v>
      </c>
      <c r="BI354" s="96"/>
      <c r="BJ354" s="96"/>
      <c r="BK354" s="96"/>
      <c r="BL354" s="96"/>
      <c r="BM354" s="96"/>
      <c r="BN354" s="96"/>
      <c r="BO354" s="96"/>
      <c r="BP354" s="96"/>
      <c r="BQ354" s="96"/>
      <c r="BR354" s="97"/>
      <c r="BS354" s="96"/>
      <c r="BT354" s="96"/>
      <c r="BU354" s="96"/>
      <c r="BV354" s="96"/>
      <c r="BW354" s="96"/>
      <c r="BX354" s="96"/>
      <c r="BY354" s="96"/>
      <c r="BZ354" s="96"/>
      <c r="CA354" s="96"/>
      <c r="CB354" s="96"/>
      <c r="CC354" s="96"/>
      <c r="CD354" s="96"/>
      <c r="CE354" s="96"/>
      <c r="CF354" s="96"/>
      <c r="CG354" s="96"/>
      <c r="CH354" s="96"/>
      <c r="CI354" s="96"/>
      <c r="CJ354" s="96"/>
      <c r="CK354" s="96"/>
      <c r="CL354" s="96"/>
      <c r="CM354" s="96"/>
      <c r="CN354" s="96"/>
      <c r="CO354" s="96"/>
      <c r="CP354" s="96"/>
      <c r="CQ354" s="96"/>
      <c r="CR354" s="96"/>
      <c r="CS354" s="96"/>
      <c r="CT354" s="96"/>
      <c r="CU354" s="96"/>
      <c r="CV354" s="96"/>
      <c r="CW354" s="96"/>
      <c r="CX354" s="96"/>
      <c r="CY354" s="96"/>
      <c r="CZ354" s="96"/>
      <c r="DA354" s="96"/>
      <c r="DB354" s="96"/>
      <c r="DC354" s="96"/>
      <c r="DD354" s="96"/>
      <c r="DE354" s="96"/>
      <c r="DF354" s="96"/>
      <c r="DG354" s="96"/>
      <c r="DH354" s="96"/>
      <c r="DI354" s="96"/>
      <c r="DJ354" s="96"/>
      <c r="DK354" s="96"/>
      <c r="DL354" s="96"/>
      <c r="DM354" s="96"/>
      <c r="DN354" s="96"/>
      <c r="DO354" s="96"/>
      <c r="DP354" s="96"/>
      <c r="DQ354" s="96"/>
      <c r="DR354" s="96"/>
      <c r="DS354" s="96"/>
      <c r="DT354" s="96"/>
      <c r="DU354" s="98">
        <f t="shared" si="5"/>
        <v>57</v>
      </c>
    </row>
    <row r="355" spans="1:125" s="72" customFormat="1" ht="14.25" x14ac:dyDescent="0.25">
      <c r="A355" s="77" t="s">
        <v>515</v>
      </c>
      <c r="B355" s="78" t="s">
        <v>1052</v>
      </c>
      <c r="C355" s="95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7"/>
      <c r="AZ355" s="96"/>
      <c r="BA355" s="96"/>
      <c r="BB355" s="96"/>
      <c r="BC355" s="96"/>
      <c r="BD355" s="96"/>
      <c r="BE355" s="96"/>
      <c r="BF355" s="96"/>
      <c r="BG355" s="96"/>
      <c r="BH355" s="96"/>
      <c r="BI355" s="96">
        <v>129</v>
      </c>
      <c r="BJ355" s="96"/>
      <c r="BK355" s="96"/>
      <c r="BL355" s="96"/>
      <c r="BM355" s="96"/>
      <c r="BN355" s="96"/>
      <c r="BO355" s="96"/>
      <c r="BP355" s="96"/>
      <c r="BQ355" s="96"/>
      <c r="BR355" s="97"/>
      <c r="BS355" s="96"/>
      <c r="BT355" s="96"/>
      <c r="BU355" s="96"/>
      <c r="BV355" s="96"/>
      <c r="BW355" s="96"/>
      <c r="BX355" s="96"/>
      <c r="BY355" s="96"/>
      <c r="BZ355" s="96"/>
      <c r="CA355" s="96"/>
      <c r="CB355" s="96"/>
      <c r="CC355" s="96"/>
      <c r="CD355" s="96"/>
      <c r="CE355" s="96"/>
      <c r="CF355" s="96"/>
      <c r="CG355" s="96"/>
      <c r="CH355" s="96"/>
      <c r="CI355" s="96"/>
      <c r="CJ355" s="96"/>
      <c r="CK355" s="96"/>
      <c r="CL355" s="96"/>
      <c r="CM355" s="96"/>
      <c r="CN355" s="96"/>
      <c r="CO355" s="96"/>
      <c r="CP355" s="96"/>
      <c r="CQ355" s="96"/>
      <c r="CR355" s="96"/>
      <c r="CS355" s="96"/>
      <c r="CT355" s="96"/>
      <c r="CU355" s="96"/>
      <c r="CV355" s="96"/>
      <c r="CW355" s="96"/>
      <c r="CX355" s="96"/>
      <c r="CY355" s="96"/>
      <c r="CZ355" s="96"/>
      <c r="DA355" s="96"/>
      <c r="DB355" s="96"/>
      <c r="DC355" s="96"/>
      <c r="DD355" s="96"/>
      <c r="DE355" s="96"/>
      <c r="DF355" s="96"/>
      <c r="DG355" s="96"/>
      <c r="DH355" s="96"/>
      <c r="DI355" s="96"/>
      <c r="DJ355" s="96"/>
      <c r="DK355" s="96"/>
      <c r="DL355" s="96"/>
      <c r="DM355" s="96"/>
      <c r="DN355" s="96"/>
      <c r="DO355" s="96"/>
      <c r="DP355" s="96"/>
      <c r="DQ355" s="96"/>
      <c r="DR355" s="96"/>
      <c r="DS355" s="96"/>
      <c r="DT355" s="96"/>
      <c r="DU355" s="98">
        <f t="shared" si="5"/>
        <v>129</v>
      </c>
    </row>
    <row r="356" spans="1:125" s="72" customFormat="1" ht="14.25" x14ac:dyDescent="0.25">
      <c r="A356" s="77" t="s">
        <v>516</v>
      </c>
      <c r="B356" s="78" t="s">
        <v>1053</v>
      </c>
      <c r="C356" s="95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>
        <v>10</v>
      </c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>
        <v>1</v>
      </c>
      <c r="AW356" s="96"/>
      <c r="AX356" s="96">
        <v>3</v>
      </c>
      <c r="AY356" s="97"/>
      <c r="AZ356" s="96">
        <v>3</v>
      </c>
      <c r="BA356" s="96"/>
      <c r="BB356" s="96"/>
      <c r="BC356" s="96"/>
      <c r="BD356" s="96"/>
      <c r="BE356" s="96"/>
      <c r="BF356" s="96"/>
      <c r="BG356" s="96">
        <v>18</v>
      </c>
      <c r="BH356" s="96"/>
      <c r="BI356" s="96"/>
      <c r="BJ356" s="96">
        <v>347</v>
      </c>
      <c r="BK356" s="96">
        <v>106</v>
      </c>
      <c r="BL356" s="96">
        <v>427</v>
      </c>
      <c r="BM356" s="96">
        <v>6</v>
      </c>
      <c r="BN356" s="96"/>
      <c r="BO356" s="96">
        <v>6</v>
      </c>
      <c r="BP356" s="96"/>
      <c r="BQ356" s="96"/>
      <c r="BR356" s="97"/>
      <c r="BS356" s="96"/>
      <c r="BT356" s="96"/>
      <c r="BU356" s="96"/>
      <c r="BV356" s="96"/>
      <c r="BW356" s="96"/>
      <c r="BX356" s="96"/>
      <c r="BY356" s="96"/>
      <c r="BZ356" s="96"/>
      <c r="CA356" s="96"/>
      <c r="CB356" s="96"/>
      <c r="CC356" s="96"/>
      <c r="CD356" s="96"/>
      <c r="CE356" s="96"/>
      <c r="CF356" s="96"/>
      <c r="CG356" s="96"/>
      <c r="CH356" s="96"/>
      <c r="CI356" s="96"/>
      <c r="CJ356" s="96"/>
      <c r="CK356" s="96"/>
      <c r="CL356" s="96"/>
      <c r="CM356" s="96"/>
      <c r="CN356" s="96"/>
      <c r="CO356" s="96"/>
      <c r="CP356" s="96"/>
      <c r="CQ356" s="96"/>
      <c r="CR356" s="96"/>
      <c r="CS356" s="96"/>
      <c r="CT356" s="96"/>
      <c r="CU356" s="96"/>
      <c r="CV356" s="96"/>
      <c r="CW356" s="96"/>
      <c r="CX356" s="96"/>
      <c r="CY356" s="96"/>
      <c r="CZ356" s="96"/>
      <c r="DA356" s="96"/>
      <c r="DB356" s="96"/>
      <c r="DC356" s="96"/>
      <c r="DD356" s="96"/>
      <c r="DE356" s="96"/>
      <c r="DF356" s="96"/>
      <c r="DG356" s="96"/>
      <c r="DH356" s="96"/>
      <c r="DI356" s="96"/>
      <c r="DJ356" s="96"/>
      <c r="DK356" s="96"/>
      <c r="DL356" s="96"/>
      <c r="DM356" s="96"/>
      <c r="DN356" s="96"/>
      <c r="DO356" s="96"/>
      <c r="DP356" s="96"/>
      <c r="DQ356" s="96"/>
      <c r="DR356" s="96"/>
      <c r="DS356" s="96"/>
      <c r="DT356" s="96"/>
      <c r="DU356" s="98">
        <f t="shared" si="5"/>
        <v>927</v>
      </c>
    </row>
    <row r="357" spans="1:125" s="72" customFormat="1" ht="14.25" x14ac:dyDescent="0.25">
      <c r="A357" s="77" t="s">
        <v>517</v>
      </c>
      <c r="B357" s="78" t="s">
        <v>1054</v>
      </c>
      <c r="C357" s="95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7"/>
      <c r="AZ357" s="96"/>
      <c r="BA357" s="96"/>
      <c r="BB357" s="96"/>
      <c r="BC357" s="96"/>
      <c r="BD357" s="96"/>
      <c r="BE357" s="96"/>
      <c r="BF357" s="96"/>
      <c r="BG357" s="96"/>
      <c r="BH357" s="96"/>
      <c r="BI357" s="96"/>
      <c r="BJ357" s="96"/>
      <c r="BK357" s="96"/>
      <c r="BL357" s="96"/>
      <c r="BM357" s="96">
        <v>186</v>
      </c>
      <c r="BN357" s="96"/>
      <c r="BO357" s="96"/>
      <c r="BP357" s="96"/>
      <c r="BQ357" s="96"/>
      <c r="BR357" s="97"/>
      <c r="BS357" s="96"/>
      <c r="BT357" s="96"/>
      <c r="BU357" s="96"/>
      <c r="BV357" s="96"/>
      <c r="BW357" s="96"/>
      <c r="BX357" s="96"/>
      <c r="BY357" s="96"/>
      <c r="BZ357" s="96"/>
      <c r="CA357" s="96"/>
      <c r="CB357" s="96"/>
      <c r="CC357" s="96"/>
      <c r="CD357" s="96"/>
      <c r="CE357" s="96"/>
      <c r="CF357" s="96"/>
      <c r="CG357" s="96"/>
      <c r="CH357" s="96"/>
      <c r="CI357" s="96"/>
      <c r="CJ357" s="96"/>
      <c r="CK357" s="96"/>
      <c r="CL357" s="96"/>
      <c r="CM357" s="96"/>
      <c r="CN357" s="96"/>
      <c r="CO357" s="96"/>
      <c r="CP357" s="96"/>
      <c r="CQ357" s="96"/>
      <c r="CR357" s="96"/>
      <c r="CS357" s="96"/>
      <c r="CT357" s="96"/>
      <c r="CU357" s="96"/>
      <c r="CV357" s="96"/>
      <c r="CW357" s="96"/>
      <c r="CX357" s="96"/>
      <c r="CY357" s="96"/>
      <c r="CZ357" s="96"/>
      <c r="DA357" s="96"/>
      <c r="DB357" s="96"/>
      <c r="DC357" s="96"/>
      <c r="DD357" s="96"/>
      <c r="DE357" s="96"/>
      <c r="DF357" s="96"/>
      <c r="DG357" s="96"/>
      <c r="DH357" s="96"/>
      <c r="DI357" s="96"/>
      <c r="DJ357" s="96"/>
      <c r="DK357" s="96"/>
      <c r="DL357" s="96"/>
      <c r="DM357" s="96"/>
      <c r="DN357" s="96"/>
      <c r="DO357" s="96"/>
      <c r="DP357" s="96"/>
      <c r="DQ357" s="96"/>
      <c r="DR357" s="96"/>
      <c r="DS357" s="96"/>
      <c r="DT357" s="96"/>
      <c r="DU357" s="98">
        <f t="shared" si="5"/>
        <v>186</v>
      </c>
    </row>
    <row r="358" spans="1:125" s="72" customFormat="1" ht="14.25" x14ac:dyDescent="0.25">
      <c r="A358" s="77" t="s">
        <v>518</v>
      </c>
      <c r="B358" s="78" t="s">
        <v>1055</v>
      </c>
      <c r="C358" s="95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>
        <v>285</v>
      </c>
      <c r="AY358" s="97">
        <v>37</v>
      </c>
      <c r="AZ358" s="96"/>
      <c r="BA358" s="96"/>
      <c r="BB358" s="96"/>
      <c r="BC358" s="96"/>
      <c r="BD358" s="96"/>
      <c r="BE358" s="96"/>
      <c r="BF358" s="96"/>
      <c r="BG358" s="96"/>
      <c r="BH358" s="96"/>
      <c r="BI358" s="96"/>
      <c r="BJ358" s="96"/>
      <c r="BK358" s="96"/>
      <c r="BL358" s="96">
        <v>3</v>
      </c>
      <c r="BM358" s="96"/>
      <c r="BN358" s="96">
        <v>6</v>
      </c>
      <c r="BO358" s="96">
        <v>23</v>
      </c>
      <c r="BP358" s="96"/>
      <c r="BQ358" s="96"/>
      <c r="BR358" s="97"/>
      <c r="BS358" s="96"/>
      <c r="BT358" s="96"/>
      <c r="BU358" s="96"/>
      <c r="BV358" s="96"/>
      <c r="BW358" s="96"/>
      <c r="BX358" s="96"/>
      <c r="BY358" s="96"/>
      <c r="BZ358" s="96"/>
      <c r="CA358" s="96"/>
      <c r="CB358" s="96"/>
      <c r="CC358" s="96"/>
      <c r="CD358" s="96"/>
      <c r="CE358" s="96"/>
      <c r="CF358" s="96"/>
      <c r="CG358" s="96"/>
      <c r="CH358" s="96"/>
      <c r="CI358" s="96"/>
      <c r="CJ358" s="96"/>
      <c r="CK358" s="96"/>
      <c r="CL358" s="96"/>
      <c r="CM358" s="96"/>
      <c r="CN358" s="96"/>
      <c r="CO358" s="96"/>
      <c r="CP358" s="96"/>
      <c r="CQ358" s="96"/>
      <c r="CR358" s="96"/>
      <c r="CS358" s="96"/>
      <c r="CT358" s="96"/>
      <c r="CU358" s="96"/>
      <c r="CV358" s="96"/>
      <c r="CW358" s="96"/>
      <c r="CX358" s="96"/>
      <c r="CY358" s="96"/>
      <c r="CZ358" s="96"/>
      <c r="DA358" s="96"/>
      <c r="DB358" s="96"/>
      <c r="DC358" s="96"/>
      <c r="DD358" s="96"/>
      <c r="DE358" s="96"/>
      <c r="DF358" s="96"/>
      <c r="DG358" s="96"/>
      <c r="DH358" s="96"/>
      <c r="DI358" s="96"/>
      <c r="DJ358" s="96"/>
      <c r="DK358" s="96"/>
      <c r="DL358" s="96"/>
      <c r="DM358" s="96"/>
      <c r="DN358" s="96"/>
      <c r="DO358" s="96"/>
      <c r="DP358" s="96"/>
      <c r="DQ358" s="96"/>
      <c r="DR358" s="96"/>
      <c r="DS358" s="96"/>
      <c r="DT358" s="96"/>
      <c r="DU358" s="98">
        <f t="shared" si="5"/>
        <v>354</v>
      </c>
    </row>
    <row r="359" spans="1:125" s="72" customFormat="1" ht="14.25" x14ac:dyDescent="0.25">
      <c r="A359" s="77" t="s">
        <v>688</v>
      </c>
      <c r="B359" s="78" t="s">
        <v>1056</v>
      </c>
      <c r="C359" s="95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>
        <v>25</v>
      </c>
      <c r="AW359" s="96">
        <v>25</v>
      </c>
      <c r="AX359" s="96"/>
      <c r="AY359" s="97"/>
      <c r="AZ359" s="96">
        <v>12</v>
      </c>
      <c r="BA359" s="96">
        <v>629</v>
      </c>
      <c r="BB359" s="96"/>
      <c r="BC359" s="96"/>
      <c r="BD359" s="96"/>
      <c r="BE359" s="96"/>
      <c r="BF359" s="96"/>
      <c r="BG359" s="96">
        <v>8</v>
      </c>
      <c r="BH359" s="96"/>
      <c r="BI359" s="96"/>
      <c r="BJ359" s="96">
        <v>1</v>
      </c>
      <c r="BK359" s="96"/>
      <c r="BL359" s="96">
        <v>1</v>
      </c>
      <c r="BM359" s="96"/>
      <c r="BN359" s="96"/>
      <c r="BO359" s="96">
        <v>1</v>
      </c>
      <c r="BP359" s="96"/>
      <c r="BQ359" s="96"/>
      <c r="BR359" s="97"/>
      <c r="BS359" s="96"/>
      <c r="BT359" s="96"/>
      <c r="BU359" s="96"/>
      <c r="BV359" s="96"/>
      <c r="BW359" s="96"/>
      <c r="BX359" s="96"/>
      <c r="BY359" s="96"/>
      <c r="BZ359" s="96"/>
      <c r="CA359" s="96"/>
      <c r="CB359" s="96"/>
      <c r="CC359" s="96"/>
      <c r="CD359" s="96"/>
      <c r="CE359" s="96"/>
      <c r="CF359" s="96"/>
      <c r="CG359" s="96"/>
      <c r="CH359" s="96"/>
      <c r="CI359" s="96"/>
      <c r="CJ359" s="96"/>
      <c r="CK359" s="96"/>
      <c r="CL359" s="96"/>
      <c r="CM359" s="96"/>
      <c r="CN359" s="96">
        <v>599</v>
      </c>
      <c r="CO359" s="96"/>
      <c r="CP359" s="96"/>
      <c r="CQ359" s="96"/>
      <c r="CR359" s="96">
        <v>1</v>
      </c>
      <c r="CS359" s="96"/>
      <c r="CT359" s="96"/>
      <c r="CU359" s="96"/>
      <c r="CV359" s="96"/>
      <c r="CW359" s="96"/>
      <c r="CX359" s="96"/>
      <c r="CY359" s="96"/>
      <c r="CZ359" s="96"/>
      <c r="DA359" s="96"/>
      <c r="DB359" s="96"/>
      <c r="DC359" s="96"/>
      <c r="DD359" s="96"/>
      <c r="DE359" s="96"/>
      <c r="DF359" s="96"/>
      <c r="DG359" s="96"/>
      <c r="DH359" s="96"/>
      <c r="DI359" s="96">
        <v>75</v>
      </c>
      <c r="DJ359" s="96"/>
      <c r="DK359" s="96"/>
      <c r="DL359" s="96">
        <v>4</v>
      </c>
      <c r="DM359" s="96"/>
      <c r="DN359" s="96"/>
      <c r="DO359" s="96"/>
      <c r="DP359" s="96"/>
      <c r="DQ359" s="96">
        <v>1</v>
      </c>
      <c r="DR359" s="96"/>
      <c r="DS359" s="96"/>
      <c r="DT359" s="96"/>
      <c r="DU359" s="98">
        <f t="shared" si="5"/>
        <v>1382</v>
      </c>
    </row>
    <row r="360" spans="1:125" s="72" customFormat="1" ht="14.25" x14ac:dyDescent="0.25">
      <c r="A360" s="77" t="s">
        <v>519</v>
      </c>
      <c r="B360" s="78" t="s">
        <v>1057</v>
      </c>
      <c r="C360" s="95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7"/>
      <c r="AZ360" s="96"/>
      <c r="BA360" s="96"/>
      <c r="BB360" s="96"/>
      <c r="BC360" s="96"/>
      <c r="BD360" s="96"/>
      <c r="BE360" s="96"/>
      <c r="BF360" s="96"/>
      <c r="BG360" s="96">
        <v>7</v>
      </c>
      <c r="BH360" s="96"/>
      <c r="BI360" s="96"/>
      <c r="BJ360" s="96"/>
      <c r="BK360" s="96"/>
      <c r="BL360" s="96"/>
      <c r="BM360" s="96"/>
      <c r="BN360" s="96"/>
      <c r="BO360" s="96"/>
      <c r="BP360" s="96"/>
      <c r="BQ360" s="96"/>
      <c r="BR360" s="97"/>
      <c r="BS360" s="96"/>
      <c r="BT360" s="96"/>
      <c r="BU360" s="96"/>
      <c r="BV360" s="96"/>
      <c r="BW360" s="96"/>
      <c r="BX360" s="96"/>
      <c r="BY360" s="96"/>
      <c r="BZ360" s="96"/>
      <c r="CA360" s="96"/>
      <c r="CB360" s="96"/>
      <c r="CC360" s="96"/>
      <c r="CD360" s="96"/>
      <c r="CE360" s="96"/>
      <c r="CF360" s="96"/>
      <c r="CG360" s="96"/>
      <c r="CH360" s="96"/>
      <c r="CI360" s="96"/>
      <c r="CJ360" s="96"/>
      <c r="CK360" s="96"/>
      <c r="CL360" s="96"/>
      <c r="CM360" s="96"/>
      <c r="CN360" s="96"/>
      <c r="CO360" s="96"/>
      <c r="CP360" s="96"/>
      <c r="CQ360" s="96"/>
      <c r="CR360" s="96"/>
      <c r="CS360" s="96"/>
      <c r="CT360" s="96"/>
      <c r="CU360" s="96"/>
      <c r="CV360" s="96"/>
      <c r="CW360" s="96"/>
      <c r="CX360" s="96"/>
      <c r="CY360" s="96"/>
      <c r="CZ360" s="96"/>
      <c r="DA360" s="96"/>
      <c r="DB360" s="96"/>
      <c r="DC360" s="96"/>
      <c r="DD360" s="96"/>
      <c r="DE360" s="96"/>
      <c r="DF360" s="96"/>
      <c r="DG360" s="96"/>
      <c r="DH360" s="96"/>
      <c r="DI360" s="96"/>
      <c r="DJ360" s="96"/>
      <c r="DK360" s="96"/>
      <c r="DL360" s="96"/>
      <c r="DM360" s="96"/>
      <c r="DN360" s="96"/>
      <c r="DO360" s="96"/>
      <c r="DP360" s="96"/>
      <c r="DQ360" s="96"/>
      <c r="DR360" s="96"/>
      <c r="DS360" s="96"/>
      <c r="DT360" s="96"/>
      <c r="DU360" s="98">
        <f t="shared" si="5"/>
        <v>7</v>
      </c>
    </row>
    <row r="361" spans="1:125" s="72" customFormat="1" ht="14.25" x14ac:dyDescent="0.25">
      <c r="A361" s="77" t="s">
        <v>520</v>
      </c>
      <c r="B361" s="78" t="s">
        <v>1058</v>
      </c>
      <c r="C361" s="95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7"/>
      <c r="AZ361" s="96"/>
      <c r="BA361" s="96"/>
      <c r="BB361" s="96"/>
      <c r="BC361" s="96"/>
      <c r="BD361" s="96"/>
      <c r="BE361" s="96"/>
      <c r="BF361" s="96"/>
      <c r="BG361" s="96"/>
      <c r="BH361" s="96"/>
      <c r="BI361" s="96">
        <v>14</v>
      </c>
      <c r="BJ361" s="96">
        <v>2</v>
      </c>
      <c r="BK361" s="96"/>
      <c r="BL361" s="96"/>
      <c r="BM361" s="96"/>
      <c r="BN361" s="96"/>
      <c r="BO361" s="96"/>
      <c r="BP361" s="96"/>
      <c r="BQ361" s="96"/>
      <c r="BR361" s="97"/>
      <c r="BS361" s="96"/>
      <c r="BT361" s="96"/>
      <c r="BU361" s="96"/>
      <c r="BV361" s="96"/>
      <c r="BW361" s="96"/>
      <c r="BX361" s="96"/>
      <c r="BY361" s="96"/>
      <c r="BZ361" s="96"/>
      <c r="CA361" s="96"/>
      <c r="CB361" s="96"/>
      <c r="CC361" s="96"/>
      <c r="CD361" s="96"/>
      <c r="CE361" s="96"/>
      <c r="CF361" s="96"/>
      <c r="CG361" s="96"/>
      <c r="CH361" s="96"/>
      <c r="CI361" s="96"/>
      <c r="CJ361" s="96"/>
      <c r="CK361" s="96"/>
      <c r="CL361" s="96"/>
      <c r="CM361" s="96"/>
      <c r="CN361" s="96"/>
      <c r="CO361" s="96"/>
      <c r="CP361" s="96"/>
      <c r="CQ361" s="96"/>
      <c r="CR361" s="96"/>
      <c r="CS361" s="96"/>
      <c r="CT361" s="96"/>
      <c r="CU361" s="96"/>
      <c r="CV361" s="96"/>
      <c r="CW361" s="96"/>
      <c r="CX361" s="96"/>
      <c r="CY361" s="96"/>
      <c r="CZ361" s="96"/>
      <c r="DA361" s="96"/>
      <c r="DB361" s="96"/>
      <c r="DC361" s="96"/>
      <c r="DD361" s="96"/>
      <c r="DE361" s="96"/>
      <c r="DF361" s="96"/>
      <c r="DG361" s="96"/>
      <c r="DH361" s="96"/>
      <c r="DI361" s="96"/>
      <c r="DJ361" s="96"/>
      <c r="DK361" s="96"/>
      <c r="DL361" s="96"/>
      <c r="DM361" s="96"/>
      <c r="DN361" s="96"/>
      <c r="DO361" s="96"/>
      <c r="DP361" s="96"/>
      <c r="DQ361" s="96"/>
      <c r="DR361" s="96"/>
      <c r="DS361" s="96"/>
      <c r="DT361" s="96"/>
      <c r="DU361" s="98">
        <f t="shared" si="5"/>
        <v>16</v>
      </c>
    </row>
    <row r="362" spans="1:125" s="72" customFormat="1" ht="14.25" x14ac:dyDescent="0.25">
      <c r="A362" s="77" t="s">
        <v>521</v>
      </c>
      <c r="B362" s="78" t="s">
        <v>1059</v>
      </c>
      <c r="C362" s="95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7"/>
      <c r="AZ362" s="96"/>
      <c r="BA362" s="96"/>
      <c r="BB362" s="96"/>
      <c r="BC362" s="96"/>
      <c r="BD362" s="96"/>
      <c r="BE362" s="96"/>
      <c r="BF362" s="96"/>
      <c r="BG362" s="96"/>
      <c r="BH362" s="96"/>
      <c r="BI362" s="96"/>
      <c r="BJ362" s="96"/>
      <c r="BK362" s="96"/>
      <c r="BL362" s="96"/>
      <c r="BM362" s="96"/>
      <c r="BN362" s="96"/>
      <c r="BO362" s="96"/>
      <c r="BP362" s="96"/>
      <c r="BQ362" s="96"/>
      <c r="BR362" s="97"/>
      <c r="BS362" s="96"/>
      <c r="BT362" s="96"/>
      <c r="BU362" s="96"/>
      <c r="BV362" s="96"/>
      <c r="BW362" s="96"/>
      <c r="BX362" s="96"/>
      <c r="BY362" s="96"/>
      <c r="BZ362" s="96"/>
      <c r="CA362" s="96"/>
      <c r="CB362" s="96"/>
      <c r="CC362" s="96"/>
      <c r="CD362" s="96"/>
      <c r="CE362" s="96"/>
      <c r="CF362" s="96"/>
      <c r="CG362" s="96"/>
      <c r="CH362" s="96"/>
      <c r="CI362" s="96"/>
      <c r="CJ362" s="96"/>
      <c r="CK362" s="96"/>
      <c r="CL362" s="96"/>
      <c r="CM362" s="96"/>
      <c r="CN362" s="96"/>
      <c r="CO362" s="96"/>
      <c r="CP362" s="96"/>
      <c r="CQ362" s="96"/>
      <c r="CR362" s="96"/>
      <c r="CS362" s="96"/>
      <c r="CT362" s="96"/>
      <c r="CU362" s="96"/>
      <c r="CV362" s="96"/>
      <c r="CW362" s="96"/>
      <c r="CX362" s="96"/>
      <c r="CY362" s="96"/>
      <c r="CZ362" s="96"/>
      <c r="DA362" s="96"/>
      <c r="DB362" s="96"/>
      <c r="DC362" s="96"/>
      <c r="DD362" s="96"/>
      <c r="DE362" s="96"/>
      <c r="DF362" s="96"/>
      <c r="DG362" s="96"/>
      <c r="DH362" s="96"/>
      <c r="DI362" s="96"/>
      <c r="DJ362" s="96"/>
      <c r="DK362" s="96"/>
      <c r="DL362" s="96"/>
      <c r="DM362" s="96"/>
      <c r="DN362" s="96"/>
      <c r="DO362" s="96"/>
      <c r="DP362" s="96"/>
      <c r="DQ362" s="96"/>
      <c r="DR362" s="96"/>
      <c r="DS362" s="96"/>
      <c r="DT362" s="96"/>
      <c r="DU362" s="98">
        <f t="shared" si="5"/>
        <v>0</v>
      </c>
    </row>
    <row r="363" spans="1:125" s="72" customFormat="1" ht="14.25" x14ac:dyDescent="0.25">
      <c r="A363" s="77" t="s">
        <v>522</v>
      </c>
      <c r="B363" s="78" t="s">
        <v>1060</v>
      </c>
      <c r="C363" s="95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7"/>
      <c r="AZ363" s="96"/>
      <c r="BA363" s="96"/>
      <c r="BB363" s="96"/>
      <c r="BC363" s="96"/>
      <c r="BD363" s="96"/>
      <c r="BE363" s="96"/>
      <c r="BF363" s="96"/>
      <c r="BG363" s="96"/>
      <c r="BH363" s="96"/>
      <c r="BI363" s="96"/>
      <c r="BJ363" s="96"/>
      <c r="BK363" s="96"/>
      <c r="BL363" s="96"/>
      <c r="BM363" s="96"/>
      <c r="BN363" s="96"/>
      <c r="BO363" s="96"/>
      <c r="BP363" s="96"/>
      <c r="BQ363" s="96"/>
      <c r="BR363" s="97"/>
      <c r="BS363" s="96"/>
      <c r="BT363" s="96"/>
      <c r="BU363" s="96"/>
      <c r="BV363" s="96"/>
      <c r="BW363" s="96"/>
      <c r="BX363" s="96"/>
      <c r="BY363" s="96"/>
      <c r="BZ363" s="96"/>
      <c r="CA363" s="96"/>
      <c r="CB363" s="96"/>
      <c r="CC363" s="96"/>
      <c r="CD363" s="96"/>
      <c r="CE363" s="96"/>
      <c r="CF363" s="96"/>
      <c r="CG363" s="96"/>
      <c r="CH363" s="96"/>
      <c r="CI363" s="96"/>
      <c r="CJ363" s="96"/>
      <c r="CK363" s="96"/>
      <c r="CL363" s="96"/>
      <c r="CM363" s="96"/>
      <c r="CN363" s="96"/>
      <c r="CO363" s="96"/>
      <c r="CP363" s="96"/>
      <c r="CQ363" s="96"/>
      <c r="CR363" s="96"/>
      <c r="CS363" s="96"/>
      <c r="CT363" s="96"/>
      <c r="CU363" s="96"/>
      <c r="CV363" s="96"/>
      <c r="CW363" s="96"/>
      <c r="CX363" s="96"/>
      <c r="CY363" s="96"/>
      <c r="CZ363" s="96"/>
      <c r="DA363" s="96"/>
      <c r="DB363" s="96"/>
      <c r="DC363" s="96"/>
      <c r="DD363" s="96"/>
      <c r="DE363" s="96"/>
      <c r="DF363" s="96"/>
      <c r="DG363" s="96"/>
      <c r="DH363" s="96"/>
      <c r="DI363" s="96">
        <v>151707</v>
      </c>
      <c r="DJ363" s="96"/>
      <c r="DK363" s="96"/>
      <c r="DL363" s="96"/>
      <c r="DM363" s="96"/>
      <c r="DN363" s="96"/>
      <c r="DO363" s="96"/>
      <c r="DP363" s="96"/>
      <c r="DQ363" s="96"/>
      <c r="DR363" s="96"/>
      <c r="DS363" s="96"/>
      <c r="DT363" s="96"/>
      <c r="DU363" s="98">
        <f t="shared" si="5"/>
        <v>151707</v>
      </c>
    </row>
    <row r="364" spans="1:125" s="72" customFormat="1" ht="14.25" x14ac:dyDescent="0.25">
      <c r="A364" s="77" t="s">
        <v>523</v>
      </c>
      <c r="B364" s="78" t="s">
        <v>1061</v>
      </c>
      <c r="C364" s="95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7"/>
      <c r="AZ364" s="96"/>
      <c r="BA364" s="96"/>
      <c r="BB364" s="96"/>
      <c r="BC364" s="96"/>
      <c r="BD364" s="96"/>
      <c r="BE364" s="96"/>
      <c r="BF364" s="96"/>
      <c r="BG364" s="96"/>
      <c r="BH364" s="96"/>
      <c r="BI364" s="96"/>
      <c r="BJ364" s="96"/>
      <c r="BK364" s="96"/>
      <c r="BL364" s="96"/>
      <c r="BM364" s="96"/>
      <c r="BN364" s="96"/>
      <c r="BO364" s="96"/>
      <c r="BP364" s="96"/>
      <c r="BQ364" s="96"/>
      <c r="BR364" s="97"/>
      <c r="BS364" s="96"/>
      <c r="BT364" s="96"/>
      <c r="BU364" s="96"/>
      <c r="BV364" s="96"/>
      <c r="BW364" s="96"/>
      <c r="BX364" s="96"/>
      <c r="BY364" s="96"/>
      <c r="BZ364" s="96"/>
      <c r="CA364" s="96"/>
      <c r="CB364" s="96"/>
      <c r="CC364" s="96"/>
      <c r="CD364" s="96"/>
      <c r="CE364" s="96"/>
      <c r="CF364" s="96"/>
      <c r="CG364" s="96"/>
      <c r="CH364" s="96"/>
      <c r="CI364" s="96"/>
      <c r="CJ364" s="96"/>
      <c r="CK364" s="96"/>
      <c r="CL364" s="96"/>
      <c r="CM364" s="96"/>
      <c r="CN364" s="96"/>
      <c r="CO364" s="96"/>
      <c r="CP364" s="96"/>
      <c r="CQ364" s="96"/>
      <c r="CR364" s="96"/>
      <c r="CS364" s="96"/>
      <c r="CT364" s="96"/>
      <c r="CU364" s="96"/>
      <c r="CV364" s="96"/>
      <c r="CW364" s="96"/>
      <c r="CX364" s="96"/>
      <c r="CY364" s="96"/>
      <c r="CZ364" s="96"/>
      <c r="DA364" s="96"/>
      <c r="DB364" s="96"/>
      <c r="DC364" s="96"/>
      <c r="DD364" s="96"/>
      <c r="DE364" s="96"/>
      <c r="DF364" s="96"/>
      <c r="DG364" s="96"/>
      <c r="DH364" s="96"/>
      <c r="DI364" s="96"/>
      <c r="DJ364" s="96">
        <v>185</v>
      </c>
      <c r="DK364" s="96"/>
      <c r="DL364" s="96"/>
      <c r="DM364" s="96"/>
      <c r="DN364" s="96"/>
      <c r="DO364" s="96"/>
      <c r="DP364" s="96"/>
      <c r="DQ364" s="96"/>
      <c r="DR364" s="96"/>
      <c r="DS364" s="96"/>
      <c r="DT364" s="96"/>
      <c r="DU364" s="98">
        <f t="shared" si="5"/>
        <v>185</v>
      </c>
    </row>
    <row r="365" spans="1:125" s="72" customFormat="1" ht="14.25" x14ac:dyDescent="0.25">
      <c r="A365" s="77" t="s">
        <v>524</v>
      </c>
      <c r="B365" s="78" t="s">
        <v>1062</v>
      </c>
      <c r="C365" s="95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7"/>
      <c r="AZ365" s="96"/>
      <c r="BA365" s="96"/>
      <c r="BB365" s="96"/>
      <c r="BC365" s="96"/>
      <c r="BD365" s="96"/>
      <c r="BE365" s="96"/>
      <c r="BF365" s="96"/>
      <c r="BG365" s="96"/>
      <c r="BH365" s="96"/>
      <c r="BI365" s="96"/>
      <c r="BJ365" s="96"/>
      <c r="BK365" s="96"/>
      <c r="BL365" s="96"/>
      <c r="BM365" s="96"/>
      <c r="BN365" s="96"/>
      <c r="BO365" s="96"/>
      <c r="BP365" s="96"/>
      <c r="BQ365" s="96"/>
      <c r="BR365" s="97"/>
      <c r="BS365" s="96"/>
      <c r="BT365" s="96"/>
      <c r="BU365" s="96"/>
      <c r="BV365" s="96"/>
      <c r="BW365" s="96"/>
      <c r="BX365" s="96"/>
      <c r="BY365" s="96"/>
      <c r="BZ365" s="96"/>
      <c r="CA365" s="96"/>
      <c r="CB365" s="96"/>
      <c r="CC365" s="96"/>
      <c r="CD365" s="96"/>
      <c r="CE365" s="96"/>
      <c r="CF365" s="96"/>
      <c r="CG365" s="96"/>
      <c r="CH365" s="96"/>
      <c r="CI365" s="96"/>
      <c r="CJ365" s="96"/>
      <c r="CK365" s="96"/>
      <c r="CL365" s="96"/>
      <c r="CM365" s="96"/>
      <c r="CN365" s="96"/>
      <c r="CO365" s="96"/>
      <c r="CP365" s="96"/>
      <c r="CQ365" s="96"/>
      <c r="CR365" s="96"/>
      <c r="CS365" s="96"/>
      <c r="CT365" s="96"/>
      <c r="CU365" s="96"/>
      <c r="CV365" s="96"/>
      <c r="CW365" s="96"/>
      <c r="CX365" s="96"/>
      <c r="CY365" s="96"/>
      <c r="CZ365" s="96"/>
      <c r="DA365" s="96"/>
      <c r="DB365" s="96"/>
      <c r="DC365" s="96"/>
      <c r="DD365" s="96"/>
      <c r="DE365" s="96"/>
      <c r="DF365" s="96"/>
      <c r="DG365" s="96"/>
      <c r="DH365" s="96"/>
      <c r="DI365" s="96"/>
      <c r="DJ365" s="96">
        <v>1120</v>
      </c>
      <c r="DK365" s="96"/>
      <c r="DL365" s="96"/>
      <c r="DM365" s="96"/>
      <c r="DN365" s="96"/>
      <c r="DO365" s="96"/>
      <c r="DP365" s="96"/>
      <c r="DQ365" s="96"/>
      <c r="DR365" s="96"/>
      <c r="DS365" s="96"/>
      <c r="DT365" s="96"/>
      <c r="DU365" s="98">
        <f t="shared" si="5"/>
        <v>1120</v>
      </c>
    </row>
    <row r="366" spans="1:125" s="72" customFormat="1" ht="14.25" x14ac:dyDescent="0.25">
      <c r="A366" s="77" t="s">
        <v>525</v>
      </c>
      <c r="B366" s="78" t="s">
        <v>1063</v>
      </c>
      <c r="C366" s="95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7"/>
      <c r="AZ366" s="96"/>
      <c r="BA366" s="96"/>
      <c r="BB366" s="96"/>
      <c r="BC366" s="96"/>
      <c r="BD366" s="96"/>
      <c r="BE366" s="96"/>
      <c r="BF366" s="96"/>
      <c r="BG366" s="96"/>
      <c r="BH366" s="96"/>
      <c r="BI366" s="96"/>
      <c r="BJ366" s="96"/>
      <c r="BK366" s="96"/>
      <c r="BL366" s="96"/>
      <c r="BM366" s="96"/>
      <c r="BN366" s="96"/>
      <c r="BO366" s="96"/>
      <c r="BP366" s="96"/>
      <c r="BQ366" s="96"/>
      <c r="BR366" s="97"/>
      <c r="BS366" s="96"/>
      <c r="BT366" s="96"/>
      <c r="BU366" s="96"/>
      <c r="BV366" s="96"/>
      <c r="BW366" s="96"/>
      <c r="BX366" s="96"/>
      <c r="BY366" s="96"/>
      <c r="BZ366" s="96"/>
      <c r="CA366" s="96"/>
      <c r="CB366" s="96"/>
      <c r="CC366" s="96"/>
      <c r="CD366" s="96"/>
      <c r="CE366" s="96"/>
      <c r="CF366" s="96"/>
      <c r="CG366" s="96"/>
      <c r="CH366" s="96"/>
      <c r="CI366" s="96"/>
      <c r="CJ366" s="96"/>
      <c r="CK366" s="96"/>
      <c r="CL366" s="96"/>
      <c r="CM366" s="96"/>
      <c r="CN366" s="96"/>
      <c r="CO366" s="96"/>
      <c r="CP366" s="96"/>
      <c r="CQ366" s="96"/>
      <c r="CR366" s="96"/>
      <c r="CS366" s="96"/>
      <c r="CT366" s="96"/>
      <c r="CU366" s="96"/>
      <c r="CV366" s="96"/>
      <c r="CW366" s="96"/>
      <c r="CX366" s="96"/>
      <c r="CY366" s="96"/>
      <c r="CZ366" s="96"/>
      <c r="DA366" s="96"/>
      <c r="DB366" s="96"/>
      <c r="DC366" s="96"/>
      <c r="DD366" s="96"/>
      <c r="DE366" s="96"/>
      <c r="DF366" s="96"/>
      <c r="DG366" s="96"/>
      <c r="DH366" s="96"/>
      <c r="DI366" s="96"/>
      <c r="DJ366" s="96"/>
      <c r="DK366" s="96">
        <v>12068</v>
      </c>
      <c r="DL366" s="96"/>
      <c r="DM366" s="96"/>
      <c r="DN366" s="96"/>
      <c r="DO366" s="96"/>
      <c r="DP366" s="96"/>
      <c r="DQ366" s="96"/>
      <c r="DR366" s="96"/>
      <c r="DS366" s="96"/>
      <c r="DT366" s="96"/>
      <c r="DU366" s="98">
        <f t="shared" si="5"/>
        <v>12068</v>
      </c>
    </row>
    <row r="367" spans="1:125" s="72" customFormat="1" ht="14.25" x14ac:dyDescent="0.25">
      <c r="A367" s="77" t="s">
        <v>526</v>
      </c>
      <c r="B367" s="79" t="s">
        <v>1064</v>
      </c>
      <c r="C367" s="95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  <c r="BG367" s="96"/>
      <c r="BH367" s="96"/>
      <c r="BI367" s="96"/>
      <c r="BJ367" s="96"/>
      <c r="BK367" s="96"/>
      <c r="BL367" s="96"/>
      <c r="BM367" s="96"/>
      <c r="BN367" s="96"/>
      <c r="BO367" s="96"/>
      <c r="BP367" s="96"/>
      <c r="BQ367" s="96"/>
      <c r="BR367" s="96"/>
      <c r="BS367" s="96"/>
      <c r="BT367" s="96"/>
      <c r="BU367" s="99"/>
      <c r="BV367" s="96"/>
      <c r="BW367" s="96"/>
      <c r="BX367" s="96"/>
      <c r="BY367" s="96"/>
      <c r="BZ367" s="96"/>
      <c r="CA367" s="96"/>
      <c r="CB367" s="96"/>
      <c r="CC367" s="96"/>
      <c r="CD367" s="96"/>
      <c r="CE367" s="96"/>
      <c r="CF367" s="96"/>
      <c r="CG367" s="96"/>
      <c r="CH367" s="96"/>
      <c r="CI367" s="96"/>
      <c r="CJ367" s="96"/>
      <c r="CK367" s="96"/>
      <c r="CL367" s="96"/>
      <c r="CM367" s="96"/>
      <c r="CN367" s="96"/>
      <c r="CO367" s="96"/>
      <c r="CP367" s="96"/>
      <c r="CQ367" s="96"/>
      <c r="CR367" s="96">
        <v>13</v>
      </c>
      <c r="CS367" s="96"/>
      <c r="CT367" s="96"/>
      <c r="CU367" s="96"/>
      <c r="CV367" s="96"/>
      <c r="CW367" s="96"/>
      <c r="CX367" s="96"/>
      <c r="CY367" s="96">
        <v>3</v>
      </c>
      <c r="CZ367" s="96"/>
      <c r="DA367" s="96"/>
      <c r="DB367" s="96"/>
      <c r="DC367" s="96"/>
      <c r="DD367" s="96"/>
      <c r="DE367" s="96"/>
      <c r="DF367" s="96"/>
      <c r="DG367" s="96"/>
      <c r="DH367" s="96"/>
      <c r="DI367" s="96"/>
      <c r="DJ367" s="96"/>
      <c r="DK367" s="96">
        <v>2409</v>
      </c>
      <c r="DL367" s="96"/>
      <c r="DM367" s="96"/>
      <c r="DN367" s="96"/>
      <c r="DO367" s="96"/>
      <c r="DP367" s="96"/>
      <c r="DQ367" s="96"/>
      <c r="DR367" s="96"/>
      <c r="DS367" s="96"/>
      <c r="DT367" s="96"/>
      <c r="DU367" s="98">
        <f t="shared" si="5"/>
        <v>2425</v>
      </c>
    </row>
    <row r="368" spans="1:125" s="72" customFormat="1" ht="14.25" x14ac:dyDescent="0.25">
      <c r="A368" s="77" t="s">
        <v>527</v>
      </c>
      <c r="B368" s="79" t="s">
        <v>1065</v>
      </c>
      <c r="C368" s="95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  <c r="BG368" s="96"/>
      <c r="BH368" s="96"/>
      <c r="BI368" s="96"/>
      <c r="BJ368" s="96"/>
      <c r="BK368" s="96"/>
      <c r="BL368" s="96"/>
      <c r="BM368" s="96"/>
      <c r="BN368" s="96"/>
      <c r="BO368" s="96"/>
      <c r="BP368" s="96"/>
      <c r="BQ368" s="96"/>
      <c r="BR368" s="96"/>
      <c r="BS368" s="96"/>
      <c r="BT368" s="96"/>
      <c r="BU368" s="99"/>
      <c r="BV368" s="96"/>
      <c r="BW368" s="96"/>
      <c r="BX368" s="96"/>
      <c r="BY368" s="96"/>
      <c r="BZ368" s="96"/>
      <c r="CA368" s="96"/>
      <c r="CB368" s="96"/>
      <c r="CC368" s="96"/>
      <c r="CD368" s="96"/>
      <c r="CE368" s="96"/>
      <c r="CF368" s="96"/>
      <c r="CG368" s="96"/>
      <c r="CH368" s="96"/>
      <c r="CI368" s="96"/>
      <c r="CJ368" s="96"/>
      <c r="CK368" s="96"/>
      <c r="CL368" s="96"/>
      <c r="CM368" s="96"/>
      <c r="CN368" s="96"/>
      <c r="CO368" s="96"/>
      <c r="CP368" s="96"/>
      <c r="CQ368" s="96"/>
      <c r="CR368" s="96"/>
      <c r="CS368" s="96"/>
      <c r="CT368" s="96"/>
      <c r="CU368" s="96"/>
      <c r="CV368" s="96"/>
      <c r="CW368" s="96"/>
      <c r="CX368" s="96"/>
      <c r="CY368" s="96"/>
      <c r="CZ368" s="96"/>
      <c r="DA368" s="96"/>
      <c r="DB368" s="96"/>
      <c r="DC368" s="96"/>
      <c r="DD368" s="96"/>
      <c r="DE368" s="96"/>
      <c r="DF368" s="96"/>
      <c r="DG368" s="96"/>
      <c r="DH368" s="96"/>
      <c r="DI368" s="96"/>
      <c r="DJ368" s="96"/>
      <c r="DK368" s="96">
        <v>21327</v>
      </c>
      <c r="DL368" s="96"/>
      <c r="DM368" s="96"/>
      <c r="DN368" s="96"/>
      <c r="DO368" s="96"/>
      <c r="DP368" s="96"/>
      <c r="DQ368" s="96"/>
      <c r="DR368" s="96"/>
      <c r="DS368" s="96"/>
      <c r="DT368" s="96"/>
      <c r="DU368" s="98">
        <f t="shared" si="5"/>
        <v>21327</v>
      </c>
    </row>
    <row r="369" spans="1:125" s="72" customFormat="1" ht="14.25" x14ac:dyDescent="0.25">
      <c r="A369" s="77" t="s">
        <v>528</v>
      </c>
      <c r="B369" s="79" t="s">
        <v>1066</v>
      </c>
      <c r="C369" s="95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  <c r="BG369" s="96"/>
      <c r="BH369" s="96"/>
      <c r="BI369" s="96"/>
      <c r="BJ369" s="96"/>
      <c r="BK369" s="96"/>
      <c r="BL369" s="96"/>
      <c r="BM369" s="96"/>
      <c r="BN369" s="96"/>
      <c r="BO369" s="96"/>
      <c r="BP369" s="96"/>
      <c r="BQ369" s="96"/>
      <c r="BR369" s="96"/>
      <c r="BS369" s="96"/>
      <c r="BT369" s="96"/>
      <c r="BU369" s="99"/>
      <c r="BV369" s="96"/>
      <c r="BW369" s="96"/>
      <c r="BX369" s="96"/>
      <c r="BY369" s="96"/>
      <c r="BZ369" s="96"/>
      <c r="CA369" s="96"/>
      <c r="CB369" s="96"/>
      <c r="CC369" s="96"/>
      <c r="CD369" s="96"/>
      <c r="CE369" s="96"/>
      <c r="CF369" s="96"/>
      <c r="CG369" s="96"/>
      <c r="CH369" s="96"/>
      <c r="CI369" s="96"/>
      <c r="CJ369" s="96"/>
      <c r="CK369" s="96"/>
      <c r="CL369" s="96"/>
      <c r="CM369" s="96"/>
      <c r="CN369" s="96"/>
      <c r="CO369" s="96"/>
      <c r="CP369" s="96"/>
      <c r="CQ369" s="96"/>
      <c r="CR369" s="96"/>
      <c r="CS369" s="96"/>
      <c r="CT369" s="96"/>
      <c r="CU369" s="96"/>
      <c r="CV369" s="96"/>
      <c r="CW369" s="96"/>
      <c r="CX369" s="96"/>
      <c r="CY369" s="96"/>
      <c r="CZ369" s="96"/>
      <c r="DA369" s="96"/>
      <c r="DB369" s="96"/>
      <c r="DC369" s="96"/>
      <c r="DD369" s="96"/>
      <c r="DE369" s="96"/>
      <c r="DF369" s="96"/>
      <c r="DG369" s="96"/>
      <c r="DH369" s="96"/>
      <c r="DI369" s="96"/>
      <c r="DJ369" s="96"/>
      <c r="DK369" s="96"/>
      <c r="DL369" s="96">
        <v>2584</v>
      </c>
      <c r="DM369" s="96"/>
      <c r="DN369" s="96"/>
      <c r="DO369" s="96"/>
      <c r="DP369" s="96"/>
      <c r="DQ369" s="96"/>
      <c r="DR369" s="96"/>
      <c r="DS369" s="96"/>
      <c r="DT369" s="96"/>
      <c r="DU369" s="98">
        <f t="shared" si="5"/>
        <v>2584</v>
      </c>
    </row>
    <row r="370" spans="1:125" s="72" customFormat="1" ht="14.25" x14ac:dyDescent="0.25">
      <c r="A370" s="77" t="s">
        <v>529</v>
      </c>
      <c r="B370" s="79" t="s">
        <v>1067</v>
      </c>
      <c r="C370" s="95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  <c r="BG370" s="96"/>
      <c r="BH370" s="96"/>
      <c r="BI370" s="96"/>
      <c r="BJ370" s="96"/>
      <c r="BK370" s="96"/>
      <c r="BL370" s="96"/>
      <c r="BM370" s="96"/>
      <c r="BN370" s="96"/>
      <c r="BO370" s="96"/>
      <c r="BP370" s="96"/>
      <c r="BQ370" s="96"/>
      <c r="BR370" s="96"/>
      <c r="BS370" s="96"/>
      <c r="BT370" s="96"/>
      <c r="BU370" s="99"/>
      <c r="BV370" s="96"/>
      <c r="BW370" s="96"/>
      <c r="BX370" s="96"/>
      <c r="BY370" s="96"/>
      <c r="BZ370" s="96"/>
      <c r="CA370" s="96"/>
      <c r="CB370" s="96"/>
      <c r="CC370" s="96"/>
      <c r="CD370" s="96"/>
      <c r="CE370" s="96"/>
      <c r="CF370" s="96"/>
      <c r="CG370" s="96"/>
      <c r="CH370" s="96"/>
      <c r="CI370" s="96"/>
      <c r="CJ370" s="96"/>
      <c r="CK370" s="96"/>
      <c r="CL370" s="96"/>
      <c r="CM370" s="96"/>
      <c r="CN370" s="96"/>
      <c r="CO370" s="96"/>
      <c r="CP370" s="96"/>
      <c r="CQ370" s="96"/>
      <c r="CR370" s="96"/>
      <c r="CS370" s="96"/>
      <c r="CT370" s="96"/>
      <c r="CU370" s="96"/>
      <c r="CV370" s="96"/>
      <c r="CW370" s="96"/>
      <c r="CX370" s="96"/>
      <c r="CY370" s="96"/>
      <c r="CZ370" s="96"/>
      <c r="DA370" s="96"/>
      <c r="DB370" s="96"/>
      <c r="DC370" s="96"/>
      <c r="DD370" s="96"/>
      <c r="DE370" s="96"/>
      <c r="DF370" s="96"/>
      <c r="DG370" s="96"/>
      <c r="DH370" s="96"/>
      <c r="DI370" s="96"/>
      <c r="DJ370" s="96"/>
      <c r="DK370" s="96"/>
      <c r="DL370" s="96">
        <v>8985</v>
      </c>
      <c r="DM370" s="96"/>
      <c r="DN370" s="96"/>
      <c r="DO370" s="96"/>
      <c r="DP370" s="96"/>
      <c r="DQ370" s="96"/>
      <c r="DR370" s="96"/>
      <c r="DS370" s="96"/>
      <c r="DT370" s="96"/>
      <c r="DU370" s="98">
        <f t="shared" si="5"/>
        <v>8985</v>
      </c>
    </row>
    <row r="371" spans="1:125" s="72" customFormat="1" ht="14.25" x14ac:dyDescent="0.25">
      <c r="A371" s="77" t="s">
        <v>530</v>
      </c>
      <c r="B371" s="79" t="s">
        <v>1068</v>
      </c>
      <c r="C371" s="95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  <c r="BG371" s="96"/>
      <c r="BH371" s="96"/>
      <c r="BI371" s="96"/>
      <c r="BJ371" s="96"/>
      <c r="BK371" s="96"/>
      <c r="BL371" s="96"/>
      <c r="BM371" s="96"/>
      <c r="BN371" s="96"/>
      <c r="BO371" s="96"/>
      <c r="BP371" s="96"/>
      <c r="BQ371" s="96"/>
      <c r="BR371" s="96"/>
      <c r="BS371" s="96"/>
      <c r="BT371" s="96"/>
      <c r="BU371" s="99"/>
      <c r="BV371" s="96"/>
      <c r="BW371" s="96"/>
      <c r="BX371" s="96"/>
      <c r="BY371" s="96"/>
      <c r="BZ371" s="96"/>
      <c r="CA371" s="96"/>
      <c r="CB371" s="96"/>
      <c r="CC371" s="96"/>
      <c r="CD371" s="96"/>
      <c r="CE371" s="96"/>
      <c r="CF371" s="96"/>
      <c r="CG371" s="96"/>
      <c r="CH371" s="96"/>
      <c r="CI371" s="96"/>
      <c r="CJ371" s="96"/>
      <c r="CK371" s="96"/>
      <c r="CL371" s="96"/>
      <c r="CM371" s="96"/>
      <c r="CN371" s="96"/>
      <c r="CO371" s="96"/>
      <c r="CP371" s="96"/>
      <c r="CQ371" s="96"/>
      <c r="CR371" s="96"/>
      <c r="CS371" s="96"/>
      <c r="CT371" s="96"/>
      <c r="CU371" s="96"/>
      <c r="CV371" s="96"/>
      <c r="CW371" s="96"/>
      <c r="CX371" s="96"/>
      <c r="CY371" s="96"/>
      <c r="CZ371" s="96"/>
      <c r="DA371" s="96"/>
      <c r="DB371" s="96"/>
      <c r="DC371" s="96"/>
      <c r="DD371" s="96"/>
      <c r="DE371" s="96"/>
      <c r="DF371" s="96"/>
      <c r="DG371" s="96"/>
      <c r="DH371" s="96"/>
      <c r="DI371" s="96"/>
      <c r="DJ371" s="96"/>
      <c r="DK371" s="96"/>
      <c r="DL371" s="96">
        <v>11738</v>
      </c>
      <c r="DM371" s="96"/>
      <c r="DN371" s="96"/>
      <c r="DO371" s="96"/>
      <c r="DP371" s="96"/>
      <c r="DQ371" s="96"/>
      <c r="DR371" s="96"/>
      <c r="DS371" s="96"/>
      <c r="DT371" s="96"/>
      <c r="DU371" s="98">
        <f t="shared" si="5"/>
        <v>11738</v>
      </c>
    </row>
    <row r="372" spans="1:125" s="72" customFormat="1" ht="14.25" x14ac:dyDescent="0.25">
      <c r="A372" s="77" t="s">
        <v>531</v>
      </c>
      <c r="B372" s="79" t="s">
        <v>1069</v>
      </c>
      <c r="C372" s="95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  <c r="BG372" s="96"/>
      <c r="BH372" s="96"/>
      <c r="BI372" s="96"/>
      <c r="BJ372" s="96"/>
      <c r="BK372" s="96"/>
      <c r="BL372" s="96"/>
      <c r="BM372" s="96"/>
      <c r="BN372" s="96"/>
      <c r="BO372" s="96"/>
      <c r="BP372" s="96"/>
      <c r="BQ372" s="96"/>
      <c r="BR372" s="96"/>
      <c r="BS372" s="96"/>
      <c r="BT372" s="96"/>
      <c r="BU372" s="99"/>
      <c r="BV372" s="96"/>
      <c r="BW372" s="96"/>
      <c r="BX372" s="96"/>
      <c r="BY372" s="96"/>
      <c r="BZ372" s="96"/>
      <c r="CA372" s="96"/>
      <c r="CB372" s="96"/>
      <c r="CC372" s="96"/>
      <c r="CD372" s="96"/>
      <c r="CE372" s="96"/>
      <c r="CF372" s="96"/>
      <c r="CG372" s="96"/>
      <c r="CH372" s="96"/>
      <c r="CI372" s="96"/>
      <c r="CJ372" s="96"/>
      <c r="CK372" s="96"/>
      <c r="CL372" s="96"/>
      <c r="CM372" s="96"/>
      <c r="CN372" s="96"/>
      <c r="CO372" s="96"/>
      <c r="CP372" s="96"/>
      <c r="CQ372" s="96"/>
      <c r="CR372" s="96"/>
      <c r="CS372" s="96"/>
      <c r="CT372" s="96"/>
      <c r="CU372" s="96"/>
      <c r="CV372" s="96"/>
      <c r="CW372" s="96"/>
      <c r="CX372" s="96"/>
      <c r="CY372" s="96"/>
      <c r="CZ372" s="96"/>
      <c r="DA372" s="96"/>
      <c r="DB372" s="96"/>
      <c r="DC372" s="96"/>
      <c r="DD372" s="96"/>
      <c r="DE372" s="96"/>
      <c r="DF372" s="96"/>
      <c r="DG372" s="96"/>
      <c r="DH372" s="96"/>
      <c r="DI372" s="96"/>
      <c r="DJ372" s="96"/>
      <c r="DK372" s="96"/>
      <c r="DL372" s="96">
        <v>20781</v>
      </c>
      <c r="DM372" s="96"/>
      <c r="DN372" s="96"/>
      <c r="DO372" s="96"/>
      <c r="DP372" s="96"/>
      <c r="DQ372" s="96"/>
      <c r="DR372" s="96"/>
      <c r="DS372" s="96"/>
      <c r="DT372" s="96"/>
      <c r="DU372" s="98">
        <f t="shared" si="5"/>
        <v>20781</v>
      </c>
    </row>
    <row r="373" spans="1:125" s="72" customFormat="1" ht="14.25" x14ac:dyDescent="0.25">
      <c r="A373" s="77" t="s">
        <v>532</v>
      </c>
      <c r="B373" s="79" t="s">
        <v>1070</v>
      </c>
      <c r="C373" s="95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  <c r="BG373" s="96"/>
      <c r="BH373" s="96"/>
      <c r="BI373" s="96"/>
      <c r="BJ373" s="96"/>
      <c r="BK373" s="96"/>
      <c r="BL373" s="96"/>
      <c r="BM373" s="96"/>
      <c r="BN373" s="96"/>
      <c r="BO373" s="96"/>
      <c r="BP373" s="96"/>
      <c r="BQ373" s="96"/>
      <c r="BR373" s="96"/>
      <c r="BS373" s="96"/>
      <c r="BT373" s="96"/>
      <c r="BU373" s="99"/>
      <c r="BV373" s="96"/>
      <c r="BW373" s="96"/>
      <c r="BX373" s="96"/>
      <c r="BY373" s="96"/>
      <c r="BZ373" s="96"/>
      <c r="CA373" s="96"/>
      <c r="CB373" s="96"/>
      <c r="CC373" s="96"/>
      <c r="CD373" s="96"/>
      <c r="CE373" s="96"/>
      <c r="CF373" s="96"/>
      <c r="CG373" s="96"/>
      <c r="CH373" s="96"/>
      <c r="CI373" s="96"/>
      <c r="CJ373" s="96"/>
      <c r="CK373" s="96"/>
      <c r="CL373" s="96"/>
      <c r="CM373" s="96"/>
      <c r="CN373" s="96"/>
      <c r="CO373" s="96"/>
      <c r="CP373" s="96"/>
      <c r="CQ373" s="96"/>
      <c r="CR373" s="96"/>
      <c r="CS373" s="96"/>
      <c r="CT373" s="96"/>
      <c r="CU373" s="96"/>
      <c r="CV373" s="96"/>
      <c r="CW373" s="96"/>
      <c r="CX373" s="96"/>
      <c r="CY373" s="96"/>
      <c r="CZ373" s="96"/>
      <c r="DA373" s="96"/>
      <c r="DB373" s="96"/>
      <c r="DC373" s="96"/>
      <c r="DD373" s="96"/>
      <c r="DE373" s="96"/>
      <c r="DF373" s="96"/>
      <c r="DG373" s="96"/>
      <c r="DH373" s="96"/>
      <c r="DI373" s="96"/>
      <c r="DJ373" s="96"/>
      <c r="DK373" s="96">
        <v>6493</v>
      </c>
      <c r="DL373" s="96">
        <v>129</v>
      </c>
      <c r="DM373" s="96"/>
      <c r="DN373" s="96"/>
      <c r="DO373" s="96"/>
      <c r="DP373" s="96"/>
      <c r="DQ373" s="96"/>
      <c r="DR373" s="96"/>
      <c r="DS373" s="96"/>
      <c r="DT373" s="96"/>
      <c r="DU373" s="98">
        <f t="shared" si="5"/>
        <v>6622</v>
      </c>
    </row>
    <row r="374" spans="1:125" s="72" customFormat="1" ht="14.25" x14ac:dyDescent="0.25">
      <c r="A374" s="77" t="s">
        <v>533</v>
      </c>
      <c r="B374" s="79" t="s">
        <v>1071</v>
      </c>
      <c r="C374" s="95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  <c r="BG374" s="96"/>
      <c r="BH374" s="96"/>
      <c r="BI374" s="96"/>
      <c r="BJ374" s="96"/>
      <c r="BK374" s="96"/>
      <c r="BL374" s="96"/>
      <c r="BM374" s="96"/>
      <c r="BN374" s="96"/>
      <c r="BO374" s="96"/>
      <c r="BP374" s="96"/>
      <c r="BQ374" s="96"/>
      <c r="BR374" s="96"/>
      <c r="BS374" s="96"/>
      <c r="BT374" s="96"/>
      <c r="BU374" s="99"/>
      <c r="BV374" s="96"/>
      <c r="BW374" s="96"/>
      <c r="BX374" s="96"/>
      <c r="BY374" s="96"/>
      <c r="BZ374" s="96"/>
      <c r="CA374" s="96"/>
      <c r="CB374" s="96"/>
      <c r="CC374" s="96"/>
      <c r="CD374" s="96"/>
      <c r="CE374" s="96"/>
      <c r="CF374" s="96"/>
      <c r="CG374" s="96"/>
      <c r="CH374" s="96"/>
      <c r="CI374" s="96"/>
      <c r="CJ374" s="96"/>
      <c r="CK374" s="96"/>
      <c r="CL374" s="96"/>
      <c r="CM374" s="96"/>
      <c r="CN374" s="96"/>
      <c r="CO374" s="96"/>
      <c r="CP374" s="96"/>
      <c r="CQ374" s="96"/>
      <c r="CR374" s="96"/>
      <c r="CS374" s="96"/>
      <c r="CT374" s="96"/>
      <c r="CU374" s="96"/>
      <c r="CV374" s="96"/>
      <c r="CW374" s="96"/>
      <c r="CX374" s="96"/>
      <c r="CY374" s="96"/>
      <c r="CZ374" s="96"/>
      <c r="DA374" s="96"/>
      <c r="DB374" s="96"/>
      <c r="DC374" s="96"/>
      <c r="DD374" s="96"/>
      <c r="DE374" s="96"/>
      <c r="DF374" s="96"/>
      <c r="DG374" s="96"/>
      <c r="DH374" s="96"/>
      <c r="DI374" s="96"/>
      <c r="DJ374" s="96"/>
      <c r="DK374" s="96"/>
      <c r="DL374" s="96">
        <v>8217</v>
      </c>
      <c r="DM374" s="96"/>
      <c r="DN374" s="96"/>
      <c r="DO374" s="96"/>
      <c r="DP374" s="96"/>
      <c r="DQ374" s="96"/>
      <c r="DR374" s="96"/>
      <c r="DS374" s="96"/>
      <c r="DT374" s="96"/>
      <c r="DU374" s="98">
        <f t="shared" si="5"/>
        <v>8217</v>
      </c>
    </row>
    <row r="375" spans="1:125" s="72" customFormat="1" ht="14.25" x14ac:dyDescent="0.25">
      <c r="A375" s="77" t="s">
        <v>689</v>
      </c>
      <c r="B375" s="79" t="s">
        <v>1072</v>
      </c>
      <c r="C375" s="95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  <c r="BG375" s="96"/>
      <c r="BH375" s="96"/>
      <c r="BI375" s="96"/>
      <c r="BJ375" s="96"/>
      <c r="BK375" s="96"/>
      <c r="BL375" s="96"/>
      <c r="BM375" s="96"/>
      <c r="BN375" s="96"/>
      <c r="BO375" s="96"/>
      <c r="BP375" s="96"/>
      <c r="BQ375" s="96"/>
      <c r="BR375" s="96"/>
      <c r="BS375" s="96"/>
      <c r="BT375" s="96"/>
      <c r="BU375" s="99"/>
      <c r="BV375" s="96"/>
      <c r="BW375" s="96"/>
      <c r="BX375" s="96"/>
      <c r="BY375" s="96"/>
      <c r="BZ375" s="96"/>
      <c r="CA375" s="96"/>
      <c r="CB375" s="96"/>
      <c r="CC375" s="96"/>
      <c r="CD375" s="96"/>
      <c r="CE375" s="96"/>
      <c r="CF375" s="96"/>
      <c r="CG375" s="96"/>
      <c r="CH375" s="96"/>
      <c r="CI375" s="96"/>
      <c r="CJ375" s="96"/>
      <c r="CK375" s="96"/>
      <c r="CL375" s="96"/>
      <c r="CM375" s="96"/>
      <c r="CN375" s="96"/>
      <c r="CO375" s="96"/>
      <c r="CP375" s="96"/>
      <c r="CQ375" s="96"/>
      <c r="CR375" s="96">
        <v>1</v>
      </c>
      <c r="CS375" s="96"/>
      <c r="CT375" s="96"/>
      <c r="CU375" s="96"/>
      <c r="CV375" s="96"/>
      <c r="CW375" s="96"/>
      <c r="CX375" s="96"/>
      <c r="CY375" s="96"/>
      <c r="CZ375" s="96"/>
      <c r="DA375" s="96"/>
      <c r="DB375" s="96"/>
      <c r="DC375" s="96"/>
      <c r="DD375" s="96"/>
      <c r="DE375" s="96"/>
      <c r="DF375" s="96"/>
      <c r="DG375" s="96"/>
      <c r="DH375" s="96"/>
      <c r="DI375" s="96">
        <v>27</v>
      </c>
      <c r="DJ375" s="96"/>
      <c r="DK375" s="96"/>
      <c r="DL375" s="96">
        <v>269</v>
      </c>
      <c r="DM375" s="96">
        <v>119211</v>
      </c>
      <c r="DN375" s="96"/>
      <c r="DO375" s="96"/>
      <c r="DP375" s="96"/>
      <c r="DQ375" s="96"/>
      <c r="DR375" s="96"/>
      <c r="DS375" s="96"/>
      <c r="DT375" s="96"/>
      <c r="DU375" s="98">
        <f t="shared" si="5"/>
        <v>119508</v>
      </c>
    </row>
    <row r="376" spans="1:125" s="72" customFormat="1" ht="14.25" x14ac:dyDescent="0.25">
      <c r="A376" s="77" t="s">
        <v>668</v>
      </c>
      <c r="B376" s="79" t="s">
        <v>1073</v>
      </c>
      <c r="C376" s="95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  <c r="BG376" s="96"/>
      <c r="BH376" s="96"/>
      <c r="BI376" s="96"/>
      <c r="BJ376" s="96"/>
      <c r="BK376" s="96"/>
      <c r="BL376" s="96"/>
      <c r="BM376" s="96"/>
      <c r="BN376" s="96"/>
      <c r="BO376" s="96"/>
      <c r="BP376" s="96"/>
      <c r="BQ376" s="96"/>
      <c r="BR376" s="96"/>
      <c r="BS376" s="96"/>
      <c r="BT376" s="96"/>
      <c r="BU376" s="99"/>
      <c r="BV376" s="96"/>
      <c r="BW376" s="96"/>
      <c r="BX376" s="96"/>
      <c r="BY376" s="96"/>
      <c r="BZ376" s="96"/>
      <c r="CA376" s="96"/>
      <c r="CB376" s="96"/>
      <c r="CC376" s="96"/>
      <c r="CD376" s="96"/>
      <c r="CE376" s="96"/>
      <c r="CF376" s="96"/>
      <c r="CG376" s="96"/>
      <c r="CH376" s="96"/>
      <c r="CI376" s="96"/>
      <c r="CJ376" s="96"/>
      <c r="CK376" s="96"/>
      <c r="CL376" s="96"/>
      <c r="CM376" s="96"/>
      <c r="CN376" s="96"/>
      <c r="CO376" s="96"/>
      <c r="CP376" s="96"/>
      <c r="CQ376" s="96"/>
      <c r="CR376" s="96"/>
      <c r="CS376" s="96"/>
      <c r="CT376" s="96"/>
      <c r="CU376" s="96"/>
      <c r="CV376" s="96"/>
      <c r="CW376" s="96"/>
      <c r="CX376" s="96"/>
      <c r="CY376" s="96"/>
      <c r="CZ376" s="96"/>
      <c r="DA376" s="96"/>
      <c r="DB376" s="96"/>
      <c r="DC376" s="96"/>
      <c r="DD376" s="96"/>
      <c r="DE376" s="96"/>
      <c r="DF376" s="96"/>
      <c r="DG376" s="96"/>
      <c r="DH376" s="96"/>
      <c r="DI376" s="96"/>
      <c r="DJ376" s="96"/>
      <c r="DK376" s="96"/>
      <c r="DL376" s="96"/>
      <c r="DM376" s="96"/>
      <c r="DN376" s="96">
        <v>14787</v>
      </c>
      <c r="DO376" s="96"/>
      <c r="DP376" s="96"/>
      <c r="DQ376" s="96"/>
      <c r="DR376" s="96"/>
      <c r="DS376" s="96"/>
      <c r="DT376" s="96"/>
      <c r="DU376" s="98">
        <f t="shared" si="5"/>
        <v>14787</v>
      </c>
    </row>
    <row r="377" spans="1:125" s="72" customFormat="1" ht="14.25" x14ac:dyDescent="0.25">
      <c r="A377" s="77" t="s">
        <v>534</v>
      </c>
      <c r="B377" s="79" t="s">
        <v>1074</v>
      </c>
      <c r="C377" s="95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  <c r="BG377" s="96"/>
      <c r="BH377" s="96"/>
      <c r="BI377" s="96"/>
      <c r="BJ377" s="96"/>
      <c r="BK377" s="96"/>
      <c r="BL377" s="96"/>
      <c r="BM377" s="96"/>
      <c r="BN377" s="96"/>
      <c r="BO377" s="96"/>
      <c r="BP377" s="96"/>
      <c r="BQ377" s="96"/>
      <c r="BR377" s="96"/>
      <c r="BS377" s="96"/>
      <c r="BT377" s="96"/>
      <c r="BU377" s="99"/>
      <c r="BV377" s="96">
        <v>5256</v>
      </c>
      <c r="BW377" s="96"/>
      <c r="BX377" s="96"/>
      <c r="BY377" s="96"/>
      <c r="BZ377" s="96"/>
      <c r="CA377" s="96"/>
      <c r="CB377" s="96"/>
      <c r="CC377" s="96"/>
      <c r="CD377" s="96"/>
      <c r="CE377" s="96"/>
      <c r="CF377" s="96"/>
      <c r="CG377" s="96"/>
      <c r="CH377" s="96"/>
      <c r="CI377" s="96"/>
      <c r="CJ377" s="96"/>
      <c r="CK377" s="96"/>
      <c r="CL377" s="96"/>
      <c r="CM377" s="96"/>
      <c r="CN377" s="96"/>
      <c r="CO377" s="96"/>
      <c r="CP377" s="96"/>
      <c r="CQ377" s="96"/>
      <c r="CR377" s="96"/>
      <c r="CS377" s="96"/>
      <c r="CT377" s="96"/>
      <c r="CU377" s="96"/>
      <c r="CV377" s="96"/>
      <c r="CW377" s="96"/>
      <c r="CX377" s="96"/>
      <c r="CY377" s="96"/>
      <c r="CZ377" s="96"/>
      <c r="DA377" s="96"/>
      <c r="DB377" s="96"/>
      <c r="DC377" s="96"/>
      <c r="DD377" s="96"/>
      <c r="DE377" s="96"/>
      <c r="DF377" s="96"/>
      <c r="DG377" s="96"/>
      <c r="DH377" s="96"/>
      <c r="DI377" s="96">
        <v>11</v>
      </c>
      <c r="DJ377" s="96"/>
      <c r="DK377" s="96"/>
      <c r="DL377" s="96"/>
      <c r="DM377" s="96"/>
      <c r="DN377" s="96"/>
      <c r="DO377" s="96"/>
      <c r="DP377" s="96"/>
      <c r="DQ377" s="96"/>
      <c r="DR377" s="96"/>
      <c r="DS377" s="96"/>
      <c r="DT377" s="96"/>
      <c r="DU377" s="98">
        <f t="shared" si="5"/>
        <v>5267</v>
      </c>
    </row>
    <row r="378" spans="1:125" s="72" customFormat="1" ht="14.25" x14ac:dyDescent="0.25">
      <c r="A378" s="77" t="s">
        <v>535</v>
      </c>
      <c r="B378" s="79" t="s">
        <v>1075</v>
      </c>
      <c r="C378" s="95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  <c r="BG378" s="96"/>
      <c r="BH378" s="96"/>
      <c r="BI378" s="96"/>
      <c r="BJ378" s="96"/>
      <c r="BK378" s="96"/>
      <c r="BL378" s="96"/>
      <c r="BM378" s="96"/>
      <c r="BN378" s="96"/>
      <c r="BO378" s="96"/>
      <c r="BP378" s="96"/>
      <c r="BQ378" s="96"/>
      <c r="BR378" s="96"/>
      <c r="BS378" s="96"/>
      <c r="BT378" s="96"/>
      <c r="BU378" s="99"/>
      <c r="BV378" s="96"/>
      <c r="BW378" s="96">
        <v>7048</v>
      </c>
      <c r="BX378" s="96"/>
      <c r="BY378" s="96"/>
      <c r="BZ378" s="96"/>
      <c r="CA378" s="96"/>
      <c r="CB378" s="96"/>
      <c r="CC378" s="96"/>
      <c r="CD378" s="96"/>
      <c r="CE378" s="96"/>
      <c r="CF378" s="96"/>
      <c r="CG378" s="96"/>
      <c r="CH378" s="96"/>
      <c r="CI378" s="96"/>
      <c r="CJ378" s="96"/>
      <c r="CK378" s="96"/>
      <c r="CL378" s="96"/>
      <c r="CM378" s="96"/>
      <c r="CN378" s="96"/>
      <c r="CO378" s="96"/>
      <c r="CP378" s="96"/>
      <c r="CQ378" s="96"/>
      <c r="CR378" s="96"/>
      <c r="CS378" s="96"/>
      <c r="CT378" s="96"/>
      <c r="CU378" s="96"/>
      <c r="CV378" s="96"/>
      <c r="CW378" s="96"/>
      <c r="CX378" s="96"/>
      <c r="CY378" s="96"/>
      <c r="CZ378" s="96"/>
      <c r="DA378" s="96"/>
      <c r="DB378" s="96"/>
      <c r="DC378" s="96"/>
      <c r="DD378" s="96"/>
      <c r="DE378" s="96"/>
      <c r="DF378" s="96"/>
      <c r="DG378" s="96"/>
      <c r="DH378" s="96"/>
      <c r="DI378" s="96">
        <v>12</v>
      </c>
      <c r="DJ378" s="96"/>
      <c r="DK378" s="96"/>
      <c r="DL378" s="96"/>
      <c r="DM378" s="96"/>
      <c r="DN378" s="96"/>
      <c r="DO378" s="96"/>
      <c r="DP378" s="96"/>
      <c r="DQ378" s="96"/>
      <c r="DR378" s="96"/>
      <c r="DS378" s="96"/>
      <c r="DT378" s="96"/>
      <c r="DU378" s="98">
        <f t="shared" si="5"/>
        <v>7060</v>
      </c>
    </row>
    <row r="379" spans="1:125" s="72" customFormat="1" ht="14.25" x14ac:dyDescent="0.25">
      <c r="A379" s="77" t="s">
        <v>536</v>
      </c>
      <c r="B379" s="79" t="s">
        <v>1076</v>
      </c>
      <c r="C379" s="95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  <c r="BG379" s="96"/>
      <c r="BH379" s="96"/>
      <c r="BI379" s="96"/>
      <c r="BJ379" s="96"/>
      <c r="BK379" s="96"/>
      <c r="BL379" s="96"/>
      <c r="BM379" s="96"/>
      <c r="BN379" s="96"/>
      <c r="BO379" s="96"/>
      <c r="BP379" s="96"/>
      <c r="BQ379" s="96"/>
      <c r="BR379" s="96"/>
      <c r="BS379" s="96"/>
      <c r="BT379" s="96"/>
      <c r="BU379" s="99"/>
      <c r="BV379" s="96"/>
      <c r="BW379" s="96">
        <v>954</v>
      </c>
      <c r="BX379" s="96"/>
      <c r="BY379" s="96"/>
      <c r="BZ379" s="96"/>
      <c r="CA379" s="96"/>
      <c r="CB379" s="96"/>
      <c r="CC379" s="96"/>
      <c r="CD379" s="96"/>
      <c r="CE379" s="96"/>
      <c r="CF379" s="96"/>
      <c r="CG379" s="96"/>
      <c r="CH379" s="96"/>
      <c r="CI379" s="96"/>
      <c r="CJ379" s="96"/>
      <c r="CK379" s="96"/>
      <c r="CL379" s="96"/>
      <c r="CM379" s="96"/>
      <c r="CN379" s="96"/>
      <c r="CO379" s="96"/>
      <c r="CP379" s="96"/>
      <c r="CQ379" s="96"/>
      <c r="CR379" s="96"/>
      <c r="CS379" s="96"/>
      <c r="CT379" s="96"/>
      <c r="CU379" s="96"/>
      <c r="CV379" s="96"/>
      <c r="CW379" s="96"/>
      <c r="CX379" s="96"/>
      <c r="CY379" s="96"/>
      <c r="CZ379" s="96"/>
      <c r="DA379" s="96"/>
      <c r="DB379" s="96"/>
      <c r="DC379" s="96"/>
      <c r="DD379" s="96"/>
      <c r="DE379" s="96"/>
      <c r="DF379" s="96"/>
      <c r="DG379" s="96"/>
      <c r="DH379" s="96"/>
      <c r="DI379" s="96"/>
      <c r="DJ379" s="96"/>
      <c r="DK379" s="96"/>
      <c r="DL379" s="96"/>
      <c r="DM379" s="96"/>
      <c r="DN379" s="96"/>
      <c r="DO379" s="96"/>
      <c r="DP379" s="96"/>
      <c r="DQ379" s="96"/>
      <c r="DR379" s="96"/>
      <c r="DS379" s="96"/>
      <c r="DT379" s="96"/>
      <c r="DU379" s="98">
        <f t="shared" si="5"/>
        <v>954</v>
      </c>
    </row>
    <row r="380" spans="1:125" s="72" customFormat="1" ht="14.25" x14ac:dyDescent="0.25">
      <c r="A380" s="77" t="s">
        <v>537</v>
      </c>
      <c r="B380" s="79" t="s">
        <v>1077</v>
      </c>
      <c r="C380" s="95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  <c r="BG380" s="96"/>
      <c r="BH380" s="96"/>
      <c r="BI380" s="96"/>
      <c r="BJ380" s="96"/>
      <c r="BK380" s="96"/>
      <c r="BL380" s="96"/>
      <c r="BM380" s="96"/>
      <c r="BN380" s="96"/>
      <c r="BO380" s="96"/>
      <c r="BP380" s="96"/>
      <c r="BQ380" s="96"/>
      <c r="BR380" s="96"/>
      <c r="BS380" s="96"/>
      <c r="BT380" s="96"/>
      <c r="BU380" s="99"/>
      <c r="BV380" s="96"/>
      <c r="BW380" s="96"/>
      <c r="BX380" s="96"/>
      <c r="BY380" s="96">
        <v>1138</v>
      </c>
      <c r="BZ380" s="96"/>
      <c r="CA380" s="96"/>
      <c r="CB380" s="96"/>
      <c r="CC380" s="96"/>
      <c r="CD380" s="96"/>
      <c r="CE380" s="96"/>
      <c r="CF380" s="96"/>
      <c r="CG380" s="96"/>
      <c r="CH380" s="96"/>
      <c r="CI380" s="96"/>
      <c r="CJ380" s="96"/>
      <c r="CK380" s="96"/>
      <c r="CL380" s="96"/>
      <c r="CM380" s="96"/>
      <c r="CN380" s="96"/>
      <c r="CO380" s="96"/>
      <c r="CP380" s="96"/>
      <c r="CQ380" s="96"/>
      <c r="CR380" s="96"/>
      <c r="CS380" s="96"/>
      <c r="CT380" s="96"/>
      <c r="CU380" s="96"/>
      <c r="CV380" s="96"/>
      <c r="CW380" s="96"/>
      <c r="CX380" s="96"/>
      <c r="CY380" s="96"/>
      <c r="CZ380" s="96"/>
      <c r="DA380" s="96"/>
      <c r="DB380" s="96"/>
      <c r="DC380" s="96"/>
      <c r="DD380" s="96"/>
      <c r="DE380" s="96"/>
      <c r="DF380" s="96"/>
      <c r="DG380" s="96"/>
      <c r="DH380" s="96"/>
      <c r="DI380" s="96"/>
      <c r="DJ380" s="96"/>
      <c r="DK380" s="96"/>
      <c r="DL380" s="96"/>
      <c r="DM380" s="96"/>
      <c r="DN380" s="96"/>
      <c r="DO380" s="96"/>
      <c r="DP380" s="96"/>
      <c r="DQ380" s="96"/>
      <c r="DR380" s="96"/>
      <c r="DS380" s="96"/>
      <c r="DT380" s="96"/>
      <c r="DU380" s="98">
        <f t="shared" si="5"/>
        <v>1138</v>
      </c>
    </row>
    <row r="381" spans="1:125" s="72" customFormat="1" ht="14.25" x14ac:dyDescent="0.25">
      <c r="A381" s="77" t="s">
        <v>538</v>
      </c>
      <c r="B381" s="79" t="s">
        <v>1078</v>
      </c>
      <c r="C381" s="95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  <c r="BG381" s="96"/>
      <c r="BH381" s="96"/>
      <c r="BI381" s="96"/>
      <c r="BJ381" s="96"/>
      <c r="BK381" s="96"/>
      <c r="BL381" s="96"/>
      <c r="BM381" s="96"/>
      <c r="BN381" s="96"/>
      <c r="BO381" s="96"/>
      <c r="BP381" s="96"/>
      <c r="BQ381" s="96"/>
      <c r="BR381" s="96"/>
      <c r="BS381" s="96"/>
      <c r="BT381" s="96"/>
      <c r="BU381" s="99"/>
      <c r="BV381" s="96"/>
      <c r="BW381" s="96">
        <v>528</v>
      </c>
      <c r="BX381" s="96"/>
      <c r="BY381" s="96"/>
      <c r="BZ381" s="96"/>
      <c r="CA381" s="96"/>
      <c r="CB381" s="96"/>
      <c r="CC381" s="96"/>
      <c r="CD381" s="96"/>
      <c r="CE381" s="96"/>
      <c r="CF381" s="96"/>
      <c r="CG381" s="96"/>
      <c r="CH381" s="96"/>
      <c r="CI381" s="96"/>
      <c r="CJ381" s="96"/>
      <c r="CK381" s="96"/>
      <c r="CL381" s="96"/>
      <c r="CM381" s="96"/>
      <c r="CN381" s="96"/>
      <c r="CO381" s="96"/>
      <c r="CP381" s="96"/>
      <c r="CQ381" s="96"/>
      <c r="CR381" s="96"/>
      <c r="CS381" s="96"/>
      <c r="CT381" s="96"/>
      <c r="CU381" s="96"/>
      <c r="CV381" s="96"/>
      <c r="CW381" s="96"/>
      <c r="CX381" s="96"/>
      <c r="CY381" s="96"/>
      <c r="CZ381" s="96"/>
      <c r="DA381" s="96"/>
      <c r="DB381" s="96"/>
      <c r="DC381" s="96"/>
      <c r="DD381" s="96"/>
      <c r="DE381" s="96"/>
      <c r="DF381" s="96"/>
      <c r="DG381" s="96"/>
      <c r="DH381" s="96"/>
      <c r="DI381" s="96"/>
      <c r="DJ381" s="96"/>
      <c r="DK381" s="96"/>
      <c r="DL381" s="96"/>
      <c r="DM381" s="96"/>
      <c r="DN381" s="96"/>
      <c r="DO381" s="96"/>
      <c r="DP381" s="96"/>
      <c r="DQ381" s="96"/>
      <c r="DR381" s="96"/>
      <c r="DS381" s="96"/>
      <c r="DT381" s="96"/>
      <c r="DU381" s="98">
        <f t="shared" si="5"/>
        <v>528</v>
      </c>
    </row>
    <row r="382" spans="1:125" s="72" customFormat="1" ht="14.25" x14ac:dyDescent="0.25">
      <c r="A382" s="77" t="s">
        <v>539</v>
      </c>
      <c r="B382" s="79" t="s">
        <v>1079</v>
      </c>
      <c r="C382" s="95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  <c r="BG382" s="96"/>
      <c r="BH382" s="96"/>
      <c r="BI382" s="96"/>
      <c r="BJ382" s="96"/>
      <c r="BK382" s="96"/>
      <c r="BL382" s="96"/>
      <c r="BM382" s="96"/>
      <c r="BN382" s="96"/>
      <c r="BO382" s="96"/>
      <c r="BP382" s="96"/>
      <c r="BQ382" s="96"/>
      <c r="BR382" s="96"/>
      <c r="BS382" s="96"/>
      <c r="BT382" s="96"/>
      <c r="BU382" s="99"/>
      <c r="BV382" s="96"/>
      <c r="BW382" s="96"/>
      <c r="BX382" s="96"/>
      <c r="BY382" s="96">
        <v>1533</v>
      </c>
      <c r="BZ382" s="96"/>
      <c r="CA382" s="96"/>
      <c r="CB382" s="96"/>
      <c r="CC382" s="96"/>
      <c r="CD382" s="96"/>
      <c r="CE382" s="96"/>
      <c r="CF382" s="96"/>
      <c r="CG382" s="96"/>
      <c r="CH382" s="96"/>
      <c r="CI382" s="96"/>
      <c r="CJ382" s="96"/>
      <c r="CK382" s="96"/>
      <c r="CL382" s="96"/>
      <c r="CM382" s="96"/>
      <c r="CN382" s="96"/>
      <c r="CO382" s="96"/>
      <c r="CP382" s="96"/>
      <c r="CQ382" s="96"/>
      <c r="CR382" s="96"/>
      <c r="CS382" s="96"/>
      <c r="CT382" s="96"/>
      <c r="CU382" s="96"/>
      <c r="CV382" s="96"/>
      <c r="CW382" s="96"/>
      <c r="CX382" s="96"/>
      <c r="CY382" s="96"/>
      <c r="CZ382" s="96"/>
      <c r="DA382" s="96"/>
      <c r="DB382" s="96"/>
      <c r="DC382" s="96"/>
      <c r="DD382" s="96"/>
      <c r="DE382" s="96"/>
      <c r="DF382" s="96"/>
      <c r="DG382" s="96"/>
      <c r="DH382" s="96"/>
      <c r="DI382" s="96"/>
      <c r="DJ382" s="96"/>
      <c r="DK382" s="96"/>
      <c r="DL382" s="96"/>
      <c r="DM382" s="96"/>
      <c r="DN382" s="96"/>
      <c r="DO382" s="96"/>
      <c r="DP382" s="96"/>
      <c r="DQ382" s="96"/>
      <c r="DR382" s="96"/>
      <c r="DS382" s="96"/>
      <c r="DT382" s="96"/>
      <c r="DU382" s="98">
        <f t="shared" si="5"/>
        <v>1533</v>
      </c>
    </row>
    <row r="383" spans="1:125" s="72" customFormat="1" ht="14.25" x14ac:dyDescent="0.25">
      <c r="A383" s="77" t="s">
        <v>540</v>
      </c>
      <c r="B383" s="79" t="s">
        <v>1080</v>
      </c>
      <c r="C383" s="95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  <c r="BG383" s="96"/>
      <c r="BH383" s="96"/>
      <c r="BI383" s="96"/>
      <c r="BJ383" s="96"/>
      <c r="BK383" s="96"/>
      <c r="BL383" s="96"/>
      <c r="BM383" s="96"/>
      <c r="BN383" s="96"/>
      <c r="BO383" s="96"/>
      <c r="BP383" s="96"/>
      <c r="BQ383" s="96"/>
      <c r="BR383" s="96"/>
      <c r="BS383" s="96"/>
      <c r="BT383" s="96"/>
      <c r="BU383" s="99"/>
      <c r="BV383" s="96"/>
      <c r="BW383" s="96"/>
      <c r="BX383" s="96"/>
      <c r="BY383" s="96"/>
      <c r="BZ383" s="96"/>
      <c r="CA383" s="96"/>
      <c r="CB383" s="96"/>
      <c r="CC383" s="96"/>
      <c r="CD383" s="96"/>
      <c r="CE383" s="96"/>
      <c r="CF383" s="96"/>
      <c r="CG383" s="96"/>
      <c r="CH383" s="96"/>
      <c r="CI383" s="96"/>
      <c r="CJ383" s="96"/>
      <c r="CK383" s="96"/>
      <c r="CL383" s="96"/>
      <c r="CM383" s="96"/>
      <c r="CN383" s="96"/>
      <c r="CO383" s="96"/>
      <c r="CP383" s="96"/>
      <c r="CQ383" s="96"/>
      <c r="CR383" s="96"/>
      <c r="CS383" s="96"/>
      <c r="CT383" s="96"/>
      <c r="CU383" s="96"/>
      <c r="CV383" s="96"/>
      <c r="CW383" s="96"/>
      <c r="CX383" s="96"/>
      <c r="CY383" s="96"/>
      <c r="CZ383" s="96"/>
      <c r="DA383" s="96"/>
      <c r="DB383" s="96"/>
      <c r="DC383" s="96"/>
      <c r="DD383" s="96"/>
      <c r="DE383" s="96"/>
      <c r="DF383" s="96"/>
      <c r="DG383" s="96"/>
      <c r="DH383" s="96"/>
      <c r="DI383" s="96"/>
      <c r="DJ383" s="96"/>
      <c r="DK383" s="96"/>
      <c r="DL383" s="96"/>
      <c r="DM383" s="96"/>
      <c r="DN383" s="96"/>
      <c r="DO383" s="96"/>
      <c r="DP383" s="96"/>
      <c r="DQ383" s="96"/>
      <c r="DR383" s="96">
        <v>63</v>
      </c>
      <c r="DS383" s="96"/>
      <c r="DT383" s="96"/>
      <c r="DU383" s="98">
        <f t="shared" si="5"/>
        <v>63</v>
      </c>
    </row>
    <row r="384" spans="1:125" s="72" customFormat="1" ht="14.25" x14ac:dyDescent="0.25">
      <c r="A384" s="77" t="s">
        <v>541</v>
      </c>
      <c r="B384" s="79" t="s">
        <v>1081</v>
      </c>
      <c r="C384" s="95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  <c r="BG384" s="96"/>
      <c r="BH384" s="96"/>
      <c r="BI384" s="96"/>
      <c r="BJ384" s="96"/>
      <c r="BK384" s="96"/>
      <c r="BL384" s="96"/>
      <c r="BM384" s="96"/>
      <c r="BN384" s="96"/>
      <c r="BO384" s="96"/>
      <c r="BP384" s="96"/>
      <c r="BQ384" s="96"/>
      <c r="BR384" s="96"/>
      <c r="BS384" s="96"/>
      <c r="BT384" s="96"/>
      <c r="BU384" s="99"/>
      <c r="BV384" s="96"/>
      <c r="BW384" s="96"/>
      <c r="BX384" s="96"/>
      <c r="BY384" s="96"/>
      <c r="BZ384" s="96"/>
      <c r="CA384" s="96"/>
      <c r="CB384" s="96"/>
      <c r="CC384" s="96"/>
      <c r="CD384" s="96"/>
      <c r="CE384" s="96"/>
      <c r="CF384" s="96"/>
      <c r="CG384" s="96"/>
      <c r="CH384" s="96"/>
      <c r="CI384" s="96"/>
      <c r="CJ384" s="96"/>
      <c r="CK384" s="96"/>
      <c r="CL384" s="96"/>
      <c r="CM384" s="96"/>
      <c r="CN384" s="96"/>
      <c r="CO384" s="96"/>
      <c r="CP384" s="96"/>
      <c r="CQ384" s="96"/>
      <c r="CR384" s="96"/>
      <c r="CS384" s="96"/>
      <c r="CT384" s="96"/>
      <c r="CU384" s="96"/>
      <c r="CV384" s="96"/>
      <c r="CW384" s="96"/>
      <c r="CX384" s="96"/>
      <c r="CY384" s="96"/>
      <c r="CZ384" s="96"/>
      <c r="DA384" s="96"/>
      <c r="DB384" s="96"/>
      <c r="DC384" s="96"/>
      <c r="DD384" s="96"/>
      <c r="DE384" s="96"/>
      <c r="DF384" s="96"/>
      <c r="DG384" s="96"/>
      <c r="DH384" s="96"/>
      <c r="DI384" s="96"/>
      <c r="DJ384" s="96"/>
      <c r="DK384" s="96"/>
      <c r="DL384" s="96"/>
      <c r="DM384" s="96"/>
      <c r="DN384" s="96"/>
      <c r="DO384" s="96"/>
      <c r="DP384" s="96"/>
      <c r="DQ384" s="96"/>
      <c r="DR384" s="96">
        <v>129</v>
      </c>
      <c r="DS384" s="96"/>
      <c r="DT384" s="96"/>
      <c r="DU384" s="98">
        <f t="shared" si="5"/>
        <v>129</v>
      </c>
    </row>
    <row r="385" spans="1:125" s="72" customFormat="1" ht="14.25" x14ac:dyDescent="0.25">
      <c r="A385" s="77" t="s">
        <v>542</v>
      </c>
      <c r="B385" s="79" t="s">
        <v>1082</v>
      </c>
      <c r="C385" s="95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  <c r="BG385" s="96"/>
      <c r="BH385" s="96"/>
      <c r="BI385" s="96"/>
      <c r="BJ385" s="96"/>
      <c r="BK385" s="96"/>
      <c r="BL385" s="96"/>
      <c r="BM385" s="96"/>
      <c r="BN385" s="96"/>
      <c r="BO385" s="96"/>
      <c r="BP385" s="96"/>
      <c r="BQ385" s="96"/>
      <c r="BR385" s="96"/>
      <c r="BS385" s="96"/>
      <c r="BT385" s="96"/>
      <c r="BU385" s="99"/>
      <c r="BV385" s="96"/>
      <c r="BW385" s="96"/>
      <c r="BX385" s="96"/>
      <c r="BY385" s="96"/>
      <c r="BZ385" s="96"/>
      <c r="CA385" s="96"/>
      <c r="CB385" s="96"/>
      <c r="CC385" s="96"/>
      <c r="CD385" s="96"/>
      <c r="CE385" s="96"/>
      <c r="CF385" s="96"/>
      <c r="CG385" s="96"/>
      <c r="CH385" s="96"/>
      <c r="CI385" s="96"/>
      <c r="CJ385" s="96"/>
      <c r="CK385" s="96"/>
      <c r="CL385" s="96"/>
      <c r="CM385" s="96"/>
      <c r="CN385" s="96"/>
      <c r="CO385" s="96"/>
      <c r="CP385" s="96"/>
      <c r="CQ385" s="96"/>
      <c r="CR385" s="96"/>
      <c r="CS385" s="96"/>
      <c r="CT385" s="96"/>
      <c r="CU385" s="96"/>
      <c r="CV385" s="96"/>
      <c r="CW385" s="96"/>
      <c r="CX385" s="96"/>
      <c r="CY385" s="96"/>
      <c r="CZ385" s="96"/>
      <c r="DA385" s="96"/>
      <c r="DB385" s="96"/>
      <c r="DC385" s="96"/>
      <c r="DD385" s="96"/>
      <c r="DE385" s="96"/>
      <c r="DF385" s="96"/>
      <c r="DG385" s="96"/>
      <c r="DH385" s="96"/>
      <c r="DI385" s="96"/>
      <c r="DJ385" s="96"/>
      <c r="DK385" s="96"/>
      <c r="DL385" s="96"/>
      <c r="DM385" s="96"/>
      <c r="DN385" s="96"/>
      <c r="DO385" s="96"/>
      <c r="DP385" s="96"/>
      <c r="DQ385" s="96"/>
      <c r="DR385" s="96">
        <v>4374</v>
      </c>
      <c r="DS385" s="96"/>
      <c r="DT385" s="96"/>
      <c r="DU385" s="98">
        <f t="shared" si="5"/>
        <v>4374</v>
      </c>
    </row>
    <row r="386" spans="1:125" s="72" customFormat="1" ht="14.25" x14ac:dyDescent="0.25">
      <c r="A386" s="77" t="s">
        <v>543</v>
      </c>
      <c r="B386" s="79" t="s">
        <v>1083</v>
      </c>
      <c r="C386" s="95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  <c r="BG386" s="96"/>
      <c r="BH386" s="96"/>
      <c r="BI386" s="96"/>
      <c r="BJ386" s="96"/>
      <c r="BK386" s="96"/>
      <c r="BL386" s="96"/>
      <c r="BM386" s="96"/>
      <c r="BN386" s="96"/>
      <c r="BO386" s="96"/>
      <c r="BP386" s="96"/>
      <c r="BQ386" s="96"/>
      <c r="BR386" s="96"/>
      <c r="BS386" s="96"/>
      <c r="BT386" s="96"/>
      <c r="BU386" s="99"/>
      <c r="BV386" s="96"/>
      <c r="BW386" s="96"/>
      <c r="BX386" s="96"/>
      <c r="BY386" s="96"/>
      <c r="BZ386" s="96"/>
      <c r="CA386" s="96"/>
      <c r="CB386" s="96"/>
      <c r="CC386" s="96"/>
      <c r="CD386" s="96"/>
      <c r="CE386" s="96"/>
      <c r="CF386" s="96"/>
      <c r="CG386" s="96"/>
      <c r="CH386" s="96"/>
      <c r="CI386" s="96"/>
      <c r="CJ386" s="96"/>
      <c r="CK386" s="96"/>
      <c r="CL386" s="96"/>
      <c r="CM386" s="96"/>
      <c r="CN386" s="96">
        <v>80</v>
      </c>
      <c r="CO386" s="96"/>
      <c r="CP386" s="96"/>
      <c r="CQ386" s="96"/>
      <c r="CR386" s="96"/>
      <c r="CS386" s="96"/>
      <c r="CT386" s="96"/>
      <c r="CU386" s="96"/>
      <c r="CV386" s="96"/>
      <c r="CW386" s="96"/>
      <c r="CX386" s="96"/>
      <c r="CY386" s="96"/>
      <c r="CZ386" s="96"/>
      <c r="DA386" s="96"/>
      <c r="DB386" s="96"/>
      <c r="DC386" s="96"/>
      <c r="DD386" s="96"/>
      <c r="DE386" s="96"/>
      <c r="DF386" s="96"/>
      <c r="DG386" s="96"/>
      <c r="DH386" s="96"/>
      <c r="DI386" s="96"/>
      <c r="DJ386" s="96"/>
      <c r="DK386" s="96"/>
      <c r="DL386" s="96"/>
      <c r="DM386" s="96"/>
      <c r="DN386" s="96"/>
      <c r="DO386" s="96"/>
      <c r="DP386" s="96"/>
      <c r="DQ386" s="96"/>
      <c r="DR386" s="96"/>
      <c r="DS386" s="96"/>
      <c r="DT386" s="96"/>
      <c r="DU386" s="98">
        <f t="shared" si="5"/>
        <v>80</v>
      </c>
    </row>
    <row r="387" spans="1:125" s="72" customFormat="1" ht="14.25" x14ac:dyDescent="0.25">
      <c r="A387" s="77" t="s">
        <v>544</v>
      </c>
      <c r="B387" s="79" t="s">
        <v>1084</v>
      </c>
      <c r="C387" s="95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  <c r="BG387" s="96"/>
      <c r="BH387" s="96"/>
      <c r="BI387" s="96"/>
      <c r="BJ387" s="96"/>
      <c r="BK387" s="96"/>
      <c r="BL387" s="96"/>
      <c r="BM387" s="96"/>
      <c r="BN387" s="96"/>
      <c r="BO387" s="96"/>
      <c r="BP387" s="96"/>
      <c r="BQ387" s="96"/>
      <c r="BR387" s="96"/>
      <c r="BS387" s="96"/>
      <c r="BT387" s="96"/>
      <c r="BU387" s="99"/>
      <c r="BV387" s="96"/>
      <c r="BW387" s="96"/>
      <c r="BX387" s="96"/>
      <c r="BY387" s="96"/>
      <c r="BZ387" s="96"/>
      <c r="CA387" s="96"/>
      <c r="CB387" s="96"/>
      <c r="CC387" s="96"/>
      <c r="CD387" s="96"/>
      <c r="CE387" s="96"/>
      <c r="CF387" s="96"/>
      <c r="CG387" s="96"/>
      <c r="CH387" s="96"/>
      <c r="CI387" s="96"/>
      <c r="CJ387" s="96"/>
      <c r="CK387" s="96"/>
      <c r="CL387" s="96"/>
      <c r="CM387" s="96"/>
      <c r="CN387" s="96"/>
      <c r="CO387" s="96">
        <v>922</v>
      </c>
      <c r="CP387" s="96"/>
      <c r="CQ387" s="96"/>
      <c r="CR387" s="96"/>
      <c r="CS387" s="96"/>
      <c r="CT387" s="96"/>
      <c r="CU387" s="96"/>
      <c r="CV387" s="96"/>
      <c r="CW387" s="96"/>
      <c r="CX387" s="96"/>
      <c r="CY387" s="96"/>
      <c r="CZ387" s="96"/>
      <c r="DA387" s="96"/>
      <c r="DB387" s="96"/>
      <c r="DC387" s="96"/>
      <c r="DD387" s="96"/>
      <c r="DE387" s="96"/>
      <c r="DF387" s="96"/>
      <c r="DG387" s="96"/>
      <c r="DH387" s="96"/>
      <c r="DI387" s="96"/>
      <c r="DJ387" s="96"/>
      <c r="DK387" s="96"/>
      <c r="DL387" s="96"/>
      <c r="DM387" s="96"/>
      <c r="DN387" s="96"/>
      <c r="DO387" s="96"/>
      <c r="DP387" s="96"/>
      <c r="DQ387" s="96"/>
      <c r="DR387" s="96"/>
      <c r="DS387" s="96"/>
      <c r="DT387" s="96"/>
      <c r="DU387" s="98">
        <f t="shared" si="5"/>
        <v>922</v>
      </c>
    </row>
    <row r="388" spans="1:125" s="72" customFormat="1" ht="14.25" x14ac:dyDescent="0.25">
      <c r="A388" s="77" t="s">
        <v>545</v>
      </c>
      <c r="B388" s="79" t="s">
        <v>1085</v>
      </c>
      <c r="C388" s="95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  <c r="BG388" s="96"/>
      <c r="BH388" s="96"/>
      <c r="BI388" s="96"/>
      <c r="BJ388" s="96"/>
      <c r="BK388" s="96"/>
      <c r="BL388" s="96"/>
      <c r="BM388" s="96"/>
      <c r="BN388" s="96"/>
      <c r="BO388" s="96"/>
      <c r="BP388" s="96"/>
      <c r="BQ388" s="96"/>
      <c r="BR388" s="96"/>
      <c r="BS388" s="96"/>
      <c r="BT388" s="96"/>
      <c r="BU388" s="99"/>
      <c r="BV388" s="96"/>
      <c r="BW388" s="96"/>
      <c r="BX388" s="96"/>
      <c r="BY388" s="96"/>
      <c r="BZ388" s="96"/>
      <c r="CA388" s="96"/>
      <c r="CB388" s="96"/>
      <c r="CC388" s="96"/>
      <c r="CD388" s="96"/>
      <c r="CE388" s="96"/>
      <c r="CF388" s="96"/>
      <c r="CG388" s="96"/>
      <c r="CH388" s="96"/>
      <c r="CI388" s="96"/>
      <c r="CJ388" s="96"/>
      <c r="CK388" s="96"/>
      <c r="CL388" s="96"/>
      <c r="CM388" s="96"/>
      <c r="CN388" s="96"/>
      <c r="CO388" s="96">
        <v>1127</v>
      </c>
      <c r="CP388" s="96"/>
      <c r="CQ388" s="96"/>
      <c r="CR388" s="96"/>
      <c r="CS388" s="96"/>
      <c r="CT388" s="96"/>
      <c r="CU388" s="96"/>
      <c r="CV388" s="96"/>
      <c r="CW388" s="96"/>
      <c r="CX388" s="96"/>
      <c r="CY388" s="96"/>
      <c r="CZ388" s="96"/>
      <c r="DA388" s="96"/>
      <c r="DB388" s="96"/>
      <c r="DC388" s="96"/>
      <c r="DD388" s="96"/>
      <c r="DE388" s="96"/>
      <c r="DF388" s="96"/>
      <c r="DG388" s="96"/>
      <c r="DH388" s="96"/>
      <c r="DI388" s="96"/>
      <c r="DJ388" s="96"/>
      <c r="DK388" s="96"/>
      <c r="DL388" s="96"/>
      <c r="DM388" s="96"/>
      <c r="DN388" s="96"/>
      <c r="DO388" s="96"/>
      <c r="DP388" s="96"/>
      <c r="DQ388" s="96"/>
      <c r="DR388" s="96"/>
      <c r="DS388" s="96"/>
      <c r="DT388" s="96"/>
      <c r="DU388" s="98">
        <f t="shared" si="5"/>
        <v>1127</v>
      </c>
    </row>
    <row r="389" spans="1:125" s="72" customFormat="1" ht="14.25" x14ac:dyDescent="0.25">
      <c r="A389" s="77" t="s">
        <v>690</v>
      </c>
      <c r="B389" s="79" t="s">
        <v>1086</v>
      </c>
      <c r="C389" s="95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  <c r="BG389" s="96"/>
      <c r="BH389" s="96"/>
      <c r="BI389" s="96"/>
      <c r="BJ389" s="96"/>
      <c r="BK389" s="96"/>
      <c r="BL389" s="96"/>
      <c r="BM389" s="96"/>
      <c r="BN389" s="96"/>
      <c r="BO389" s="96"/>
      <c r="BP389" s="96"/>
      <c r="BQ389" s="96"/>
      <c r="BR389" s="96"/>
      <c r="BS389" s="96"/>
      <c r="BT389" s="96"/>
      <c r="BU389" s="99"/>
      <c r="BV389" s="96"/>
      <c r="BW389" s="96"/>
      <c r="BX389" s="96"/>
      <c r="BY389" s="96"/>
      <c r="BZ389" s="96"/>
      <c r="CA389" s="96"/>
      <c r="CB389" s="96"/>
      <c r="CC389" s="96"/>
      <c r="CD389" s="96"/>
      <c r="CE389" s="96"/>
      <c r="CF389" s="96"/>
      <c r="CG389" s="96"/>
      <c r="CH389" s="96"/>
      <c r="CI389" s="96"/>
      <c r="CJ389" s="96"/>
      <c r="CK389" s="96">
        <v>8</v>
      </c>
      <c r="CL389" s="96">
        <v>414</v>
      </c>
      <c r="CM389" s="96">
        <v>286</v>
      </c>
      <c r="CN389" s="96"/>
      <c r="CO389" s="96"/>
      <c r="CP389" s="96"/>
      <c r="CQ389" s="96"/>
      <c r="CR389" s="96">
        <v>5</v>
      </c>
      <c r="CS389" s="96"/>
      <c r="CT389" s="96"/>
      <c r="CU389" s="96"/>
      <c r="CV389" s="96"/>
      <c r="CW389" s="96"/>
      <c r="CX389" s="96"/>
      <c r="CY389" s="96"/>
      <c r="CZ389" s="96"/>
      <c r="DA389" s="96"/>
      <c r="DB389" s="96"/>
      <c r="DC389" s="96"/>
      <c r="DD389" s="96"/>
      <c r="DE389" s="96"/>
      <c r="DF389" s="96"/>
      <c r="DG389" s="96"/>
      <c r="DH389" s="96"/>
      <c r="DI389" s="96"/>
      <c r="DJ389" s="96"/>
      <c r="DK389" s="96"/>
      <c r="DL389" s="96"/>
      <c r="DM389" s="96"/>
      <c r="DN389" s="96"/>
      <c r="DO389" s="96">
        <v>1118</v>
      </c>
      <c r="DP389" s="96"/>
      <c r="DQ389" s="96"/>
      <c r="DR389" s="96"/>
      <c r="DS389" s="96"/>
      <c r="DT389" s="96"/>
      <c r="DU389" s="98">
        <f t="shared" ref="DU389:DU403" si="6">SUM(C389:DT389)</f>
        <v>1831</v>
      </c>
    </row>
    <row r="390" spans="1:125" s="72" customFormat="1" ht="14.25" x14ac:dyDescent="0.25">
      <c r="A390" s="77" t="s">
        <v>691</v>
      </c>
      <c r="B390" s="79" t="s">
        <v>1087</v>
      </c>
      <c r="C390" s="95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  <c r="BG390" s="96"/>
      <c r="BH390" s="96"/>
      <c r="BI390" s="96"/>
      <c r="BJ390" s="96"/>
      <c r="BK390" s="96"/>
      <c r="BL390" s="96"/>
      <c r="BM390" s="96"/>
      <c r="BN390" s="96"/>
      <c r="BO390" s="96"/>
      <c r="BP390" s="96"/>
      <c r="BQ390" s="96"/>
      <c r="BR390" s="96"/>
      <c r="BS390" s="96"/>
      <c r="BT390" s="96"/>
      <c r="BU390" s="99"/>
      <c r="BV390" s="96"/>
      <c r="BW390" s="96"/>
      <c r="BX390" s="96"/>
      <c r="BY390" s="96"/>
      <c r="BZ390" s="96"/>
      <c r="CA390" s="96"/>
      <c r="CB390" s="96"/>
      <c r="CC390" s="96"/>
      <c r="CD390" s="96"/>
      <c r="CE390" s="96"/>
      <c r="CF390" s="96"/>
      <c r="CG390" s="96"/>
      <c r="CH390" s="96"/>
      <c r="CI390" s="96"/>
      <c r="CJ390" s="96"/>
      <c r="CK390" s="96">
        <v>7</v>
      </c>
      <c r="CL390" s="96">
        <v>390</v>
      </c>
      <c r="CM390" s="96">
        <v>270</v>
      </c>
      <c r="CN390" s="96"/>
      <c r="CO390" s="96"/>
      <c r="CP390" s="96"/>
      <c r="CQ390" s="96"/>
      <c r="CR390" s="96"/>
      <c r="CS390" s="96"/>
      <c r="CT390" s="96"/>
      <c r="CU390" s="96"/>
      <c r="CV390" s="96"/>
      <c r="CW390" s="96"/>
      <c r="CX390" s="96"/>
      <c r="CY390" s="96"/>
      <c r="CZ390" s="96"/>
      <c r="DA390" s="96"/>
      <c r="DB390" s="96"/>
      <c r="DC390" s="96"/>
      <c r="DD390" s="96"/>
      <c r="DE390" s="96"/>
      <c r="DF390" s="96"/>
      <c r="DG390" s="96"/>
      <c r="DH390" s="96"/>
      <c r="DI390" s="96"/>
      <c r="DJ390" s="96"/>
      <c r="DK390" s="96"/>
      <c r="DL390" s="96"/>
      <c r="DM390" s="96"/>
      <c r="DN390" s="96"/>
      <c r="DO390" s="96">
        <v>1511</v>
      </c>
      <c r="DP390" s="96"/>
      <c r="DQ390" s="96"/>
      <c r="DR390" s="96"/>
      <c r="DS390" s="96"/>
      <c r="DT390" s="96"/>
      <c r="DU390" s="98">
        <f t="shared" si="6"/>
        <v>2178</v>
      </c>
    </row>
    <row r="391" spans="1:125" s="72" customFormat="1" ht="14.25" x14ac:dyDescent="0.25">
      <c r="A391" s="77" t="s">
        <v>692</v>
      </c>
      <c r="B391" s="79" t="s">
        <v>1088</v>
      </c>
      <c r="C391" s="95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  <c r="BG391" s="96"/>
      <c r="BH391" s="96"/>
      <c r="BI391" s="96"/>
      <c r="BJ391" s="96"/>
      <c r="BK391" s="96"/>
      <c r="BL391" s="96"/>
      <c r="BM391" s="96"/>
      <c r="BN391" s="96"/>
      <c r="BO391" s="96"/>
      <c r="BP391" s="96"/>
      <c r="BQ391" s="96"/>
      <c r="BR391" s="96"/>
      <c r="BS391" s="96"/>
      <c r="BT391" s="96"/>
      <c r="BU391" s="99"/>
      <c r="BV391" s="96"/>
      <c r="BW391" s="96"/>
      <c r="BX391" s="96"/>
      <c r="BY391" s="96"/>
      <c r="BZ391" s="96"/>
      <c r="CA391" s="96"/>
      <c r="CB391" s="96"/>
      <c r="CC391" s="96"/>
      <c r="CD391" s="96"/>
      <c r="CE391" s="96"/>
      <c r="CF391" s="96"/>
      <c r="CG391" s="96"/>
      <c r="CH391" s="96"/>
      <c r="CI391" s="96"/>
      <c r="CJ391" s="96"/>
      <c r="CK391" s="96"/>
      <c r="CL391" s="96"/>
      <c r="CM391" s="96"/>
      <c r="CN391" s="96"/>
      <c r="CO391" s="96"/>
      <c r="CP391" s="96"/>
      <c r="CQ391" s="96"/>
      <c r="CR391" s="96"/>
      <c r="CS391" s="96"/>
      <c r="CT391" s="96"/>
      <c r="CU391" s="96"/>
      <c r="CV391" s="96"/>
      <c r="CW391" s="96"/>
      <c r="CX391" s="96"/>
      <c r="CY391" s="96"/>
      <c r="CZ391" s="96"/>
      <c r="DA391" s="96"/>
      <c r="DB391" s="96"/>
      <c r="DC391" s="96"/>
      <c r="DD391" s="96"/>
      <c r="DE391" s="96"/>
      <c r="DF391" s="96"/>
      <c r="DG391" s="96"/>
      <c r="DH391" s="96"/>
      <c r="DI391" s="96"/>
      <c r="DJ391" s="96"/>
      <c r="DK391" s="96"/>
      <c r="DL391" s="96"/>
      <c r="DM391" s="96"/>
      <c r="DN391" s="96"/>
      <c r="DO391" s="96">
        <v>255</v>
      </c>
      <c r="DP391" s="96"/>
      <c r="DQ391" s="96"/>
      <c r="DR391" s="96">
        <v>1</v>
      </c>
      <c r="DS391" s="96"/>
      <c r="DT391" s="96"/>
      <c r="DU391" s="98">
        <f t="shared" si="6"/>
        <v>256</v>
      </c>
    </row>
    <row r="392" spans="1:125" s="72" customFormat="1" ht="14.25" x14ac:dyDescent="0.25">
      <c r="A392" s="77" t="s">
        <v>546</v>
      </c>
      <c r="B392" s="79" t="s">
        <v>1089</v>
      </c>
      <c r="C392" s="95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  <c r="BG392" s="96"/>
      <c r="BH392" s="96"/>
      <c r="BI392" s="96"/>
      <c r="BJ392" s="96"/>
      <c r="BK392" s="96"/>
      <c r="BL392" s="96"/>
      <c r="BM392" s="96"/>
      <c r="BN392" s="96"/>
      <c r="BO392" s="96"/>
      <c r="BP392" s="96"/>
      <c r="BQ392" s="96"/>
      <c r="BR392" s="96"/>
      <c r="BS392" s="96"/>
      <c r="BT392" s="96"/>
      <c r="BU392" s="99"/>
      <c r="BV392" s="96"/>
      <c r="BW392" s="96"/>
      <c r="BX392" s="96"/>
      <c r="BY392" s="96"/>
      <c r="BZ392" s="96"/>
      <c r="CA392" s="96"/>
      <c r="CB392" s="96"/>
      <c r="CC392" s="96"/>
      <c r="CD392" s="96"/>
      <c r="CE392" s="96"/>
      <c r="CF392" s="96"/>
      <c r="CG392" s="96"/>
      <c r="CH392" s="96"/>
      <c r="CI392" s="96"/>
      <c r="CJ392" s="96"/>
      <c r="CK392" s="96"/>
      <c r="CL392" s="96"/>
      <c r="CM392" s="96"/>
      <c r="CN392" s="96"/>
      <c r="CO392" s="96"/>
      <c r="CP392" s="96"/>
      <c r="CQ392" s="96"/>
      <c r="CR392" s="96"/>
      <c r="CS392" s="96"/>
      <c r="CT392" s="96"/>
      <c r="CU392" s="96"/>
      <c r="CV392" s="96"/>
      <c r="CW392" s="96"/>
      <c r="CX392" s="96"/>
      <c r="CY392" s="96"/>
      <c r="CZ392" s="96"/>
      <c r="DA392" s="96"/>
      <c r="DB392" s="96"/>
      <c r="DC392" s="96"/>
      <c r="DD392" s="96"/>
      <c r="DE392" s="96"/>
      <c r="DF392" s="96"/>
      <c r="DG392" s="96"/>
      <c r="DH392" s="96"/>
      <c r="DI392" s="96"/>
      <c r="DJ392" s="96"/>
      <c r="DK392" s="96"/>
      <c r="DL392" s="96"/>
      <c r="DM392" s="96"/>
      <c r="DN392" s="96"/>
      <c r="DO392" s="96"/>
      <c r="DP392" s="96"/>
      <c r="DQ392" s="96">
        <v>4323</v>
      </c>
      <c r="DR392" s="96"/>
      <c r="DS392" s="96"/>
      <c r="DT392" s="96"/>
      <c r="DU392" s="98">
        <f t="shared" si="6"/>
        <v>4323</v>
      </c>
    </row>
    <row r="393" spans="1:125" s="72" customFormat="1" ht="14.25" x14ac:dyDescent="0.25">
      <c r="A393" s="77" t="s">
        <v>547</v>
      </c>
      <c r="B393" s="79" t="s">
        <v>1090</v>
      </c>
      <c r="C393" s="95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  <c r="BG393" s="96"/>
      <c r="BH393" s="96"/>
      <c r="BI393" s="96"/>
      <c r="BJ393" s="96"/>
      <c r="BK393" s="96"/>
      <c r="BL393" s="96"/>
      <c r="BM393" s="96"/>
      <c r="BN393" s="96"/>
      <c r="BO393" s="96"/>
      <c r="BP393" s="96"/>
      <c r="BQ393" s="96"/>
      <c r="BR393" s="96"/>
      <c r="BS393" s="96"/>
      <c r="BT393" s="96"/>
      <c r="BU393" s="99"/>
      <c r="BV393" s="96"/>
      <c r="BW393" s="96"/>
      <c r="BX393" s="96"/>
      <c r="BY393" s="96"/>
      <c r="BZ393" s="96"/>
      <c r="CA393" s="96"/>
      <c r="CB393" s="96"/>
      <c r="CC393" s="96"/>
      <c r="CD393" s="96"/>
      <c r="CE393" s="96"/>
      <c r="CF393" s="96"/>
      <c r="CG393" s="96"/>
      <c r="CH393" s="96"/>
      <c r="CI393" s="96"/>
      <c r="CJ393" s="96"/>
      <c r="CK393" s="96"/>
      <c r="CL393" s="96"/>
      <c r="CM393" s="96"/>
      <c r="CN393" s="96"/>
      <c r="CO393" s="96"/>
      <c r="CP393" s="96"/>
      <c r="CQ393" s="96"/>
      <c r="CR393" s="96"/>
      <c r="CS393" s="96"/>
      <c r="CT393" s="96"/>
      <c r="CU393" s="96"/>
      <c r="CV393" s="96"/>
      <c r="CW393" s="96"/>
      <c r="CX393" s="96"/>
      <c r="CY393" s="96"/>
      <c r="CZ393" s="96"/>
      <c r="DA393" s="96"/>
      <c r="DB393" s="96"/>
      <c r="DC393" s="96"/>
      <c r="DD393" s="96"/>
      <c r="DE393" s="96"/>
      <c r="DF393" s="96"/>
      <c r="DG393" s="96"/>
      <c r="DH393" s="96"/>
      <c r="DI393" s="96"/>
      <c r="DJ393" s="96"/>
      <c r="DK393" s="96"/>
      <c r="DL393" s="96"/>
      <c r="DM393" s="96"/>
      <c r="DN393" s="96"/>
      <c r="DO393" s="96"/>
      <c r="DP393" s="96"/>
      <c r="DQ393" s="96">
        <v>1637</v>
      </c>
      <c r="DR393" s="96"/>
      <c r="DS393" s="96"/>
      <c r="DT393" s="96"/>
      <c r="DU393" s="98">
        <f t="shared" si="6"/>
        <v>1637</v>
      </c>
    </row>
    <row r="394" spans="1:125" s="72" customFormat="1" ht="14.25" x14ac:dyDescent="0.25">
      <c r="A394" s="77" t="s">
        <v>693</v>
      </c>
      <c r="B394" s="79" t="s">
        <v>1091</v>
      </c>
      <c r="C394" s="95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  <c r="BG394" s="96"/>
      <c r="BH394" s="96"/>
      <c r="BI394" s="96"/>
      <c r="BJ394" s="96"/>
      <c r="BK394" s="96"/>
      <c r="BL394" s="96"/>
      <c r="BM394" s="96"/>
      <c r="BN394" s="96"/>
      <c r="BO394" s="96"/>
      <c r="BP394" s="96"/>
      <c r="BQ394" s="96"/>
      <c r="BR394" s="96"/>
      <c r="BS394" s="96"/>
      <c r="BT394" s="96"/>
      <c r="BU394" s="99"/>
      <c r="BV394" s="96"/>
      <c r="BW394" s="96"/>
      <c r="BX394" s="96"/>
      <c r="BY394" s="96"/>
      <c r="BZ394" s="96"/>
      <c r="CA394" s="96"/>
      <c r="CB394" s="96"/>
      <c r="CC394" s="96"/>
      <c r="CD394" s="96"/>
      <c r="CE394" s="96"/>
      <c r="CF394" s="96"/>
      <c r="CG394" s="96"/>
      <c r="CH394" s="96"/>
      <c r="CI394" s="96"/>
      <c r="CJ394" s="96"/>
      <c r="CK394" s="96"/>
      <c r="CL394" s="96"/>
      <c r="CM394" s="96"/>
      <c r="CN394" s="96"/>
      <c r="CO394" s="96"/>
      <c r="CP394" s="96"/>
      <c r="CQ394" s="96"/>
      <c r="CR394" s="96"/>
      <c r="CS394" s="96"/>
      <c r="CT394" s="96"/>
      <c r="CU394" s="96"/>
      <c r="CV394" s="96"/>
      <c r="CW394" s="96"/>
      <c r="CX394" s="96"/>
      <c r="CY394" s="96"/>
      <c r="CZ394" s="96"/>
      <c r="DA394" s="96"/>
      <c r="DB394" s="96"/>
      <c r="DC394" s="96"/>
      <c r="DD394" s="96"/>
      <c r="DE394" s="96"/>
      <c r="DF394" s="96"/>
      <c r="DG394" s="96"/>
      <c r="DH394" s="96"/>
      <c r="DI394" s="96"/>
      <c r="DJ394" s="96"/>
      <c r="DK394" s="96"/>
      <c r="DL394" s="96"/>
      <c r="DM394" s="96"/>
      <c r="DN394" s="96"/>
      <c r="DO394" s="96"/>
      <c r="DP394" s="96"/>
      <c r="DQ394" s="96">
        <v>629</v>
      </c>
      <c r="DR394" s="96"/>
      <c r="DS394" s="96"/>
      <c r="DT394" s="96"/>
      <c r="DU394" s="98">
        <f t="shared" si="6"/>
        <v>629</v>
      </c>
    </row>
    <row r="395" spans="1:125" s="72" customFormat="1" ht="14.25" x14ac:dyDescent="0.25">
      <c r="A395" s="77" t="s">
        <v>694</v>
      </c>
      <c r="B395" s="79" t="s">
        <v>1092</v>
      </c>
      <c r="C395" s="95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  <c r="BG395" s="96"/>
      <c r="BH395" s="96"/>
      <c r="BI395" s="96"/>
      <c r="BJ395" s="96"/>
      <c r="BK395" s="96"/>
      <c r="BL395" s="96"/>
      <c r="BM395" s="96"/>
      <c r="BN395" s="96"/>
      <c r="BO395" s="96"/>
      <c r="BP395" s="96"/>
      <c r="BQ395" s="96"/>
      <c r="BR395" s="96"/>
      <c r="BS395" s="96"/>
      <c r="BT395" s="96"/>
      <c r="BU395" s="99"/>
      <c r="BV395" s="96"/>
      <c r="BW395" s="96"/>
      <c r="BX395" s="96"/>
      <c r="BY395" s="96"/>
      <c r="BZ395" s="96"/>
      <c r="CA395" s="96"/>
      <c r="CB395" s="96"/>
      <c r="CC395" s="96"/>
      <c r="CD395" s="96"/>
      <c r="CE395" s="96"/>
      <c r="CF395" s="96"/>
      <c r="CG395" s="96"/>
      <c r="CH395" s="96"/>
      <c r="CI395" s="96"/>
      <c r="CJ395" s="96"/>
      <c r="CK395" s="96"/>
      <c r="CL395" s="96"/>
      <c r="CM395" s="96"/>
      <c r="CN395" s="96"/>
      <c r="CO395" s="96"/>
      <c r="CP395" s="96"/>
      <c r="CQ395" s="96"/>
      <c r="CR395" s="96"/>
      <c r="CS395" s="96"/>
      <c r="CT395" s="96"/>
      <c r="CU395" s="96"/>
      <c r="CV395" s="96"/>
      <c r="CW395" s="96"/>
      <c r="CX395" s="96"/>
      <c r="CY395" s="96"/>
      <c r="CZ395" s="96"/>
      <c r="DA395" s="96"/>
      <c r="DB395" s="96"/>
      <c r="DC395" s="96"/>
      <c r="DD395" s="96"/>
      <c r="DE395" s="96"/>
      <c r="DF395" s="96"/>
      <c r="DG395" s="96"/>
      <c r="DH395" s="96"/>
      <c r="DI395" s="96">
        <v>25</v>
      </c>
      <c r="DJ395" s="96"/>
      <c r="DK395" s="96"/>
      <c r="DL395" s="96"/>
      <c r="DM395" s="96"/>
      <c r="DN395" s="96"/>
      <c r="DO395" s="96"/>
      <c r="DP395" s="96">
        <v>44241</v>
      </c>
      <c r="DQ395" s="96"/>
      <c r="DR395" s="96"/>
      <c r="DS395" s="96"/>
      <c r="DT395" s="96"/>
      <c r="DU395" s="98">
        <f t="shared" si="6"/>
        <v>44266</v>
      </c>
    </row>
    <row r="396" spans="1:125" s="72" customFormat="1" ht="14.25" x14ac:dyDescent="0.25">
      <c r="A396" s="77" t="s">
        <v>695</v>
      </c>
      <c r="B396" s="79" t="s">
        <v>1093</v>
      </c>
      <c r="C396" s="95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>
        <v>1</v>
      </c>
      <c r="BT396" s="96"/>
      <c r="BU396" s="99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>
        <v>73</v>
      </c>
      <c r="CL396" s="96">
        <v>3423</v>
      </c>
      <c r="CM396" s="96">
        <v>2654</v>
      </c>
      <c r="CN396" s="96"/>
      <c r="CO396" s="96"/>
      <c r="CP396" s="96"/>
      <c r="CQ396" s="96"/>
      <c r="CR396" s="96"/>
      <c r="CS396" s="96">
        <v>1</v>
      </c>
      <c r="CT396" s="96"/>
      <c r="CU396" s="96"/>
      <c r="CV396" s="96"/>
      <c r="CW396" s="96"/>
      <c r="CX396" s="96"/>
      <c r="CY396" s="96"/>
      <c r="CZ396" s="96"/>
      <c r="DA396" s="96"/>
      <c r="DB396" s="96"/>
      <c r="DC396" s="96"/>
      <c r="DD396" s="96"/>
      <c r="DE396" s="96"/>
      <c r="DF396" s="96"/>
      <c r="DG396" s="96"/>
      <c r="DH396" s="96"/>
      <c r="DI396" s="96">
        <v>8</v>
      </c>
      <c r="DJ396" s="96"/>
      <c r="DK396" s="96"/>
      <c r="DL396" s="96"/>
      <c r="DM396" s="96"/>
      <c r="DN396" s="96"/>
      <c r="DO396" s="96"/>
      <c r="DP396" s="96">
        <v>43</v>
      </c>
      <c r="DQ396" s="96">
        <v>4818</v>
      </c>
      <c r="DR396" s="96">
        <v>103</v>
      </c>
      <c r="DS396" s="96"/>
      <c r="DT396" s="96"/>
      <c r="DU396" s="98">
        <f t="shared" si="6"/>
        <v>11124</v>
      </c>
    </row>
    <row r="397" spans="1:125" s="72" customFormat="1" ht="14.25" x14ac:dyDescent="0.25">
      <c r="A397" s="77" t="s">
        <v>696</v>
      </c>
      <c r="B397" s="79" t="s">
        <v>1094</v>
      </c>
      <c r="C397" s="95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9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>
        <v>148</v>
      </c>
      <c r="CL397" s="96"/>
      <c r="CM397" s="96"/>
      <c r="CN397" s="96"/>
      <c r="CO397" s="96">
        <v>93</v>
      </c>
      <c r="CP397" s="96"/>
      <c r="CQ397" s="96"/>
      <c r="CR397" s="96">
        <v>2</v>
      </c>
      <c r="CS397" s="96"/>
      <c r="CT397" s="96"/>
      <c r="CU397" s="96"/>
      <c r="CV397" s="96"/>
      <c r="CW397" s="96"/>
      <c r="CX397" s="96"/>
      <c r="CY397" s="96"/>
      <c r="CZ397" s="96"/>
      <c r="DA397" s="96"/>
      <c r="DB397" s="96"/>
      <c r="DC397" s="96"/>
      <c r="DD397" s="96"/>
      <c r="DE397" s="96"/>
      <c r="DF397" s="96"/>
      <c r="DG397" s="96"/>
      <c r="DH397" s="96"/>
      <c r="DI397" s="96"/>
      <c r="DJ397" s="96"/>
      <c r="DK397" s="96"/>
      <c r="DL397" s="96"/>
      <c r="DM397" s="96"/>
      <c r="DN397" s="96"/>
      <c r="DO397" s="96"/>
      <c r="DP397" s="96"/>
      <c r="DQ397" s="96"/>
      <c r="DR397" s="96"/>
      <c r="DS397" s="96">
        <v>13863</v>
      </c>
      <c r="DT397" s="96"/>
      <c r="DU397" s="98">
        <f t="shared" si="6"/>
        <v>14106</v>
      </c>
    </row>
    <row r="398" spans="1:125" s="72" customFormat="1" ht="14.25" x14ac:dyDescent="0.25">
      <c r="A398" s="77" t="s">
        <v>548</v>
      </c>
      <c r="B398" s="79" t="s">
        <v>1095</v>
      </c>
      <c r="C398" s="95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  <c r="BG398" s="96"/>
      <c r="BH398" s="96"/>
      <c r="BI398" s="96"/>
      <c r="BJ398" s="96"/>
      <c r="BK398" s="96"/>
      <c r="BL398" s="96"/>
      <c r="BM398" s="96"/>
      <c r="BN398" s="96"/>
      <c r="BO398" s="96"/>
      <c r="BP398" s="96"/>
      <c r="BQ398" s="96"/>
      <c r="BR398" s="96"/>
      <c r="BS398" s="96"/>
      <c r="BT398" s="96"/>
      <c r="BU398" s="99"/>
      <c r="BV398" s="96"/>
      <c r="BW398" s="96"/>
      <c r="BX398" s="96"/>
      <c r="BY398" s="96"/>
      <c r="BZ398" s="96"/>
      <c r="CA398" s="96"/>
      <c r="CB398" s="96"/>
      <c r="CC398" s="96"/>
      <c r="CD398" s="96"/>
      <c r="CE398" s="96"/>
      <c r="CF398" s="96"/>
      <c r="CG398" s="96"/>
      <c r="CH398" s="96"/>
      <c r="CI398" s="96"/>
      <c r="CJ398" s="96"/>
      <c r="CK398" s="96"/>
      <c r="CL398" s="96"/>
      <c r="CM398" s="96"/>
      <c r="CN398" s="96"/>
      <c r="CO398" s="96"/>
      <c r="CP398" s="96"/>
      <c r="CQ398" s="96"/>
      <c r="CR398" s="96"/>
      <c r="CS398" s="96"/>
      <c r="CT398" s="96"/>
      <c r="CU398" s="96"/>
      <c r="CV398" s="96"/>
      <c r="CW398" s="96"/>
      <c r="CX398" s="96"/>
      <c r="CY398" s="96"/>
      <c r="CZ398" s="96"/>
      <c r="DA398" s="96"/>
      <c r="DB398" s="96"/>
      <c r="DC398" s="96"/>
      <c r="DD398" s="96"/>
      <c r="DE398" s="96"/>
      <c r="DF398" s="96"/>
      <c r="DG398" s="96"/>
      <c r="DH398" s="96"/>
      <c r="DI398" s="96"/>
      <c r="DJ398" s="96"/>
      <c r="DK398" s="96"/>
      <c r="DL398" s="96"/>
      <c r="DM398" s="96"/>
      <c r="DN398" s="96"/>
      <c r="DO398" s="96"/>
      <c r="DP398" s="96"/>
      <c r="DQ398" s="96"/>
      <c r="DR398" s="96"/>
      <c r="DS398" s="96"/>
      <c r="DT398" s="96">
        <v>8934</v>
      </c>
      <c r="DU398" s="98">
        <f t="shared" si="6"/>
        <v>8934</v>
      </c>
    </row>
    <row r="399" spans="1:125" s="72" customFormat="1" ht="14.25" x14ac:dyDescent="0.25">
      <c r="A399" s="77" t="s">
        <v>697</v>
      </c>
      <c r="B399" s="79" t="s">
        <v>1096</v>
      </c>
      <c r="C399" s="95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9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  <c r="CL399" s="96"/>
      <c r="CM399" s="96"/>
      <c r="CN399" s="96"/>
      <c r="CO399" s="96"/>
      <c r="CP399" s="96"/>
      <c r="CQ399" s="96"/>
      <c r="CR399" s="96"/>
      <c r="CS399" s="96"/>
      <c r="CT399" s="96"/>
      <c r="CU399" s="96"/>
      <c r="CV399" s="96"/>
      <c r="CW399" s="96"/>
      <c r="CX399" s="96"/>
      <c r="CY399" s="96"/>
      <c r="CZ399" s="96"/>
      <c r="DA399" s="96"/>
      <c r="DB399" s="96"/>
      <c r="DC399" s="96"/>
      <c r="DD399" s="96"/>
      <c r="DE399" s="96"/>
      <c r="DF399" s="96"/>
      <c r="DG399" s="96"/>
      <c r="DH399" s="96"/>
      <c r="DI399" s="96"/>
      <c r="DJ399" s="96"/>
      <c r="DK399" s="96"/>
      <c r="DL399" s="96"/>
      <c r="DM399" s="96"/>
      <c r="DN399" s="96"/>
      <c r="DO399" s="96"/>
      <c r="DP399" s="96"/>
      <c r="DQ399" s="96"/>
      <c r="DR399" s="96"/>
      <c r="DS399" s="96"/>
      <c r="DT399" s="96"/>
      <c r="DU399" s="98">
        <f t="shared" si="6"/>
        <v>0</v>
      </c>
    </row>
    <row r="400" spans="1:125" s="72" customFormat="1" ht="14.25" x14ac:dyDescent="0.25">
      <c r="A400" s="77" t="s">
        <v>698</v>
      </c>
      <c r="B400" s="79" t="s">
        <v>1097</v>
      </c>
      <c r="C400" s="95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  <c r="BG400" s="96"/>
      <c r="BH400" s="96"/>
      <c r="BI400" s="96"/>
      <c r="BJ400" s="96"/>
      <c r="BK400" s="96"/>
      <c r="BL400" s="96"/>
      <c r="BM400" s="96"/>
      <c r="BN400" s="96"/>
      <c r="BO400" s="96"/>
      <c r="BP400" s="96"/>
      <c r="BQ400" s="96"/>
      <c r="BR400" s="96"/>
      <c r="BS400" s="96"/>
      <c r="BT400" s="96"/>
      <c r="BU400" s="99"/>
      <c r="BV400" s="96"/>
      <c r="BW400" s="96"/>
      <c r="BX400" s="96"/>
      <c r="BY400" s="96"/>
      <c r="BZ400" s="96"/>
      <c r="CA400" s="96"/>
      <c r="CB400" s="96"/>
      <c r="CC400" s="96"/>
      <c r="CD400" s="96"/>
      <c r="CE400" s="96"/>
      <c r="CF400" s="96"/>
      <c r="CG400" s="96"/>
      <c r="CH400" s="96"/>
      <c r="CI400" s="96"/>
      <c r="CJ400" s="96"/>
      <c r="CK400" s="96"/>
      <c r="CL400" s="96"/>
      <c r="CM400" s="96"/>
      <c r="CN400" s="96"/>
      <c r="CO400" s="96"/>
      <c r="CP400" s="96"/>
      <c r="CQ400" s="96"/>
      <c r="CR400" s="96"/>
      <c r="CS400" s="96"/>
      <c r="CT400" s="96"/>
      <c r="CU400" s="96"/>
      <c r="CV400" s="96"/>
      <c r="CW400" s="96"/>
      <c r="CX400" s="96"/>
      <c r="CY400" s="96"/>
      <c r="CZ400" s="96"/>
      <c r="DA400" s="96"/>
      <c r="DB400" s="96"/>
      <c r="DC400" s="96"/>
      <c r="DD400" s="96"/>
      <c r="DE400" s="96"/>
      <c r="DF400" s="96"/>
      <c r="DG400" s="96"/>
      <c r="DH400" s="96"/>
      <c r="DI400" s="96"/>
      <c r="DJ400" s="96"/>
      <c r="DK400" s="96"/>
      <c r="DL400" s="96"/>
      <c r="DM400" s="96"/>
      <c r="DN400" s="96"/>
      <c r="DO400" s="96"/>
      <c r="DP400" s="96"/>
      <c r="DQ400" s="96"/>
      <c r="DR400" s="96"/>
      <c r="DS400" s="96"/>
      <c r="DT400" s="96"/>
      <c r="DU400" s="98">
        <f t="shared" si="6"/>
        <v>0</v>
      </c>
    </row>
    <row r="401" spans="1:125" s="72" customFormat="1" ht="14.25" x14ac:dyDescent="0.25">
      <c r="A401" s="77" t="s">
        <v>669</v>
      </c>
      <c r="B401" s="79" t="s">
        <v>1098</v>
      </c>
      <c r="C401" s="95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  <c r="BG401" s="96"/>
      <c r="BH401" s="96"/>
      <c r="BI401" s="96"/>
      <c r="BJ401" s="96"/>
      <c r="BK401" s="96"/>
      <c r="BL401" s="96"/>
      <c r="BM401" s="96"/>
      <c r="BN401" s="96"/>
      <c r="BO401" s="96"/>
      <c r="BP401" s="96"/>
      <c r="BQ401" s="96"/>
      <c r="BR401" s="96"/>
      <c r="BS401" s="96"/>
      <c r="BT401" s="96"/>
      <c r="BU401" s="99"/>
      <c r="BV401" s="96"/>
      <c r="BW401" s="96"/>
      <c r="BX401" s="96"/>
      <c r="BY401" s="96"/>
      <c r="BZ401" s="96"/>
      <c r="CA401" s="96"/>
      <c r="CB401" s="96"/>
      <c r="CC401" s="96"/>
      <c r="CD401" s="96"/>
      <c r="CE401" s="96"/>
      <c r="CF401" s="96"/>
      <c r="CG401" s="96"/>
      <c r="CH401" s="96"/>
      <c r="CI401" s="96"/>
      <c r="CJ401" s="96"/>
      <c r="CK401" s="96"/>
      <c r="CL401" s="96"/>
      <c r="CM401" s="96"/>
      <c r="CN401" s="96"/>
      <c r="CO401" s="96"/>
      <c r="CP401" s="96"/>
      <c r="CQ401" s="96"/>
      <c r="CR401" s="96"/>
      <c r="CS401" s="96"/>
      <c r="CT401" s="96"/>
      <c r="CU401" s="96"/>
      <c r="CV401" s="96"/>
      <c r="CW401" s="96"/>
      <c r="CX401" s="96"/>
      <c r="CY401" s="96"/>
      <c r="CZ401" s="96"/>
      <c r="DA401" s="96"/>
      <c r="DB401" s="96"/>
      <c r="DC401" s="96"/>
      <c r="DD401" s="96"/>
      <c r="DE401" s="96"/>
      <c r="DF401" s="96"/>
      <c r="DG401" s="96"/>
      <c r="DH401" s="96"/>
      <c r="DI401" s="96"/>
      <c r="DJ401" s="96"/>
      <c r="DK401" s="96"/>
      <c r="DL401" s="96"/>
      <c r="DM401" s="96"/>
      <c r="DN401" s="96"/>
      <c r="DO401" s="96"/>
      <c r="DP401" s="96"/>
      <c r="DQ401" s="96"/>
      <c r="DR401" s="96"/>
      <c r="DS401" s="96"/>
      <c r="DT401" s="96"/>
      <c r="DU401" s="98">
        <f t="shared" si="6"/>
        <v>0</v>
      </c>
    </row>
    <row r="402" spans="1:125" s="72" customFormat="1" ht="15" thickBot="1" x14ac:dyDescent="0.3">
      <c r="A402" s="80" t="s">
        <v>670</v>
      </c>
      <c r="B402" s="81" t="s">
        <v>1099</v>
      </c>
      <c r="C402" s="100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  <c r="AB402" s="101"/>
      <c r="AC402" s="101"/>
      <c r="AD402" s="101"/>
      <c r="AE402" s="101"/>
      <c r="AF402" s="101"/>
      <c r="AG402" s="101"/>
      <c r="AH402" s="101"/>
      <c r="AI402" s="101"/>
      <c r="AJ402" s="101"/>
      <c r="AK402" s="101"/>
      <c r="AL402" s="101"/>
      <c r="AM402" s="101"/>
      <c r="AN402" s="101"/>
      <c r="AO402" s="101"/>
      <c r="AP402" s="101"/>
      <c r="AQ402" s="101"/>
      <c r="AR402" s="101"/>
      <c r="AS402" s="101"/>
      <c r="AT402" s="101"/>
      <c r="AU402" s="101"/>
      <c r="AV402" s="101"/>
      <c r="AW402" s="101"/>
      <c r="AX402" s="101"/>
      <c r="AY402" s="101"/>
      <c r="AZ402" s="101"/>
      <c r="BA402" s="101"/>
      <c r="BB402" s="101"/>
      <c r="BC402" s="101"/>
      <c r="BD402" s="101"/>
      <c r="BE402" s="101"/>
      <c r="BF402" s="101"/>
      <c r="BG402" s="101"/>
      <c r="BH402" s="101"/>
      <c r="BI402" s="101"/>
      <c r="BJ402" s="101"/>
      <c r="BK402" s="101"/>
      <c r="BL402" s="101"/>
      <c r="BM402" s="101"/>
      <c r="BN402" s="101"/>
      <c r="BO402" s="101"/>
      <c r="BP402" s="101"/>
      <c r="BQ402" s="101"/>
      <c r="BR402" s="101"/>
      <c r="BS402" s="101"/>
      <c r="BT402" s="101"/>
      <c r="BU402" s="102"/>
      <c r="BV402" s="101"/>
      <c r="BW402" s="101"/>
      <c r="BX402" s="101"/>
      <c r="BY402" s="101"/>
      <c r="BZ402" s="101"/>
      <c r="CA402" s="101"/>
      <c r="CB402" s="101"/>
      <c r="CC402" s="101"/>
      <c r="CD402" s="101"/>
      <c r="CE402" s="101"/>
      <c r="CF402" s="101"/>
      <c r="CG402" s="101"/>
      <c r="CH402" s="101"/>
      <c r="CI402" s="101"/>
      <c r="CJ402" s="101"/>
      <c r="CK402" s="101"/>
      <c r="CL402" s="101"/>
      <c r="CM402" s="101"/>
      <c r="CN402" s="101"/>
      <c r="CO402" s="101"/>
      <c r="CP402" s="101"/>
      <c r="CQ402" s="101"/>
      <c r="CR402" s="101"/>
      <c r="CS402" s="101"/>
      <c r="CT402" s="101"/>
      <c r="CU402" s="101"/>
      <c r="CV402" s="101"/>
      <c r="CW402" s="101"/>
      <c r="CX402" s="101"/>
      <c r="CY402" s="101"/>
      <c r="CZ402" s="101"/>
      <c r="DA402" s="101"/>
      <c r="DB402" s="101"/>
      <c r="DC402" s="101"/>
      <c r="DD402" s="101"/>
      <c r="DE402" s="101"/>
      <c r="DF402" s="101"/>
      <c r="DG402" s="101"/>
      <c r="DH402" s="101"/>
      <c r="DI402" s="101"/>
      <c r="DJ402" s="101"/>
      <c r="DK402" s="101"/>
      <c r="DL402" s="101"/>
      <c r="DM402" s="101"/>
      <c r="DN402" s="101"/>
      <c r="DO402" s="101"/>
      <c r="DP402" s="101"/>
      <c r="DQ402" s="101"/>
      <c r="DR402" s="101"/>
      <c r="DS402" s="101"/>
      <c r="DT402" s="101"/>
      <c r="DU402" s="98">
        <f t="shared" si="6"/>
        <v>0</v>
      </c>
    </row>
    <row r="403" spans="1:125" s="72" customFormat="1" ht="15" thickBot="1" x14ac:dyDescent="0.3">
      <c r="A403" s="82"/>
      <c r="B403" s="83"/>
      <c r="C403" s="103">
        <f t="shared" ref="C403:AG403" si="7">SUM(C7:C402)</f>
        <v>5442</v>
      </c>
      <c r="D403" s="101">
        <f t="shared" si="7"/>
        <v>5461</v>
      </c>
      <c r="E403" s="101">
        <f t="shared" si="7"/>
        <v>7972</v>
      </c>
      <c r="F403" s="101">
        <f t="shared" si="7"/>
        <v>9803</v>
      </c>
      <c r="G403" s="101">
        <f t="shared" si="7"/>
        <v>21</v>
      </c>
      <c r="H403" s="101">
        <f t="shared" si="7"/>
        <v>232</v>
      </c>
      <c r="I403" s="101">
        <f t="shared" si="7"/>
        <v>17924</v>
      </c>
      <c r="J403" s="101">
        <f t="shared" si="7"/>
        <v>4460</v>
      </c>
      <c r="K403" s="101">
        <f t="shared" si="7"/>
        <v>1278</v>
      </c>
      <c r="L403" s="101">
        <f t="shared" si="7"/>
        <v>6416</v>
      </c>
      <c r="M403" s="101">
        <f t="shared" si="7"/>
        <v>657</v>
      </c>
      <c r="N403" s="101">
        <f t="shared" si="7"/>
        <v>4805</v>
      </c>
      <c r="O403" s="101">
        <f t="shared" si="7"/>
        <v>9882</v>
      </c>
      <c r="P403" s="101">
        <f t="shared" si="7"/>
        <v>40973</v>
      </c>
      <c r="Q403" s="101">
        <f t="shared" si="7"/>
        <v>9780</v>
      </c>
      <c r="R403" s="101">
        <f t="shared" si="7"/>
        <v>2643</v>
      </c>
      <c r="S403" s="101">
        <f t="shared" si="7"/>
        <v>2251</v>
      </c>
      <c r="T403" s="101">
        <f t="shared" si="7"/>
        <v>27504</v>
      </c>
      <c r="U403" s="101">
        <f t="shared" si="7"/>
        <v>9070</v>
      </c>
      <c r="V403" s="101">
        <f t="shared" si="7"/>
        <v>23649</v>
      </c>
      <c r="W403" s="101">
        <f t="shared" si="7"/>
        <v>0</v>
      </c>
      <c r="X403" s="101">
        <f t="shared" si="7"/>
        <v>7520</v>
      </c>
      <c r="Y403" s="101">
        <f t="shared" si="7"/>
        <v>2675</v>
      </c>
      <c r="Z403" s="101">
        <f t="shared" si="7"/>
        <v>2310</v>
      </c>
      <c r="AA403" s="101">
        <f t="shared" si="7"/>
        <v>8179</v>
      </c>
      <c r="AB403" s="101">
        <f t="shared" si="7"/>
        <v>36807</v>
      </c>
      <c r="AC403" s="101">
        <f t="shared" si="7"/>
        <v>77057</v>
      </c>
      <c r="AD403" s="101">
        <f t="shared" si="7"/>
        <v>14085</v>
      </c>
      <c r="AE403" s="101">
        <f t="shared" si="7"/>
        <v>4477</v>
      </c>
      <c r="AF403" s="101">
        <f t="shared" si="7"/>
        <v>19500</v>
      </c>
      <c r="AG403" s="101">
        <f t="shared" si="7"/>
        <v>704</v>
      </c>
      <c r="AH403" s="101">
        <f t="shared" ref="AH403:BM403" si="8">SUM(AH7:AH402)</f>
        <v>37909</v>
      </c>
      <c r="AI403" s="101">
        <f t="shared" si="8"/>
        <v>18117</v>
      </c>
      <c r="AJ403" s="101">
        <f t="shared" si="8"/>
        <v>3541</v>
      </c>
      <c r="AK403" s="101">
        <f t="shared" si="8"/>
        <v>16888</v>
      </c>
      <c r="AL403" s="101">
        <f t="shared" si="8"/>
        <v>20923</v>
      </c>
      <c r="AM403" s="101">
        <f t="shared" si="8"/>
        <v>14601</v>
      </c>
      <c r="AN403" s="101">
        <f t="shared" si="8"/>
        <v>15955</v>
      </c>
      <c r="AO403" s="101">
        <f t="shared" si="8"/>
        <v>8281</v>
      </c>
      <c r="AP403" s="101">
        <f t="shared" si="8"/>
        <v>2798</v>
      </c>
      <c r="AQ403" s="101">
        <f t="shared" si="8"/>
        <v>15822</v>
      </c>
      <c r="AR403" s="101">
        <f t="shared" si="8"/>
        <v>5383</v>
      </c>
      <c r="AS403" s="101">
        <f t="shared" si="8"/>
        <v>11103</v>
      </c>
      <c r="AT403" s="101">
        <f t="shared" si="8"/>
        <v>13846</v>
      </c>
      <c r="AU403" s="101">
        <f t="shared" si="8"/>
        <v>22484</v>
      </c>
      <c r="AV403" s="101">
        <f t="shared" si="8"/>
        <v>10287</v>
      </c>
      <c r="AW403" s="101">
        <f t="shared" si="8"/>
        <v>20140</v>
      </c>
      <c r="AX403" s="101">
        <f t="shared" si="8"/>
        <v>4409</v>
      </c>
      <c r="AY403" s="101">
        <f t="shared" si="8"/>
        <v>4427</v>
      </c>
      <c r="AZ403" s="101">
        <f t="shared" si="8"/>
        <v>22539</v>
      </c>
      <c r="BA403" s="101">
        <f t="shared" si="8"/>
        <v>6294</v>
      </c>
      <c r="BB403" s="101">
        <f t="shared" si="8"/>
        <v>76540</v>
      </c>
      <c r="BC403" s="101">
        <f t="shared" si="8"/>
        <v>35944</v>
      </c>
      <c r="BD403" s="101">
        <f t="shared" si="8"/>
        <v>19479</v>
      </c>
      <c r="BE403" s="101">
        <f t="shared" si="8"/>
        <v>35815</v>
      </c>
      <c r="BF403" s="101">
        <f t="shared" si="8"/>
        <v>13777</v>
      </c>
      <c r="BG403" s="101">
        <f t="shared" si="8"/>
        <v>23116</v>
      </c>
      <c r="BH403" s="101">
        <f t="shared" si="8"/>
        <v>34139</v>
      </c>
      <c r="BI403" s="101">
        <f t="shared" si="8"/>
        <v>29807</v>
      </c>
      <c r="BJ403" s="101">
        <f t="shared" si="8"/>
        <v>12252</v>
      </c>
      <c r="BK403" s="101">
        <f t="shared" si="8"/>
        <v>11936</v>
      </c>
      <c r="BL403" s="101">
        <f t="shared" si="8"/>
        <v>5615</v>
      </c>
      <c r="BM403" s="101">
        <f t="shared" si="8"/>
        <v>13373</v>
      </c>
      <c r="BN403" s="101">
        <f t="shared" ref="BN403:CS403" si="9">SUM(BN7:BN402)</f>
        <v>7226</v>
      </c>
      <c r="BO403" s="101">
        <f t="shared" si="9"/>
        <v>9222</v>
      </c>
      <c r="BP403" s="101">
        <f t="shared" si="9"/>
        <v>11312</v>
      </c>
      <c r="BQ403" s="101">
        <f t="shared" si="9"/>
        <v>34093</v>
      </c>
      <c r="BR403" s="101">
        <f t="shared" si="9"/>
        <v>4309</v>
      </c>
      <c r="BS403" s="101">
        <f t="shared" si="9"/>
        <v>59296</v>
      </c>
      <c r="BT403" s="101">
        <f t="shared" si="9"/>
        <v>15502</v>
      </c>
      <c r="BU403" s="101">
        <f t="shared" si="9"/>
        <v>8309</v>
      </c>
      <c r="BV403" s="101">
        <f t="shared" si="9"/>
        <v>5271</v>
      </c>
      <c r="BW403" s="101">
        <f t="shared" si="9"/>
        <v>8590</v>
      </c>
      <c r="BX403" s="101">
        <f t="shared" si="9"/>
        <v>3712</v>
      </c>
      <c r="BY403" s="101">
        <f t="shared" si="9"/>
        <v>2720</v>
      </c>
      <c r="BZ403" s="101">
        <f t="shared" si="9"/>
        <v>92011</v>
      </c>
      <c r="CA403" s="101">
        <f t="shared" si="9"/>
        <v>42809</v>
      </c>
      <c r="CB403" s="101">
        <f t="shared" si="9"/>
        <v>50912</v>
      </c>
      <c r="CC403" s="101">
        <f t="shared" si="9"/>
        <v>288227</v>
      </c>
      <c r="CD403" s="101">
        <f t="shared" si="9"/>
        <v>20568</v>
      </c>
      <c r="CE403" s="101">
        <f t="shared" si="9"/>
        <v>83178</v>
      </c>
      <c r="CF403" s="101">
        <f t="shared" si="9"/>
        <v>1155</v>
      </c>
      <c r="CG403" s="101">
        <f t="shared" si="9"/>
        <v>20030</v>
      </c>
      <c r="CH403" s="101">
        <f t="shared" si="9"/>
        <v>22181</v>
      </c>
      <c r="CI403" s="101">
        <f t="shared" si="9"/>
        <v>24996</v>
      </c>
      <c r="CJ403" s="101">
        <f t="shared" si="9"/>
        <v>3978</v>
      </c>
      <c r="CK403" s="101">
        <f t="shared" si="9"/>
        <v>13911</v>
      </c>
      <c r="CL403" s="101">
        <f t="shared" si="9"/>
        <v>97439</v>
      </c>
      <c r="CM403" s="101">
        <f t="shared" si="9"/>
        <v>21302</v>
      </c>
      <c r="CN403" s="101">
        <f t="shared" si="9"/>
        <v>3144</v>
      </c>
      <c r="CO403" s="101">
        <f t="shared" si="9"/>
        <v>5084</v>
      </c>
      <c r="CP403" s="101">
        <f t="shared" si="9"/>
        <v>42456</v>
      </c>
      <c r="CQ403" s="101">
        <f t="shared" si="9"/>
        <v>22679</v>
      </c>
      <c r="CR403" s="101">
        <f t="shared" si="9"/>
        <v>48796</v>
      </c>
      <c r="CS403" s="101">
        <f t="shared" si="9"/>
        <v>9911</v>
      </c>
      <c r="CT403" s="101">
        <f t="shared" ref="CT403:DT403" si="10">SUM(CT7:CT402)</f>
        <v>1350</v>
      </c>
      <c r="CU403" s="101">
        <f t="shared" si="10"/>
        <v>15583</v>
      </c>
      <c r="CV403" s="101">
        <f t="shared" si="10"/>
        <v>17977</v>
      </c>
      <c r="CW403" s="101">
        <f t="shared" si="10"/>
        <v>2315</v>
      </c>
      <c r="CX403" s="101">
        <f t="shared" si="10"/>
        <v>3412</v>
      </c>
      <c r="CY403" s="101">
        <f t="shared" si="10"/>
        <v>11206</v>
      </c>
      <c r="CZ403" s="101">
        <f t="shared" si="10"/>
        <v>128983</v>
      </c>
      <c r="DA403" s="101">
        <f t="shared" si="10"/>
        <v>25517</v>
      </c>
      <c r="DB403" s="101">
        <f t="shared" si="10"/>
        <v>25244</v>
      </c>
      <c r="DC403" s="101">
        <f t="shared" si="10"/>
        <v>687</v>
      </c>
      <c r="DD403" s="101">
        <f t="shared" si="10"/>
        <v>18234</v>
      </c>
      <c r="DE403" s="101">
        <f t="shared" si="10"/>
        <v>15174</v>
      </c>
      <c r="DF403" s="101">
        <f t="shared" si="10"/>
        <v>1338</v>
      </c>
      <c r="DG403" s="101">
        <f t="shared" si="10"/>
        <v>8977</v>
      </c>
      <c r="DH403" s="101">
        <f t="shared" si="10"/>
        <v>49492</v>
      </c>
      <c r="DI403" s="101">
        <f t="shared" si="10"/>
        <v>154085</v>
      </c>
      <c r="DJ403" s="101">
        <f t="shared" si="10"/>
        <v>1340</v>
      </c>
      <c r="DK403" s="101">
        <f t="shared" si="10"/>
        <v>45766</v>
      </c>
      <c r="DL403" s="101">
        <f t="shared" si="10"/>
        <v>53696</v>
      </c>
      <c r="DM403" s="101">
        <f t="shared" si="10"/>
        <v>119647</v>
      </c>
      <c r="DN403" s="101">
        <f t="shared" si="10"/>
        <v>14833</v>
      </c>
      <c r="DO403" s="101">
        <f t="shared" si="10"/>
        <v>3700</v>
      </c>
      <c r="DP403" s="101">
        <f t="shared" si="10"/>
        <v>44601</v>
      </c>
      <c r="DQ403" s="101">
        <f t="shared" si="10"/>
        <v>11423</v>
      </c>
      <c r="DR403" s="101">
        <f t="shared" si="10"/>
        <v>5493</v>
      </c>
      <c r="DS403" s="101">
        <f t="shared" si="10"/>
        <v>14727</v>
      </c>
      <c r="DT403" s="101">
        <f t="shared" si="10"/>
        <v>8934</v>
      </c>
      <c r="DU403" s="104">
        <f t="shared" si="6"/>
        <v>2839140</v>
      </c>
    </row>
    <row r="404" spans="1:125" hidden="1" x14ac:dyDescent="0.3">
      <c r="A404" s="62" t="e">
        <f>IF(#REF!=1,"0202","0002")</f>
        <v>#REF!</v>
      </c>
    </row>
    <row r="405" spans="1:125" hidden="1" x14ac:dyDescent="0.3">
      <c r="A405" s="62" t="e">
        <f>IF(#REF!=1,"0002","0202")</f>
        <v>#REF!</v>
      </c>
    </row>
    <row r="406" spans="1:125" hidden="1" x14ac:dyDescent="0.3">
      <c r="A406" s="62" t="e">
        <f>IF(#REF!=1,#REF!-1,#REF!)</f>
        <v>#REF!</v>
      </c>
    </row>
  </sheetData>
  <mergeCells count="1">
    <mergeCell ref="DU5:DU6"/>
  </mergeCells>
  <conditionalFormatting sqref="C7:DU403">
    <cfRule type="cellIs" dxfId="5" priority="1" stopIfTrue="1" operator="greaterThan">
      <formula>0</formula>
    </cfRule>
    <cfRule type="cellIs" dxfId="4" priority="2" stopIfTrue="1" operator="lessThan">
      <formula>0</formula>
    </cfRule>
  </conditionalFormatting>
  <pageMargins left="0.7" right="0.7" top="0.75" bottom="0.75" header="0.3" footer="0.3"/>
  <pageSetup orientation="portrait" r:id="rId1"/>
  <ignoredErrors>
    <ignoredError sqref="C5:DT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B050"/>
  </sheetPr>
  <dimension ref="A1:EJ49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RowHeight="16.5" x14ac:dyDescent="0.3"/>
  <cols>
    <col min="1" max="1" width="8.7109375" style="62" customWidth="1"/>
    <col min="2" max="2" width="42.7109375" style="65" customWidth="1"/>
    <col min="3" max="125" width="18.7109375" style="65" customWidth="1"/>
    <col min="126" max="127" width="11.42578125" style="65" customWidth="1"/>
    <col min="128" max="16384" width="11.42578125" style="65"/>
  </cols>
  <sheetData>
    <row r="1" spans="1:125" x14ac:dyDescent="0.3">
      <c r="B1" s="67" t="str">
        <f>TITULO</f>
        <v>MATRIZ DE PRODUCCION 6 DIGITOS</v>
      </c>
      <c r="C1" s="64"/>
      <c r="E1" s="66"/>
    </row>
    <row r="2" spans="1:125" x14ac:dyDescent="0.3">
      <c r="B2" s="63" t="s">
        <v>238</v>
      </c>
      <c r="C2" s="63"/>
    </row>
    <row r="3" spans="1:125" x14ac:dyDescent="0.3">
      <c r="B3" s="63" t="s">
        <v>88</v>
      </c>
      <c r="C3" s="67">
        <f>PERIODO</f>
        <v>2023</v>
      </c>
    </row>
    <row r="4" spans="1:125" ht="17.25" thickBot="1" x14ac:dyDescent="0.35">
      <c r="B4" s="84" t="str">
        <f>FECHA</f>
        <v>06/may/2025 : 08:38:59</v>
      </c>
    </row>
    <row r="5" spans="1:125" s="72" customFormat="1" ht="15" thickBot="1" x14ac:dyDescent="0.3">
      <c r="A5" s="68"/>
      <c r="B5" s="69"/>
      <c r="C5" s="70" t="s">
        <v>549</v>
      </c>
      <c r="D5" s="71" t="s">
        <v>655</v>
      </c>
      <c r="E5" s="71" t="s">
        <v>656</v>
      </c>
      <c r="F5" s="71" t="s">
        <v>671</v>
      </c>
      <c r="G5" s="71" t="s">
        <v>657</v>
      </c>
      <c r="H5" s="71" t="s">
        <v>658</v>
      </c>
      <c r="I5" s="71" t="s">
        <v>550</v>
      </c>
      <c r="J5" s="71" t="s">
        <v>551</v>
      </c>
      <c r="K5" s="71" t="s">
        <v>552</v>
      </c>
      <c r="L5" s="71" t="s">
        <v>553</v>
      </c>
      <c r="M5" s="71" t="s">
        <v>554</v>
      </c>
      <c r="N5" s="71" t="s">
        <v>659</v>
      </c>
      <c r="O5" s="71" t="s">
        <v>660</v>
      </c>
      <c r="P5" s="71" t="s">
        <v>661</v>
      </c>
      <c r="Q5" s="71" t="s">
        <v>662</v>
      </c>
      <c r="R5" s="71" t="s">
        <v>663</v>
      </c>
      <c r="S5" s="71" t="s">
        <v>664</v>
      </c>
      <c r="T5" s="71" t="s">
        <v>555</v>
      </c>
      <c r="U5" s="71" t="s">
        <v>556</v>
      </c>
      <c r="V5" s="71" t="s">
        <v>557</v>
      </c>
      <c r="W5" s="71" t="s">
        <v>558</v>
      </c>
      <c r="X5" s="71" t="s">
        <v>559</v>
      </c>
      <c r="Y5" s="71" t="s">
        <v>560</v>
      </c>
      <c r="Z5" s="71" t="s">
        <v>561</v>
      </c>
      <c r="AA5" s="71" t="s">
        <v>562</v>
      </c>
      <c r="AB5" s="71" t="s">
        <v>563</v>
      </c>
      <c r="AC5" s="71" t="s">
        <v>564</v>
      </c>
      <c r="AD5" s="71" t="s">
        <v>565</v>
      </c>
      <c r="AE5" s="71" t="s">
        <v>566</v>
      </c>
      <c r="AF5" s="71" t="s">
        <v>567</v>
      </c>
      <c r="AG5" s="71" t="s">
        <v>568</v>
      </c>
      <c r="AH5" s="71" t="s">
        <v>569</v>
      </c>
      <c r="AI5" s="71" t="s">
        <v>570</v>
      </c>
      <c r="AJ5" s="71" t="s">
        <v>571</v>
      </c>
      <c r="AK5" s="71" t="s">
        <v>572</v>
      </c>
      <c r="AL5" s="71" t="s">
        <v>573</v>
      </c>
      <c r="AM5" s="71" t="s">
        <v>574</v>
      </c>
      <c r="AN5" s="71" t="s">
        <v>575</v>
      </c>
      <c r="AO5" s="71" t="s">
        <v>576</v>
      </c>
      <c r="AP5" s="71" t="s">
        <v>577</v>
      </c>
      <c r="AQ5" s="71" t="s">
        <v>578</v>
      </c>
      <c r="AR5" s="71" t="s">
        <v>579</v>
      </c>
      <c r="AS5" s="71" t="s">
        <v>580</v>
      </c>
      <c r="AT5" s="71" t="s">
        <v>581</v>
      </c>
      <c r="AU5" s="71" t="s">
        <v>582</v>
      </c>
      <c r="AV5" s="71" t="s">
        <v>583</v>
      </c>
      <c r="AW5" s="71" t="s">
        <v>584</v>
      </c>
      <c r="AX5" s="71" t="s">
        <v>585</v>
      </c>
      <c r="AY5" s="71" t="s">
        <v>586</v>
      </c>
      <c r="AZ5" s="71" t="s">
        <v>587</v>
      </c>
      <c r="BA5" s="71" t="s">
        <v>588</v>
      </c>
      <c r="BB5" s="71" t="s">
        <v>589</v>
      </c>
      <c r="BC5" s="71" t="s">
        <v>590</v>
      </c>
      <c r="BD5" s="71" t="s">
        <v>591</v>
      </c>
      <c r="BE5" s="71" t="s">
        <v>592</v>
      </c>
      <c r="BF5" s="71" t="s">
        <v>593</v>
      </c>
      <c r="BG5" s="71" t="s">
        <v>594</v>
      </c>
      <c r="BH5" s="71" t="s">
        <v>595</v>
      </c>
      <c r="BI5" s="71" t="s">
        <v>596</v>
      </c>
      <c r="BJ5" s="71" t="s">
        <v>597</v>
      </c>
      <c r="BK5" s="71" t="s">
        <v>598</v>
      </c>
      <c r="BL5" s="71" t="s">
        <v>599</v>
      </c>
      <c r="BM5" s="71" t="s">
        <v>600</v>
      </c>
      <c r="BN5" s="71" t="s">
        <v>601</v>
      </c>
      <c r="BO5" s="71" t="s">
        <v>602</v>
      </c>
      <c r="BP5" s="71" t="s">
        <v>603</v>
      </c>
      <c r="BQ5" s="71" t="s">
        <v>604</v>
      </c>
      <c r="BR5" s="71" t="s">
        <v>605</v>
      </c>
      <c r="BS5" s="71" t="s">
        <v>606</v>
      </c>
      <c r="BT5" s="71" t="s">
        <v>607</v>
      </c>
      <c r="BU5" s="71" t="s">
        <v>608</v>
      </c>
      <c r="BV5" s="71" t="s">
        <v>609</v>
      </c>
      <c r="BW5" s="71" t="s">
        <v>610</v>
      </c>
      <c r="BX5" s="71" t="s">
        <v>611</v>
      </c>
      <c r="BY5" s="71" t="s">
        <v>612</v>
      </c>
      <c r="BZ5" s="71" t="s">
        <v>613</v>
      </c>
      <c r="CA5" s="71" t="s">
        <v>614</v>
      </c>
      <c r="CB5" s="71" t="s">
        <v>615</v>
      </c>
      <c r="CC5" s="71" t="s">
        <v>616</v>
      </c>
      <c r="CD5" s="71" t="s">
        <v>617</v>
      </c>
      <c r="CE5" s="71" t="s">
        <v>618</v>
      </c>
      <c r="CF5" s="71" t="s">
        <v>619</v>
      </c>
      <c r="CG5" s="71" t="s">
        <v>620</v>
      </c>
      <c r="CH5" s="71" t="s">
        <v>621</v>
      </c>
      <c r="CI5" s="71" t="s">
        <v>622</v>
      </c>
      <c r="CJ5" s="71" t="s">
        <v>623</v>
      </c>
      <c r="CK5" s="71" t="s">
        <v>624</v>
      </c>
      <c r="CL5" s="71" t="s">
        <v>625</v>
      </c>
      <c r="CM5" s="71" t="s">
        <v>626</v>
      </c>
      <c r="CN5" s="71" t="s">
        <v>627</v>
      </c>
      <c r="CO5" s="71" t="s">
        <v>628</v>
      </c>
      <c r="CP5" s="71" t="s">
        <v>629</v>
      </c>
      <c r="CQ5" s="71" t="s">
        <v>630</v>
      </c>
      <c r="CR5" s="71" t="s">
        <v>631</v>
      </c>
      <c r="CS5" s="71" t="s">
        <v>632</v>
      </c>
      <c r="CT5" s="71" t="s">
        <v>699</v>
      </c>
      <c r="CU5" s="71" t="s">
        <v>700</v>
      </c>
      <c r="CV5" s="71" t="s">
        <v>701</v>
      </c>
      <c r="CW5" s="71" t="s">
        <v>702</v>
      </c>
      <c r="CX5" s="71" t="s">
        <v>703</v>
      </c>
      <c r="CY5" s="71" t="s">
        <v>633</v>
      </c>
      <c r="CZ5" s="71" t="s">
        <v>634</v>
      </c>
      <c r="DA5" s="71" t="s">
        <v>635</v>
      </c>
      <c r="DB5" s="71" t="s">
        <v>636</v>
      </c>
      <c r="DC5" s="71" t="s">
        <v>637</v>
      </c>
      <c r="DD5" s="71" t="s">
        <v>638</v>
      </c>
      <c r="DE5" s="71" t="s">
        <v>639</v>
      </c>
      <c r="DF5" s="71" t="s">
        <v>640</v>
      </c>
      <c r="DG5" s="71" t="s">
        <v>641</v>
      </c>
      <c r="DH5" s="71" t="s">
        <v>642</v>
      </c>
      <c r="DI5" s="71" t="s">
        <v>643</v>
      </c>
      <c r="DJ5" s="71" t="s">
        <v>644</v>
      </c>
      <c r="DK5" s="71" t="s">
        <v>645</v>
      </c>
      <c r="DL5" s="71" t="s">
        <v>646</v>
      </c>
      <c r="DM5" s="71" t="s">
        <v>647</v>
      </c>
      <c r="DN5" s="71" t="s">
        <v>648</v>
      </c>
      <c r="DO5" s="71" t="s">
        <v>649</v>
      </c>
      <c r="DP5" s="71" t="s">
        <v>650</v>
      </c>
      <c r="DQ5" s="71" t="s">
        <v>651</v>
      </c>
      <c r="DR5" s="71" t="s">
        <v>652</v>
      </c>
      <c r="DS5" s="71" t="s">
        <v>653</v>
      </c>
      <c r="DT5" s="71" t="s">
        <v>654</v>
      </c>
      <c r="DU5" s="113" t="s">
        <v>1222</v>
      </c>
    </row>
    <row r="6" spans="1:125" s="72" customFormat="1" ht="119.25" customHeight="1" thickBot="1" x14ac:dyDescent="0.3">
      <c r="A6" s="68"/>
      <c r="B6" s="69"/>
      <c r="C6" s="73" t="s">
        <v>1100</v>
      </c>
      <c r="D6" s="74" t="s">
        <v>1101</v>
      </c>
      <c r="E6" s="74" t="s">
        <v>1102</v>
      </c>
      <c r="F6" s="74" t="s">
        <v>1103</v>
      </c>
      <c r="G6" s="74" t="s">
        <v>1104</v>
      </c>
      <c r="H6" s="74" t="s">
        <v>1105</v>
      </c>
      <c r="I6" s="74" t="s">
        <v>1106</v>
      </c>
      <c r="J6" s="74" t="s">
        <v>1107</v>
      </c>
      <c r="K6" s="74" t="s">
        <v>1108</v>
      </c>
      <c r="L6" s="74" t="s">
        <v>1109</v>
      </c>
      <c r="M6" s="74" t="s">
        <v>1110</v>
      </c>
      <c r="N6" s="74" t="s">
        <v>1111</v>
      </c>
      <c r="O6" s="74" t="s">
        <v>1112</v>
      </c>
      <c r="P6" s="74" t="s">
        <v>1113</v>
      </c>
      <c r="Q6" s="74" t="s">
        <v>1114</v>
      </c>
      <c r="R6" s="74" t="s">
        <v>1115</v>
      </c>
      <c r="S6" s="74" t="s">
        <v>1116</v>
      </c>
      <c r="T6" s="74" t="s">
        <v>1117</v>
      </c>
      <c r="U6" s="74" t="s">
        <v>1118</v>
      </c>
      <c r="V6" s="74" t="s">
        <v>1119</v>
      </c>
      <c r="W6" s="74" t="s">
        <v>1120</v>
      </c>
      <c r="X6" s="74" t="s">
        <v>1121</v>
      </c>
      <c r="Y6" s="74" t="s">
        <v>1122</v>
      </c>
      <c r="Z6" s="74" t="s">
        <v>1123</v>
      </c>
      <c r="AA6" s="74" t="s">
        <v>1124</v>
      </c>
      <c r="AB6" s="74" t="s">
        <v>1125</v>
      </c>
      <c r="AC6" s="74" t="s">
        <v>1126</v>
      </c>
      <c r="AD6" s="74" t="s">
        <v>1127</v>
      </c>
      <c r="AE6" s="74" t="s">
        <v>1128</v>
      </c>
      <c r="AF6" s="74" t="s">
        <v>1129</v>
      </c>
      <c r="AG6" s="74" t="s">
        <v>1130</v>
      </c>
      <c r="AH6" s="74" t="s">
        <v>1131</v>
      </c>
      <c r="AI6" s="74" t="s">
        <v>1132</v>
      </c>
      <c r="AJ6" s="74" t="s">
        <v>1133</v>
      </c>
      <c r="AK6" s="74" t="s">
        <v>1134</v>
      </c>
      <c r="AL6" s="74" t="s">
        <v>1135</v>
      </c>
      <c r="AM6" s="74" t="s">
        <v>1136</v>
      </c>
      <c r="AN6" s="74" t="s">
        <v>1137</v>
      </c>
      <c r="AO6" s="74" t="s">
        <v>1138</v>
      </c>
      <c r="AP6" s="74" t="s">
        <v>1139</v>
      </c>
      <c r="AQ6" s="74" t="s">
        <v>1140</v>
      </c>
      <c r="AR6" s="74" t="s">
        <v>1141</v>
      </c>
      <c r="AS6" s="74" t="s">
        <v>1142</v>
      </c>
      <c r="AT6" s="74" t="s">
        <v>1143</v>
      </c>
      <c r="AU6" s="74" t="s">
        <v>1144</v>
      </c>
      <c r="AV6" s="74" t="s">
        <v>1145</v>
      </c>
      <c r="AW6" s="74" t="s">
        <v>1146</v>
      </c>
      <c r="AX6" s="74" t="s">
        <v>1147</v>
      </c>
      <c r="AY6" s="74" t="s">
        <v>1148</v>
      </c>
      <c r="AZ6" s="74" t="s">
        <v>1149</v>
      </c>
      <c r="BA6" s="74" t="s">
        <v>1150</v>
      </c>
      <c r="BB6" s="74" t="s">
        <v>1151</v>
      </c>
      <c r="BC6" s="74" t="s">
        <v>1152</v>
      </c>
      <c r="BD6" s="74" t="s">
        <v>1153</v>
      </c>
      <c r="BE6" s="74" t="s">
        <v>1154</v>
      </c>
      <c r="BF6" s="74" t="s">
        <v>1155</v>
      </c>
      <c r="BG6" s="74" t="s">
        <v>1156</v>
      </c>
      <c r="BH6" s="74" t="s">
        <v>1157</v>
      </c>
      <c r="BI6" s="74" t="s">
        <v>1158</v>
      </c>
      <c r="BJ6" s="74" t="s">
        <v>1159</v>
      </c>
      <c r="BK6" s="74" t="s">
        <v>1160</v>
      </c>
      <c r="BL6" s="74" t="s">
        <v>1161</v>
      </c>
      <c r="BM6" s="74" t="s">
        <v>1162</v>
      </c>
      <c r="BN6" s="74" t="s">
        <v>1163</v>
      </c>
      <c r="BO6" s="74" t="s">
        <v>1164</v>
      </c>
      <c r="BP6" s="74" t="s">
        <v>1165</v>
      </c>
      <c r="BQ6" s="74" t="s">
        <v>1166</v>
      </c>
      <c r="BR6" s="74" t="s">
        <v>1167</v>
      </c>
      <c r="BS6" s="74" t="s">
        <v>1168</v>
      </c>
      <c r="BT6" s="74" t="s">
        <v>1169</v>
      </c>
      <c r="BU6" s="74" t="s">
        <v>1170</v>
      </c>
      <c r="BV6" s="74" t="s">
        <v>1171</v>
      </c>
      <c r="BW6" s="74" t="s">
        <v>1172</v>
      </c>
      <c r="BX6" s="74" t="s">
        <v>1173</v>
      </c>
      <c r="BY6" s="74" t="s">
        <v>1174</v>
      </c>
      <c r="BZ6" s="74" t="s">
        <v>1175</v>
      </c>
      <c r="CA6" s="74" t="s">
        <v>1176</v>
      </c>
      <c r="CB6" s="74" t="s">
        <v>1177</v>
      </c>
      <c r="CC6" s="74" t="s">
        <v>1178</v>
      </c>
      <c r="CD6" s="74" t="s">
        <v>1179</v>
      </c>
      <c r="CE6" s="74" t="s">
        <v>1180</v>
      </c>
      <c r="CF6" s="74" t="s">
        <v>1181</v>
      </c>
      <c r="CG6" s="74" t="s">
        <v>1182</v>
      </c>
      <c r="CH6" s="74" t="s">
        <v>1183</v>
      </c>
      <c r="CI6" s="74" t="s">
        <v>1184</v>
      </c>
      <c r="CJ6" s="74" t="s">
        <v>1185</v>
      </c>
      <c r="CK6" s="74" t="s">
        <v>1186</v>
      </c>
      <c r="CL6" s="74" t="s">
        <v>1187</v>
      </c>
      <c r="CM6" s="74" t="s">
        <v>1188</v>
      </c>
      <c r="CN6" s="74" t="s">
        <v>1189</v>
      </c>
      <c r="CO6" s="74" t="s">
        <v>1190</v>
      </c>
      <c r="CP6" s="74" t="s">
        <v>1191</v>
      </c>
      <c r="CQ6" s="74" t="s">
        <v>1192</v>
      </c>
      <c r="CR6" s="74" t="s">
        <v>1193</v>
      </c>
      <c r="CS6" s="74" t="s">
        <v>1194</v>
      </c>
      <c r="CT6" s="74" t="s">
        <v>1195</v>
      </c>
      <c r="CU6" s="74" t="s">
        <v>1196</v>
      </c>
      <c r="CV6" s="74" t="s">
        <v>1197</v>
      </c>
      <c r="CW6" s="74" t="s">
        <v>1198</v>
      </c>
      <c r="CX6" s="74" t="s">
        <v>1199</v>
      </c>
      <c r="CY6" s="74" t="s">
        <v>1200</v>
      </c>
      <c r="CZ6" s="74" t="s">
        <v>1201</v>
      </c>
      <c r="DA6" s="74" t="s">
        <v>1202</v>
      </c>
      <c r="DB6" s="74" t="s">
        <v>1203</v>
      </c>
      <c r="DC6" s="74" t="s">
        <v>1204</v>
      </c>
      <c r="DD6" s="74" t="s">
        <v>1205</v>
      </c>
      <c r="DE6" s="74" t="s">
        <v>1206</v>
      </c>
      <c r="DF6" s="74" t="s">
        <v>1207</v>
      </c>
      <c r="DG6" s="74" t="s">
        <v>1208</v>
      </c>
      <c r="DH6" s="74" t="s">
        <v>1209</v>
      </c>
      <c r="DI6" s="74" t="s">
        <v>1210</v>
      </c>
      <c r="DJ6" s="74" t="s">
        <v>1211</v>
      </c>
      <c r="DK6" s="74" t="s">
        <v>1212</v>
      </c>
      <c r="DL6" s="74" t="s">
        <v>1213</v>
      </c>
      <c r="DM6" s="74" t="s">
        <v>1214</v>
      </c>
      <c r="DN6" s="74" t="s">
        <v>1215</v>
      </c>
      <c r="DO6" s="74" t="s">
        <v>1216</v>
      </c>
      <c r="DP6" s="74" t="s">
        <v>1217</v>
      </c>
      <c r="DQ6" s="74" t="s">
        <v>1218</v>
      </c>
      <c r="DR6" s="74" t="s">
        <v>1219</v>
      </c>
      <c r="DS6" s="74" t="s">
        <v>1220</v>
      </c>
      <c r="DT6" s="75" t="s">
        <v>1221</v>
      </c>
      <c r="DU6" s="114"/>
    </row>
    <row r="7" spans="1:125" s="72" customFormat="1" ht="14.25" x14ac:dyDescent="0.25">
      <c r="A7" s="76" t="s">
        <v>249</v>
      </c>
      <c r="B7" s="71" t="s">
        <v>704</v>
      </c>
      <c r="C7" s="91"/>
      <c r="D7" s="92">
        <v>12</v>
      </c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105"/>
      <c r="DU7" s="105">
        <f t="shared" ref="DU7:DU70" si="0">SUM(C7:DT7)</f>
        <v>12</v>
      </c>
    </row>
    <row r="8" spans="1:125" s="72" customFormat="1" ht="14.25" x14ac:dyDescent="0.25">
      <c r="A8" s="77" t="s">
        <v>250</v>
      </c>
      <c r="B8" s="78" t="s">
        <v>705</v>
      </c>
      <c r="C8" s="106"/>
      <c r="D8" s="96">
        <v>2325</v>
      </c>
      <c r="E8" s="96">
        <v>94</v>
      </c>
      <c r="F8" s="96">
        <v>21</v>
      </c>
      <c r="G8" s="96"/>
      <c r="H8" s="96">
        <v>2</v>
      </c>
      <c r="I8" s="96">
        <v>71</v>
      </c>
      <c r="J8" s="96"/>
      <c r="K8" s="96"/>
      <c r="L8" s="96"/>
      <c r="M8" s="96"/>
      <c r="N8" s="96">
        <v>14</v>
      </c>
      <c r="O8" s="96">
        <v>158</v>
      </c>
      <c r="P8" s="96">
        <v>146</v>
      </c>
      <c r="Q8" s="96"/>
      <c r="R8" s="96">
        <v>25</v>
      </c>
      <c r="S8" s="96"/>
      <c r="T8" s="96">
        <v>109</v>
      </c>
      <c r="U8" s="96">
        <v>2</v>
      </c>
      <c r="V8" s="96"/>
      <c r="W8" s="96"/>
      <c r="X8" s="96"/>
      <c r="Y8" s="96">
        <v>2</v>
      </c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>
        <v>3</v>
      </c>
      <c r="AQ8" s="96"/>
      <c r="AR8" s="96"/>
      <c r="AS8" s="96"/>
      <c r="AT8" s="96"/>
      <c r="AU8" s="96"/>
      <c r="AV8" s="96"/>
      <c r="AW8" s="96"/>
      <c r="AX8" s="96"/>
      <c r="AY8" s="97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7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6"/>
      <c r="DS8" s="96"/>
      <c r="DT8" s="107"/>
      <c r="DU8" s="107">
        <f t="shared" si="0"/>
        <v>2972</v>
      </c>
    </row>
    <row r="9" spans="1:125" s="72" customFormat="1" ht="14.25" x14ac:dyDescent="0.25">
      <c r="A9" s="77" t="s">
        <v>251</v>
      </c>
      <c r="B9" s="78" t="s">
        <v>706</v>
      </c>
      <c r="C9" s="106"/>
      <c r="D9" s="96">
        <v>10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7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7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107"/>
      <c r="DU9" s="107">
        <f t="shared" si="0"/>
        <v>10</v>
      </c>
    </row>
    <row r="10" spans="1:125" s="72" customFormat="1" ht="14.25" x14ac:dyDescent="0.25">
      <c r="A10" s="77" t="s">
        <v>252</v>
      </c>
      <c r="B10" s="78" t="s">
        <v>707</v>
      </c>
      <c r="C10" s="106">
        <v>5324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>
        <v>325</v>
      </c>
      <c r="U10" s="96">
        <v>1</v>
      </c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7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7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96"/>
      <c r="DQ10" s="96"/>
      <c r="DR10" s="96"/>
      <c r="DS10" s="96"/>
      <c r="DT10" s="107"/>
      <c r="DU10" s="107">
        <f t="shared" si="0"/>
        <v>5650</v>
      </c>
    </row>
    <row r="11" spans="1:125" s="72" customFormat="1" ht="14.25" x14ac:dyDescent="0.25">
      <c r="A11" s="77" t="s">
        <v>253</v>
      </c>
      <c r="B11" s="78" t="s">
        <v>708</v>
      </c>
      <c r="C11" s="106"/>
      <c r="D11" s="96">
        <v>8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7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6">
        <v>2</v>
      </c>
      <c r="DJ11" s="96"/>
      <c r="DK11" s="96"/>
      <c r="DL11" s="96">
        <v>2</v>
      </c>
      <c r="DM11" s="96"/>
      <c r="DN11" s="96"/>
      <c r="DO11" s="96"/>
      <c r="DP11" s="96"/>
      <c r="DQ11" s="96"/>
      <c r="DR11" s="96"/>
      <c r="DS11" s="96"/>
      <c r="DT11" s="107"/>
      <c r="DU11" s="107">
        <f t="shared" si="0"/>
        <v>12</v>
      </c>
    </row>
    <row r="12" spans="1:125" s="72" customFormat="1" ht="14.25" x14ac:dyDescent="0.25">
      <c r="A12" s="77" t="s">
        <v>254</v>
      </c>
      <c r="B12" s="78" t="s">
        <v>709</v>
      </c>
      <c r="C12" s="106"/>
      <c r="D12" s="96">
        <v>142</v>
      </c>
      <c r="E12" s="96">
        <v>39</v>
      </c>
      <c r="F12" s="96">
        <v>1519</v>
      </c>
      <c r="G12" s="96"/>
      <c r="H12" s="96"/>
      <c r="I12" s="96">
        <v>50</v>
      </c>
      <c r="J12" s="96"/>
      <c r="K12" s="96"/>
      <c r="L12" s="96"/>
      <c r="M12" s="96"/>
      <c r="N12" s="96">
        <v>15</v>
      </c>
      <c r="O12" s="96">
        <v>93</v>
      </c>
      <c r="P12" s="96">
        <v>64</v>
      </c>
      <c r="Q12" s="96"/>
      <c r="R12" s="96">
        <v>15</v>
      </c>
      <c r="S12" s="96"/>
      <c r="T12" s="96">
        <v>57</v>
      </c>
      <c r="U12" s="96">
        <v>1</v>
      </c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7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7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6"/>
      <c r="CT12" s="96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6"/>
      <c r="DJ12" s="96"/>
      <c r="DK12" s="96"/>
      <c r="DL12" s="96"/>
      <c r="DM12" s="96"/>
      <c r="DN12" s="96"/>
      <c r="DO12" s="96"/>
      <c r="DP12" s="96"/>
      <c r="DQ12" s="96"/>
      <c r="DR12" s="96"/>
      <c r="DS12" s="96"/>
      <c r="DT12" s="107"/>
      <c r="DU12" s="107">
        <f t="shared" si="0"/>
        <v>1995</v>
      </c>
    </row>
    <row r="13" spans="1:125" s="72" customFormat="1" ht="14.25" x14ac:dyDescent="0.25">
      <c r="A13" s="77" t="s">
        <v>255</v>
      </c>
      <c r="B13" s="78" t="s">
        <v>710</v>
      </c>
      <c r="C13" s="106"/>
      <c r="D13" s="96">
        <v>119</v>
      </c>
      <c r="E13" s="96">
        <v>99</v>
      </c>
      <c r="F13" s="96">
        <v>6865</v>
      </c>
      <c r="G13" s="96"/>
      <c r="H13" s="96"/>
      <c r="I13" s="96">
        <v>15</v>
      </c>
      <c r="J13" s="96"/>
      <c r="K13" s="96"/>
      <c r="L13" s="96"/>
      <c r="M13" s="96"/>
      <c r="N13" s="96">
        <v>20</v>
      </c>
      <c r="O13" s="96">
        <v>59</v>
      </c>
      <c r="P13" s="96">
        <v>35</v>
      </c>
      <c r="Q13" s="96"/>
      <c r="R13" s="96">
        <v>10</v>
      </c>
      <c r="S13" s="96">
        <v>31</v>
      </c>
      <c r="T13" s="96">
        <v>61</v>
      </c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7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7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6"/>
      <c r="CT13" s="96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6"/>
      <c r="DJ13" s="96"/>
      <c r="DK13" s="96"/>
      <c r="DL13" s="96"/>
      <c r="DM13" s="96"/>
      <c r="DN13" s="96"/>
      <c r="DO13" s="96"/>
      <c r="DP13" s="96"/>
      <c r="DQ13" s="96"/>
      <c r="DR13" s="96"/>
      <c r="DS13" s="96"/>
      <c r="DT13" s="107"/>
      <c r="DU13" s="107">
        <f t="shared" si="0"/>
        <v>7314</v>
      </c>
    </row>
    <row r="14" spans="1:125" s="72" customFormat="1" ht="14.25" x14ac:dyDescent="0.25">
      <c r="A14" s="77" t="s">
        <v>256</v>
      </c>
      <c r="B14" s="78" t="s">
        <v>711</v>
      </c>
      <c r="C14" s="106"/>
      <c r="D14" s="96">
        <v>815</v>
      </c>
      <c r="E14" s="96">
        <v>44</v>
      </c>
      <c r="F14" s="96">
        <v>166</v>
      </c>
      <c r="G14" s="96"/>
      <c r="H14" s="96"/>
      <c r="I14" s="96">
        <v>95</v>
      </c>
      <c r="J14" s="96"/>
      <c r="K14" s="96"/>
      <c r="L14" s="96"/>
      <c r="M14" s="96"/>
      <c r="N14" s="96">
        <v>7</v>
      </c>
      <c r="O14" s="96">
        <v>77</v>
      </c>
      <c r="P14" s="96">
        <v>64</v>
      </c>
      <c r="Q14" s="96"/>
      <c r="R14" s="96">
        <v>7</v>
      </c>
      <c r="S14" s="96"/>
      <c r="T14" s="96">
        <v>21</v>
      </c>
      <c r="U14" s="96"/>
      <c r="V14" s="96"/>
      <c r="W14" s="96"/>
      <c r="X14" s="96"/>
      <c r="Y14" s="96">
        <v>1</v>
      </c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7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7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6"/>
      <c r="CT14" s="96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6"/>
      <c r="DJ14" s="96"/>
      <c r="DK14" s="96"/>
      <c r="DL14" s="96"/>
      <c r="DM14" s="96"/>
      <c r="DN14" s="96"/>
      <c r="DO14" s="96"/>
      <c r="DP14" s="96"/>
      <c r="DQ14" s="96"/>
      <c r="DR14" s="96"/>
      <c r="DS14" s="96"/>
      <c r="DT14" s="107"/>
      <c r="DU14" s="107">
        <f t="shared" si="0"/>
        <v>1297</v>
      </c>
    </row>
    <row r="15" spans="1:125" s="72" customFormat="1" ht="14.25" x14ac:dyDescent="0.25">
      <c r="A15" s="77" t="s">
        <v>257</v>
      </c>
      <c r="B15" s="78" t="s">
        <v>712</v>
      </c>
      <c r="C15" s="106"/>
      <c r="D15" s="96">
        <v>46</v>
      </c>
      <c r="E15" s="96">
        <v>2996</v>
      </c>
      <c r="F15" s="96">
        <v>3</v>
      </c>
      <c r="G15" s="96"/>
      <c r="H15" s="96"/>
      <c r="I15" s="96"/>
      <c r="J15" s="96"/>
      <c r="K15" s="96"/>
      <c r="L15" s="96"/>
      <c r="M15" s="96"/>
      <c r="N15" s="96"/>
      <c r="O15" s="96">
        <v>4</v>
      </c>
      <c r="P15" s="96">
        <v>4</v>
      </c>
      <c r="Q15" s="96"/>
      <c r="R15" s="96"/>
      <c r="S15" s="96"/>
      <c r="T15" s="96">
        <v>51</v>
      </c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7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7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6"/>
      <c r="DQ15" s="96"/>
      <c r="DR15" s="96"/>
      <c r="DS15" s="96"/>
      <c r="DT15" s="107"/>
      <c r="DU15" s="107">
        <f t="shared" si="0"/>
        <v>3104</v>
      </c>
    </row>
    <row r="16" spans="1:125" s="72" customFormat="1" ht="14.25" x14ac:dyDescent="0.25">
      <c r="A16" s="77" t="s">
        <v>258</v>
      </c>
      <c r="B16" s="78" t="s">
        <v>713</v>
      </c>
      <c r="C16" s="106"/>
      <c r="D16" s="96">
        <v>352</v>
      </c>
      <c r="E16" s="96">
        <v>5515</v>
      </c>
      <c r="F16" s="96">
        <v>6</v>
      </c>
      <c r="G16" s="96"/>
      <c r="H16" s="96"/>
      <c r="I16" s="96">
        <v>229</v>
      </c>
      <c r="J16" s="96"/>
      <c r="K16" s="96"/>
      <c r="L16" s="96"/>
      <c r="M16" s="96"/>
      <c r="N16" s="96">
        <v>44</v>
      </c>
      <c r="O16" s="96">
        <v>909</v>
      </c>
      <c r="P16" s="96">
        <v>248</v>
      </c>
      <c r="Q16" s="96"/>
      <c r="R16" s="96">
        <v>44</v>
      </c>
      <c r="S16" s="96"/>
      <c r="T16" s="96">
        <v>446</v>
      </c>
      <c r="U16" s="96">
        <v>6</v>
      </c>
      <c r="V16" s="96"/>
      <c r="W16" s="96"/>
      <c r="X16" s="96"/>
      <c r="Y16" s="96">
        <v>13</v>
      </c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7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6"/>
      <c r="DJ16" s="96"/>
      <c r="DK16" s="96"/>
      <c r="DL16" s="96"/>
      <c r="DM16" s="96"/>
      <c r="DN16" s="96"/>
      <c r="DO16" s="96"/>
      <c r="DP16" s="96"/>
      <c r="DQ16" s="96"/>
      <c r="DR16" s="96"/>
      <c r="DS16" s="96"/>
      <c r="DT16" s="107"/>
      <c r="DU16" s="107">
        <f t="shared" si="0"/>
        <v>7812</v>
      </c>
    </row>
    <row r="17" spans="1:125" s="72" customFormat="1" ht="14.25" x14ac:dyDescent="0.25">
      <c r="A17" s="77" t="s">
        <v>259</v>
      </c>
      <c r="B17" s="78" t="s">
        <v>714</v>
      </c>
      <c r="C17" s="106"/>
      <c r="D17" s="96"/>
      <c r="E17" s="96"/>
      <c r="F17" s="96"/>
      <c r="G17" s="96"/>
      <c r="H17" s="96"/>
      <c r="I17" s="96">
        <v>449</v>
      </c>
      <c r="J17" s="96"/>
      <c r="K17" s="96"/>
      <c r="L17" s="96"/>
      <c r="M17" s="96"/>
      <c r="N17" s="96">
        <v>4156</v>
      </c>
      <c r="O17" s="96">
        <v>149</v>
      </c>
      <c r="P17" s="96">
        <v>228</v>
      </c>
      <c r="Q17" s="96"/>
      <c r="R17" s="96">
        <v>28</v>
      </c>
      <c r="S17" s="96"/>
      <c r="T17" s="96">
        <v>80</v>
      </c>
      <c r="U17" s="96">
        <v>3</v>
      </c>
      <c r="V17" s="96"/>
      <c r="W17" s="96"/>
      <c r="X17" s="96"/>
      <c r="Y17" s="96">
        <v>8</v>
      </c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7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7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96"/>
      <c r="CY17" s="96"/>
      <c r="CZ17" s="96"/>
      <c r="DA17" s="96"/>
      <c r="DB17" s="96"/>
      <c r="DC17" s="96"/>
      <c r="DD17" s="96"/>
      <c r="DE17" s="96"/>
      <c r="DF17" s="96"/>
      <c r="DG17" s="96"/>
      <c r="DH17" s="96"/>
      <c r="DI17" s="96"/>
      <c r="DJ17" s="96"/>
      <c r="DK17" s="96"/>
      <c r="DL17" s="96"/>
      <c r="DM17" s="96"/>
      <c r="DN17" s="96"/>
      <c r="DO17" s="96"/>
      <c r="DP17" s="96"/>
      <c r="DQ17" s="96"/>
      <c r="DR17" s="96"/>
      <c r="DS17" s="96"/>
      <c r="DT17" s="107"/>
      <c r="DU17" s="107">
        <f t="shared" si="0"/>
        <v>5101</v>
      </c>
    </row>
    <row r="18" spans="1:125" s="72" customFormat="1" ht="14.25" x14ac:dyDescent="0.25">
      <c r="A18" s="77" t="s">
        <v>260</v>
      </c>
      <c r="B18" s="78" t="s">
        <v>715</v>
      </c>
      <c r="C18" s="106"/>
      <c r="D18" s="96"/>
      <c r="E18" s="96"/>
      <c r="F18" s="96"/>
      <c r="G18" s="96"/>
      <c r="H18" s="96"/>
      <c r="I18" s="96">
        <v>1039</v>
      </c>
      <c r="J18" s="96"/>
      <c r="K18" s="96"/>
      <c r="L18" s="96"/>
      <c r="M18" s="96">
        <v>7</v>
      </c>
      <c r="N18" s="96">
        <v>52</v>
      </c>
      <c r="O18" s="96">
        <v>5827</v>
      </c>
      <c r="P18" s="96">
        <v>479</v>
      </c>
      <c r="Q18" s="96"/>
      <c r="R18" s="96">
        <v>97</v>
      </c>
      <c r="S18" s="96"/>
      <c r="T18" s="96">
        <v>377</v>
      </c>
      <c r="U18" s="96">
        <v>7</v>
      </c>
      <c r="V18" s="96"/>
      <c r="W18" s="96"/>
      <c r="X18" s="96"/>
      <c r="Y18" s="96">
        <v>21</v>
      </c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7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7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96"/>
      <c r="CY18" s="96"/>
      <c r="CZ18" s="96"/>
      <c r="DA18" s="96"/>
      <c r="DB18" s="96"/>
      <c r="DC18" s="96"/>
      <c r="DD18" s="96"/>
      <c r="DE18" s="96"/>
      <c r="DF18" s="96"/>
      <c r="DG18" s="96"/>
      <c r="DH18" s="96"/>
      <c r="DI18" s="96"/>
      <c r="DJ18" s="96"/>
      <c r="DK18" s="96"/>
      <c r="DL18" s="96"/>
      <c r="DM18" s="96"/>
      <c r="DN18" s="96"/>
      <c r="DO18" s="96"/>
      <c r="DP18" s="96"/>
      <c r="DQ18" s="96"/>
      <c r="DR18" s="96"/>
      <c r="DS18" s="96"/>
      <c r="DT18" s="107"/>
      <c r="DU18" s="107">
        <f t="shared" si="0"/>
        <v>7906</v>
      </c>
    </row>
    <row r="19" spans="1:125" s="72" customFormat="1" ht="14.25" x14ac:dyDescent="0.25">
      <c r="A19" s="77" t="s">
        <v>261</v>
      </c>
      <c r="B19" s="78" t="s">
        <v>716</v>
      </c>
      <c r="C19" s="106"/>
      <c r="D19" s="96"/>
      <c r="E19" s="96"/>
      <c r="F19" s="96"/>
      <c r="G19" s="96"/>
      <c r="H19" s="96"/>
      <c r="I19" s="96">
        <v>318</v>
      </c>
      <c r="J19" s="96"/>
      <c r="K19" s="96"/>
      <c r="L19" s="96"/>
      <c r="M19" s="96"/>
      <c r="N19" s="96"/>
      <c r="O19" s="96"/>
      <c r="P19" s="96">
        <v>8230</v>
      </c>
      <c r="Q19" s="96"/>
      <c r="R19" s="96">
        <v>34</v>
      </c>
      <c r="S19" s="96"/>
      <c r="T19" s="96">
        <v>322</v>
      </c>
      <c r="U19" s="96">
        <v>7</v>
      </c>
      <c r="V19" s="96"/>
      <c r="W19" s="96"/>
      <c r="X19" s="96"/>
      <c r="Y19" s="96">
        <v>18</v>
      </c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7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7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107"/>
      <c r="DU19" s="107">
        <f t="shared" si="0"/>
        <v>8929</v>
      </c>
    </row>
    <row r="20" spans="1:125" s="72" customFormat="1" ht="14.25" x14ac:dyDescent="0.25">
      <c r="A20" s="77" t="s">
        <v>262</v>
      </c>
      <c r="B20" s="78" t="s">
        <v>717</v>
      </c>
      <c r="C20" s="106"/>
      <c r="D20" s="96"/>
      <c r="E20" s="96"/>
      <c r="F20" s="96"/>
      <c r="G20" s="96"/>
      <c r="H20" s="96"/>
      <c r="I20" s="96">
        <v>335</v>
      </c>
      <c r="J20" s="96"/>
      <c r="K20" s="96"/>
      <c r="L20" s="96"/>
      <c r="M20" s="96"/>
      <c r="N20" s="96"/>
      <c r="O20" s="96"/>
      <c r="P20" s="96">
        <v>23097</v>
      </c>
      <c r="Q20" s="96"/>
      <c r="R20" s="96">
        <v>29</v>
      </c>
      <c r="S20" s="96"/>
      <c r="T20" s="96">
        <v>508</v>
      </c>
      <c r="U20" s="96">
        <v>7</v>
      </c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7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7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  <c r="DC20" s="96"/>
      <c r="DD20" s="96"/>
      <c r="DE20" s="96"/>
      <c r="DF20" s="96"/>
      <c r="DG20" s="96"/>
      <c r="DH20" s="96"/>
      <c r="DI20" s="96"/>
      <c r="DJ20" s="96"/>
      <c r="DK20" s="96"/>
      <c r="DL20" s="96"/>
      <c r="DM20" s="96"/>
      <c r="DN20" s="96"/>
      <c r="DO20" s="96"/>
      <c r="DP20" s="96"/>
      <c r="DQ20" s="96"/>
      <c r="DR20" s="96"/>
      <c r="DS20" s="96"/>
      <c r="DT20" s="107"/>
      <c r="DU20" s="107">
        <f t="shared" si="0"/>
        <v>23976</v>
      </c>
    </row>
    <row r="21" spans="1:125" s="72" customFormat="1" ht="14.25" x14ac:dyDescent="0.25">
      <c r="A21" s="77" t="s">
        <v>263</v>
      </c>
      <c r="B21" s="78" t="s">
        <v>718</v>
      </c>
      <c r="C21" s="106"/>
      <c r="D21" s="96"/>
      <c r="E21" s="96"/>
      <c r="F21" s="96"/>
      <c r="G21" s="96"/>
      <c r="H21" s="96"/>
      <c r="I21" s="96">
        <v>15375</v>
      </c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>
        <v>36</v>
      </c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>
        <v>1</v>
      </c>
      <c r="AQ21" s="96"/>
      <c r="AR21" s="96"/>
      <c r="AS21" s="96"/>
      <c r="AT21" s="96"/>
      <c r="AU21" s="96"/>
      <c r="AV21" s="96"/>
      <c r="AW21" s="96"/>
      <c r="AX21" s="96"/>
      <c r="AY21" s="97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7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107"/>
      <c r="DU21" s="107">
        <f t="shared" si="0"/>
        <v>15412</v>
      </c>
    </row>
    <row r="22" spans="1:125" s="72" customFormat="1" ht="14.25" x14ac:dyDescent="0.25">
      <c r="A22" s="77" t="s">
        <v>264</v>
      </c>
      <c r="B22" s="78" t="s">
        <v>719</v>
      </c>
      <c r="C22" s="106"/>
      <c r="D22" s="96"/>
      <c r="E22" s="96"/>
      <c r="F22" s="96"/>
      <c r="G22" s="96"/>
      <c r="H22" s="96"/>
      <c r="I22" s="96"/>
      <c r="J22" s="96">
        <v>2733</v>
      </c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7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7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96"/>
      <c r="CY22" s="96"/>
      <c r="CZ22" s="96"/>
      <c r="DA22" s="96"/>
      <c r="DB22" s="96"/>
      <c r="DC22" s="96"/>
      <c r="DD22" s="96"/>
      <c r="DE22" s="96"/>
      <c r="DF22" s="96"/>
      <c r="DG22" s="96"/>
      <c r="DH22" s="96"/>
      <c r="DI22" s="96"/>
      <c r="DJ22" s="96"/>
      <c r="DK22" s="96"/>
      <c r="DL22" s="96"/>
      <c r="DM22" s="96"/>
      <c r="DN22" s="96"/>
      <c r="DO22" s="96"/>
      <c r="DP22" s="96"/>
      <c r="DQ22" s="96"/>
      <c r="DR22" s="96"/>
      <c r="DS22" s="96"/>
      <c r="DT22" s="107"/>
      <c r="DU22" s="107">
        <f t="shared" si="0"/>
        <v>2733</v>
      </c>
    </row>
    <row r="23" spans="1:125" s="72" customFormat="1" ht="14.25" x14ac:dyDescent="0.25">
      <c r="A23" s="77" t="s">
        <v>265</v>
      </c>
      <c r="B23" s="78" t="s">
        <v>720</v>
      </c>
      <c r="C23" s="106"/>
      <c r="D23" s="96"/>
      <c r="E23" s="96"/>
      <c r="F23" s="96"/>
      <c r="G23" s="96"/>
      <c r="H23" s="96"/>
      <c r="I23" s="96"/>
      <c r="J23" s="96"/>
      <c r="K23" s="96">
        <v>1101</v>
      </c>
      <c r="L23" s="96"/>
      <c r="M23" s="96"/>
      <c r="N23" s="96"/>
      <c r="O23" s="96">
        <v>1</v>
      </c>
      <c r="P23" s="96"/>
      <c r="Q23" s="96"/>
      <c r="R23" s="96"/>
      <c r="S23" s="96"/>
      <c r="T23" s="96">
        <v>18</v>
      </c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7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7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107"/>
      <c r="DU23" s="107">
        <f t="shared" si="0"/>
        <v>1120</v>
      </c>
    </row>
    <row r="24" spans="1:125" s="72" customFormat="1" ht="14.25" x14ac:dyDescent="0.25">
      <c r="A24" s="77" t="s">
        <v>266</v>
      </c>
      <c r="B24" s="78" t="s">
        <v>721</v>
      </c>
      <c r="C24" s="106"/>
      <c r="D24" s="96"/>
      <c r="E24" s="96"/>
      <c r="F24" s="96"/>
      <c r="G24" s="96"/>
      <c r="H24" s="96"/>
      <c r="I24" s="96"/>
      <c r="J24" s="96"/>
      <c r="K24" s="96"/>
      <c r="L24" s="96">
        <v>6385</v>
      </c>
      <c r="M24" s="96"/>
      <c r="N24" s="96"/>
      <c r="O24" s="96"/>
      <c r="P24" s="96"/>
      <c r="Q24" s="96"/>
      <c r="R24" s="96"/>
      <c r="S24" s="96"/>
      <c r="T24" s="96">
        <v>104</v>
      </c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7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7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  <c r="CU24" s="96"/>
      <c r="CV24" s="96"/>
      <c r="CW24" s="96"/>
      <c r="CX24" s="96"/>
      <c r="CY24" s="96"/>
      <c r="CZ24" s="96"/>
      <c r="DA24" s="96"/>
      <c r="DB24" s="96"/>
      <c r="DC24" s="96"/>
      <c r="DD24" s="96"/>
      <c r="DE24" s="96"/>
      <c r="DF24" s="96"/>
      <c r="DG24" s="96"/>
      <c r="DH24" s="96"/>
      <c r="DI24" s="96"/>
      <c r="DJ24" s="96"/>
      <c r="DK24" s="96"/>
      <c r="DL24" s="96"/>
      <c r="DM24" s="96"/>
      <c r="DN24" s="96"/>
      <c r="DO24" s="96"/>
      <c r="DP24" s="96"/>
      <c r="DQ24" s="96"/>
      <c r="DR24" s="96"/>
      <c r="DS24" s="96"/>
      <c r="DT24" s="107"/>
      <c r="DU24" s="107">
        <f t="shared" si="0"/>
        <v>6489</v>
      </c>
    </row>
    <row r="25" spans="1:125" s="72" customFormat="1" ht="14.25" x14ac:dyDescent="0.25">
      <c r="A25" s="77" t="s">
        <v>267</v>
      </c>
      <c r="B25" s="78" t="s">
        <v>722</v>
      </c>
      <c r="C25" s="106"/>
      <c r="D25" s="96">
        <v>60</v>
      </c>
      <c r="E25" s="96"/>
      <c r="F25" s="96"/>
      <c r="G25" s="96"/>
      <c r="H25" s="96">
        <v>64</v>
      </c>
      <c r="I25" s="96"/>
      <c r="J25" s="96"/>
      <c r="K25" s="96"/>
      <c r="L25" s="96"/>
      <c r="M25" s="96"/>
      <c r="N25" s="96"/>
      <c r="O25" s="96">
        <v>399</v>
      </c>
      <c r="P25" s="96">
        <v>11</v>
      </c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7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7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  <c r="CO25" s="96"/>
      <c r="CP25" s="96"/>
      <c r="CQ25" s="96"/>
      <c r="CR25" s="96"/>
      <c r="CS25" s="96"/>
      <c r="CT25" s="96"/>
      <c r="CU25" s="96"/>
      <c r="CV25" s="96"/>
      <c r="CW25" s="96"/>
      <c r="CX25" s="96"/>
      <c r="CY25" s="96"/>
      <c r="CZ25" s="96"/>
      <c r="DA25" s="96"/>
      <c r="DB25" s="96"/>
      <c r="DC25" s="96"/>
      <c r="DD25" s="96"/>
      <c r="DE25" s="96"/>
      <c r="DF25" s="96"/>
      <c r="DG25" s="96"/>
      <c r="DH25" s="96"/>
      <c r="DI25" s="96"/>
      <c r="DJ25" s="96"/>
      <c r="DK25" s="96"/>
      <c r="DL25" s="96"/>
      <c r="DM25" s="96"/>
      <c r="DN25" s="96"/>
      <c r="DO25" s="96"/>
      <c r="DP25" s="96"/>
      <c r="DQ25" s="96"/>
      <c r="DR25" s="96"/>
      <c r="DS25" s="96"/>
      <c r="DT25" s="107"/>
      <c r="DU25" s="107">
        <f t="shared" si="0"/>
        <v>534</v>
      </c>
    </row>
    <row r="26" spans="1:125" s="72" customFormat="1" ht="14.25" x14ac:dyDescent="0.25">
      <c r="A26" s="77" t="s">
        <v>268</v>
      </c>
      <c r="B26" s="78" t="s">
        <v>723</v>
      </c>
      <c r="C26" s="106"/>
      <c r="D26" s="96"/>
      <c r="E26" s="96"/>
      <c r="F26" s="96"/>
      <c r="G26" s="96"/>
      <c r="H26" s="96"/>
      <c r="I26" s="96">
        <v>23</v>
      </c>
      <c r="J26" s="96"/>
      <c r="K26" s="96"/>
      <c r="L26" s="96"/>
      <c r="M26" s="96"/>
      <c r="N26" s="96"/>
      <c r="O26" s="96"/>
      <c r="P26" s="96"/>
      <c r="Q26" s="96"/>
      <c r="R26" s="96">
        <v>496</v>
      </c>
      <c r="S26" s="96"/>
      <c r="T26" s="96">
        <v>24</v>
      </c>
      <c r="U26" s="96"/>
      <c r="V26" s="96"/>
      <c r="W26" s="96"/>
      <c r="X26" s="96"/>
      <c r="Y26" s="96">
        <v>1</v>
      </c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7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7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  <c r="CU26" s="96"/>
      <c r="CV26" s="96"/>
      <c r="CW26" s="96"/>
      <c r="CX26" s="96"/>
      <c r="CY26" s="96"/>
      <c r="CZ26" s="96"/>
      <c r="DA26" s="96"/>
      <c r="DB26" s="96"/>
      <c r="DC26" s="96"/>
      <c r="DD26" s="96"/>
      <c r="DE26" s="96"/>
      <c r="DF26" s="96"/>
      <c r="DG26" s="96"/>
      <c r="DH26" s="96"/>
      <c r="DI26" s="96"/>
      <c r="DJ26" s="96"/>
      <c r="DK26" s="96"/>
      <c r="DL26" s="96"/>
      <c r="DM26" s="96"/>
      <c r="DN26" s="96"/>
      <c r="DO26" s="96"/>
      <c r="DP26" s="96"/>
      <c r="DQ26" s="96"/>
      <c r="DR26" s="96"/>
      <c r="DS26" s="96"/>
      <c r="DT26" s="107"/>
      <c r="DU26" s="107">
        <f t="shared" si="0"/>
        <v>544</v>
      </c>
    </row>
    <row r="27" spans="1:125" s="72" customFormat="1" ht="14.25" x14ac:dyDescent="0.25">
      <c r="A27" s="77" t="s">
        <v>269</v>
      </c>
      <c r="B27" s="78" t="s">
        <v>724</v>
      </c>
      <c r="C27" s="10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>
        <v>53</v>
      </c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7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7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  <c r="DA27" s="9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6"/>
      <c r="DS27" s="96"/>
      <c r="DT27" s="107"/>
      <c r="DU27" s="107">
        <f t="shared" si="0"/>
        <v>53</v>
      </c>
    </row>
    <row r="28" spans="1:125" s="72" customFormat="1" ht="14.25" x14ac:dyDescent="0.25">
      <c r="A28" s="77" t="s">
        <v>270</v>
      </c>
      <c r="B28" s="78" t="s">
        <v>725</v>
      </c>
      <c r="C28" s="106"/>
      <c r="D28" s="96"/>
      <c r="E28" s="96"/>
      <c r="F28" s="96"/>
      <c r="G28" s="96"/>
      <c r="H28" s="96">
        <v>106</v>
      </c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>
        <v>5</v>
      </c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7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7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  <c r="DG28" s="96"/>
      <c r="DH28" s="96"/>
      <c r="DI28" s="96"/>
      <c r="DJ28" s="96"/>
      <c r="DK28" s="96"/>
      <c r="DL28" s="96"/>
      <c r="DM28" s="96"/>
      <c r="DN28" s="96"/>
      <c r="DO28" s="96"/>
      <c r="DP28" s="96"/>
      <c r="DQ28" s="96"/>
      <c r="DR28" s="96"/>
      <c r="DS28" s="96"/>
      <c r="DT28" s="107"/>
      <c r="DU28" s="107">
        <f t="shared" si="0"/>
        <v>111</v>
      </c>
    </row>
    <row r="29" spans="1:125" s="72" customFormat="1" ht="14.25" x14ac:dyDescent="0.25">
      <c r="A29" s="77" t="s">
        <v>271</v>
      </c>
      <c r="B29" s="78" t="s">
        <v>726</v>
      </c>
      <c r="C29" s="106"/>
      <c r="D29" s="96"/>
      <c r="E29" s="96"/>
      <c r="F29" s="96"/>
      <c r="G29" s="96"/>
      <c r="H29" s="96">
        <v>53</v>
      </c>
      <c r="I29" s="96"/>
      <c r="J29" s="96"/>
      <c r="K29" s="96"/>
      <c r="L29" s="96"/>
      <c r="M29" s="96"/>
      <c r="N29" s="96">
        <v>2</v>
      </c>
      <c r="O29" s="96">
        <v>16</v>
      </c>
      <c r="P29" s="96">
        <v>4</v>
      </c>
      <c r="Q29" s="96"/>
      <c r="R29" s="96">
        <v>2</v>
      </c>
      <c r="S29" s="96"/>
      <c r="T29" s="96">
        <v>115</v>
      </c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7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7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6"/>
      <c r="DD29" s="96"/>
      <c r="DE29" s="96"/>
      <c r="DF29" s="96"/>
      <c r="DG29" s="96"/>
      <c r="DH29" s="96"/>
      <c r="DI29" s="96"/>
      <c r="DJ29" s="96"/>
      <c r="DK29" s="96"/>
      <c r="DL29" s="96"/>
      <c r="DM29" s="96"/>
      <c r="DN29" s="96"/>
      <c r="DO29" s="96"/>
      <c r="DP29" s="96"/>
      <c r="DQ29" s="96"/>
      <c r="DR29" s="96"/>
      <c r="DS29" s="96"/>
      <c r="DT29" s="107"/>
      <c r="DU29" s="107">
        <f t="shared" si="0"/>
        <v>192</v>
      </c>
    </row>
    <row r="30" spans="1:125" s="72" customFormat="1" ht="14.25" x14ac:dyDescent="0.25">
      <c r="A30" s="77" t="s">
        <v>272</v>
      </c>
      <c r="B30" s="78" t="s">
        <v>727</v>
      </c>
      <c r="C30" s="10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7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7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96"/>
      <c r="CY30" s="96"/>
      <c r="CZ30" s="96"/>
      <c r="DA30" s="96"/>
      <c r="DB30" s="96"/>
      <c r="DC30" s="96"/>
      <c r="DD30" s="96"/>
      <c r="DE30" s="96"/>
      <c r="DF30" s="96"/>
      <c r="DG30" s="96"/>
      <c r="DH30" s="96"/>
      <c r="DI30" s="96"/>
      <c r="DJ30" s="96"/>
      <c r="DK30" s="96"/>
      <c r="DL30" s="96"/>
      <c r="DM30" s="96"/>
      <c r="DN30" s="96"/>
      <c r="DO30" s="96"/>
      <c r="DP30" s="96"/>
      <c r="DQ30" s="96"/>
      <c r="DR30" s="96"/>
      <c r="DS30" s="96"/>
      <c r="DT30" s="107"/>
      <c r="DU30" s="107">
        <f t="shared" si="0"/>
        <v>0</v>
      </c>
    </row>
    <row r="31" spans="1:125" s="72" customFormat="1" ht="14.25" x14ac:dyDescent="0.25">
      <c r="A31" s="77" t="s">
        <v>273</v>
      </c>
      <c r="B31" s="78" t="s">
        <v>728</v>
      </c>
      <c r="C31" s="10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7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7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96"/>
      <c r="CY31" s="96"/>
      <c r="CZ31" s="96"/>
      <c r="DA31" s="96"/>
      <c r="DB31" s="96"/>
      <c r="DC31" s="96"/>
      <c r="DD31" s="96"/>
      <c r="DE31" s="96"/>
      <c r="DF31" s="96"/>
      <c r="DG31" s="96"/>
      <c r="DH31" s="96"/>
      <c r="DI31" s="96"/>
      <c r="DJ31" s="96"/>
      <c r="DK31" s="96"/>
      <c r="DL31" s="96"/>
      <c r="DM31" s="96"/>
      <c r="DN31" s="96"/>
      <c r="DO31" s="96"/>
      <c r="DP31" s="96"/>
      <c r="DQ31" s="96"/>
      <c r="DR31" s="96"/>
      <c r="DS31" s="96"/>
      <c r="DT31" s="107"/>
      <c r="DU31" s="107">
        <f t="shared" si="0"/>
        <v>0</v>
      </c>
    </row>
    <row r="32" spans="1:125" s="72" customFormat="1" ht="14.25" x14ac:dyDescent="0.25">
      <c r="A32" s="77" t="s">
        <v>274</v>
      </c>
      <c r="B32" s="78" t="s">
        <v>729</v>
      </c>
      <c r="C32" s="10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>
        <v>140</v>
      </c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7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7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96"/>
      <c r="CY32" s="96"/>
      <c r="CZ32" s="96"/>
      <c r="DA32" s="96"/>
      <c r="DB32" s="96"/>
      <c r="DC32" s="96"/>
      <c r="DD32" s="96"/>
      <c r="DE32" s="96"/>
      <c r="DF32" s="96"/>
      <c r="DG32" s="96"/>
      <c r="DH32" s="96"/>
      <c r="DI32" s="96"/>
      <c r="DJ32" s="96"/>
      <c r="DK32" s="96"/>
      <c r="DL32" s="96"/>
      <c r="DM32" s="96"/>
      <c r="DN32" s="96"/>
      <c r="DO32" s="96"/>
      <c r="DP32" s="96"/>
      <c r="DQ32" s="96"/>
      <c r="DR32" s="96"/>
      <c r="DS32" s="96"/>
      <c r="DT32" s="107"/>
      <c r="DU32" s="107">
        <f t="shared" si="0"/>
        <v>140</v>
      </c>
    </row>
    <row r="33" spans="1:125" s="72" customFormat="1" ht="14.25" x14ac:dyDescent="0.25">
      <c r="A33" s="77" t="s">
        <v>275</v>
      </c>
      <c r="B33" s="78" t="s">
        <v>730</v>
      </c>
      <c r="C33" s="10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>
        <v>1842</v>
      </c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7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7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6"/>
      <c r="CM33" s="96"/>
      <c r="CN33" s="96"/>
      <c r="CO33" s="96"/>
      <c r="CP33" s="96"/>
      <c r="CQ33" s="96"/>
      <c r="CR33" s="96"/>
      <c r="CS33" s="96"/>
      <c r="CT33" s="96"/>
      <c r="CU33" s="96"/>
      <c r="CV33" s="96"/>
      <c r="CW33" s="96"/>
      <c r="CX33" s="96"/>
      <c r="CY33" s="96"/>
      <c r="CZ33" s="96"/>
      <c r="DA33" s="96"/>
      <c r="DB33" s="96"/>
      <c r="DC33" s="96"/>
      <c r="DD33" s="96"/>
      <c r="DE33" s="96"/>
      <c r="DF33" s="96"/>
      <c r="DG33" s="96"/>
      <c r="DH33" s="96"/>
      <c r="DI33" s="96"/>
      <c r="DJ33" s="96"/>
      <c r="DK33" s="96"/>
      <c r="DL33" s="96"/>
      <c r="DM33" s="96"/>
      <c r="DN33" s="96"/>
      <c r="DO33" s="96"/>
      <c r="DP33" s="96"/>
      <c r="DQ33" s="96"/>
      <c r="DR33" s="96"/>
      <c r="DS33" s="96"/>
      <c r="DT33" s="107"/>
      <c r="DU33" s="107">
        <f t="shared" si="0"/>
        <v>1842</v>
      </c>
    </row>
    <row r="34" spans="1:125" s="72" customFormat="1" ht="14.25" x14ac:dyDescent="0.25">
      <c r="A34" s="77" t="s">
        <v>276</v>
      </c>
      <c r="B34" s="78" t="s">
        <v>731</v>
      </c>
      <c r="C34" s="10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>
        <v>1439</v>
      </c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7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7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6"/>
      <c r="CM34" s="96"/>
      <c r="CN34" s="96"/>
      <c r="CO34" s="96"/>
      <c r="CP34" s="96"/>
      <c r="CQ34" s="96"/>
      <c r="CR34" s="96"/>
      <c r="CS34" s="96"/>
      <c r="CT34" s="96"/>
      <c r="CU34" s="96"/>
      <c r="CV34" s="96"/>
      <c r="CW34" s="96"/>
      <c r="CX34" s="96"/>
      <c r="CY34" s="96"/>
      <c r="CZ34" s="96"/>
      <c r="DA34" s="96"/>
      <c r="DB34" s="96"/>
      <c r="DC34" s="96"/>
      <c r="DD34" s="96"/>
      <c r="DE34" s="96"/>
      <c r="DF34" s="96"/>
      <c r="DG34" s="96"/>
      <c r="DH34" s="96"/>
      <c r="DI34" s="96"/>
      <c r="DJ34" s="96"/>
      <c r="DK34" s="96"/>
      <c r="DL34" s="96"/>
      <c r="DM34" s="96"/>
      <c r="DN34" s="96"/>
      <c r="DO34" s="96"/>
      <c r="DP34" s="96"/>
      <c r="DQ34" s="96"/>
      <c r="DR34" s="96"/>
      <c r="DS34" s="96"/>
      <c r="DT34" s="107"/>
      <c r="DU34" s="107">
        <f t="shared" si="0"/>
        <v>1439</v>
      </c>
    </row>
    <row r="35" spans="1:125" s="72" customFormat="1" ht="14.25" x14ac:dyDescent="0.25">
      <c r="A35" s="77" t="s">
        <v>277</v>
      </c>
      <c r="B35" s="78" t="s">
        <v>732</v>
      </c>
      <c r="C35" s="10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>
        <v>6594</v>
      </c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7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97"/>
      <c r="BS35" s="96"/>
      <c r="BT35" s="96"/>
      <c r="BU35" s="96"/>
      <c r="BV35" s="96"/>
      <c r="BW35" s="96"/>
      <c r="BX35" s="96"/>
      <c r="BY35" s="96"/>
      <c r="BZ35" s="96"/>
      <c r="CA35" s="96"/>
      <c r="CB35" s="96"/>
      <c r="CC35" s="96"/>
      <c r="CD35" s="96"/>
      <c r="CE35" s="96"/>
      <c r="CF35" s="96"/>
      <c r="CG35" s="96"/>
      <c r="CH35" s="96"/>
      <c r="CI35" s="96"/>
      <c r="CJ35" s="96"/>
      <c r="CK35" s="96"/>
      <c r="CL35" s="96"/>
      <c r="CM35" s="96"/>
      <c r="CN35" s="96"/>
      <c r="CO35" s="96"/>
      <c r="CP35" s="96"/>
      <c r="CQ35" s="96"/>
      <c r="CR35" s="96"/>
      <c r="CS35" s="96"/>
      <c r="CT35" s="96"/>
      <c r="CU35" s="96"/>
      <c r="CV35" s="96"/>
      <c r="CW35" s="96"/>
      <c r="CX35" s="96"/>
      <c r="CY35" s="96"/>
      <c r="CZ35" s="96"/>
      <c r="DA35" s="96"/>
      <c r="DB35" s="96"/>
      <c r="DC35" s="96"/>
      <c r="DD35" s="96"/>
      <c r="DE35" s="96"/>
      <c r="DF35" s="96"/>
      <c r="DG35" s="96"/>
      <c r="DH35" s="96"/>
      <c r="DI35" s="96"/>
      <c r="DJ35" s="96"/>
      <c r="DK35" s="96"/>
      <c r="DL35" s="96"/>
      <c r="DM35" s="96"/>
      <c r="DN35" s="96"/>
      <c r="DO35" s="96"/>
      <c r="DP35" s="96"/>
      <c r="DQ35" s="96"/>
      <c r="DR35" s="96"/>
      <c r="DS35" s="96"/>
      <c r="DT35" s="107"/>
      <c r="DU35" s="107">
        <f t="shared" si="0"/>
        <v>6594</v>
      </c>
    </row>
    <row r="36" spans="1:125" s="72" customFormat="1" ht="14.25" x14ac:dyDescent="0.25">
      <c r="A36" s="77" t="s">
        <v>278</v>
      </c>
      <c r="B36" s="78" t="s">
        <v>733</v>
      </c>
      <c r="C36" s="106"/>
      <c r="D36" s="96"/>
      <c r="E36" s="96"/>
      <c r="F36" s="96"/>
      <c r="G36" s="96"/>
      <c r="H36" s="96"/>
      <c r="I36" s="96"/>
      <c r="J36" s="96"/>
      <c r="K36" s="96"/>
      <c r="L36" s="96"/>
      <c r="M36" s="96">
        <v>109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7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7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6"/>
      <c r="CT36" s="96"/>
      <c r="CU36" s="96"/>
      <c r="CV36" s="96"/>
      <c r="CW36" s="96"/>
      <c r="CX36" s="96"/>
      <c r="CY36" s="96"/>
      <c r="CZ36" s="96"/>
      <c r="DA36" s="96"/>
      <c r="DB36" s="96"/>
      <c r="DC36" s="96"/>
      <c r="DD36" s="96"/>
      <c r="DE36" s="96"/>
      <c r="DF36" s="96"/>
      <c r="DG36" s="96"/>
      <c r="DH36" s="96"/>
      <c r="DI36" s="96"/>
      <c r="DJ36" s="96"/>
      <c r="DK36" s="96"/>
      <c r="DL36" s="96"/>
      <c r="DM36" s="96"/>
      <c r="DN36" s="96"/>
      <c r="DO36" s="96"/>
      <c r="DP36" s="96"/>
      <c r="DQ36" s="96"/>
      <c r="DR36" s="96"/>
      <c r="DS36" s="96"/>
      <c r="DT36" s="107"/>
      <c r="DU36" s="107">
        <f t="shared" si="0"/>
        <v>109</v>
      </c>
    </row>
    <row r="37" spans="1:125" s="72" customFormat="1" ht="14.25" x14ac:dyDescent="0.25">
      <c r="A37" s="77" t="s">
        <v>279</v>
      </c>
      <c r="B37" s="78" t="s">
        <v>734</v>
      </c>
      <c r="C37" s="106"/>
      <c r="D37" s="96"/>
      <c r="E37" s="96"/>
      <c r="F37" s="96"/>
      <c r="G37" s="96"/>
      <c r="H37" s="96"/>
      <c r="I37" s="96"/>
      <c r="J37" s="96">
        <v>378</v>
      </c>
      <c r="K37" s="96"/>
      <c r="L37" s="96"/>
      <c r="M37" s="96"/>
      <c r="N37" s="96"/>
      <c r="O37" s="96"/>
      <c r="P37" s="96"/>
      <c r="Q37" s="96"/>
      <c r="R37" s="96"/>
      <c r="S37" s="96">
        <v>2011</v>
      </c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7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7"/>
      <c r="BS37" s="96"/>
      <c r="BT37" s="96"/>
      <c r="BU37" s="96"/>
      <c r="BV37" s="96"/>
      <c r="BW37" s="96"/>
      <c r="BX37" s="96"/>
      <c r="BY37" s="96"/>
      <c r="BZ37" s="96"/>
      <c r="CA37" s="96"/>
      <c r="CB37" s="96"/>
      <c r="CC37" s="96"/>
      <c r="CD37" s="96"/>
      <c r="CE37" s="96"/>
      <c r="CF37" s="96"/>
      <c r="CG37" s="96"/>
      <c r="CH37" s="96"/>
      <c r="CI37" s="96"/>
      <c r="CJ37" s="96"/>
      <c r="CK37" s="96"/>
      <c r="CL37" s="96"/>
      <c r="CM37" s="96"/>
      <c r="CN37" s="96"/>
      <c r="CO37" s="96"/>
      <c r="CP37" s="96"/>
      <c r="CQ37" s="96"/>
      <c r="CR37" s="96"/>
      <c r="CS37" s="96"/>
      <c r="CT37" s="96"/>
      <c r="CU37" s="96"/>
      <c r="CV37" s="96"/>
      <c r="CW37" s="96"/>
      <c r="CX37" s="96"/>
      <c r="CY37" s="96"/>
      <c r="CZ37" s="96"/>
      <c r="DA37" s="96"/>
      <c r="DB37" s="96"/>
      <c r="DC37" s="96"/>
      <c r="DD37" s="96"/>
      <c r="DE37" s="96"/>
      <c r="DF37" s="96"/>
      <c r="DG37" s="96"/>
      <c r="DH37" s="96"/>
      <c r="DI37" s="96">
        <v>1</v>
      </c>
      <c r="DJ37" s="96"/>
      <c r="DK37" s="96"/>
      <c r="DL37" s="96"/>
      <c r="DM37" s="96"/>
      <c r="DN37" s="96"/>
      <c r="DO37" s="96"/>
      <c r="DP37" s="96"/>
      <c r="DQ37" s="96"/>
      <c r="DR37" s="96"/>
      <c r="DS37" s="96"/>
      <c r="DT37" s="107"/>
      <c r="DU37" s="107">
        <f t="shared" si="0"/>
        <v>2390</v>
      </c>
    </row>
    <row r="38" spans="1:125" s="72" customFormat="1" ht="14.25" x14ac:dyDescent="0.25">
      <c r="A38" s="77" t="s">
        <v>280</v>
      </c>
      <c r="B38" s="78" t="s">
        <v>735</v>
      </c>
      <c r="C38" s="106"/>
      <c r="D38" s="96"/>
      <c r="E38" s="96"/>
      <c r="F38" s="96"/>
      <c r="G38" s="96">
        <v>15</v>
      </c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7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7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  <c r="CV38" s="96"/>
      <c r="CW38" s="96"/>
      <c r="CX38" s="96"/>
      <c r="CY38" s="96"/>
      <c r="CZ38" s="96"/>
      <c r="DA38" s="96"/>
      <c r="DB38" s="96"/>
      <c r="DC38" s="96"/>
      <c r="DD38" s="96"/>
      <c r="DE38" s="96"/>
      <c r="DF38" s="96"/>
      <c r="DG38" s="96"/>
      <c r="DH38" s="96"/>
      <c r="DI38" s="96"/>
      <c r="DJ38" s="96"/>
      <c r="DK38" s="96"/>
      <c r="DL38" s="96"/>
      <c r="DM38" s="96"/>
      <c r="DN38" s="96"/>
      <c r="DO38" s="96"/>
      <c r="DP38" s="96"/>
      <c r="DQ38" s="96"/>
      <c r="DR38" s="96"/>
      <c r="DS38" s="96"/>
      <c r="DT38" s="107"/>
      <c r="DU38" s="107">
        <f t="shared" si="0"/>
        <v>15</v>
      </c>
    </row>
    <row r="39" spans="1:125" s="72" customFormat="1" ht="14.25" x14ac:dyDescent="0.25">
      <c r="A39" s="77" t="s">
        <v>281</v>
      </c>
      <c r="B39" s="78" t="s">
        <v>736</v>
      </c>
      <c r="C39" s="106"/>
      <c r="D39" s="96"/>
      <c r="E39" s="96"/>
      <c r="F39" s="96"/>
      <c r="G39" s="96"/>
      <c r="H39" s="96"/>
      <c r="I39" s="96">
        <v>2578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7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97"/>
      <c r="BS39" s="96"/>
      <c r="BT39" s="96"/>
      <c r="BU39" s="96"/>
      <c r="BV39" s="96"/>
      <c r="BW39" s="96"/>
      <c r="BX39" s="96"/>
      <c r="BY39" s="96"/>
      <c r="BZ39" s="96"/>
      <c r="CA39" s="96"/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96"/>
      <c r="CU39" s="96"/>
      <c r="CV39" s="96"/>
      <c r="CW39" s="96"/>
      <c r="CX39" s="96"/>
      <c r="CY39" s="96"/>
      <c r="CZ39" s="96"/>
      <c r="DA39" s="96"/>
      <c r="DB39" s="96"/>
      <c r="DC39" s="96"/>
      <c r="DD39" s="96"/>
      <c r="DE39" s="96"/>
      <c r="DF39" s="96"/>
      <c r="DG39" s="96"/>
      <c r="DH39" s="96"/>
      <c r="DI39" s="96"/>
      <c r="DJ39" s="96"/>
      <c r="DK39" s="96"/>
      <c r="DL39" s="96"/>
      <c r="DM39" s="96"/>
      <c r="DN39" s="96"/>
      <c r="DO39" s="96"/>
      <c r="DP39" s="96"/>
      <c r="DQ39" s="96"/>
      <c r="DR39" s="96"/>
      <c r="DS39" s="96"/>
      <c r="DT39" s="107"/>
      <c r="DU39" s="107">
        <f t="shared" si="0"/>
        <v>2578</v>
      </c>
    </row>
    <row r="40" spans="1:125" s="72" customFormat="1" ht="14.25" x14ac:dyDescent="0.25">
      <c r="A40" s="77" t="s">
        <v>282</v>
      </c>
      <c r="B40" s="78" t="s">
        <v>737</v>
      </c>
      <c r="C40" s="106"/>
      <c r="D40" s="96"/>
      <c r="E40" s="96"/>
      <c r="F40" s="96"/>
      <c r="G40" s="96"/>
      <c r="H40" s="96"/>
      <c r="I40" s="96"/>
      <c r="J40" s="96"/>
      <c r="K40" s="96"/>
      <c r="L40" s="96">
        <v>1211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7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7"/>
      <c r="BS40" s="96"/>
      <c r="BT40" s="96"/>
      <c r="BU40" s="96"/>
      <c r="BV40" s="96"/>
      <c r="BW40" s="96"/>
      <c r="BX40" s="96"/>
      <c r="BY40" s="96"/>
      <c r="BZ40" s="96"/>
      <c r="CA40" s="96"/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96"/>
      <c r="CU40" s="96"/>
      <c r="CV40" s="96"/>
      <c r="CW40" s="96"/>
      <c r="CX40" s="96"/>
      <c r="CY40" s="96"/>
      <c r="CZ40" s="96"/>
      <c r="DA40" s="96"/>
      <c r="DB40" s="96"/>
      <c r="DC40" s="96"/>
      <c r="DD40" s="96"/>
      <c r="DE40" s="96"/>
      <c r="DF40" s="96"/>
      <c r="DG40" s="96"/>
      <c r="DH40" s="96"/>
      <c r="DI40" s="96"/>
      <c r="DJ40" s="96"/>
      <c r="DK40" s="96"/>
      <c r="DL40" s="96"/>
      <c r="DM40" s="96"/>
      <c r="DN40" s="96"/>
      <c r="DO40" s="96"/>
      <c r="DP40" s="96"/>
      <c r="DQ40" s="96"/>
      <c r="DR40" s="96"/>
      <c r="DS40" s="96"/>
      <c r="DT40" s="107"/>
      <c r="DU40" s="107">
        <f t="shared" si="0"/>
        <v>1211</v>
      </c>
    </row>
    <row r="41" spans="1:125" s="72" customFormat="1" ht="14.25" x14ac:dyDescent="0.25">
      <c r="A41" s="77" t="s">
        <v>283</v>
      </c>
      <c r="B41" s="78" t="s">
        <v>738</v>
      </c>
      <c r="C41" s="106"/>
      <c r="D41" s="96"/>
      <c r="E41" s="96"/>
      <c r="F41" s="96"/>
      <c r="G41" s="96"/>
      <c r="H41" s="96"/>
      <c r="I41" s="96"/>
      <c r="J41" s="96">
        <v>936</v>
      </c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7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7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  <c r="CV41" s="96"/>
      <c r="CW41" s="96"/>
      <c r="CX41" s="96"/>
      <c r="CY41" s="96"/>
      <c r="CZ41" s="96"/>
      <c r="DA41" s="96"/>
      <c r="DB41" s="96"/>
      <c r="DC41" s="96"/>
      <c r="DD41" s="96"/>
      <c r="DE41" s="96"/>
      <c r="DF41" s="96"/>
      <c r="DG41" s="96"/>
      <c r="DH41" s="96"/>
      <c r="DI41" s="96"/>
      <c r="DJ41" s="96"/>
      <c r="DK41" s="96"/>
      <c r="DL41" s="96"/>
      <c r="DM41" s="96"/>
      <c r="DN41" s="96"/>
      <c r="DO41" s="96"/>
      <c r="DP41" s="96"/>
      <c r="DQ41" s="96"/>
      <c r="DR41" s="96"/>
      <c r="DS41" s="96"/>
      <c r="DT41" s="107"/>
      <c r="DU41" s="107">
        <f t="shared" si="0"/>
        <v>936</v>
      </c>
    </row>
    <row r="42" spans="1:125" s="72" customFormat="1" ht="14.25" x14ac:dyDescent="0.25">
      <c r="A42" s="77" t="s">
        <v>284</v>
      </c>
      <c r="B42" s="78" t="s">
        <v>739</v>
      </c>
      <c r="C42" s="10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>
        <v>1408</v>
      </c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7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7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  <c r="CS42" s="96"/>
      <c r="CT42" s="96"/>
      <c r="CU42" s="96"/>
      <c r="CV42" s="96"/>
      <c r="CW42" s="96"/>
      <c r="CX42" s="96"/>
      <c r="CY42" s="96"/>
      <c r="CZ42" s="96"/>
      <c r="DA42" s="96"/>
      <c r="DB42" s="96"/>
      <c r="DC42" s="96"/>
      <c r="DD42" s="96"/>
      <c r="DE42" s="96"/>
      <c r="DF42" s="96"/>
      <c r="DG42" s="96"/>
      <c r="DH42" s="96"/>
      <c r="DI42" s="96"/>
      <c r="DJ42" s="96"/>
      <c r="DK42" s="96"/>
      <c r="DL42" s="96"/>
      <c r="DM42" s="96"/>
      <c r="DN42" s="96"/>
      <c r="DO42" s="96"/>
      <c r="DP42" s="96"/>
      <c r="DQ42" s="96"/>
      <c r="DR42" s="96"/>
      <c r="DS42" s="96"/>
      <c r="DT42" s="107"/>
      <c r="DU42" s="107">
        <f t="shared" si="0"/>
        <v>1408</v>
      </c>
    </row>
    <row r="43" spans="1:125" s="72" customFormat="1" ht="14.25" x14ac:dyDescent="0.25">
      <c r="A43" s="77" t="s">
        <v>285</v>
      </c>
      <c r="B43" s="78" t="s">
        <v>740</v>
      </c>
      <c r="C43" s="10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>
        <v>369</v>
      </c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7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7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  <c r="DB43" s="96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6"/>
      <c r="DQ43" s="96"/>
      <c r="DR43" s="96"/>
      <c r="DS43" s="96"/>
      <c r="DT43" s="107"/>
      <c r="DU43" s="107">
        <f t="shared" si="0"/>
        <v>369</v>
      </c>
    </row>
    <row r="44" spans="1:125" s="72" customFormat="1" ht="14.25" x14ac:dyDescent="0.25">
      <c r="A44" s="77" t="s">
        <v>286</v>
      </c>
      <c r="B44" s="78" t="s">
        <v>741</v>
      </c>
      <c r="C44" s="10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>
        <v>1392</v>
      </c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7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7"/>
      <c r="BS44" s="96"/>
      <c r="BT44" s="96"/>
      <c r="BU44" s="96"/>
      <c r="BV44" s="96"/>
      <c r="BW44" s="96"/>
      <c r="BX44" s="96"/>
      <c r="BY44" s="96"/>
      <c r="BZ44" s="96"/>
      <c r="CA44" s="96"/>
      <c r="CB44" s="96"/>
      <c r="CC44" s="96"/>
      <c r="CD44" s="96"/>
      <c r="CE44" s="96"/>
      <c r="CF44" s="96"/>
      <c r="CG44" s="96"/>
      <c r="CH44" s="96"/>
      <c r="CI44" s="96"/>
      <c r="CJ44" s="96"/>
      <c r="CK44" s="96"/>
      <c r="CL44" s="96"/>
      <c r="CM44" s="96"/>
      <c r="CN44" s="96"/>
      <c r="CO44" s="96"/>
      <c r="CP44" s="96"/>
      <c r="CQ44" s="96"/>
      <c r="CR44" s="96"/>
      <c r="CS44" s="96"/>
      <c r="CT44" s="96"/>
      <c r="CU44" s="96"/>
      <c r="CV44" s="96"/>
      <c r="CW44" s="96"/>
      <c r="CX44" s="96"/>
      <c r="CY44" s="96"/>
      <c r="CZ44" s="96"/>
      <c r="DA44" s="96"/>
      <c r="DB44" s="96"/>
      <c r="DC44" s="96"/>
      <c r="DD44" s="96"/>
      <c r="DE44" s="96"/>
      <c r="DF44" s="96"/>
      <c r="DG44" s="96"/>
      <c r="DH44" s="96"/>
      <c r="DI44" s="96"/>
      <c r="DJ44" s="96"/>
      <c r="DK44" s="96"/>
      <c r="DL44" s="96"/>
      <c r="DM44" s="96"/>
      <c r="DN44" s="96"/>
      <c r="DO44" s="96"/>
      <c r="DP44" s="96"/>
      <c r="DQ44" s="96"/>
      <c r="DR44" s="96"/>
      <c r="DS44" s="96"/>
      <c r="DT44" s="107"/>
      <c r="DU44" s="107">
        <f t="shared" si="0"/>
        <v>1392</v>
      </c>
    </row>
    <row r="45" spans="1:125" s="72" customFormat="1" ht="14.25" x14ac:dyDescent="0.25">
      <c r="A45" s="77" t="s">
        <v>287</v>
      </c>
      <c r="B45" s="78" t="s">
        <v>742</v>
      </c>
      <c r="C45" s="106"/>
      <c r="D45" s="96"/>
      <c r="E45" s="96"/>
      <c r="F45" s="96"/>
      <c r="G45" s="96"/>
      <c r="H45" s="96"/>
      <c r="I45" s="96"/>
      <c r="J45" s="96"/>
      <c r="K45" s="96"/>
      <c r="L45" s="96"/>
      <c r="M45" s="96">
        <v>426</v>
      </c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7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7"/>
      <c r="BS45" s="96"/>
      <c r="BT45" s="96"/>
      <c r="BU45" s="96"/>
      <c r="BV45" s="96"/>
      <c r="BW45" s="96"/>
      <c r="BX45" s="96"/>
      <c r="BY45" s="96"/>
      <c r="BZ45" s="96"/>
      <c r="CA45" s="96"/>
      <c r="CB45" s="96"/>
      <c r="CC45" s="96"/>
      <c r="CD45" s="96"/>
      <c r="CE45" s="96"/>
      <c r="CF45" s="96"/>
      <c r="CG45" s="96"/>
      <c r="CH45" s="96"/>
      <c r="CI45" s="96"/>
      <c r="CJ45" s="96"/>
      <c r="CK45" s="96"/>
      <c r="CL45" s="96"/>
      <c r="CM45" s="96"/>
      <c r="CN45" s="96"/>
      <c r="CO45" s="96"/>
      <c r="CP45" s="96"/>
      <c r="CQ45" s="96"/>
      <c r="CR45" s="96"/>
      <c r="CS45" s="96"/>
      <c r="CT45" s="96"/>
      <c r="CU45" s="96"/>
      <c r="CV45" s="96"/>
      <c r="CW45" s="96"/>
      <c r="CX45" s="96"/>
      <c r="CY45" s="96"/>
      <c r="CZ45" s="96"/>
      <c r="DA45" s="96"/>
      <c r="DB45" s="96"/>
      <c r="DC45" s="96"/>
      <c r="DD45" s="96"/>
      <c r="DE45" s="96"/>
      <c r="DF45" s="96"/>
      <c r="DG45" s="96"/>
      <c r="DH45" s="96"/>
      <c r="DI45" s="96"/>
      <c r="DJ45" s="96"/>
      <c r="DK45" s="96"/>
      <c r="DL45" s="96"/>
      <c r="DM45" s="96"/>
      <c r="DN45" s="96"/>
      <c r="DO45" s="96"/>
      <c r="DP45" s="96"/>
      <c r="DQ45" s="96"/>
      <c r="DR45" s="96"/>
      <c r="DS45" s="96"/>
      <c r="DT45" s="107"/>
      <c r="DU45" s="107">
        <f t="shared" si="0"/>
        <v>426</v>
      </c>
    </row>
    <row r="46" spans="1:125" s="72" customFormat="1" ht="14.25" x14ac:dyDescent="0.25">
      <c r="A46" s="77" t="s">
        <v>288</v>
      </c>
      <c r="B46" s="78" t="s">
        <v>743</v>
      </c>
      <c r="C46" s="10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>
        <v>2672</v>
      </c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7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7"/>
      <c r="BS46" s="96"/>
      <c r="BT46" s="96"/>
      <c r="BU46" s="96"/>
      <c r="BV46" s="96"/>
      <c r="BW46" s="96"/>
      <c r="BX46" s="96"/>
      <c r="BY46" s="96"/>
      <c r="BZ46" s="96"/>
      <c r="CA46" s="96"/>
      <c r="CB46" s="96"/>
      <c r="CC46" s="96"/>
      <c r="CD46" s="96"/>
      <c r="CE46" s="96"/>
      <c r="CF46" s="96"/>
      <c r="CG46" s="96"/>
      <c r="CH46" s="96"/>
      <c r="CI46" s="96"/>
      <c r="CJ46" s="96"/>
      <c r="CK46" s="96"/>
      <c r="CL46" s="96"/>
      <c r="CM46" s="96"/>
      <c r="CN46" s="96"/>
      <c r="CO46" s="96"/>
      <c r="CP46" s="96"/>
      <c r="CQ46" s="96"/>
      <c r="CR46" s="96"/>
      <c r="CS46" s="96"/>
      <c r="CT46" s="96"/>
      <c r="CU46" s="96"/>
      <c r="CV46" s="96"/>
      <c r="CW46" s="96"/>
      <c r="CX46" s="96"/>
      <c r="CY46" s="96"/>
      <c r="CZ46" s="96"/>
      <c r="DA46" s="96"/>
      <c r="DB46" s="96"/>
      <c r="DC46" s="96"/>
      <c r="DD46" s="96"/>
      <c r="DE46" s="96"/>
      <c r="DF46" s="96"/>
      <c r="DG46" s="96"/>
      <c r="DH46" s="96"/>
      <c r="DI46" s="96"/>
      <c r="DJ46" s="96"/>
      <c r="DK46" s="96"/>
      <c r="DL46" s="96"/>
      <c r="DM46" s="96"/>
      <c r="DN46" s="96"/>
      <c r="DO46" s="96"/>
      <c r="DP46" s="96"/>
      <c r="DQ46" s="96"/>
      <c r="DR46" s="96"/>
      <c r="DS46" s="96"/>
      <c r="DT46" s="107"/>
      <c r="DU46" s="107">
        <f t="shared" si="0"/>
        <v>2672</v>
      </c>
    </row>
    <row r="47" spans="1:125" s="72" customFormat="1" ht="14.25" x14ac:dyDescent="0.25">
      <c r="A47" s="77" t="s">
        <v>672</v>
      </c>
      <c r="B47" s="78" t="s">
        <v>744</v>
      </c>
      <c r="C47" s="106">
        <v>42</v>
      </c>
      <c r="D47" s="96">
        <v>172</v>
      </c>
      <c r="E47" s="96">
        <v>161</v>
      </c>
      <c r="F47" s="96">
        <v>46</v>
      </c>
      <c r="G47" s="96">
        <v>3</v>
      </c>
      <c r="H47" s="96">
        <v>9</v>
      </c>
      <c r="I47" s="96"/>
      <c r="J47" s="96">
        <v>4</v>
      </c>
      <c r="K47" s="96">
        <v>43</v>
      </c>
      <c r="L47" s="96">
        <v>25</v>
      </c>
      <c r="M47" s="96"/>
      <c r="N47" s="96">
        <v>26</v>
      </c>
      <c r="O47" s="96">
        <v>90</v>
      </c>
      <c r="P47" s="96">
        <v>171</v>
      </c>
      <c r="Q47" s="96"/>
      <c r="R47" s="96">
        <v>48</v>
      </c>
      <c r="S47" s="96"/>
      <c r="T47" s="96">
        <v>11340</v>
      </c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>
        <v>1</v>
      </c>
      <c r="AF47" s="96"/>
      <c r="AG47" s="96"/>
      <c r="AH47" s="96"/>
      <c r="AI47" s="96"/>
      <c r="AJ47" s="96"/>
      <c r="AK47" s="96"/>
      <c r="AL47" s="96"/>
      <c r="AM47" s="96"/>
      <c r="AN47" s="96"/>
      <c r="AO47" s="96">
        <v>41</v>
      </c>
      <c r="AP47" s="96">
        <v>1</v>
      </c>
      <c r="AQ47" s="96"/>
      <c r="AR47" s="96"/>
      <c r="AS47" s="96"/>
      <c r="AT47" s="96"/>
      <c r="AU47" s="96"/>
      <c r="AV47" s="96"/>
      <c r="AW47" s="96"/>
      <c r="AX47" s="96"/>
      <c r="AY47" s="97"/>
      <c r="AZ47" s="96"/>
      <c r="BA47" s="96"/>
      <c r="BB47" s="96">
        <v>1</v>
      </c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  <c r="BN47" s="96"/>
      <c r="BO47" s="96"/>
      <c r="BP47" s="96"/>
      <c r="BQ47" s="96"/>
      <c r="BR47" s="97"/>
      <c r="BS47" s="96"/>
      <c r="BT47" s="96"/>
      <c r="BU47" s="96"/>
      <c r="BV47" s="96"/>
      <c r="BW47" s="96"/>
      <c r="BX47" s="96"/>
      <c r="BY47" s="96"/>
      <c r="BZ47" s="96"/>
      <c r="CA47" s="96"/>
      <c r="CB47" s="96"/>
      <c r="CC47" s="96"/>
      <c r="CD47" s="96"/>
      <c r="CE47" s="96"/>
      <c r="CF47" s="96"/>
      <c r="CG47" s="96"/>
      <c r="CH47" s="96"/>
      <c r="CI47" s="96"/>
      <c r="CJ47" s="96"/>
      <c r="CK47" s="96"/>
      <c r="CL47" s="96"/>
      <c r="CM47" s="96"/>
      <c r="CN47" s="96"/>
      <c r="CO47" s="96"/>
      <c r="CP47" s="96"/>
      <c r="CQ47" s="96"/>
      <c r="CR47" s="96"/>
      <c r="CS47" s="96"/>
      <c r="CT47" s="96"/>
      <c r="CU47" s="96"/>
      <c r="CV47" s="96"/>
      <c r="CW47" s="96"/>
      <c r="CX47" s="96"/>
      <c r="CY47" s="96"/>
      <c r="CZ47" s="96"/>
      <c r="DA47" s="96"/>
      <c r="DB47" s="96"/>
      <c r="DC47" s="96"/>
      <c r="DD47" s="96"/>
      <c r="DE47" s="96"/>
      <c r="DF47" s="96"/>
      <c r="DG47" s="96"/>
      <c r="DH47" s="96"/>
      <c r="DI47" s="96"/>
      <c r="DJ47" s="96"/>
      <c r="DK47" s="96"/>
      <c r="DL47" s="96"/>
      <c r="DM47" s="96"/>
      <c r="DN47" s="96"/>
      <c r="DO47" s="96"/>
      <c r="DP47" s="96"/>
      <c r="DQ47" s="96"/>
      <c r="DR47" s="96"/>
      <c r="DS47" s="96"/>
      <c r="DT47" s="107"/>
      <c r="DU47" s="107">
        <f t="shared" si="0"/>
        <v>12224</v>
      </c>
    </row>
    <row r="48" spans="1:125" s="72" customFormat="1" ht="14.25" x14ac:dyDescent="0.25">
      <c r="A48" s="77" t="s">
        <v>673</v>
      </c>
      <c r="B48" s="78" t="s">
        <v>745</v>
      </c>
      <c r="C48" s="106"/>
      <c r="D48" s="96">
        <v>10</v>
      </c>
      <c r="E48" s="96">
        <v>16</v>
      </c>
      <c r="F48" s="96"/>
      <c r="G48" s="96"/>
      <c r="H48" s="96"/>
      <c r="I48" s="96"/>
      <c r="J48" s="96"/>
      <c r="K48" s="96"/>
      <c r="L48" s="96"/>
      <c r="M48" s="96"/>
      <c r="N48" s="96"/>
      <c r="O48" s="96">
        <v>38</v>
      </c>
      <c r="P48" s="96"/>
      <c r="Q48" s="96"/>
      <c r="R48" s="96">
        <v>2</v>
      </c>
      <c r="S48" s="96"/>
      <c r="T48" s="96">
        <v>95</v>
      </c>
      <c r="U48" s="96">
        <v>10</v>
      </c>
      <c r="V48" s="96">
        <v>3</v>
      </c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7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7"/>
      <c r="BS48" s="96"/>
      <c r="BT48" s="96"/>
      <c r="BU48" s="96"/>
      <c r="BV48" s="96"/>
      <c r="BW48" s="96"/>
      <c r="BX48" s="96"/>
      <c r="BY48" s="96"/>
      <c r="BZ48" s="96"/>
      <c r="CA48" s="96"/>
      <c r="CB48" s="96"/>
      <c r="CC48" s="96"/>
      <c r="CD48" s="96"/>
      <c r="CE48" s="96"/>
      <c r="CF48" s="96"/>
      <c r="CG48" s="96"/>
      <c r="CH48" s="96"/>
      <c r="CI48" s="96"/>
      <c r="CJ48" s="96"/>
      <c r="CK48" s="96"/>
      <c r="CL48" s="96"/>
      <c r="CM48" s="96"/>
      <c r="CN48" s="96"/>
      <c r="CO48" s="96"/>
      <c r="CP48" s="96"/>
      <c r="CQ48" s="96"/>
      <c r="CR48" s="96"/>
      <c r="CS48" s="96"/>
      <c r="CT48" s="96"/>
      <c r="CU48" s="96"/>
      <c r="CV48" s="96"/>
      <c r="CW48" s="96"/>
      <c r="CX48" s="96"/>
      <c r="CY48" s="96"/>
      <c r="CZ48" s="96"/>
      <c r="DA48" s="96"/>
      <c r="DB48" s="96"/>
      <c r="DC48" s="96">
        <v>4</v>
      </c>
      <c r="DD48" s="96"/>
      <c r="DE48" s="96"/>
      <c r="DF48" s="96"/>
      <c r="DG48" s="96"/>
      <c r="DH48" s="96"/>
      <c r="DI48" s="96"/>
      <c r="DJ48" s="96"/>
      <c r="DK48" s="96"/>
      <c r="DL48" s="96">
        <v>2</v>
      </c>
      <c r="DM48" s="96"/>
      <c r="DN48" s="96"/>
      <c r="DO48" s="96"/>
      <c r="DP48" s="96"/>
      <c r="DQ48" s="96"/>
      <c r="DR48" s="96"/>
      <c r="DS48" s="96"/>
      <c r="DT48" s="107"/>
      <c r="DU48" s="107">
        <f t="shared" si="0"/>
        <v>180</v>
      </c>
    </row>
    <row r="49" spans="1:125" s="72" customFormat="1" ht="14.25" x14ac:dyDescent="0.25">
      <c r="A49" s="77" t="s">
        <v>289</v>
      </c>
      <c r="B49" s="78" t="s">
        <v>746</v>
      </c>
      <c r="C49" s="106"/>
      <c r="D49" s="96">
        <v>397</v>
      </c>
      <c r="E49" s="96"/>
      <c r="F49" s="96"/>
      <c r="G49" s="96"/>
      <c r="H49" s="96"/>
      <c r="I49" s="96"/>
      <c r="J49" s="96"/>
      <c r="K49" s="96"/>
      <c r="L49" s="96">
        <v>238</v>
      </c>
      <c r="M49" s="96"/>
      <c r="N49" s="96"/>
      <c r="O49" s="96">
        <v>557</v>
      </c>
      <c r="P49" s="96">
        <v>224</v>
      </c>
      <c r="Q49" s="96"/>
      <c r="R49" s="96"/>
      <c r="S49" s="96"/>
      <c r="T49" s="96">
        <v>640</v>
      </c>
      <c r="U49" s="96">
        <v>7262</v>
      </c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7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7"/>
      <c r="BS49" s="96"/>
      <c r="BT49" s="96"/>
      <c r="BU49" s="96"/>
      <c r="BV49" s="96"/>
      <c r="BW49" s="96"/>
      <c r="BX49" s="96"/>
      <c r="BY49" s="96"/>
      <c r="BZ49" s="96"/>
      <c r="CA49" s="96"/>
      <c r="CB49" s="96"/>
      <c r="CC49" s="96"/>
      <c r="CD49" s="96"/>
      <c r="CE49" s="96"/>
      <c r="CF49" s="96"/>
      <c r="CG49" s="96"/>
      <c r="CH49" s="96"/>
      <c r="CI49" s="96"/>
      <c r="CJ49" s="96"/>
      <c r="CK49" s="96"/>
      <c r="CL49" s="96"/>
      <c r="CM49" s="96"/>
      <c r="CN49" s="96"/>
      <c r="CO49" s="96"/>
      <c r="CP49" s="96"/>
      <c r="CQ49" s="96"/>
      <c r="CR49" s="96"/>
      <c r="CS49" s="96"/>
      <c r="CT49" s="96"/>
      <c r="CU49" s="96"/>
      <c r="CV49" s="96"/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107"/>
      <c r="DU49" s="107">
        <f t="shared" si="0"/>
        <v>9318</v>
      </c>
    </row>
    <row r="50" spans="1:125" s="72" customFormat="1" ht="14.25" x14ac:dyDescent="0.25">
      <c r="A50" s="77" t="s">
        <v>674</v>
      </c>
      <c r="B50" s="78" t="s">
        <v>747</v>
      </c>
      <c r="C50" s="106"/>
      <c r="D50" s="96">
        <v>27</v>
      </c>
      <c r="E50" s="96">
        <v>14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>
        <v>41</v>
      </c>
      <c r="U50" s="96">
        <v>4</v>
      </c>
      <c r="V50" s="96">
        <v>10805</v>
      </c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7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7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  <c r="CL50" s="96"/>
      <c r="CM50" s="96"/>
      <c r="CN50" s="96"/>
      <c r="CO50" s="96"/>
      <c r="CP50" s="96"/>
      <c r="CQ50" s="96"/>
      <c r="CR50" s="96"/>
      <c r="CS50" s="96"/>
      <c r="CT50" s="96"/>
      <c r="CU50" s="96"/>
      <c r="CV50" s="96"/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107"/>
      <c r="DU50" s="107">
        <f t="shared" si="0"/>
        <v>10891</v>
      </c>
    </row>
    <row r="51" spans="1:125" s="72" customFormat="1" ht="14.25" x14ac:dyDescent="0.25">
      <c r="A51" s="77" t="s">
        <v>183</v>
      </c>
      <c r="B51" s="78" t="s">
        <v>748</v>
      </c>
      <c r="C51" s="10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>
        <v>9584</v>
      </c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7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7"/>
      <c r="BS51" s="96"/>
      <c r="BT51" s="96"/>
      <c r="BU51" s="96"/>
      <c r="BV51" s="96"/>
      <c r="BW51" s="96"/>
      <c r="BX51" s="96"/>
      <c r="BY51" s="96"/>
      <c r="BZ51" s="96"/>
      <c r="CA51" s="96"/>
      <c r="CB51" s="96"/>
      <c r="CC51" s="96"/>
      <c r="CD51" s="96"/>
      <c r="CE51" s="96"/>
      <c r="CF51" s="96"/>
      <c r="CG51" s="96"/>
      <c r="CH51" s="96"/>
      <c r="CI51" s="96"/>
      <c r="CJ51" s="96"/>
      <c r="CK51" s="96"/>
      <c r="CL51" s="96"/>
      <c r="CM51" s="96"/>
      <c r="CN51" s="96"/>
      <c r="CO51" s="96"/>
      <c r="CP51" s="96"/>
      <c r="CQ51" s="96"/>
      <c r="CR51" s="96"/>
      <c r="CS51" s="96"/>
      <c r="CT51" s="96"/>
      <c r="CU51" s="96"/>
      <c r="CV51" s="96"/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107"/>
      <c r="DU51" s="107">
        <f t="shared" si="0"/>
        <v>9584</v>
      </c>
    </row>
    <row r="52" spans="1:125" s="72" customFormat="1" ht="14.25" x14ac:dyDescent="0.25">
      <c r="A52" s="77" t="s">
        <v>184</v>
      </c>
      <c r="B52" s="78" t="s">
        <v>749</v>
      </c>
      <c r="C52" s="106"/>
      <c r="D52" s="96">
        <v>12</v>
      </c>
      <c r="E52" s="96">
        <v>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>
        <v>16</v>
      </c>
      <c r="U52" s="96">
        <v>1</v>
      </c>
      <c r="V52" s="96">
        <v>7222</v>
      </c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7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  <c r="BL52" s="96"/>
      <c r="BM52" s="96"/>
      <c r="BN52" s="96"/>
      <c r="BO52" s="96"/>
      <c r="BP52" s="96"/>
      <c r="BQ52" s="96"/>
      <c r="BR52" s="97"/>
      <c r="BS52" s="96"/>
      <c r="BT52" s="96"/>
      <c r="BU52" s="96"/>
      <c r="BV52" s="96"/>
      <c r="BW52" s="96"/>
      <c r="BX52" s="96"/>
      <c r="BY52" s="96"/>
      <c r="BZ52" s="96"/>
      <c r="CA52" s="96"/>
      <c r="CB52" s="96"/>
      <c r="CC52" s="96"/>
      <c r="CD52" s="96"/>
      <c r="CE52" s="96"/>
      <c r="CF52" s="96"/>
      <c r="CG52" s="96"/>
      <c r="CH52" s="96"/>
      <c r="CI52" s="96"/>
      <c r="CJ52" s="96"/>
      <c r="CK52" s="96"/>
      <c r="CL52" s="96"/>
      <c r="CM52" s="96"/>
      <c r="CN52" s="96"/>
      <c r="CO52" s="96"/>
      <c r="CP52" s="96"/>
      <c r="CQ52" s="96"/>
      <c r="CR52" s="96"/>
      <c r="CS52" s="96"/>
      <c r="CT52" s="96"/>
      <c r="CU52" s="96"/>
      <c r="CV52" s="96"/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107"/>
      <c r="DU52" s="107">
        <f t="shared" si="0"/>
        <v>7256</v>
      </c>
    </row>
    <row r="53" spans="1:125" s="72" customFormat="1" ht="14.25" x14ac:dyDescent="0.25">
      <c r="A53" s="77" t="s">
        <v>675</v>
      </c>
      <c r="B53" s="78" t="s">
        <v>750</v>
      </c>
      <c r="C53" s="10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>
        <v>1</v>
      </c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7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6"/>
      <c r="BK53" s="96"/>
      <c r="BL53" s="96"/>
      <c r="BM53" s="96"/>
      <c r="BN53" s="96"/>
      <c r="BO53" s="96"/>
      <c r="BP53" s="96"/>
      <c r="BQ53" s="96"/>
      <c r="BR53" s="97"/>
      <c r="BS53" s="96"/>
      <c r="BT53" s="96"/>
      <c r="BU53" s="96"/>
      <c r="BV53" s="96"/>
      <c r="BW53" s="96"/>
      <c r="BX53" s="96"/>
      <c r="BY53" s="96"/>
      <c r="BZ53" s="96"/>
      <c r="CA53" s="96"/>
      <c r="CB53" s="96"/>
      <c r="CC53" s="96"/>
      <c r="CD53" s="96"/>
      <c r="CE53" s="96"/>
      <c r="CF53" s="96"/>
      <c r="CG53" s="96"/>
      <c r="CH53" s="96"/>
      <c r="CI53" s="96"/>
      <c r="CJ53" s="96"/>
      <c r="CK53" s="96"/>
      <c r="CL53" s="96"/>
      <c r="CM53" s="96"/>
      <c r="CN53" s="96"/>
      <c r="CO53" s="96"/>
      <c r="CP53" s="96"/>
      <c r="CQ53" s="96"/>
      <c r="CR53" s="96"/>
      <c r="CS53" s="96"/>
      <c r="CT53" s="96"/>
      <c r="CU53" s="96"/>
      <c r="CV53" s="96"/>
      <c r="CW53" s="96"/>
      <c r="CX53" s="96"/>
      <c r="CY53" s="96"/>
      <c r="CZ53" s="96"/>
      <c r="DA53" s="96"/>
      <c r="DB53" s="96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/>
      <c r="DS53" s="96"/>
      <c r="DT53" s="107"/>
      <c r="DU53" s="107">
        <f t="shared" si="0"/>
        <v>1</v>
      </c>
    </row>
    <row r="54" spans="1:125" s="72" customFormat="1" ht="14.25" x14ac:dyDescent="0.25">
      <c r="A54" s="77" t="s">
        <v>290</v>
      </c>
      <c r="B54" s="78" t="s">
        <v>751</v>
      </c>
      <c r="C54" s="106"/>
      <c r="D54" s="96">
        <v>1</v>
      </c>
      <c r="E54" s="96">
        <v>4</v>
      </c>
      <c r="F54" s="96"/>
      <c r="G54" s="96"/>
      <c r="H54" s="96"/>
      <c r="I54" s="96"/>
      <c r="J54" s="96"/>
      <c r="K54" s="96">
        <v>2</v>
      </c>
      <c r="L54" s="96"/>
      <c r="M54" s="96"/>
      <c r="N54" s="96"/>
      <c r="O54" s="96"/>
      <c r="P54" s="96"/>
      <c r="Q54" s="96"/>
      <c r="R54" s="96"/>
      <c r="S54" s="96"/>
      <c r="T54" s="96">
        <v>4</v>
      </c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>
        <v>321</v>
      </c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7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6"/>
      <c r="BK54" s="96"/>
      <c r="BL54" s="96"/>
      <c r="BM54" s="96"/>
      <c r="BN54" s="96"/>
      <c r="BO54" s="96"/>
      <c r="BP54" s="96"/>
      <c r="BQ54" s="96"/>
      <c r="BR54" s="97"/>
      <c r="BS54" s="96"/>
      <c r="BT54" s="96"/>
      <c r="BU54" s="96"/>
      <c r="BV54" s="96"/>
      <c r="BW54" s="96"/>
      <c r="BX54" s="96"/>
      <c r="BY54" s="96"/>
      <c r="BZ54" s="96"/>
      <c r="CA54" s="96"/>
      <c r="CB54" s="96"/>
      <c r="CC54" s="96"/>
      <c r="CD54" s="96"/>
      <c r="CE54" s="96"/>
      <c r="CF54" s="96"/>
      <c r="CG54" s="96"/>
      <c r="CH54" s="96"/>
      <c r="CI54" s="96"/>
      <c r="CJ54" s="96"/>
      <c r="CK54" s="96"/>
      <c r="CL54" s="96"/>
      <c r="CM54" s="96"/>
      <c r="CN54" s="96"/>
      <c r="CO54" s="96"/>
      <c r="CP54" s="96"/>
      <c r="CQ54" s="96"/>
      <c r="CR54" s="96"/>
      <c r="CS54" s="96"/>
      <c r="CT54" s="96"/>
      <c r="CU54" s="96"/>
      <c r="CV54" s="96"/>
      <c r="CW54" s="96"/>
      <c r="CX54" s="96"/>
      <c r="CY54" s="96"/>
      <c r="CZ54" s="96"/>
      <c r="DA54" s="96"/>
      <c r="DB54" s="96"/>
      <c r="DC54" s="96"/>
      <c r="DD54" s="96"/>
      <c r="DE54" s="96"/>
      <c r="DF54" s="96"/>
      <c r="DG54" s="96"/>
      <c r="DH54" s="96"/>
      <c r="DI54" s="96"/>
      <c r="DJ54" s="96"/>
      <c r="DK54" s="96"/>
      <c r="DL54" s="96"/>
      <c r="DM54" s="96"/>
      <c r="DN54" s="96"/>
      <c r="DO54" s="96"/>
      <c r="DP54" s="96"/>
      <c r="DQ54" s="96"/>
      <c r="DR54" s="96"/>
      <c r="DS54" s="96"/>
      <c r="DT54" s="107"/>
      <c r="DU54" s="107">
        <f t="shared" si="0"/>
        <v>332</v>
      </c>
    </row>
    <row r="55" spans="1:125" s="72" customFormat="1" ht="14.25" x14ac:dyDescent="0.25">
      <c r="A55" s="77" t="s">
        <v>291</v>
      </c>
      <c r="B55" s="78" t="s">
        <v>752</v>
      </c>
      <c r="C55" s="106"/>
      <c r="D55" s="96">
        <v>7</v>
      </c>
      <c r="E55" s="96">
        <v>14</v>
      </c>
      <c r="F55" s="96">
        <v>21</v>
      </c>
      <c r="G55" s="96"/>
      <c r="H55" s="96"/>
      <c r="I55" s="96"/>
      <c r="J55" s="96"/>
      <c r="K55" s="96"/>
      <c r="L55" s="96"/>
      <c r="M55" s="96"/>
      <c r="N55" s="96"/>
      <c r="O55" s="96">
        <v>12</v>
      </c>
      <c r="P55" s="96">
        <v>17</v>
      </c>
      <c r="Q55" s="96"/>
      <c r="R55" s="96"/>
      <c r="S55" s="96"/>
      <c r="T55" s="96">
        <v>60</v>
      </c>
      <c r="U55" s="96">
        <v>11</v>
      </c>
      <c r="V55" s="96">
        <v>11</v>
      </c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7"/>
      <c r="AZ55" s="96"/>
      <c r="BA55" s="96"/>
      <c r="BB55" s="96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96"/>
      <c r="BN55" s="96"/>
      <c r="BO55" s="96"/>
      <c r="BP55" s="96"/>
      <c r="BQ55" s="96"/>
      <c r="BR55" s="97"/>
      <c r="BS55" s="96"/>
      <c r="BT55" s="96"/>
      <c r="BU55" s="96"/>
      <c r="BV55" s="96"/>
      <c r="BW55" s="96"/>
      <c r="BX55" s="96"/>
      <c r="BY55" s="96"/>
      <c r="BZ55" s="96"/>
      <c r="CA55" s="96"/>
      <c r="CB55" s="96"/>
      <c r="CC55" s="96"/>
      <c r="CD55" s="96"/>
      <c r="CE55" s="96"/>
      <c r="CF55" s="96"/>
      <c r="CG55" s="96"/>
      <c r="CH55" s="96"/>
      <c r="CI55" s="96"/>
      <c r="CJ55" s="96"/>
      <c r="CK55" s="96"/>
      <c r="CL55" s="96"/>
      <c r="CM55" s="96"/>
      <c r="CN55" s="96"/>
      <c r="CO55" s="96"/>
      <c r="CP55" s="96"/>
      <c r="CQ55" s="96"/>
      <c r="CR55" s="96"/>
      <c r="CS55" s="96"/>
      <c r="CT55" s="96"/>
      <c r="CU55" s="96"/>
      <c r="CV55" s="96"/>
      <c r="CW55" s="96"/>
      <c r="CX55" s="96"/>
      <c r="CY55" s="96"/>
      <c r="CZ55" s="96"/>
      <c r="DA55" s="96"/>
      <c r="DB55" s="96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/>
      <c r="DS55" s="96"/>
      <c r="DT55" s="107"/>
      <c r="DU55" s="107">
        <f t="shared" si="0"/>
        <v>153</v>
      </c>
    </row>
    <row r="56" spans="1:125" s="72" customFormat="1" ht="14.25" x14ac:dyDescent="0.25">
      <c r="A56" s="77" t="s">
        <v>39</v>
      </c>
      <c r="B56" s="78" t="s">
        <v>753</v>
      </c>
      <c r="C56" s="10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>
        <v>1682</v>
      </c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7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6"/>
      <c r="BR56" s="97"/>
      <c r="BS56" s="96"/>
      <c r="BT56" s="96"/>
      <c r="BU56" s="96"/>
      <c r="BV56" s="96"/>
      <c r="BW56" s="96"/>
      <c r="BX56" s="96"/>
      <c r="BY56" s="96"/>
      <c r="BZ56" s="96"/>
      <c r="CA56" s="96"/>
      <c r="CB56" s="96"/>
      <c r="CC56" s="96"/>
      <c r="CD56" s="96"/>
      <c r="CE56" s="96"/>
      <c r="CF56" s="96"/>
      <c r="CG56" s="96"/>
      <c r="CH56" s="96"/>
      <c r="CI56" s="96"/>
      <c r="CJ56" s="96"/>
      <c r="CK56" s="96"/>
      <c r="CL56" s="96"/>
      <c r="CM56" s="96"/>
      <c r="CN56" s="96"/>
      <c r="CO56" s="96"/>
      <c r="CP56" s="96"/>
      <c r="CQ56" s="96"/>
      <c r="CR56" s="96"/>
      <c r="CS56" s="96"/>
      <c r="CT56" s="96"/>
      <c r="CU56" s="96"/>
      <c r="CV56" s="96"/>
      <c r="CW56" s="96"/>
      <c r="CX56" s="96"/>
      <c r="CY56" s="96"/>
      <c r="CZ56" s="96"/>
      <c r="DA56" s="96"/>
      <c r="DB56" s="96"/>
      <c r="DC56" s="96"/>
      <c r="DD56" s="96"/>
      <c r="DE56" s="96"/>
      <c r="DF56" s="96"/>
      <c r="DG56" s="96"/>
      <c r="DH56" s="96"/>
      <c r="DI56" s="96"/>
      <c r="DJ56" s="96"/>
      <c r="DK56" s="96"/>
      <c r="DL56" s="96"/>
      <c r="DM56" s="96"/>
      <c r="DN56" s="96"/>
      <c r="DO56" s="96"/>
      <c r="DP56" s="96"/>
      <c r="DQ56" s="96"/>
      <c r="DR56" s="96"/>
      <c r="DS56" s="96"/>
      <c r="DT56" s="107"/>
      <c r="DU56" s="107">
        <f t="shared" si="0"/>
        <v>1682</v>
      </c>
    </row>
    <row r="57" spans="1:125" s="72" customFormat="1" ht="14.25" x14ac:dyDescent="0.25">
      <c r="A57" s="77" t="s">
        <v>40</v>
      </c>
      <c r="B57" s="78" t="s">
        <v>754</v>
      </c>
      <c r="C57" s="10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>
        <v>254</v>
      </c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7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7"/>
      <c r="BS57" s="96"/>
      <c r="BT57" s="96"/>
      <c r="BU57" s="96"/>
      <c r="BV57" s="96"/>
      <c r="BW57" s="96"/>
      <c r="BX57" s="96"/>
      <c r="BY57" s="96"/>
      <c r="BZ57" s="96"/>
      <c r="CA57" s="96"/>
      <c r="CB57" s="96"/>
      <c r="CC57" s="96"/>
      <c r="CD57" s="96"/>
      <c r="CE57" s="96"/>
      <c r="CF57" s="96"/>
      <c r="CG57" s="96"/>
      <c r="CH57" s="96"/>
      <c r="CI57" s="96"/>
      <c r="CJ57" s="96"/>
      <c r="CK57" s="96"/>
      <c r="CL57" s="96"/>
      <c r="CM57" s="96"/>
      <c r="CN57" s="96"/>
      <c r="CO57" s="96"/>
      <c r="CP57" s="96"/>
      <c r="CQ57" s="96"/>
      <c r="CR57" s="96"/>
      <c r="CS57" s="96"/>
      <c r="CT57" s="96"/>
      <c r="CU57" s="96"/>
      <c r="CV57" s="96"/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107"/>
      <c r="DU57" s="107">
        <f t="shared" si="0"/>
        <v>254</v>
      </c>
    </row>
    <row r="58" spans="1:125" s="72" customFormat="1" ht="14.25" x14ac:dyDescent="0.25">
      <c r="A58" s="77" t="s">
        <v>292</v>
      </c>
      <c r="B58" s="78" t="s">
        <v>755</v>
      </c>
      <c r="C58" s="10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>
        <v>30</v>
      </c>
      <c r="T58" s="96"/>
      <c r="U58" s="96"/>
      <c r="V58" s="96"/>
      <c r="W58" s="96"/>
      <c r="X58" s="96"/>
      <c r="Y58" s="96">
        <v>97</v>
      </c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7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7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  <c r="CL58" s="96"/>
      <c r="CM58" s="96"/>
      <c r="CN58" s="96"/>
      <c r="CO58" s="96"/>
      <c r="CP58" s="96"/>
      <c r="CQ58" s="96"/>
      <c r="CR58" s="96"/>
      <c r="CS58" s="96"/>
      <c r="CT58" s="96"/>
      <c r="CU58" s="96"/>
      <c r="CV58" s="96"/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107"/>
      <c r="DU58" s="107">
        <f t="shared" si="0"/>
        <v>127</v>
      </c>
    </row>
    <row r="59" spans="1:125" s="72" customFormat="1" ht="14.25" x14ac:dyDescent="0.25">
      <c r="A59" s="77" t="s">
        <v>293</v>
      </c>
      <c r="B59" s="78" t="s">
        <v>756</v>
      </c>
      <c r="C59" s="10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>
        <v>2607</v>
      </c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7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7"/>
      <c r="BS59" s="96"/>
      <c r="BT59" s="96"/>
      <c r="BU59" s="96"/>
      <c r="BV59" s="96"/>
      <c r="BW59" s="96"/>
      <c r="BX59" s="96"/>
      <c r="BY59" s="96"/>
      <c r="BZ59" s="96"/>
      <c r="CA59" s="96"/>
      <c r="CB59" s="96"/>
      <c r="CC59" s="96"/>
      <c r="CD59" s="96"/>
      <c r="CE59" s="96"/>
      <c r="CF59" s="96"/>
      <c r="CG59" s="96"/>
      <c r="CH59" s="96"/>
      <c r="CI59" s="96"/>
      <c r="CJ59" s="96"/>
      <c r="CK59" s="96"/>
      <c r="CL59" s="96"/>
      <c r="CM59" s="96"/>
      <c r="CN59" s="96"/>
      <c r="CO59" s="96"/>
      <c r="CP59" s="96"/>
      <c r="CQ59" s="96"/>
      <c r="CR59" s="96"/>
      <c r="CS59" s="96"/>
      <c r="CT59" s="96"/>
      <c r="CU59" s="96"/>
      <c r="CV59" s="96"/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107"/>
      <c r="DU59" s="107">
        <f t="shared" si="0"/>
        <v>2607</v>
      </c>
    </row>
    <row r="60" spans="1:125" s="72" customFormat="1" ht="14.25" x14ac:dyDescent="0.25">
      <c r="A60" s="77" t="s">
        <v>294</v>
      </c>
      <c r="B60" s="78" t="s">
        <v>757</v>
      </c>
      <c r="C60" s="10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>
        <v>4379</v>
      </c>
      <c r="AB60" s="96"/>
      <c r="AC60" s="96"/>
      <c r="AD60" s="96"/>
      <c r="AE60" s="96">
        <v>4</v>
      </c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7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7"/>
      <c r="BS60" s="96"/>
      <c r="BT60" s="96"/>
      <c r="BU60" s="96"/>
      <c r="BV60" s="96"/>
      <c r="BW60" s="96"/>
      <c r="BX60" s="96"/>
      <c r="BY60" s="96"/>
      <c r="BZ60" s="96"/>
      <c r="CA60" s="96"/>
      <c r="CB60" s="96"/>
      <c r="CC60" s="96"/>
      <c r="CD60" s="96"/>
      <c r="CE60" s="96"/>
      <c r="CF60" s="96"/>
      <c r="CG60" s="96"/>
      <c r="CH60" s="96"/>
      <c r="CI60" s="96"/>
      <c r="CJ60" s="96"/>
      <c r="CK60" s="96"/>
      <c r="CL60" s="96"/>
      <c r="CM60" s="96"/>
      <c r="CN60" s="96"/>
      <c r="CO60" s="96"/>
      <c r="CP60" s="96"/>
      <c r="CQ60" s="96"/>
      <c r="CR60" s="96"/>
      <c r="CS60" s="96"/>
      <c r="CT60" s="96"/>
      <c r="CU60" s="96"/>
      <c r="CV60" s="96"/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>
        <v>1</v>
      </c>
      <c r="DJ60" s="96"/>
      <c r="DK60" s="96"/>
      <c r="DL60" s="96">
        <v>1</v>
      </c>
      <c r="DM60" s="96"/>
      <c r="DN60" s="96"/>
      <c r="DO60" s="96"/>
      <c r="DP60" s="96"/>
      <c r="DQ60" s="96"/>
      <c r="DR60" s="96"/>
      <c r="DS60" s="96"/>
      <c r="DT60" s="107"/>
      <c r="DU60" s="107">
        <f t="shared" si="0"/>
        <v>4385</v>
      </c>
    </row>
    <row r="61" spans="1:125" s="72" customFormat="1" ht="14.25" x14ac:dyDescent="0.25">
      <c r="A61" s="77" t="s">
        <v>295</v>
      </c>
      <c r="B61" s="78" t="s">
        <v>758</v>
      </c>
      <c r="C61" s="10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>
        <v>250</v>
      </c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7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7"/>
      <c r="BS61" s="96"/>
      <c r="BT61" s="96"/>
      <c r="BU61" s="96"/>
      <c r="BV61" s="96"/>
      <c r="BW61" s="96"/>
      <c r="BX61" s="96"/>
      <c r="BY61" s="96"/>
      <c r="BZ61" s="96"/>
      <c r="CA61" s="96"/>
      <c r="CB61" s="96"/>
      <c r="CC61" s="96"/>
      <c r="CD61" s="96"/>
      <c r="CE61" s="96"/>
      <c r="CF61" s="96"/>
      <c r="CG61" s="96"/>
      <c r="CH61" s="96"/>
      <c r="CI61" s="96"/>
      <c r="CJ61" s="96"/>
      <c r="CK61" s="96"/>
      <c r="CL61" s="96"/>
      <c r="CM61" s="96"/>
      <c r="CN61" s="96"/>
      <c r="CO61" s="96"/>
      <c r="CP61" s="96"/>
      <c r="CQ61" s="96"/>
      <c r="CR61" s="96"/>
      <c r="CS61" s="96"/>
      <c r="CT61" s="96"/>
      <c r="CU61" s="96"/>
      <c r="CV61" s="96"/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107"/>
      <c r="DU61" s="107">
        <f t="shared" si="0"/>
        <v>250</v>
      </c>
    </row>
    <row r="62" spans="1:125" s="72" customFormat="1" ht="14.25" x14ac:dyDescent="0.25">
      <c r="A62" s="77" t="s">
        <v>296</v>
      </c>
      <c r="B62" s="78" t="s">
        <v>759</v>
      </c>
      <c r="C62" s="10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>
        <v>52529</v>
      </c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7"/>
      <c r="AZ62" s="96"/>
      <c r="BA62" s="96"/>
      <c r="BB62" s="96">
        <v>151</v>
      </c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7"/>
      <c r="BS62" s="96"/>
      <c r="BT62" s="96"/>
      <c r="BU62" s="96"/>
      <c r="BV62" s="96"/>
      <c r="BW62" s="96"/>
      <c r="BX62" s="96"/>
      <c r="BY62" s="96"/>
      <c r="BZ62" s="96"/>
      <c r="CA62" s="96"/>
      <c r="CB62" s="96"/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107"/>
      <c r="DU62" s="107">
        <f t="shared" si="0"/>
        <v>52680</v>
      </c>
    </row>
    <row r="63" spans="1:125" s="72" customFormat="1" ht="14.25" x14ac:dyDescent="0.25">
      <c r="A63" s="77" t="s">
        <v>185</v>
      </c>
      <c r="B63" s="78" t="s">
        <v>760</v>
      </c>
      <c r="C63" s="10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>
        <v>87669</v>
      </c>
      <c r="AD63" s="96"/>
      <c r="AE63" s="96"/>
      <c r="AF63" s="96">
        <v>126</v>
      </c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7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7"/>
      <c r="BS63" s="96"/>
      <c r="BT63" s="96"/>
      <c r="BU63" s="96"/>
      <c r="BV63" s="96"/>
      <c r="BW63" s="96"/>
      <c r="BX63" s="96"/>
      <c r="BY63" s="96"/>
      <c r="BZ63" s="96"/>
      <c r="CA63" s="96"/>
      <c r="CB63" s="96"/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96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/>
      <c r="DS63" s="96"/>
      <c r="DT63" s="107"/>
      <c r="DU63" s="107">
        <f t="shared" si="0"/>
        <v>87795</v>
      </c>
    </row>
    <row r="64" spans="1:125" s="72" customFormat="1" ht="14.25" x14ac:dyDescent="0.25">
      <c r="A64" s="77" t="s">
        <v>186</v>
      </c>
      <c r="B64" s="78" t="s">
        <v>761</v>
      </c>
      <c r="C64" s="10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>
        <v>3897</v>
      </c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7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7"/>
      <c r="BS64" s="96"/>
      <c r="BT64" s="96"/>
      <c r="BU64" s="96"/>
      <c r="BV64" s="96"/>
      <c r="BW64" s="96"/>
      <c r="BX64" s="96"/>
      <c r="BY64" s="96"/>
      <c r="BZ64" s="96"/>
      <c r="CA64" s="96"/>
      <c r="CB64" s="96"/>
      <c r="CC64" s="96"/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96"/>
      <c r="DC64" s="96"/>
      <c r="DD64" s="96"/>
      <c r="DE64" s="96"/>
      <c r="DF64" s="96"/>
      <c r="DG64" s="96"/>
      <c r="DH64" s="96"/>
      <c r="DI64" s="96"/>
      <c r="DJ64" s="96"/>
      <c r="DK64" s="96"/>
      <c r="DL64" s="96"/>
      <c r="DM64" s="96"/>
      <c r="DN64" s="96"/>
      <c r="DO64" s="96"/>
      <c r="DP64" s="96"/>
      <c r="DQ64" s="96"/>
      <c r="DR64" s="96"/>
      <c r="DS64" s="96"/>
      <c r="DT64" s="107"/>
      <c r="DU64" s="107">
        <f t="shared" si="0"/>
        <v>3897</v>
      </c>
    </row>
    <row r="65" spans="1:125" s="72" customFormat="1" ht="14.25" x14ac:dyDescent="0.25">
      <c r="A65" s="77" t="s">
        <v>297</v>
      </c>
      <c r="B65" s="78" t="s">
        <v>762</v>
      </c>
      <c r="C65" s="10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>
        <v>108</v>
      </c>
      <c r="AE65" s="96">
        <v>4</v>
      </c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7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6"/>
      <c r="BL65" s="96"/>
      <c r="BM65" s="96"/>
      <c r="BN65" s="96"/>
      <c r="BO65" s="96"/>
      <c r="BP65" s="96"/>
      <c r="BQ65" s="96"/>
      <c r="BR65" s="97"/>
      <c r="BS65" s="96"/>
      <c r="BT65" s="96"/>
      <c r="BU65" s="96"/>
      <c r="BV65" s="96"/>
      <c r="BW65" s="96"/>
      <c r="BX65" s="96"/>
      <c r="BY65" s="96"/>
      <c r="BZ65" s="96"/>
      <c r="CA65" s="96"/>
      <c r="CB65" s="96"/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96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/>
      <c r="DS65" s="96"/>
      <c r="DT65" s="107"/>
      <c r="DU65" s="107">
        <f t="shared" si="0"/>
        <v>112</v>
      </c>
    </row>
    <row r="66" spans="1:125" s="72" customFormat="1" ht="14.25" x14ac:dyDescent="0.25">
      <c r="A66" s="77" t="s">
        <v>187</v>
      </c>
      <c r="B66" s="78" t="s">
        <v>763</v>
      </c>
      <c r="C66" s="10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>
        <v>266</v>
      </c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7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7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  <c r="CL66" s="96"/>
      <c r="CM66" s="96"/>
      <c r="CN66" s="96"/>
      <c r="CO66" s="96"/>
      <c r="CP66" s="96"/>
      <c r="CQ66" s="96"/>
      <c r="CR66" s="96"/>
      <c r="CS66" s="96"/>
      <c r="CT66" s="96"/>
      <c r="CU66" s="96"/>
      <c r="CV66" s="96"/>
      <c r="CW66" s="96"/>
      <c r="CX66" s="96"/>
      <c r="CY66" s="96"/>
      <c r="CZ66" s="96"/>
      <c r="DA66" s="96"/>
      <c r="DB66" s="96"/>
      <c r="DC66" s="96"/>
      <c r="DD66" s="96"/>
      <c r="DE66" s="96"/>
      <c r="DF66" s="96"/>
      <c r="DG66" s="96"/>
      <c r="DH66" s="96"/>
      <c r="DI66" s="96"/>
      <c r="DJ66" s="96"/>
      <c r="DK66" s="96"/>
      <c r="DL66" s="96"/>
      <c r="DM66" s="96"/>
      <c r="DN66" s="96"/>
      <c r="DO66" s="96"/>
      <c r="DP66" s="96"/>
      <c r="DQ66" s="96"/>
      <c r="DR66" s="96"/>
      <c r="DS66" s="96"/>
      <c r="DT66" s="107"/>
      <c r="DU66" s="107">
        <f t="shared" si="0"/>
        <v>266</v>
      </c>
    </row>
    <row r="67" spans="1:125" s="72" customFormat="1" ht="14.25" x14ac:dyDescent="0.25">
      <c r="A67" s="77" t="s">
        <v>188</v>
      </c>
      <c r="B67" s="78" t="s">
        <v>764</v>
      </c>
      <c r="C67" s="10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>
        <v>295</v>
      </c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7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7"/>
      <c r="BS67" s="96"/>
      <c r="BT67" s="96"/>
      <c r="BU67" s="96"/>
      <c r="BV67" s="96"/>
      <c r="BW67" s="96"/>
      <c r="BX67" s="96"/>
      <c r="BY67" s="96"/>
      <c r="BZ67" s="96"/>
      <c r="CA67" s="96"/>
      <c r="CB67" s="96"/>
      <c r="CC67" s="96"/>
      <c r="CD67" s="96"/>
      <c r="CE67" s="96"/>
      <c r="CF67" s="96"/>
      <c r="CG67" s="96"/>
      <c r="CH67" s="96"/>
      <c r="CI67" s="96"/>
      <c r="CJ67" s="96"/>
      <c r="CK67" s="96"/>
      <c r="CL67" s="96"/>
      <c r="CM67" s="96"/>
      <c r="CN67" s="96"/>
      <c r="CO67" s="96"/>
      <c r="CP67" s="96"/>
      <c r="CQ67" s="96"/>
      <c r="CR67" s="96"/>
      <c r="CS67" s="96"/>
      <c r="CT67" s="96"/>
      <c r="CU67" s="96"/>
      <c r="CV67" s="96"/>
      <c r="CW67" s="96"/>
      <c r="CX67" s="96"/>
      <c r="CY67" s="96"/>
      <c r="CZ67" s="96"/>
      <c r="DA67" s="96"/>
      <c r="DB67" s="96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/>
      <c r="DS67" s="96"/>
      <c r="DT67" s="107"/>
      <c r="DU67" s="107">
        <f t="shared" si="0"/>
        <v>295</v>
      </c>
    </row>
    <row r="68" spans="1:125" s="72" customFormat="1" ht="14.25" x14ac:dyDescent="0.25">
      <c r="A68" s="77" t="s">
        <v>298</v>
      </c>
      <c r="B68" s="78" t="s">
        <v>765</v>
      </c>
      <c r="C68" s="10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>
        <v>26</v>
      </c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7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7"/>
      <c r="BS68" s="96"/>
      <c r="BT68" s="96"/>
      <c r="BU68" s="96"/>
      <c r="BV68" s="96"/>
      <c r="BW68" s="96"/>
      <c r="BX68" s="96"/>
      <c r="BY68" s="96"/>
      <c r="BZ68" s="96"/>
      <c r="CA68" s="96"/>
      <c r="CB68" s="96"/>
      <c r="CC68" s="96"/>
      <c r="CD68" s="96"/>
      <c r="CE68" s="96"/>
      <c r="CF68" s="96"/>
      <c r="CG68" s="96"/>
      <c r="CH68" s="96"/>
      <c r="CI68" s="96"/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107"/>
      <c r="DU68" s="107">
        <f t="shared" si="0"/>
        <v>26</v>
      </c>
    </row>
    <row r="69" spans="1:125" s="72" customFormat="1" ht="14.25" x14ac:dyDescent="0.25">
      <c r="A69" s="77" t="s">
        <v>299</v>
      </c>
      <c r="B69" s="78" t="s">
        <v>766</v>
      </c>
      <c r="C69" s="10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>
        <v>97</v>
      </c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7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7"/>
      <c r="BS69" s="96"/>
      <c r="BT69" s="96"/>
      <c r="BU69" s="96"/>
      <c r="BV69" s="96"/>
      <c r="BW69" s="96"/>
      <c r="BX69" s="96"/>
      <c r="BY69" s="96"/>
      <c r="BZ69" s="96"/>
      <c r="CA69" s="96"/>
      <c r="CB69" s="96"/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107"/>
      <c r="DU69" s="107">
        <f t="shared" si="0"/>
        <v>97</v>
      </c>
    </row>
    <row r="70" spans="1:125" s="72" customFormat="1" ht="14.25" x14ac:dyDescent="0.25">
      <c r="A70" s="77" t="s">
        <v>300</v>
      </c>
      <c r="B70" s="78" t="s">
        <v>767</v>
      </c>
      <c r="C70" s="10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>
        <v>11279</v>
      </c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7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7"/>
      <c r="BS70" s="96"/>
      <c r="BT70" s="96"/>
      <c r="BU70" s="96"/>
      <c r="BV70" s="96"/>
      <c r="BW70" s="96"/>
      <c r="BX70" s="96"/>
      <c r="BY70" s="96"/>
      <c r="BZ70" s="96"/>
      <c r="CA70" s="96"/>
      <c r="CB70" s="96"/>
      <c r="CC70" s="96"/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107"/>
      <c r="DU70" s="107">
        <f t="shared" si="0"/>
        <v>11279</v>
      </c>
    </row>
    <row r="71" spans="1:125" s="72" customFormat="1" ht="14.25" x14ac:dyDescent="0.25">
      <c r="A71" s="77" t="s">
        <v>301</v>
      </c>
      <c r="B71" s="78" t="s">
        <v>768</v>
      </c>
      <c r="C71" s="10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>
        <v>188</v>
      </c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7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7"/>
      <c r="BS71" s="96"/>
      <c r="BT71" s="96"/>
      <c r="BU71" s="96"/>
      <c r="BV71" s="96"/>
      <c r="BW71" s="96"/>
      <c r="BX71" s="96"/>
      <c r="BY71" s="96"/>
      <c r="BZ71" s="96"/>
      <c r="CA71" s="96"/>
      <c r="CB71" s="96"/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107"/>
      <c r="DU71" s="107">
        <f t="shared" ref="DU71:DU134" si="1">SUM(C71:DT71)</f>
        <v>188</v>
      </c>
    </row>
    <row r="72" spans="1:125" s="72" customFormat="1" ht="14.25" x14ac:dyDescent="0.25">
      <c r="A72" s="77" t="s">
        <v>302</v>
      </c>
      <c r="B72" s="78" t="s">
        <v>769</v>
      </c>
      <c r="C72" s="10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>
        <v>9</v>
      </c>
      <c r="AC72" s="96"/>
      <c r="AD72" s="96"/>
      <c r="AE72" s="96">
        <v>3025</v>
      </c>
      <c r="AF72" s="96"/>
      <c r="AG72" s="96">
        <v>4</v>
      </c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7"/>
      <c r="AZ72" s="96"/>
      <c r="BA72" s="96"/>
      <c r="BB72" s="96"/>
      <c r="BC72" s="96"/>
      <c r="BD72" s="96">
        <v>1</v>
      </c>
      <c r="BE72" s="96"/>
      <c r="BF72" s="96"/>
      <c r="BG72" s="96"/>
      <c r="BH72" s="96">
        <v>925</v>
      </c>
      <c r="BI72" s="96">
        <v>1</v>
      </c>
      <c r="BJ72" s="96"/>
      <c r="BK72" s="96"/>
      <c r="BL72" s="96"/>
      <c r="BM72" s="96"/>
      <c r="BN72" s="96"/>
      <c r="BO72" s="96"/>
      <c r="BP72" s="96"/>
      <c r="BQ72" s="96"/>
      <c r="BR72" s="97"/>
      <c r="BS72" s="96"/>
      <c r="BT72" s="96"/>
      <c r="BU72" s="96"/>
      <c r="BV72" s="96"/>
      <c r="BW72" s="96"/>
      <c r="BX72" s="96"/>
      <c r="BY72" s="96"/>
      <c r="BZ72" s="96"/>
      <c r="CA72" s="96"/>
      <c r="CB72" s="96"/>
      <c r="CC72" s="96"/>
      <c r="CD72" s="96"/>
      <c r="CE72" s="96"/>
      <c r="CF72" s="96"/>
      <c r="CG72" s="96"/>
      <c r="CH72" s="96"/>
      <c r="CI72" s="96"/>
      <c r="CJ72" s="96"/>
      <c r="CK72" s="96"/>
      <c r="CL72" s="96"/>
      <c r="CM72" s="96"/>
      <c r="CN72" s="96"/>
      <c r="CO72" s="96"/>
      <c r="CP72" s="96"/>
      <c r="CQ72" s="96"/>
      <c r="CR72" s="96"/>
      <c r="CS72" s="96"/>
      <c r="CT72" s="96"/>
      <c r="CU72" s="96"/>
      <c r="CV72" s="96"/>
      <c r="CW72" s="96"/>
      <c r="CX72" s="96"/>
      <c r="CY72" s="96"/>
      <c r="CZ72" s="96"/>
      <c r="DA72" s="96"/>
      <c r="DB72" s="96"/>
      <c r="DC72" s="96"/>
      <c r="DD72" s="96"/>
      <c r="DE72" s="96"/>
      <c r="DF72" s="96"/>
      <c r="DG72" s="96"/>
      <c r="DH72" s="96"/>
      <c r="DI72" s="96"/>
      <c r="DJ72" s="96"/>
      <c r="DK72" s="96"/>
      <c r="DL72" s="96"/>
      <c r="DM72" s="96"/>
      <c r="DN72" s="96"/>
      <c r="DO72" s="96"/>
      <c r="DP72" s="96"/>
      <c r="DQ72" s="96"/>
      <c r="DR72" s="96"/>
      <c r="DS72" s="96"/>
      <c r="DT72" s="107"/>
      <c r="DU72" s="107">
        <f t="shared" si="1"/>
        <v>3965</v>
      </c>
    </row>
    <row r="73" spans="1:125" s="72" customFormat="1" ht="14.25" x14ac:dyDescent="0.25">
      <c r="A73" s="77" t="s">
        <v>189</v>
      </c>
      <c r="B73" s="78" t="s">
        <v>770</v>
      </c>
      <c r="C73" s="10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>
        <v>65</v>
      </c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7"/>
      <c r="AZ73" s="96"/>
      <c r="BA73" s="96"/>
      <c r="BB73" s="96"/>
      <c r="BC73" s="96"/>
      <c r="BD73" s="96">
        <v>27</v>
      </c>
      <c r="BE73" s="96">
        <v>15</v>
      </c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7"/>
      <c r="BS73" s="96"/>
      <c r="BT73" s="96"/>
      <c r="BU73" s="96"/>
      <c r="BV73" s="96"/>
      <c r="BW73" s="96"/>
      <c r="BX73" s="96"/>
      <c r="BY73" s="96"/>
      <c r="BZ73" s="96"/>
      <c r="CA73" s="96"/>
      <c r="CB73" s="96"/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96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/>
      <c r="DS73" s="96"/>
      <c r="DT73" s="107"/>
      <c r="DU73" s="107">
        <f t="shared" si="1"/>
        <v>107</v>
      </c>
    </row>
    <row r="74" spans="1:125" s="72" customFormat="1" ht="14.25" x14ac:dyDescent="0.25">
      <c r="A74" s="77" t="s">
        <v>303</v>
      </c>
      <c r="B74" s="78" t="s">
        <v>771</v>
      </c>
      <c r="C74" s="10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>
        <v>92</v>
      </c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7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7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96"/>
      <c r="DC74" s="96"/>
      <c r="DD74" s="96"/>
      <c r="DE74" s="96"/>
      <c r="DF74" s="96"/>
      <c r="DG74" s="96"/>
      <c r="DH74" s="96"/>
      <c r="DI74" s="96"/>
      <c r="DJ74" s="96"/>
      <c r="DK74" s="96"/>
      <c r="DL74" s="96"/>
      <c r="DM74" s="96"/>
      <c r="DN74" s="96"/>
      <c r="DO74" s="96"/>
      <c r="DP74" s="96"/>
      <c r="DQ74" s="96"/>
      <c r="DR74" s="96"/>
      <c r="DS74" s="96"/>
      <c r="DT74" s="107"/>
      <c r="DU74" s="107">
        <f t="shared" si="1"/>
        <v>92</v>
      </c>
    </row>
    <row r="75" spans="1:125" s="72" customFormat="1" ht="14.25" x14ac:dyDescent="0.25">
      <c r="A75" s="77" t="s">
        <v>304</v>
      </c>
      <c r="B75" s="78" t="s">
        <v>772</v>
      </c>
      <c r="C75" s="10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>
        <v>90</v>
      </c>
      <c r="AT75" s="96"/>
      <c r="AU75" s="96"/>
      <c r="AV75" s="96"/>
      <c r="AW75" s="96"/>
      <c r="AX75" s="96"/>
      <c r="AY75" s="97"/>
      <c r="AZ75" s="96"/>
      <c r="BA75" s="96"/>
      <c r="BB75" s="96"/>
      <c r="BC75" s="96"/>
      <c r="BD75" s="96"/>
      <c r="BE75" s="96">
        <v>276</v>
      </c>
      <c r="BF75" s="96"/>
      <c r="BG75" s="96"/>
      <c r="BH75" s="96"/>
      <c r="BI75" s="96"/>
      <c r="BJ75" s="96"/>
      <c r="BK75" s="96"/>
      <c r="BL75" s="96"/>
      <c r="BM75" s="96"/>
      <c r="BN75" s="96"/>
      <c r="BO75" s="96"/>
      <c r="BP75" s="96"/>
      <c r="BQ75" s="96"/>
      <c r="BR75" s="97"/>
      <c r="BS75" s="96"/>
      <c r="BT75" s="96"/>
      <c r="BU75" s="96"/>
      <c r="BV75" s="96"/>
      <c r="BW75" s="96"/>
      <c r="BX75" s="96"/>
      <c r="BY75" s="96"/>
      <c r="BZ75" s="96"/>
      <c r="CA75" s="96"/>
      <c r="CB75" s="96"/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96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/>
      <c r="DS75" s="96"/>
      <c r="DT75" s="107"/>
      <c r="DU75" s="107">
        <f t="shared" si="1"/>
        <v>366</v>
      </c>
    </row>
    <row r="76" spans="1:125" s="72" customFormat="1" ht="14.25" x14ac:dyDescent="0.25">
      <c r="A76" s="77" t="s">
        <v>305</v>
      </c>
      <c r="B76" s="78" t="s">
        <v>773</v>
      </c>
      <c r="C76" s="10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>
        <v>20</v>
      </c>
      <c r="AU76" s="96"/>
      <c r="AV76" s="96"/>
      <c r="AW76" s="96"/>
      <c r="AX76" s="96"/>
      <c r="AY76" s="97"/>
      <c r="AZ76" s="96"/>
      <c r="BA76" s="96"/>
      <c r="BB76" s="96"/>
      <c r="BC76" s="96"/>
      <c r="BD76" s="96">
        <v>10</v>
      </c>
      <c r="BE76" s="96">
        <v>180</v>
      </c>
      <c r="BF76" s="96"/>
      <c r="BG76" s="96"/>
      <c r="BH76" s="96"/>
      <c r="BI76" s="96"/>
      <c r="BJ76" s="96"/>
      <c r="BK76" s="96"/>
      <c r="BL76" s="96"/>
      <c r="BM76" s="96"/>
      <c r="BN76" s="96"/>
      <c r="BO76" s="96"/>
      <c r="BP76" s="96"/>
      <c r="BQ76" s="96"/>
      <c r="BR76" s="97"/>
      <c r="BS76" s="96"/>
      <c r="BT76" s="96"/>
      <c r="BU76" s="96"/>
      <c r="BV76" s="96"/>
      <c r="BW76" s="96"/>
      <c r="BX76" s="96"/>
      <c r="BY76" s="96"/>
      <c r="BZ76" s="96"/>
      <c r="CA76" s="96"/>
      <c r="CB76" s="96"/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96"/>
      <c r="DC76" s="96"/>
      <c r="DD76" s="96"/>
      <c r="DE76" s="96"/>
      <c r="DF76" s="96"/>
      <c r="DG76" s="96"/>
      <c r="DH76" s="96"/>
      <c r="DI76" s="96"/>
      <c r="DJ76" s="96"/>
      <c r="DK76" s="96"/>
      <c r="DL76" s="96"/>
      <c r="DM76" s="96"/>
      <c r="DN76" s="96"/>
      <c r="DO76" s="96"/>
      <c r="DP76" s="96"/>
      <c r="DQ76" s="96"/>
      <c r="DR76" s="96"/>
      <c r="DS76" s="96"/>
      <c r="DT76" s="107"/>
      <c r="DU76" s="107">
        <f t="shared" si="1"/>
        <v>210</v>
      </c>
    </row>
    <row r="77" spans="1:125" s="72" customFormat="1" ht="14.25" x14ac:dyDescent="0.25">
      <c r="A77" s="77" t="s">
        <v>306</v>
      </c>
      <c r="B77" s="78" t="s">
        <v>774</v>
      </c>
      <c r="C77" s="10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>
        <v>716</v>
      </c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7"/>
      <c r="AZ77" s="96"/>
      <c r="BA77" s="96"/>
      <c r="BB77" s="96"/>
      <c r="BC77" s="96"/>
      <c r="BD77" s="96"/>
      <c r="BE77" s="96"/>
      <c r="BF77" s="96"/>
      <c r="BG77" s="96"/>
      <c r="BH77" s="96"/>
      <c r="BI77" s="96"/>
      <c r="BJ77" s="96"/>
      <c r="BK77" s="96"/>
      <c r="BL77" s="96"/>
      <c r="BM77" s="96"/>
      <c r="BN77" s="96"/>
      <c r="BO77" s="96"/>
      <c r="BP77" s="96"/>
      <c r="BQ77" s="96"/>
      <c r="BR77" s="97"/>
      <c r="BS77" s="96"/>
      <c r="BT77" s="96"/>
      <c r="BU77" s="96"/>
      <c r="BV77" s="96"/>
      <c r="BW77" s="96"/>
      <c r="BX77" s="96"/>
      <c r="BY77" s="96"/>
      <c r="BZ77" s="96"/>
      <c r="CA77" s="96"/>
      <c r="CB77" s="96"/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96"/>
      <c r="DC77" s="96"/>
      <c r="DD77" s="96"/>
      <c r="DE77" s="96"/>
      <c r="DF77" s="96"/>
      <c r="DG77" s="96"/>
      <c r="DH77" s="96"/>
      <c r="DI77" s="96"/>
      <c r="DJ77" s="96"/>
      <c r="DK77" s="96"/>
      <c r="DL77" s="96"/>
      <c r="DM77" s="96"/>
      <c r="DN77" s="96"/>
      <c r="DO77" s="96"/>
      <c r="DP77" s="96"/>
      <c r="DQ77" s="96"/>
      <c r="DR77" s="96"/>
      <c r="DS77" s="96"/>
      <c r="DT77" s="107"/>
      <c r="DU77" s="107">
        <f t="shared" si="1"/>
        <v>716</v>
      </c>
    </row>
    <row r="78" spans="1:125" s="72" customFormat="1" ht="14.25" x14ac:dyDescent="0.25">
      <c r="A78" s="77" t="s">
        <v>307</v>
      </c>
      <c r="B78" s="78" t="s">
        <v>775</v>
      </c>
      <c r="C78" s="10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7"/>
      <c r="AZ78" s="96"/>
      <c r="BA78" s="96"/>
      <c r="BB78" s="96"/>
      <c r="BC78" s="96"/>
      <c r="BD78" s="96">
        <v>8</v>
      </c>
      <c r="BE78" s="96"/>
      <c r="BF78" s="96"/>
      <c r="BG78" s="96"/>
      <c r="BH78" s="96">
        <v>38</v>
      </c>
      <c r="BI78" s="96"/>
      <c r="BJ78" s="96"/>
      <c r="BK78" s="96"/>
      <c r="BL78" s="96"/>
      <c r="BM78" s="96"/>
      <c r="BN78" s="96"/>
      <c r="BO78" s="96"/>
      <c r="BP78" s="96"/>
      <c r="BQ78" s="96"/>
      <c r="BR78" s="97"/>
      <c r="BS78" s="96"/>
      <c r="BT78" s="96"/>
      <c r="BU78" s="96"/>
      <c r="BV78" s="96"/>
      <c r="BW78" s="96"/>
      <c r="BX78" s="96"/>
      <c r="BY78" s="96"/>
      <c r="BZ78" s="96"/>
      <c r="CA78" s="96"/>
      <c r="CB78" s="96"/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96"/>
      <c r="DC78" s="96"/>
      <c r="DD78" s="96"/>
      <c r="DE78" s="96"/>
      <c r="DF78" s="96"/>
      <c r="DG78" s="96"/>
      <c r="DH78" s="96"/>
      <c r="DI78" s="96"/>
      <c r="DJ78" s="96"/>
      <c r="DK78" s="96"/>
      <c r="DL78" s="96"/>
      <c r="DM78" s="96"/>
      <c r="DN78" s="96"/>
      <c r="DO78" s="96"/>
      <c r="DP78" s="96"/>
      <c r="DQ78" s="96"/>
      <c r="DR78" s="96"/>
      <c r="DS78" s="96"/>
      <c r="DT78" s="107"/>
      <c r="DU78" s="107">
        <f t="shared" si="1"/>
        <v>46</v>
      </c>
    </row>
    <row r="79" spans="1:125" s="72" customFormat="1" ht="14.25" x14ac:dyDescent="0.25">
      <c r="A79" s="77" t="s">
        <v>308</v>
      </c>
      <c r="B79" s="78" t="s">
        <v>776</v>
      </c>
      <c r="C79" s="10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>
        <v>7</v>
      </c>
      <c r="AL79" s="96"/>
      <c r="AM79" s="96"/>
      <c r="AN79" s="96"/>
      <c r="AO79" s="96">
        <v>443</v>
      </c>
      <c r="AP79" s="96"/>
      <c r="AQ79" s="96"/>
      <c r="AR79" s="96"/>
      <c r="AS79" s="96"/>
      <c r="AT79" s="96"/>
      <c r="AU79" s="96">
        <v>1</v>
      </c>
      <c r="AV79" s="96">
        <v>58</v>
      </c>
      <c r="AW79" s="96"/>
      <c r="AX79" s="96"/>
      <c r="AY79" s="97">
        <v>7</v>
      </c>
      <c r="AZ79" s="96">
        <v>217</v>
      </c>
      <c r="BA79" s="96"/>
      <c r="BB79" s="96">
        <v>267</v>
      </c>
      <c r="BC79" s="96"/>
      <c r="BD79" s="96">
        <v>147</v>
      </c>
      <c r="BE79" s="96">
        <v>65</v>
      </c>
      <c r="BF79" s="96">
        <v>4</v>
      </c>
      <c r="BG79" s="96">
        <v>34</v>
      </c>
      <c r="BH79" s="96">
        <v>176</v>
      </c>
      <c r="BI79" s="96"/>
      <c r="BJ79" s="96"/>
      <c r="BK79" s="96"/>
      <c r="BL79" s="96"/>
      <c r="BM79" s="96"/>
      <c r="BN79" s="96"/>
      <c r="BO79" s="96">
        <v>5</v>
      </c>
      <c r="BP79" s="96"/>
      <c r="BQ79" s="96">
        <v>25241</v>
      </c>
      <c r="BR79" s="97"/>
      <c r="BS79" s="96"/>
      <c r="BT79" s="96"/>
      <c r="BU79" s="96"/>
      <c r="BV79" s="96"/>
      <c r="BW79" s="96"/>
      <c r="BX79" s="96"/>
      <c r="BY79" s="96"/>
      <c r="BZ79" s="96"/>
      <c r="CA79" s="96"/>
      <c r="CB79" s="96"/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96"/>
      <c r="DC79" s="96"/>
      <c r="DD79" s="96"/>
      <c r="DE79" s="96"/>
      <c r="DF79" s="96"/>
      <c r="DG79" s="96"/>
      <c r="DH79" s="96"/>
      <c r="DI79" s="96"/>
      <c r="DJ79" s="96"/>
      <c r="DK79" s="96"/>
      <c r="DL79" s="96"/>
      <c r="DM79" s="96"/>
      <c r="DN79" s="96"/>
      <c r="DO79" s="96"/>
      <c r="DP79" s="96"/>
      <c r="DQ79" s="96"/>
      <c r="DR79" s="96"/>
      <c r="DS79" s="96"/>
      <c r="DT79" s="107"/>
      <c r="DU79" s="107">
        <f t="shared" si="1"/>
        <v>26672</v>
      </c>
    </row>
    <row r="80" spans="1:125" s="72" customFormat="1" ht="14.25" x14ac:dyDescent="0.25">
      <c r="A80" s="77" t="s">
        <v>309</v>
      </c>
      <c r="B80" s="78" t="s">
        <v>777</v>
      </c>
      <c r="C80" s="10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7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96"/>
      <c r="BL80" s="96"/>
      <c r="BM80" s="96"/>
      <c r="BN80" s="96"/>
      <c r="BO80" s="96"/>
      <c r="BP80" s="96"/>
      <c r="BQ80" s="96"/>
      <c r="BR80" s="97"/>
      <c r="BS80" s="96"/>
      <c r="BT80" s="96"/>
      <c r="BU80" s="96">
        <v>203</v>
      </c>
      <c r="BV80" s="96"/>
      <c r="BW80" s="96"/>
      <c r="BX80" s="96"/>
      <c r="BY80" s="96"/>
      <c r="BZ80" s="96"/>
      <c r="CA80" s="96"/>
      <c r="CB80" s="96"/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96"/>
      <c r="DC80" s="96"/>
      <c r="DD80" s="96"/>
      <c r="DE80" s="96"/>
      <c r="DF80" s="96"/>
      <c r="DG80" s="96"/>
      <c r="DH80" s="96"/>
      <c r="DI80" s="96">
        <v>24</v>
      </c>
      <c r="DJ80" s="96"/>
      <c r="DK80" s="96"/>
      <c r="DL80" s="96"/>
      <c r="DM80" s="96"/>
      <c r="DN80" s="96"/>
      <c r="DO80" s="96"/>
      <c r="DP80" s="96"/>
      <c r="DQ80" s="96"/>
      <c r="DR80" s="96"/>
      <c r="DS80" s="96"/>
      <c r="DT80" s="107"/>
      <c r="DU80" s="107">
        <f t="shared" si="1"/>
        <v>227</v>
      </c>
    </row>
    <row r="81" spans="1:125" s="72" customFormat="1" ht="14.25" x14ac:dyDescent="0.25">
      <c r="A81" s="77" t="s">
        <v>310</v>
      </c>
      <c r="B81" s="78" t="s">
        <v>778</v>
      </c>
      <c r="C81" s="106"/>
      <c r="D81" s="96">
        <v>22</v>
      </c>
      <c r="E81" s="96">
        <v>63</v>
      </c>
      <c r="F81" s="96"/>
      <c r="G81" s="96"/>
      <c r="H81" s="96"/>
      <c r="I81" s="96"/>
      <c r="J81" s="96"/>
      <c r="K81" s="96">
        <v>26</v>
      </c>
      <c r="L81" s="96"/>
      <c r="M81" s="96"/>
      <c r="N81" s="96"/>
      <c r="O81" s="96">
        <v>6</v>
      </c>
      <c r="P81" s="96"/>
      <c r="Q81" s="96"/>
      <c r="R81" s="96"/>
      <c r="S81" s="96"/>
      <c r="T81" s="96">
        <v>54</v>
      </c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>
        <v>13129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7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96"/>
      <c r="BL81" s="96"/>
      <c r="BM81" s="96"/>
      <c r="BN81" s="96"/>
      <c r="BO81" s="96"/>
      <c r="BP81" s="96"/>
      <c r="BQ81" s="96"/>
      <c r="BR81" s="97"/>
      <c r="BS81" s="96"/>
      <c r="BT81" s="96"/>
      <c r="BU81" s="96"/>
      <c r="BV81" s="96"/>
      <c r="BW81" s="96"/>
      <c r="BX81" s="96"/>
      <c r="BY81" s="96"/>
      <c r="BZ81" s="96"/>
      <c r="CA81" s="96"/>
      <c r="CB81" s="96"/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96"/>
      <c r="DC81" s="96"/>
      <c r="DD81" s="96"/>
      <c r="DE81" s="96"/>
      <c r="DF81" s="96"/>
      <c r="DG81" s="96"/>
      <c r="DH81" s="96"/>
      <c r="DI81" s="96"/>
      <c r="DJ81" s="96"/>
      <c r="DK81" s="96"/>
      <c r="DL81" s="96"/>
      <c r="DM81" s="96"/>
      <c r="DN81" s="96"/>
      <c r="DO81" s="96"/>
      <c r="DP81" s="96"/>
      <c r="DQ81" s="96"/>
      <c r="DR81" s="96"/>
      <c r="DS81" s="96"/>
      <c r="DT81" s="107"/>
      <c r="DU81" s="107">
        <f t="shared" si="1"/>
        <v>13300</v>
      </c>
    </row>
    <row r="82" spans="1:125" s="72" customFormat="1" ht="14.25" x14ac:dyDescent="0.25">
      <c r="A82" s="77" t="s">
        <v>311</v>
      </c>
      <c r="B82" s="78" t="s">
        <v>779</v>
      </c>
      <c r="C82" s="106"/>
      <c r="D82" s="96">
        <v>83</v>
      </c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>
        <v>11</v>
      </c>
      <c r="P82" s="96"/>
      <c r="Q82" s="96"/>
      <c r="R82" s="96"/>
      <c r="S82" s="96"/>
      <c r="T82" s="96"/>
      <c r="U82" s="96">
        <v>38</v>
      </c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>
        <v>12241</v>
      </c>
      <c r="AI82" s="96">
        <v>186</v>
      </c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7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7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  <c r="CL82" s="96"/>
      <c r="CM82" s="96"/>
      <c r="CN82" s="96"/>
      <c r="CO82" s="96"/>
      <c r="CP82" s="96"/>
      <c r="CQ82" s="96"/>
      <c r="CR82" s="96"/>
      <c r="CS82" s="96"/>
      <c r="CT82" s="96"/>
      <c r="CU82" s="96"/>
      <c r="CV82" s="96"/>
      <c r="CW82" s="96"/>
      <c r="CX82" s="96"/>
      <c r="CY82" s="96"/>
      <c r="CZ82" s="96"/>
      <c r="DA82" s="96"/>
      <c r="DB82" s="96"/>
      <c r="DC82" s="96"/>
      <c r="DD82" s="96"/>
      <c r="DE82" s="96"/>
      <c r="DF82" s="96"/>
      <c r="DG82" s="96"/>
      <c r="DH82" s="96"/>
      <c r="DI82" s="96"/>
      <c r="DJ82" s="96"/>
      <c r="DK82" s="96"/>
      <c r="DL82" s="96"/>
      <c r="DM82" s="96"/>
      <c r="DN82" s="96"/>
      <c r="DO82" s="96"/>
      <c r="DP82" s="96"/>
      <c r="DQ82" s="96"/>
      <c r="DR82" s="96"/>
      <c r="DS82" s="96"/>
      <c r="DT82" s="107"/>
      <c r="DU82" s="107">
        <f t="shared" si="1"/>
        <v>12559</v>
      </c>
    </row>
    <row r="83" spans="1:125" s="72" customFormat="1" ht="14.25" x14ac:dyDescent="0.25">
      <c r="A83" s="77" t="s">
        <v>312</v>
      </c>
      <c r="B83" s="78" t="s">
        <v>780</v>
      </c>
      <c r="C83" s="106"/>
      <c r="D83" s="96"/>
      <c r="E83" s="96">
        <v>15</v>
      </c>
      <c r="F83" s="96"/>
      <c r="G83" s="96"/>
      <c r="H83" s="96"/>
      <c r="I83" s="96"/>
      <c r="J83" s="96"/>
      <c r="K83" s="96"/>
      <c r="L83" s="96"/>
      <c r="M83" s="96"/>
      <c r="N83" s="96"/>
      <c r="O83" s="96">
        <v>24</v>
      </c>
      <c r="P83" s="96"/>
      <c r="Q83" s="96"/>
      <c r="R83" s="96"/>
      <c r="S83" s="96"/>
      <c r="T83" s="96">
        <v>29</v>
      </c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>
        <v>48</v>
      </c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7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7"/>
      <c r="BS83" s="96"/>
      <c r="BT83" s="96"/>
      <c r="BU83" s="96"/>
      <c r="BV83" s="96"/>
      <c r="BW83" s="96"/>
      <c r="BX83" s="96"/>
      <c r="BY83" s="96"/>
      <c r="BZ83" s="96"/>
      <c r="CA83" s="96"/>
      <c r="CB83" s="96"/>
      <c r="CC83" s="96"/>
      <c r="CD83" s="96"/>
      <c r="CE83" s="96"/>
      <c r="CF83" s="96"/>
      <c r="CG83" s="96"/>
      <c r="CH83" s="96"/>
      <c r="CI83" s="96"/>
      <c r="CJ83" s="96"/>
      <c r="CK83" s="96"/>
      <c r="CL83" s="96"/>
      <c r="CM83" s="96"/>
      <c r="CN83" s="96"/>
      <c r="CO83" s="96"/>
      <c r="CP83" s="96"/>
      <c r="CQ83" s="96"/>
      <c r="CR83" s="96"/>
      <c r="CS83" s="96"/>
      <c r="CT83" s="96"/>
      <c r="CU83" s="96"/>
      <c r="CV83" s="96"/>
      <c r="CW83" s="96"/>
      <c r="CX83" s="96"/>
      <c r="CY83" s="96"/>
      <c r="CZ83" s="96"/>
      <c r="DA83" s="96"/>
      <c r="DB83" s="96"/>
      <c r="DC83" s="96"/>
      <c r="DD83" s="96"/>
      <c r="DE83" s="96"/>
      <c r="DF83" s="96"/>
      <c r="DG83" s="96"/>
      <c r="DH83" s="96"/>
      <c r="DI83" s="96"/>
      <c r="DJ83" s="96"/>
      <c r="DK83" s="96"/>
      <c r="DL83" s="96"/>
      <c r="DM83" s="96"/>
      <c r="DN83" s="96"/>
      <c r="DO83" s="96"/>
      <c r="DP83" s="96"/>
      <c r="DQ83" s="96"/>
      <c r="DR83" s="96"/>
      <c r="DS83" s="96"/>
      <c r="DT83" s="107"/>
      <c r="DU83" s="107">
        <f t="shared" si="1"/>
        <v>116</v>
      </c>
    </row>
    <row r="84" spans="1:125" s="72" customFormat="1" ht="14.25" x14ac:dyDescent="0.25">
      <c r="A84" s="77" t="s">
        <v>313</v>
      </c>
      <c r="B84" s="78" t="s">
        <v>781</v>
      </c>
      <c r="C84" s="106"/>
      <c r="D84" s="96">
        <v>4</v>
      </c>
      <c r="E84" s="96">
        <v>11</v>
      </c>
      <c r="F84" s="96"/>
      <c r="G84" s="96"/>
      <c r="H84" s="96"/>
      <c r="I84" s="96"/>
      <c r="J84" s="96"/>
      <c r="K84" s="96">
        <v>5</v>
      </c>
      <c r="L84" s="96"/>
      <c r="M84" s="96"/>
      <c r="N84" s="96"/>
      <c r="O84" s="96"/>
      <c r="P84" s="96"/>
      <c r="Q84" s="96"/>
      <c r="R84" s="96"/>
      <c r="S84" s="96"/>
      <c r="T84" s="96">
        <v>9</v>
      </c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>
        <v>2000</v>
      </c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7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7"/>
      <c r="BS84" s="96"/>
      <c r="BT84" s="96"/>
      <c r="BU84" s="96"/>
      <c r="BV84" s="96"/>
      <c r="BW84" s="96"/>
      <c r="BX84" s="96"/>
      <c r="BY84" s="96"/>
      <c r="BZ84" s="96"/>
      <c r="CA84" s="96"/>
      <c r="CB84" s="96"/>
      <c r="CC84" s="96"/>
      <c r="CD84" s="96"/>
      <c r="CE84" s="96"/>
      <c r="CF84" s="96"/>
      <c r="CG84" s="96"/>
      <c r="CH84" s="96"/>
      <c r="CI84" s="96"/>
      <c r="CJ84" s="96"/>
      <c r="CK84" s="96"/>
      <c r="CL84" s="96"/>
      <c r="CM84" s="96"/>
      <c r="CN84" s="96"/>
      <c r="CO84" s="96"/>
      <c r="CP84" s="96"/>
      <c r="CQ84" s="96"/>
      <c r="CR84" s="96"/>
      <c r="CS84" s="96"/>
      <c r="CT84" s="96"/>
      <c r="CU84" s="96"/>
      <c r="CV84" s="96"/>
      <c r="CW84" s="96"/>
      <c r="CX84" s="96"/>
      <c r="CY84" s="96"/>
      <c r="CZ84" s="96"/>
      <c r="DA84" s="96"/>
      <c r="DB84" s="96"/>
      <c r="DC84" s="96"/>
      <c r="DD84" s="96"/>
      <c r="DE84" s="96"/>
      <c r="DF84" s="96"/>
      <c r="DG84" s="96"/>
      <c r="DH84" s="96"/>
      <c r="DI84" s="96"/>
      <c r="DJ84" s="96"/>
      <c r="DK84" s="96"/>
      <c r="DL84" s="96"/>
      <c r="DM84" s="96"/>
      <c r="DN84" s="96"/>
      <c r="DO84" s="96"/>
      <c r="DP84" s="96"/>
      <c r="DQ84" s="96"/>
      <c r="DR84" s="96"/>
      <c r="DS84" s="96"/>
      <c r="DT84" s="107"/>
      <c r="DU84" s="107">
        <f t="shared" si="1"/>
        <v>2029</v>
      </c>
    </row>
    <row r="85" spans="1:125" s="72" customFormat="1" ht="14.25" x14ac:dyDescent="0.25">
      <c r="A85" s="77" t="s">
        <v>314</v>
      </c>
      <c r="B85" s="78" t="s">
        <v>782</v>
      </c>
      <c r="C85" s="106"/>
      <c r="D85" s="96">
        <v>5</v>
      </c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>
        <v>43</v>
      </c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>
        <v>89</v>
      </c>
      <c r="AI85" s="96">
        <v>16058</v>
      </c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7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7"/>
      <c r="BS85" s="96"/>
      <c r="BT85" s="96"/>
      <c r="BU85" s="96"/>
      <c r="BV85" s="96"/>
      <c r="BW85" s="96"/>
      <c r="BX85" s="96"/>
      <c r="BY85" s="96"/>
      <c r="BZ85" s="96"/>
      <c r="CA85" s="96"/>
      <c r="CB85" s="96"/>
      <c r="CC85" s="96"/>
      <c r="CD85" s="96"/>
      <c r="CE85" s="96"/>
      <c r="CF85" s="96"/>
      <c r="CG85" s="96"/>
      <c r="CH85" s="96"/>
      <c r="CI85" s="96"/>
      <c r="CJ85" s="96"/>
      <c r="CK85" s="96"/>
      <c r="CL85" s="96"/>
      <c r="CM85" s="96"/>
      <c r="CN85" s="96"/>
      <c r="CO85" s="96"/>
      <c r="CP85" s="96"/>
      <c r="CQ85" s="96"/>
      <c r="CR85" s="96"/>
      <c r="CS85" s="96"/>
      <c r="CT85" s="96"/>
      <c r="CU85" s="96"/>
      <c r="CV85" s="96"/>
      <c r="CW85" s="96"/>
      <c r="CX85" s="96"/>
      <c r="CY85" s="96"/>
      <c r="CZ85" s="96"/>
      <c r="DA85" s="96"/>
      <c r="DB85" s="96"/>
      <c r="DC85" s="96"/>
      <c r="DD85" s="96"/>
      <c r="DE85" s="96"/>
      <c r="DF85" s="96"/>
      <c r="DG85" s="96"/>
      <c r="DH85" s="96"/>
      <c r="DI85" s="96"/>
      <c r="DJ85" s="96"/>
      <c r="DK85" s="96"/>
      <c r="DL85" s="96"/>
      <c r="DM85" s="96"/>
      <c r="DN85" s="96"/>
      <c r="DO85" s="96"/>
      <c r="DP85" s="96"/>
      <c r="DQ85" s="96"/>
      <c r="DR85" s="96"/>
      <c r="DS85" s="96"/>
      <c r="DT85" s="107"/>
      <c r="DU85" s="107">
        <f t="shared" si="1"/>
        <v>16195</v>
      </c>
    </row>
    <row r="86" spans="1:125" s="72" customFormat="1" ht="14.25" x14ac:dyDescent="0.25">
      <c r="A86" s="77" t="s">
        <v>315</v>
      </c>
      <c r="B86" s="78" t="s">
        <v>783</v>
      </c>
      <c r="C86" s="10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>
        <v>5742</v>
      </c>
      <c r="AI86" s="96">
        <v>43</v>
      </c>
      <c r="AJ86" s="96">
        <v>57</v>
      </c>
      <c r="AK86" s="96"/>
      <c r="AL86" s="96"/>
      <c r="AM86" s="96"/>
      <c r="AN86" s="96"/>
      <c r="AO86" s="96"/>
      <c r="AP86" s="96"/>
      <c r="AQ86" s="96">
        <v>1</v>
      </c>
      <c r="AR86" s="96"/>
      <c r="AS86" s="96">
        <v>108</v>
      </c>
      <c r="AT86" s="96"/>
      <c r="AU86" s="96"/>
      <c r="AV86" s="96"/>
      <c r="AW86" s="96"/>
      <c r="AX86" s="96"/>
      <c r="AY86" s="97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7"/>
      <c r="BS86" s="96"/>
      <c r="BT86" s="96"/>
      <c r="BU86" s="96"/>
      <c r="BV86" s="96"/>
      <c r="BW86" s="96"/>
      <c r="BX86" s="96"/>
      <c r="BY86" s="96"/>
      <c r="BZ86" s="96"/>
      <c r="CA86" s="96"/>
      <c r="CB86" s="96"/>
      <c r="CC86" s="96"/>
      <c r="CD86" s="96"/>
      <c r="CE86" s="96"/>
      <c r="CF86" s="96"/>
      <c r="CG86" s="96"/>
      <c r="CH86" s="96"/>
      <c r="CI86" s="96"/>
      <c r="CJ86" s="96"/>
      <c r="CK86" s="96"/>
      <c r="CL86" s="96"/>
      <c r="CM86" s="96"/>
      <c r="CN86" s="96"/>
      <c r="CO86" s="96"/>
      <c r="CP86" s="96"/>
      <c r="CQ86" s="96"/>
      <c r="CR86" s="96"/>
      <c r="CS86" s="96"/>
      <c r="CT86" s="96"/>
      <c r="CU86" s="96"/>
      <c r="CV86" s="96"/>
      <c r="CW86" s="96"/>
      <c r="CX86" s="96"/>
      <c r="CY86" s="96"/>
      <c r="CZ86" s="96"/>
      <c r="DA86" s="96"/>
      <c r="DB86" s="96"/>
      <c r="DC86" s="96"/>
      <c r="DD86" s="96"/>
      <c r="DE86" s="96"/>
      <c r="DF86" s="96"/>
      <c r="DG86" s="96"/>
      <c r="DH86" s="96"/>
      <c r="DI86" s="96"/>
      <c r="DJ86" s="96"/>
      <c r="DK86" s="96"/>
      <c r="DL86" s="96"/>
      <c r="DM86" s="96"/>
      <c r="DN86" s="96"/>
      <c r="DO86" s="96"/>
      <c r="DP86" s="96"/>
      <c r="DQ86" s="96"/>
      <c r="DR86" s="96"/>
      <c r="DS86" s="96"/>
      <c r="DT86" s="107"/>
      <c r="DU86" s="107">
        <f t="shared" si="1"/>
        <v>5951</v>
      </c>
    </row>
    <row r="87" spans="1:125" s="72" customFormat="1" ht="14.25" x14ac:dyDescent="0.25">
      <c r="A87" s="77" t="s">
        <v>316</v>
      </c>
      <c r="B87" s="78" t="s">
        <v>784</v>
      </c>
      <c r="C87" s="10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>
        <v>211</v>
      </c>
      <c r="AI87" s="96">
        <v>60</v>
      </c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7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7"/>
      <c r="BS87" s="96"/>
      <c r="BT87" s="96"/>
      <c r="BU87" s="96"/>
      <c r="BV87" s="96"/>
      <c r="BW87" s="96"/>
      <c r="BX87" s="96"/>
      <c r="BY87" s="96"/>
      <c r="BZ87" s="96"/>
      <c r="CA87" s="96"/>
      <c r="CB87" s="96"/>
      <c r="CC87" s="96"/>
      <c r="CD87" s="96"/>
      <c r="CE87" s="96"/>
      <c r="CF87" s="96"/>
      <c r="CG87" s="96"/>
      <c r="CH87" s="96"/>
      <c r="CI87" s="96"/>
      <c r="CJ87" s="96"/>
      <c r="CK87" s="96"/>
      <c r="CL87" s="96"/>
      <c r="CM87" s="96"/>
      <c r="CN87" s="96"/>
      <c r="CO87" s="96"/>
      <c r="CP87" s="96"/>
      <c r="CQ87" s="96"/>
      <c r="CR87" s="96"/>
      <c r="CS87" s="96"/>
      <c r="CT87" s="96"/>
      <c r="CU87" s="96"/>
      <c r="CV87" s="96"/>
      <c r="CW87" s="96"/>
      <c r="CX87" s="96"/>
      <c r="CY87" s="96"/>
      <c r="CZ87" s="96"/>
      <c r="DA87" s="96"/>
      <c r="DB87" s="96"/>
      <c r="DC87" s="96"/>
      <c r="DD87" s="96"/>
      <c r="DE87" s="96"/>
      <c r="DF87" s="96"/>
      <c r="DG87" s="96"/>
      <c r="DH87" s="96"/>
      <c r="DI87" s="96"/>
      <c r="DJ87" s="96"/>
      <c r="DK87" s="96"/>
      <c r="DL87" s="96"/>
      <c r="DM87" s="96"/>
      <c r="DN87" s="96"/>
      <c r="DO87" s="96"/>
      <c r="DP87" s="96"/>
      <c r="DQ87" s="96"/>
      <c r="DR87" s="96"/>
      <c r="DS87" s="96"/>
      <c r="DT87" s="107"/>
      <c r="DU87" s="107">
        <f t="shared" si="1"/>
        <v>271</v>
      </c>
    </row>
    <row r="88" spans="1:125" s="72" customFormat="1" ht="14.25" x14ac:dyDescent="0.25">
      <c r="A88" s="77" t="s">
        <v>317</v>
      </c>
      <c r="B88" s="78" t="s">
        <v>785</v>
      </c>
      <c r="C88" s="10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>
        <v>2766</v>
      </c>
      <c r="AK88" s="96"/>
      <c r="AL88" s="96"/>
      <c r="AM88" s="96"/>
      <c r="AN88" s="96"/>
      <c r="AO88" s="96"/>
      <c r="AP88" s="96"/>
      <c r="AQ88" s="96"/>
      <c r="AR88" s="96"/>
      <c r="AS88" s="96">
        <v>4</v>
      </c>
      <c r="AT88" s="96"/>
      <c r="AU88" s="96"/>
      <c r="AV88" s="96"/>
      <c r="AW88" s="96"/>
      <c r="AX88" s="96"/>
      <c r="AY88" s="97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7"/>
      <c r="BS88" s="96"/>
      <c r="BT88" s="96"/>
      <c r="BU88" s="96"/>
      <c r="BV88" s="96"/>
      <c r="BW88" s="96"/>
      <c r="BX88" s="96"/>
      <c r="BY88" s="96"/>
      <c r="BZ88" s="96"/>
      <c r="CA88" s="96"/>
      <c r="CB88" s="96"/>
      <c r="CC88" s="96"/>
      <c r="CD88" s="96"/>
      <c r="CE88" s="96"/>
      <c r="CF88" s="96"/>
      <c r="CG88" s="96"/>
      <c r="CH88" s="96"/>
      <c r="CI88" s="96"/>
      <c r="CJ88" s="96"/>
      <c r="CK88" s="96"/>
      <c r="CL88" s="96"/>
      <c r="CM88" s="96"/>
      <c r="CN88" s="96"/>
      <c r="CO88" s="96"/>
      <c r="CP88" s="96"/>
      <c r="CQ88" s="96"/>
      <c r="CR88" s="96"/>
      <c r="CS88" s="96"/>
      <c r="CT88" s="96"/>
      <c r="CU88" s="96"/>
      <c r="CV88" s="96"/>
      <c r="CW88" s="96"/>
      <c r="CX88" s="96"/>
      <c r="CY88" s="96"/>
      <c r="CZ88" s="96"/>
      <c r="DA88" s="96"/>
      <c r="DB88" s="96"/>
      <c r="DC88" s="96"/>
      <c r="DD88" s="96"/>
      <c r="DE88" s="96"/>
      <c r="DF88" s="96"/>
      <c r="DG88" s="96"/>
      <c r="DH88" s="96"/>
      <c r="DI88" s="96"/>
      <c r="DJ88" s="96"/>
      <c r="DK88" s="96"/>
      <c r="DL88" s="96"/>
      <c r="DM88" s="96"/>
      <c r="DN88" s="96"/>
      <c r="DO88" s="96"/>
      <c r="DP88" s="96"/>
      <c r="DQ88" s="96"/>
      <c r="DR88" s="96"/>
      <c r="DS88" s="96"/>
      <c r="DT88" s="107"/>
      <c r="DU88" s="107">
        <f t="shared" si="1"/>
        <v>2770</v>
      </c>
    </row>
    <row r="89" spans="1:125" s="72" customFormat="1" ht="14.25" x14ac:dyDescent="0.25">
      <c r="A89" s="77" t="s">
        <v>318</v>
      </c>
      <c r="B89" s="78" t="s">
        <v>786</v>
      </c>
      <c r="C89" s="10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>
        <v>499</v>
      </c>
      <c r="AK89" s="96"/>
      <c r="AL89" s="96"/>
      <c r="AM89" s="96"/>
      <c r="AN89" s="96"/>
      <c r="AO89" s="96"/>
      <c r="AP89" s="96"/>
      <c r="AQ89" s="96"/>
      <c r="AR89" s="96"/>
      <c r="AS89" s="96">
        <v>3</v>
      </c>
      <c r="AT89" s="96"/>
      <c r="AU89" s="96"/>
      <c r="AV89" s="96"/>
      <c r="AW89" s="96"/>
      <c r="AX89" s="96"/>
      <c r="AY89" s="97"/>
      <c r="AZ89" s="96"/>
      <c r="BA89" s="96"/>
      <c r="BB89" s="96"/>
      <c r="BC89" s="96"/>
      <c r="BD89" s="96"/>
      <c r="BE89" s="96"/>
      <c r="BF89" s="96"/>
      <c r="BG89" s="96"/>
      <c r="BH89" s="96"/>
      <c r="BI89" s="96"/>
      <c r="BJ89" s="96"/>
      <c r="BK89" s="96"/>
      <c r="BL89" s="96"/>
      <c r="BM89" s="96"/>
      <c r="BN89" s="96"/>
      <c r="BO89" s="96"/>
      <c r="BP89" s="96"/>
      <c r="BQ89" s="96"/>
      <c r="BR89" s="97"/>
      <c r="BS89" s="96"/>
      <c r="BT89" s="96"/>
      <c r="BU89" s="96"/>
      <c r="BV89" s="96"/>
      <c r="BW89" s="96"/>
      <c r="BX89" s="96"/>
      <c r="BY89" s="96"/>
      <c r="BZ89" s="96"/>
      <c r="CA89" s="96"/>
      <c r="CB89" s="96"/>
      <c r="CC89" s="96"/>
      <c r="CD89" s="96"/>
      <c r="CE89" s="96"/>
      <c r="CF89" s="96"/>
      <c r="CG89" s="96"/>
      <c r="CH89" s="96"/>
      <c r="CI89" s="96"/>
      <c r="CJ89" s="96"/>
      <c r="CK89" s="96"/>
      <c r="CL89" s="96"/>
      <c r="CM89" s="96"/>
      <c r="CN89" s="96"/>
      <c r="CO89" s="96"/>
      <c r="CP89" s="96"/>
      <c r="CQ89" s="96"/>
      <c r="CR89" s="96"/>
      <c r="CS89" s="96"/>
      <c r="CT89" s="96"/>
      <c r="CU89" s="96"/>
      <c r="CV89" s="96"/>
      <c r="CW89" s="96"/>
      <c r="CX89" s="96"/>
      <c r="CY89" s="96"/>
      <c r="CZ89" s="96"/>
      <c r="DA89" s="96"/>
      <c r="DB89" s="96"/>
      <c r="DC89" s="96"/>
      <c r="DD89" s="96"/>
      <c r="DE89" s="96"/>
      <c r="DF89" s="96"/>
      <c r="DG89" s="96"/>
      <c r="DH89" s="96"/>
      <c r="DI89" s="96"/>
      <c r="DJ89" s="96"/>
      <c r="DK89" s="96"/>
      <c r="DL89" s="96"/>
      <c r="DM89" s="96"/>
      <c r="DN89" s="96"/>
      <c r="DO89" s="96"/>
      <c r="DP89" s="96"/>
      <c r="DQ89" s="96"/>
      <c r="DR89" s="96"/>
      <c r="DS89" s="96"/>
      <c r="DT89" s="107"/>
      <c r="DU89" s="107">
        <f t="shared" si="1"/>
        <v>502</v>
      </c>
    </row>
    <row r="90" spans="1:125" s="72" customFormat="1" ht="14.25" x14ac:dyDescent="0.25">
      <c r="A90" s="77" t="s">
        <v>319</v>
      </c>
      <c r="B90" s="78" t="s">
        <v>787</v>
      </c>
      <c r="C90" s="10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>
        <v>5</v>
      </c>
      <c r="AM90" s="96"/>
      <c r="AN90" s="96"/>
      <c r="AO90" s="96"/>
      <c r="AP90" s="96"/>
      <c r="AQ90" s="96"/>
      <c r="AR90" s="96"/>
      <c r="AS90" s="96">
        <v>288</v>
      </c>
      <c r="AT90" s="96"/>
      <c r="AU90" s="96"/>
      <c r="AV90" s="96"/>
      <c r="AW90" s="96"/>
      <c r="AX90" s="96"/>
      <c r="AY90" s="97"/>
      <c r="AZ90" s="96"/>
      <c r="BA90" s="96"/>
      <c r="BB90" s="96"/>
      <c r="BC90" s="96"/>
      <c r="BD90" s="96">
        <v>1</v>
      </c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7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  <c r="CL90" s="96"/>
      <c r="CM90" s="96"/>
      <c r="CN90" s="96"/>
      <c r="CO90" s="96"/>
      <c r="CP90" s="96"/>
      <c r="CQ90" s="96"/>
      <c r="CR90" s="96"/>
      <c r="CS90" s="96"/>
      <c r="CT90" s="96"/>
      <c r="CU90" s="96"/>
      <c r="CV90" s="96"/>
      <c r="CW90" s="96"/>
      <c r="CX90" s="96"/>
      <c r="CY90" s="96"/>
      <c r="CZ90" s="96"/>
      <c r="DA90" s="96"/>
      <c r="DB90" s="96"/>
      <c r="DC90" s="96"/>
      <c r="DD90" s="96"/>
      <c r="DE90" s="96"/>
      <c r="DF90" s="96"/>
      <c r="DG90" s="96"/>
      <c r="DH90" s="96"/>
      <c r="DI90" s="96"/>
      <c r="DJ90" s="96"/>
      <c r="DK90" s="96"/>
      <c r="DL90" s="96"/>
      <c r="DM90" s="96"/>
      <c r="DN90" s="96"/>
      <c r="DO90" s="96"/>
      <c r="DP90" s="96"/>
      <c r="DQ90" s="96"/>
      <c r="DR90" s="96"/>
      <c r="DS90" s="96"/>
      <c r="DT90" s="107"/>
      <c r="DU90" s="107">
        <f t="shared" si="1"/>
        <v>294</v>
      </c>
    </row>
    <row r="91" spans="1:125" s="72" customFormat="1" ht="14.25" x14ac:dyDescent="0.25">
      <c r="A91" s="77" t="s">
        <v>320</v>
      </c>
      <c r="B91" s="78" t="s">
        <v>788</v>
      </c>
      <c r="C91" s="10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>
        <v>1</v>
      </c>
      <c r="AL91" s="96">
        <v>513</v>
      </c>
      <c r="AM91" s="96"/>
      <c r="AN91" s="96"/>
      <c r="AO91" s="96"/>
      <c r="AP91" s="96"/>
      <c r="AQ91" s="96">
        <v>23</v>
      </c>
      <c r="AR91" s="96">
        <v>86</v>
      </c>
      <c r="AS91" s="96">
        <v>507</v>
      </c>
      <c r="AT91" s="96"/>
      <c r="AU91" s="96">
        <v>83</v>
      </c>
      <c r="AV91" s="96"/>
      <c r="AW91" s="96"/>
      <c r="AX91" s="96"/>
      <c r="AY91" s="97"/>
      <c r="AZ91" s="96"/>
      <c r="BA91" s="96"/>
      <c r="BB91" s="96"/>
      <c r="BC91" s="96"/>
      <c r="BD91" s="96"/>
      <c r="BE91" s="96">
        <v>2</v>
      </c>
      <c r="BF91" s="96"/>
      <c r="BG91" s="96"/>
      <c r="BH91" s="96"/>
      <c r="BI91" s="96"/>
      <c r="BJ91" s="96"/>
      <c r="BK91" s="96"/>
      <c r="BL91" s="96"/>
      <c r="BM91" s="96"/>
      <c r="BN91" s="96"/>
      <c r="BO91" s="96"/>
      <c r="BP91" s="96"/>
      <c r="BQ91" s="96"/>
      <c r="BR91" s="97"/>
      <c r="BS91" s="96"/>
      <c r="BT91" s="96"/>
      <c r="BU91" s="96"/>
      <c r="BV91" s="96"/>
      <c r="BW91" s="96"/>
      <c r="BX91" s="96"/>
      <c r="BY91" s="96"/>
      <c r="BZ91" s="96"/>
      <c r="CA91" s="96"/>
      <c r="CB91" s="96"/>
      <c r="CC91" s="96"/>
      <c r="CD91" s="96"/>
      <c r="CE91" s="96"/>
      <c r="CF91" s="96"/>
      <c r="CG91" s="96"/>
      <c r="CH91" s="96"/>
      <c r="CI91" s="96"/>
      <c r="CJ91" s="96"/>
      <c r="CK91" s="96"/>
      <c r="CL91" s="96"/>
      <c r="CM91" s="96"/>
      <c r="CN91" s="96"/>
      <c r="CO91" s="96"/>
      <c r="CP91" s="96"/>
      <c r="CQ91" s="96"/>
      <c r="CR91" s="96"/>
      <c r="CS91" s="96"/>
      <c r="CT91" s="96"/>
      <c r="CU91" s="96"/>
      <c r="CV91" s="96"/>
      <c r="CW91" s="96"/>
      <c r="CX91" s="96"/>
      <c r="CY91" s="96"/>
      <c r="CZ91" s="96"/>
      <c r="DA91" s="96"/>
      <c r="DB91" s="96"/>
      <c r="DC91" s="96"/>
      <c r="DD91" s="96"/>
      <c r="DE91" s="96"/>
      <c r="DF91" s="96"/>
      <c r="DG91" s="96"/>
      <c r="DH91" s="96"/>
      <c r="DI91" s="96"/>
      <c r="DJ91" s="96"/>
      <c r="DK91" s="96"/>
      <c r="DL91" s="96"/>
      <c r="DM91" s="96"/>
      <c r="DN91" s="96"/>
      <c r="DO91" s="96"/>
      <c r="DP91" s="96"/>
      <c r="DQ91" s="96"/>
      <c r="DR91" s="96"/>
      <c r="DS91" s="96"/>
      <c r="DT91" s="107"/>
      <c r="DU91" s="107">
        <f t="shared" si="1"/>
        <v>1215</v>
      </c>
    </row>
    <row r="92" spans="1:125" s="72" customFormat="1" ht="14.25" x14ac:dyDescent="0.25">
      <c r="A92" s="77" t="s">
        <v>321</v>
      </c>
      <c r="B92" s="78" t="s">
        <v>789</v>
      </c>
      <c r="C92" s="10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>
        <v>279</v>
      </c>
      <c r="AI92" s="96">
        <v>17</v>
      </c>
      <c r="AJ92" s="96"/>
      <c r="AK92" s="96">
        <v>137</v>
      </c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>
        <v>1</v>
      </c>
      <c r="AY92" s="97"/>
      <c r="AZ92" s="96"/>
      <c r="BA92" s="96"/>
      <c r="BB92" s="96"/>
      <c r="BC92" s="96"/>
      <c r="BD92" s="96"/>
      <c r="BE92" s="96"/>
      <c r="BF92" s="96"/>
      <c r="BG92" s="96"/>
      <c r="BH92" s="96"/>
      <c r="BI92" s="96"/>
      <c r="BJ92" s="96"/>
      <c r="BK92" s="96"/>
      <c r="BL92" s="96"/>
      <c r="BM92" s="96"/>
      <c r="BN92" s="96"/>
      <c r="BO92" s="96"/>
      <c r="BP92" s="96"/>
      <c r="BQ92" s="96"/>
      <c r="BR92" s="97"/>
      <c r="BS92" s="96"/>
      <c r="BT92" s="96"/>
      <c r="BU92" s="96"/>
      <c r="BV92" s="96"/>
      <c r="BW92" s="96"/>
      <c r="BX92" s="96"/>
      <c r="BY92" s="96"/>
      <c r="BZ92" s="96"/>
      <c r="CA92" s="96"/>
      <c r="CB92" s="96"/>
      <c r="CC92" s="96"/>
      <c r="CD92" s="96"/>
      <c r="CE92" s="96"/>
      <c r="CF92" s="96"/>
      <c r="CG92" s="96"/>
      <c r="CH92" s="96"/>
      <c r="CI92" s="96"/>
      <c r="CJ92" s="96"/>
      <c r="CK92" s="96"/>
      <c r="CL92" s="96"/>
      <c r="CM92" s="96"/>
      <c r="CN92" s="96"/>
      <c r="CO92" s="96"/>
      <c r="CP92" s="96"/>
      <c r="CQ92" s="96"/>
      <c r="CR92" s="96"/>
      <c r="CS92" s="96"/>
      <c r="CT92" s="96"/>
      <c r="CU92" s="96"/>
      <c r="CV92" s="96"/>
      <c r="CW92" s="96"/>
      <c r="CX92" s="96"/>
      <c r="CY92" s="96"/>
      <c r="CZ92" s="96"/>
      <c r="DA92" s="96"/>
      <c r="DB92" s="96"/>
      <c r="DC92" s="96"/>
      <c r="DD92" s="96"/>
      <c r="DE92" s="96"/>
      <c r="DF92" s="96"/>
      <c r="DG92" s="96"/>
      <c r="DH92" s="96"/>
      <c r="DI92" s="96"/>
      <c r="DJ92" s="96"/>
      <c r="DK92" s="96"/>
      <c r="DL92" s="96"/>
      <c r="DM92" s="96"/>
      <c r="DN92" s="96"/>
      <c r="DO92" s="96"/>
      <c r="DP92" s="96"/>
      <c r="DQ92" s="96"/>
      <c r="DR92" s="96"/>
      <c r="DS92" s="96"/>
      <c r="DT92" s="107"/>
      <c r="DU92" s="107">
        <f t="shared" si="1"/>
        <v>434</v>
      </c>
    </row>
    <row r="93" spans="1:125" s="72" customFormat="1" ht="14.25" x14ac:dyDescent="0.25">
      <c r="A93" s="77" t="s">
        <v>322</v>
      </c>
      <c r="B93" s="78" t="s">
        <v>790</v>
      </c>
      <c r="C93" s="10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>
        <v>9582</v>
      </c>
      <c r="AL93" s="96"/>
      <c r="AM93" s="96"/>
      <c r="AN93" s="96"/>
      <c r="AO93" s="96"/>
      <c r="AP93" s="96"/>
      <c r="AQ93" s="96"/>
      <c r="AR93" s="96"/>
      <c r="AS93" s="96">
        <v>2</v>
      </c>
      <c r="AT93" s="96"/>
      <c r="AU93" s="96"/>
      <c r="AV93" s="96"/>
      <c r="AW93" s="96"/>
      <c r="AX93" s="96"/>
      <c r="AY93" s="97"/>
      <c r="AZ93" s="96"/>
      <c r="BA93" s="96"/>
      <c r="BB93" s="96"/>
      <c r="BC93" s="96"/>
      <c r="BD93" s="96"/>
      <c r="BE93" s="96">
        <v>63</v>
      </c>
      <c r="BF93" s="96"/>
      <c r="BG93" s="96"/>
      <c r="BH93" s="96"/>
      <c r="BI93" s="96"/>
      <c r="BJ93" s="96"/>
      <c r="BK93" s="96"/>
      <c r="BL93" s="96"/>
      <c r="BM93" s="96"/>
      <c r="BN93" s="96"/>
      <c r="BO93" s="96"/>
      <c r="BP93" s="96"/>
      <c r="BQ93" s="96"/>
      <c r="BR93" s="97"/>
      <c r="BS93" s="96"/>
      <c r="BT93" s="96"/>
      <c r="BU93" s="96"/>
      <c r="BV93" s="96"/>
      <c r="BW93" s="96"/>
      <c r="BX93" s="96"/>
      <c r="BY93" s="96"/>
      <c r="BZ93" s="96"/>
      <c r="CA93" s="96"/>
      <c r="CB93" s="96"/>
      <c r="CC93" s="96"/>
      <c r="CD93" s="96"/>
      <c r="CE93" s="96"/>
      <c r="CF93" s="96"/>
      <c r="CG93" s="96"/>
      <c r="CH93" s="96"/>
      <c r="CI93" s="96"/>
      <c r="CJ93" s="96"/>
      <c r="CK93" s="96"/>
      <c r="CL93" s="96"/>
      <c r="CM93" s="96"/>
      <c r="CN93" s="96"/>
      <c r="CO93" s="96"/>
      <c r="CP93" s="96"/>
      <c r="CQ93" s="96"/>
      <c r="CR93" s="96"/>
      <c r="CS93" s="96"/>
      <c r="CT93" s="96"/>
      <c r="CU93" s="96"/>
      <c r="CV93" s="96"/>
      <c r="CW93" s="96"/>
      <c r="CX93" s="96"/>
      <c r="CY93" s="96"/>
      <c r="CZ93" s="96"/>
      <c r="DA93" s="96"/>
      <c r="DB93" s="96"/>
      <c r="DC93" s="96"/>
      <c r="DD93" s="96"/>
      <c r="DE93" s="96"/>
      <c r="DF93" s="96"/>
      <c r="DG93" s="96"/>
      <c r="DH93" s="96"/>
      <c r="DI93" s="96"/>
      <c r="DJ93" s="96"/>
      <c r="DK93" s="96"/>
      <c r="DL93" s="96"/>
      <c r="DM93" s="96"/>
      <c r="DN93" s="96"/>
      <c r="DO93" s="96"/>
      <c r="DP93" s="96"/>
      <c r="DQ93" s="96"/>
      <c r="DR93" s="96"/>
      <c r="DS93" s="96"/>
      <c r="DT93" s="107"/>
      <c r="DU93" s="107">
        <f t="shared" si="1"/>
        <v>9647</v>
      </c>
    </row>
    <row r="94" spans="1:125" s="72" customFormat="1" ht="14.25" x14ac:dyDescent="0.25">
      <c r="A94" s="77" t="s">
        <v>323</v>
      </c>
      <c r="B94" s="78" t="s">
        <v>791</v>
      </c>
      <c r="C94" s="10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>
        <v>8</v>
      </c>
      <c r="AI94" s="96"/>
      <c r="AJ94" s="96"/>
      <c r="AK94" s="96">
        <v>5243</v>
      </c>
      <c r="AL94" s="96"/>
      <c r="AM94" s="96"/>
      <c r="AN94" s="96"/>
      <c r="AO94" s="96"/>
      <c r="AP94" s="96"/>
      <c r="AQ94" s="96"/>
      <c r="AR94" s="96"/>
      <c r="AS94" s="96">
        <v>3</v>
      </c>
      <c r="AT94" s="96"/>
      <c r="AU94" s="96"/>
      <c r="AV94" s="96"/>
      <c r="AW94" s="96"/>
      <c r="AX94" s="96"/>
      <c r="AY94" s="97"/>
      <c r="AZ94" s="96"/>
      <c r="BA94" s="96"/>
      <c r="BB94" s="96"/>
      <c r="BC94" s="96"/>
      <c r="BD94" s="96"/>
      <c r="BE94" s="96">
        <v>24</v>
      </c>
      <c r="BF94" s="96"/>
      <c r="BG94" s="96"/>
      <c r="BH94" s="96"/>
      <c r="BI94" s="96"/>
      <c r="BJ94" s="96"/>
      <c r="BK94" s="96"/>
      <c r="BL94" s="96"/>
      <c r="BM94" s="96"/>
      <c r="BN94" s="96"/>
      <c r="BO94" s="96"/>
      <c r="BP94" s="96"/>
      <c r="BQ94" s="96"/>
      <c r="BR94" s="97"/>
      <c r="BS94" s="96"/>
      <c r="BT94" s="96"/>
      <c r="BU94" s="96"/>
      <c r="BV94" s="96"/>
      <c r="BW94" s="96"/>
      <c r="BX94" s="96"/>
      <c r="BY94" s="96"/>
      <c r="BZ94" s="96"/>
      <c r="CA94" s="96"/>
      <c r="CB94" s="96"/>
      <c r="CC94" s="96"/>
      <c r="CD94" s="96"/>
      <c r="CE94" s="96"/>
      <c r="CF94" s="96"/>
      <c r="CG94" s="96"/>
      <c r="CH94" s="96"/>
      <c r="CI94" s="96"/>
      <c r="CJ94" s="96"/>
      <c r="CK94" s="96"/>
      <c r="CL94" s="96"/>
      <c r="CM94" s="96"/>
      <c r="CN94" s="96"/>
      <c r="CO94" s="96"/>
      <c r="CP94" s="96"/>
      <c r="CQ94" s="96"/>
      <c r="CR94" s="96"/>
      <c r="CS94" s="96"/>
      <c r="CT94" s="96"/>
      <c r="CU94" s="96"/>
      <c r="CV94" s="96"/>
      <c r="CW94" s="96"/>
      <c r="CX94" s="96"/>
      <c r="CY94" s="96"/>
      <c r="CZ94" s="96"/>
      <c r="DA94" s="96"/>
      <c r="DB94" s="96"/>
      <c r="DC94" s="96"/>
      <c r="DD94" s="96"/>
      <c r="DE94" s="96"/>
      <c r="DF94" s="96"/>
      <c r="DG94" s="96"/>
      <c r="DH94" s="96"/>
      <c r="DI94" s="96"/>
      <c r="DJ94" s="96"/>
      <c r="DK94" s="96"/>
      <c r="DL94" s="96"/>
      <c r="DM94" s="96"/>
      <c r="DN94" s="96"/>
      <c r="DO94" s="96"/>
      <c r="DP94" s="96"/>
      <c r="DQ94" s="96"/>
      <c r="DR94" s="96"/>
      <c r="DS94" s="96"/>
      <c r="DT94" s="107"/>
      <c r="DU94" s="107">
        <f t="shared" si="1"/>
        <v>5278</v>
      </c>
    </row>
    <row r="95" spans="1:125" s="72" customFormat="1" ht="14.25" x14ac:dyDescent="0.25">
      <c r="A95" s="77" t="s">
        <v>324</v>
      </c>
      <c r="B95" s="78" t="s">
        <v>792</v>
      </c>
      <c r="C95" s="10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>
        <v>3635</v>
      </c>
      <c r="AL95" s="96">
        <v>1</v>
      </c>
      <c r="AM95" s="96"/>
      <c r="AN95" s="96"/>
      <c r="AO95" s="96"/>
      <c r="AP95" s="96"/>
      <c r="AQ95" s="96"/>
      <c r="AR95" s="96"/>
      <c r="AS95" s="96">
        <v>234</v>
      </c>
      <c r="AT95" s="96"/>
      <c r="AU95" s="96"/>
      <c r="AV95" s="96"/>
      <c r="AW95" s="96"/>
      <c r="AX95" s="96"/>
      <c r="AY95" s="97"/>
      <c r="AZ95" s="96"/>
      <c r="BA95" s="96"/>
      <c r="BB95" s="96"/>
      <c r="BC95" s="96"/>
      <c r="BD95" s="96"/>
      <c r="BE95" s="96">
        <v>148</v>
      </c>
      <c r="BF95" s="96"/>
      <c r="BG95" s="96"/>
      <c r="BH95" s="96"/>
      <c r="BI95" s="96"/>
      <c r="BJ95" s="96"/>
      <c r="BK95" s="96"/>
      <c r="BL95" s="96"/>
      <c r="BM95" s="96"/>
      <c r="BN95" s="96"/>
      <c r="BO95" s="96"/>
      <c r="BP95" s="96"/>
      <c r="BQ95" s="96"/>
      <c r="BR95" s="97"/>
      <c r="BS95" s="96"/>
      <c r="BT95" s="96"/>
      <c r="BU95" s="96"/>
      <c r="BV95" s="96"/>
      <c r="BW95" s="96"/>
      <c r="BX95" s="96"/>
      <c r="BY95" s="96"/>
      <c r="BZ95" s="96"/>
      <c r="CA95" s="96"/>
      <c r="CB95" s="96"/>
      <c r="CC95" s="96"/>
      <c r="CD95" s="96"/>
      <c r="CE95" s="96"/>
      <c r="CF95" s="96"/>
      <c r="CG95" s="96"/>
      <c r="CH95" s="96"/>
      <c r="CI95" s="96"/>
      <c r="CJ95" s="96"/>
      <c r="CK95" s="96"/>
      <c r="CL95" s="96"/>
      <c r="CM95" s="96"/>
      <c r="CN95" s="96"/>
      <c r="CO95" s="96"/>
      <c r="CP95" s="96"/>
      <c r="CQ95" s="96"/>
      <c r="CR95" s="96"/>
      <c r="CS95" s="96"/>
      <c r="CT95" s="96"/>
      <c r="CU95" s="96"/>
      <c r="CV95" s="96"/>
      <c r="CW95" s="96"/>
      <c r="CX95" s="96"/>
      <c r="CY95" s="96"/>
      <c r="CZ95" s="96"/>
      <c r="DA95" s="96"/>
      <c r="DB95" s="96"/>
      <c r="DC95" s="96"/>
      <c r="DD95" s="96"/>
      <c r="DE95" s="96"/>
      <c r="DF95" s="96"/>
      <c r="DG95" s="96"/>
      <c r="DH95" s="96"/>
      <c r="DI95" s="96"/>
      <c r="DJ95" s="96"/>
      <c r="DK95" s="96"/>
      <c r="DL95" s="96"/>
      <c r="DM95" s="96"/>
      <c r="DN95" s="96"/>
      <c r="DO95" s="96"/>
      <c r="DP95" s="96"/>
      <c r="DQ95" s="96"/>
      <c r="DR95" s="96"/>
      <c r="DS95" s="96"/>
      <c r="DT95" s="107"/>
      <c r="DU95" s="107">
        <f t="shared" si="1"/>
        <v>4018</v>
      </c>
    </row>
    <row r="96" spans="1:125" s="72" customFormat="1" ht="14.25" x14ac:dyDescent="0.25">
      <c r="A96" s="77" t="s">
        <v>325</v>
      </c>
      <c r="B96" s="78" t="s">
        <v>793</v>
      </c>
      <c r="C96" s="10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>
        <v>500</v>
      </c>
      <c r="AL96" s="96"/>
      <c r="AM96" s="96"/>
      <c r="AN96" s="96"/>
      <c r="AO96" s="96"/>
      <c r="AP96" s="96"/>
      <c r="AQ96" s="96"/>
      <c r="AR96" s="96"/>
      <c r="AS96" s="96">
        <v>9</v>
      </c>
      <c r="AT96" s="96"/>
      <c r="AU96" s="96"/>
      <c r="AV96" s="96"/>
      <c r="AW96" s="96"/>
      <c r="AX96" s="96"/>
      <c r="AY96" s="97"/>
      <c r="AZ96" s="96"/>
      <c r="BA96" s="96"/>
      <c r="BB96" s="96"/>
      <c r="BC96" s="96"/>
      <c r="BD96" s="96"/>
      <c r="BE96" s="96">
        <v>15</v>
      </c>
      <c r="BF96" s="96"/>
      <c r="BG96" s="96"/>
      <c r="BH96" s="96"/>
      <c r="BI96" s="96"/>
      <c r="BJ96" s="96"/>
      <c r="BK96" s="96"/>
      <c r="BL96" s="96"/>
      <c r="BM96" s="96"/>
      <c r="BN96" s="96"/>
      <c r="BO96" s="96"/>
      <c r="BP96" s="96"/>
      <c r="BQ96" s="96"/>
      <c r="BR96" s="97"/>
      <c r="BS96" s="96"/>
      <c r="BT96" s="96"/>
      <c r="BU96" s="96"/>
      <c r="BV96" s="96"/>
      <c r="BW96" s="96"/>
      <c r="BX96" s="96"/>
      <c r="BY96" s="96"/>
      <c r="BZ96" s="96"/>
      <c r="CA96" s="96"/>
      <c r="CB96" s="96"/>
      <c r="CC96" s="96"/>
      <c r="CD96" s="96"/>
      <c r="CE96" s="96"/>
      <c r="CF96" s="96"/>
      <c r="CG96" s="96"/>
      <c r="CH96" s="96"/>
      <c r="CI96" s="96"/>
      <c r="CJ96" s="96"/>
      <c r="CK96" s="96"/>
      <c r="CL96" s="96"/>
      <c r="CM96" s="96"/>
      <c r="CN96" s="96"/>
      <c r="CO96" s="96"/>
      <c r="CP96" s="96"/>
      <c r="CQ96" s="96"/>
      <c r="CR96" s="96"/>
      <c r="CS96" s="96"/>
      <c r="CT96" s="96"/>
      <c r="CU96" s="96"/>
      <c r="CV96" s="96"/>
      <c r="CW96" s="96"/>
      <c r="CX96" s="96"/>
      <c r="CY96" s="96"/>
      <c r="CZ96" s="96"/>
      <c r="DA96" s="96"/>
      <c r="DB96" s="96"/>
      <c r="DC96" s="96"/>
      <c r="DD96" s="96"/>
      <c r="DE96" s="96"/>
      <c r="DF96" s="96"/>
      <c r="DG96" s="96"/>
      <c r="DH96" s="96"/>
      <c r="DI96" s="96"/>
      <c r="DJ96" s="96"/>
      <c r="DK96" s="96"/>
      <c r="DL96" s="96"/>
      <c r="DM96" s="96"/>
      <c r="DN96" s="96"/>
      <c r="DO96" s="96"/>
      <c r="DP96" s="96"/>
      <c r="DQ96" s="96"/>
      <c r="DR96" s="96"/>
      <c r="DS96" s="96"/>
      <c r="DT96" s="107"/>
      <c r="DU96" s="107">
        <f t="shared" si="1"/>
        <v>524</v>
      </c>
    </row>
    <row r="97" spans="1:125" s="72" customFormat="1" ht="14.25" x14ac:dyDescent="0.25">
      <c r="A97" s="77" t="s">
        <v>190</v>
      </c>
      <c r="B97" s="78" t="s">
        <v>794</v>
      </c>
      <c r="C97" s="10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>
        <v>4898</v>
      </c>
      <c r="AM97" s="96"/>
      <c r="AN97" s="96"/>
      <c r="AO97" s="96">
        <v>1</v>
      </c>
      <c r="AP97" s="96">
        <v>1</v>
      </c>
      <c r="AQ97" s="96"/>
      <c r="AR97" s="96"/>
      <c r="AS97" s="96">
        <v>46</v>
      </c>
      <c r="AT97" s="96"/>
      <c r="AU97" s="96"/>
      <c r="AV97" s="96"/>
      <c r="AW97" s="96"/>
      <c r="AX97" s="96"/>
      <c r="AY97" s="97"/>
      <c r="AZ97" s="96"/>
      <c r="BA97" s="96"/>
      <c r="BB97" s="96"/>
      <c r="BC97" s="96"/>
      <c r="BD97" s="96"/>
      <c r="BE97" s="96"/>
      <c r="BF97" s="96"/>
      <c r="BG97" s="96"/>
      <c r="BH97" s="96"/>
      <c r="BI97" s="96"/>
      <c r="BJ97" s="96"/>
      <c r="BK97" s="96"/>
      <c r="BL97" s="96"/>
      <c r="BM97" s="96"/>
      <c r="BN97" s="96"/>
      <c r="BO97" s="96"/>
      <c r="BP97" s="96"/>
      <c r="BQ97" s="96"/>
      <c r="BR97" s="97"/>
      <c r="BS97" s="96"/>
      <c r="BT97" s="96"/>
      <c r="BU97" s="96"/>
      <c r="BV97" s="96"/>
      <c r="BW97" s="96"/>
      <c r="BX97" s="96"/>
      <c r="BY97" s="96"/>
      <c r="BZ97" s="96"/>
      <c r="CA97" s="96"/>
      <c r="CB97" s="96"/>
      <c r="CC97" s="96"/>
      <c r="CD97" s="96"/>
      <c r="CE97" s="96"/>
      <c r="CF97" s="96"/>
      <c r="CG97" s="96"/>
      <c r="CH97" s="96"/>
      <c r="CI97" s="96"/>
      <c r="CJ97" s="96"/>
      <c r="CK97" s="96"/>
      <c r="CL97" s="96"/>
      <c r="CM97" s="96"/>
      <c r="CN97" s="96"/>
      <c r="CO97" s="96"/>
      <c r="CP97" s="96"/>
      <c r="CQ97" s="96"/>
      <c r="CR97" s="96"/>
      <c r="CS97" s="96"/>
      <c r="CT97" s="96"/>
      <c r="CU97" s="96"/>
      <c r="CV97" s="96"/>
      <c r="CW97" s="96"/>
      <c r="CX97" s="96"/>
      <c r="CY97" s="96"/>
      <c r="CZ97" s="96"/>
      <c r="DA97" s="96"/>
      <c r="DB97" s="96"/>
      <c r="DC97" s="96"/>
      <c r="DD97" s="96"/>
      <c r="DE97" s="96"/>
      <c r="DF97" s="96"/>
      <c r="DG97" s="96"/>
      <c r="DH97" s="96"/>
      <c r="DI97" s="96"/>
      <c r="DJ97" s="96"/>
      <c r="DK97" s="96"/>
      <c r="DL97" s="96"/>
      <c r="DM97" s="96"/>
      <c r="DN97" s="96"/>
      <c r="DO97" s="96"/>
      <c r="DP97" s="96"/>
      <c r="DQ97" s="96"/>
      <c r="DR97" s="96"/>
      <c r="DS97" s="96"/>
      <c r="DT97" s="107"/>
      <c r="DU97" s="107">
        <f t="shared" si="1"/>
        <v>4946</v>
      </c>
    </row>
    <row r="98" spans="1:125" s="72" customFormat="1" ht="14.25" x14ac:dyDescent="0.25">
      <c r="A98" s="77" t="s">
        <v>191</v>
      </c>
      <c r="B98" s="78" t="s">
        <v>795</v>
      </c>
      <c r="C98" s="10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>
        <v>1886</v>
      </c>
      <c r="AM98" s="96"/>
      <c r="AN98" s="96"/>
      <c r="AO98" s="96"/>
      <c r="AP98" s="96"/>
      <c r="AQ98" s="96"/>
      <c r="AR98" s="96">
        <v>2</v>
      </c>
      <c r="AS98" s="96">
        <v>529</v>
      </c>
      <c r="AT98" s="96"/>
      <c r="AU98" s="96"/>
      <c r="AV98" s="96"/>
      <c r="AW98" s="96"/>
      <c r="AX98" s="96"/>
      <c r="AY98" s="97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7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  <c r="CL98" s="96"/>
      <c r="CM98" s="96"/>
      <c r="CN98" s="96"/>
      <c r="CO98" s="96"/>
      <c r="CP98" s="96"/>
      <c r="CQ98" s="96"/>
      <c r="CR98" s="96"/>
      <c r="CS98" s="96"/>
      <c r="CT98" s="96"/>
      <c r="CU98" s="96"/>
      <c r="CV98" s="96"/>
      <c r="CW98" s="96"/>
      <c r="CX98" s="96"/>
      <c r="CY98" s="96"/>
      <c r="CZ98" s="96"/>
      <c r="DA98" s="96"/>
      <c r="DB98" s="96"/>
      <c r="DC98" s="96"/>
      <c r="DD98" s="96"/>
      <c r="DE98" s="96"/>
      <c r="DF98" s="96"/>
      <c r="DG98" s="96"/>
      <c r="DH98" s="96"/>
      <c r="DI98" s="96"/>
      <c r="DJ98" s="96"/>
      <c r="DK98" s="96"/>
      <c r="DL98" s="96"/>
      <c r="DM98" s="96"/>
      <c r="DN98" s="96"/>
      <c r="DO98" s="96"/>
      <c r="DP98" s="96"/>
      <c r="DQ98" s="96"/>
      <c r="DR98" s="96"/>
      <c r="DS98" s="96"/>
      <c r="DT98" s="107"/>
      <c r="DU98" s="107">
        <f t="shared" si="1"/>
        <v>2417</v>
      </c>
    </row>
    <row r="99" spans="1:125" s="72" customFormat="1" ht="14.25" x14ac:dyDescent="0.25">
      <c r="A99" s="77" t="s">
        <v>192</v>
      </c>
      <c r="B99" s="78" t="s">
        <v>796</v>
      </c>
      <c r="C99" s="10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>
        <v>1755</v>
      </c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7"/>
      <c r="AZ99" s="96"/>
      <c r="BA99" s="96"/>
      <c r="BB99" s="96"/>
      <c r="BC99" s="96"/>
      <c r="BD99" s="96"/>
      <c r="BE99" s="96"/>
      <c r="BF99" s="96"/>
      <c r="BG99" s="96"/>
      <c r="BH99" s="96"/>
      <c r="BI99" s="96"/>
      <c r="BJ99" s="96"/>
      <c r="BK99" s="96"/>
      <c r="BL99" s="96"/>
      <c r="BM99" s="96"/>
      <c r="BN99" s="96"/>
      <c r="BO99" s="96"/>
      <c r="BP99" s="96"/>
      <c r="BQ99" s="96"/>
      <c r="BR99" s="97"/>
      <c r="BS99" s="96"/>
      <c r="BT99" s="96"/>
      <c r="BU99" s="96"/>
      <c r="BV99" s="96"/>
      <c r="BW99" s="96"/>
      <c r="BX99" s="96"/>
      <c r="BY99" s="96"/>
      <c r="BZ99" s="96"/>
      <c r="CA99" s="96"/>
      <c r="CB99" s="96"/>
      <c r="CC99" s="96"/>
      <c r="CD99" s="96"/>
      <c r="CE99" s="96"/>
      <c r="CF99" s="96"/>
      <c r="CG99" s="96"/>
      <c r="CH99" s="96"/>
      <c r="CI99" s="96"/>
      <c r="CJ99" s="96"/>
      <c r="CK99" s="96"/>
      <c r="CL99" s="96"/>
      <c r="CM99" s="96"/>
      <c r="CN99" s="96"/>
      <c r="CO99" s="96"/>
      <c r="CP99" s="96"/>
      <c r="CQ99" s="96"/>
      <c r="CR99" s="96"/>
      <c r="CS99" s="96"/>
      <c r="CT99" s="96"/>
      <c r="CU99" s="96"/>
      <c r="CV99" s="96"/>
      <c r="CW99" s="96"/>
      <c r="CX99" s="96"/>
      <c r="CY99" s="96"/>
      <c r="CZ99" s="96"/>
      <c r="DA99" s="96"/>
      <c r="DB99" s="96"/>
      <c r="DC99" s="96"/>
      <c r="DD99" s="96"/>
      <c r="DE99" s="96"/>
      <c r="DF99" s="96"/>
      <c r="DG99" s="96"/>
      <c r="DH99" s="96"/>
      <c r="DI99" s="96"/>
      <c r="DJ99" s="96"/>
      <c r="DK99" s="96"/>
      <c r="DL99" s="96"/>
      <c r="DM99" s="96"/>
      <c r="DN99" s="96"/>
      <c r="DO99" s="96"/>
      <c r="DP99" s="96"/>
      <c r="DQ99" s="96"/>
      <c r="DR99" s="96"/>
      <c r="DS99" s="96"/>
      <c r="DT99" s="107"/>
      <c r="DU99" s="107">
        <f t="shared" si="1"/>
        <v>1755</v>
      </c>
    </row>
    <row r="100" spans="1:125" s="72" customFormat="1" ht="14.25" x14ac:dyDescent="0.25">
      <c r="A100" s="77" t="s">
        <v>193</v>
      </c>
      <c r="B100" s="78" t="s">
        <v>797</v>
      </c>
      <c r="C100" s="10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>
        <v>27</v>
      </c>
      <c r="AL100" s="96">
        <v>802</v>
      </c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7"/>
      <c r="AZ100" s="96"/>
      <c r="BA100" s="96"/>
      <c r="BB100" s="96"/>
      <c r="BC100" s="96"/>
      <c r="BD100" s="96"/>
      <c r="BE100" s="96"/>
      <c r="BF100" s="96"/>
      <c r="BG100" s="96"/>
      <c r="BH100" s="96"/>
      <c r="BI100" s="96"/>
      <c r="BJ100" s="96"/>
      <c r="BK100" s="96"/>
      <c r="BL100" s="96"/>
      <c r="BM100" s="96"/>
      <c r="BN100" s="96"/>
      <c r="BO100" s="96"/>
      <c r="BP100" s="96"/>
      <c r="BQ100" s="96"/>
      <c r="BR100" s="97"/>
      <c r="BS100" s="96"/>
      <c r="BT100" s="96"/>
      <c r="BU100" s="96"/>
      <c r="BV100" s="96"/>
      <c r="BW100" s="96"/>
      <c r="BX100" s="96"/>
      <c r="BY100" s="96"/>
      <c r="BZ100" s="96"/>
      <c r="CA100" s="96"/>
      <c r="CB100" s="96"/>
      <c r="CC100" s="96"/>
      <c r="CD100" s="96"/>
      <c r="CE100" s="96"/>
      <c r="CF100" s="96"/>
      <c r="CG100" s="96"/>
      <c r="CH100" s="96"/>
      <c r="CI100" s="96"/>
      <c r="CJ100" s="96"/>
      <c r="CK100" s="96"/>
      <c r="CL100" s="96"/>
      <c r="CM100" s="96"/>
      <c r="CN100" s="96"/>
      <c r="CO100" s="96"/>
      <c r="CP100" s="96"/>
      <c r="CQ100" s="96"/>
      <c r="CR100" s="96"/>
      <c r="CS100" s="96"/>
      <c r="CT100" s="96"/>
      <c r="CU100" s="96"/>
      <c r="CV100" s="96"/>
      <c r="CW100" s="96"/>
      <c r="CX100" s="96"/>
      <c r="CY100" s="96"/>
      <c r="CZ100" s="96"/>
      <c r="DA100" s="96"/>
      <c r="DB100" s="96"/>
      <c r="DC100" s="96"/>
      <c r="DD100" s="96"/>
      <c r="DE100" s="96"/>
      <c r="DF100" s="96"/>
      <c r="DG100" s="96"/>
      <c r="DH100" s="96"/>
      <c r="DI100" s="96"/>
      <c r="DJ100" s="96"/>
      <c r="DK100" s="96"/>
      <c r="DL100" s="96"/>
      <c r="DM100" s="96"/>
      <c r="DN100" s="96"/>
      <c r="DO100" s="96"/>
      <c r="DP100" s="96"/>
      <c r="DQ100" s="96"/>
      <c r="DR100" s="96"/>
      <c r="DS100" s="96"/>
      <c r="DT100" s="107"/>
      <c r="DU100" s="107">
        <f t="shared" si="1"/>
        <v>829</v>
      </c>
    </row>
    <row r="101" spans="1:125" s="72" customFormat="1" ht="14.25" x14ac:dyDescent="0.25">
      <c r="A101" s="77" t="s">
        <v>194</v>
      </c>
      <c r="B101" s="78" t="s">
        <v>798</v>
      </c>
      <c r="C101" s="106"/>
      <c r="D101" s="96"/>
      <c r="E101" s="96"/>
      <c r="F101" s="96"/>
      <c r="G101" s="96"/>
      <c r="H101" s="96"/>
      <c r="I101" s="96"/>
      <c r="J101" s="96"/>
      <c r="K101" s="96">
        <v>11</v>
      </c>
      <c r="L101" s="96"/>
      <c r="M101" s="96"/>
      <c r="N101" s="96">
        <v>7</v>
      </c>
      <c r="O101" s="96"/>
      <c r="P101" s="96"/>
      <c r="Q101" s="96"/>
      <c r="R101" s="96"/>
      <c r="S101" s="96"/>
      <c r="T101" s="96">
        <v>695</v>
      </c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>
        <v>2</v>
      </c>
      <c r="AI101" s="96"/>
      <c r="AJ101" s="96"/>
      <c r="AK101" s="96"/>
      <c r="AL101" s="96">
        <v>2560</v>
      </c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7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6"/>
      <c r="BP101" s="96"/>
      <c r="BQ101" s="96"/>
      <c r="BR101" s="97"/>
      <c r="BS101" s="96"/>
      <c r="BT101" s="96"/>
      <c r="BU101" s="96"/>
      <c r="BV101" s="96"/>
      <c r="BW101" s="96"/>
      <c r="BX101" s="96"/>
      <c r="BY101" s="96"/>
      <c r="BZ101" s="96"/>
      <c r="CA101" s="96"/>
      <c r="CB101" s="96"/>
      <c r="CC101" s="96"/>
      <c r="CD101" s="96"/>
      <c r="CE101" s="96"/>
      <c r="CF101" s="96"/>
      <c r="CG101" s="96"/>
      <c r="CH101" s="96"/>
      <c r="CI101" s="96"/>
      <c r="CJ101" s="96"/>
      <c r="CK101" s="96"/>
      <c r="CL101" s="96"/>
      <c r="CM101" s="96"/>
      <c r="CN101" s="96"/>
      <c r="CO101" s="96"/>
      <c r="CP101" s="96"/>
      <c r="CQ101" s="96"/>
      <c r="CR101" s="96"/>
      <c r="CS101" s="96"/>
      <c r="CT101" s="96"/>
      <c r="CU101" s="96"/>
      <c r="CV101" s="96"/>
      <c r="CW101" s="96"/>
      <c r="CX101" s="96"/>
      <c r="CY101" s="96"/>
      <c r="CZ101" s="96"/>
      <c r="DA101" s="96"/>
      <c r="DB101" s="96"/>
      <c r="DC101" s="96"/>
      <c r="DD101" s="96"/>
      <c r="DE101" s="96"/>
      <c r="DF101" s="96"/>
      <c r="DG101" s="96"/>
      <c r="DH101" s="96"/>
      <c r="DI101" s="96"/>
      <c r="DJ101" s="96"/>
      <c r="DK101" s="96"/>
      <c r="DL101" s="96"/>
      <c r="DM101" s="96"/>
      <c r="DN101" s="96"/>
      <c r="DO101" s="96"/>
      <c r="DP101" s="96"/>
      <c r="DQ101" s="96"/>
      <c r="DR101" s="96"/>
      <c r="DS101" s="96"/>
      <c r="DT101" s="107"/>
      <c r="DU101" s="107">
        <f t="shared" si="1"/>
        <v>3275</v>
      </c>
    </row>
    <row r="102" spans="1:125" s="72" customFormat="1" ht="14.25" x14ac:dyDescent="0.25">
      <c r="A102" s="77" t="s">
        <v>326</v>
      </c>
      <c r="B102" s="78" t="s">
        <v>799</v>
      </c>
      <c r="C102" s="10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>
        <v>3763</v>
      </c>
      <c r="AM102" s="96"/>
      <c r="AN102" s="96">
        <v>1</v>
      </c>
      <c r="AO102" s="96"/>
      <c r="AP102" s="96"/>
      <c r="AQ102" s="96">
        <v>12</v>
      </c>
      <c r="AR102" s="96">
        <v>6</v>
      </c>
      <c r="AS102" s="96">
        <v>58</v>
      </c>
      <c r="AT102" s="96"/>
      <c r="AU102" s="96">
        <v>29</v>
      </c>
      <c r="AV102" s="96"/>
      <c r="AW102" s="96"/>
      <c r="AX102" s="96"/>
      <c r="AY102" s="97"/>
      <c r="AZ102" s="96"/>
      <c r="BA102" s="96"/>
      <c r="BB102" s="96"/>
      <c r="BC102" s="96"/>
      <c r="BD102" s="96"/>
      <c r="BE102" s="96"/>
      <c r="BF102" s="96"/>
      <c r="BG102" s="96"/>
      <c r="BH102" s="96"/>
      <c r="BI102" s="96"/>
      <c r="BJ102" s="96"/>
      <c r="BK102" s="96"/>
      <c r="BL102" s="96"/>
      <c r="BM102" s="96"/>
      <c r="BN102" s="96"/>
      <c r="BO102" s="96"/>
      <c r="BP102" s="96"/>
      <c r="BQ102" s="96"/>
      <c r="BR102" s="97"/>
      <c r="BS102" s="96"/>
      <c r="BT102" s="96"/>
      <c r="BU102" s="96"/>
      <c r="BV102" s="96"/>
      <c r="BW102" s="96"/>
      <c r="BX102" s="96"/>
      <c r="BY102" s="96"/>
      <c r="BZ102" s="96"/>
      <c r="CA102" s="96"/>
      <c r="CB102" s="96"/>
      <c r="CC102" s="96"/>
      <c r="CD102" s="96"/>
      <c r="CE102" s="96"/>
      <c r="CF102" s="96"/>
      <c r="CG102" s="96"/>
      <c r="CH102" s="96"/>
      <c r="CI102" s="96"/>
      <c r="CJ102" s="96"/>
      <c r="CK102" s="96"/>
      <c r="CL102" s="96"/>
      <c r="CM102" s="96"/>
      <c r="CN102" s="96"/>
      <c r="CO102" s="96"/>
      <c r="CP102" s="96"/>
      <c r="CQ102" s="96"/>
      <c r="CR102" s="96"/>
      <c r="CS102" s="96"/>
      <c r="CT102" s="96"/>
      <c r="CU102" s="96"/>
      <c r="CV102" s="96"/>
      <c r="CW102" s="96"/>
      <c r="CX102" s="96"/>
      <c r="CY102" s="96"/>
      <c r="CZ102" s="96"/>
      <c r="DA102" s="96"/>
      <c r="DB102" s="96"/>
      <c r="DC102" s="96"/>
      <c r="DD102" s="96"/>
      <c r="DE102" s="96"/>
      <c r="DF102" s="96"/>
      <c r="DG102" s="96"/>
      <c r="DH102" s="96"/>
      <c r="DI102" s="96"/>
      <c r="DJ102" s="96"/>
      <c r="DK102" s="96"/>
      <c r="DL102" s="96"/>
      <c r="DM102" s="96"/>
      <c r="DN102" s="96"/>
      <c r="DO102" s="96"/>
      <c r="DP102" s="96"/>
      <c r="DQ102" s="96"/>
      <c r="DR102" s="96"/>
      <c r="DS102" s="96"/>
      <c r="DT102" s="107"/>
      <c r="DU102" s="107">
        <f t="shared" si="1"/>
        <v>3869</v>
      </c>
    </row>
    <row r="103" spans="1:125" s="72" customFormat="1" ht="14.25" x14ac:dyDescent="0.25">
      <c r="A103" s="77" t="s">
        <v>327</v>
      </c>
      <c r="B103" s="78" t="s">
        <v>800</v>
      </c>
      <c r="C103" s="10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>
        <v>9</v>
      </c>
      <c r="AL103" s="96">
        <v>1</v>
      </c>
      <c r="AM103" s="96">
        <v>5545</v>
      </c>
      <c r="AN103" s="96"/>
      <c r="AO103" s="96"/>
      <c r="AP103" s="96"/>
      <c r="AQ103" s="96">
        <v>85</v>
      </c>
      <c r="AR103" s="96">
        <v>41</v>
      </c>
      <c r="AS103" s="96">
        <v>290</v>
      </c>
      <c r="AT103" s="96"/>
      <c r="AU103" s="96">
        <v>99</v>
      </c>
      <c r="AV103" s="96"/>
      <c r="AW103" s="96"/>
      <c r="AX103" s="96"/>
      <c r="AY103" s="97"/>
      <c r="AZ103" s="96"/>
      <c r="BA103" s="96"/>
      <c r="BB103" s="96"/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  <c r="BP103" s="96"/>
      <c r="BQ103" s="96"/>
      <c r="BR103" s="97"/>
      <c r="BS103" s="96"/>
      <c r="BT103" s="96"/>
      <c r="BU103" s="96"/>
      <c r="BV103" s="96"/>
      <c r="BW103" s="96"/>
      <c r="BX103" s="96"/>
      <c r="BY103" s="96"/>
      <c r="BZ103" s="96"/>
      <c r="CA103" s="96"/>
      <c r="CB103" s="96"/>
      <c r="CC103" s="96"/>
      <c r="CD103" s="96"/>
      <c r="CE103" s="96"/>
      <c r="CF103" s="96"/>
      <c r="CG103" s="96"/>
      <c r="CH103" s="96"/>
      <c r="CI103" s="96"/>
      <c r="CJ103" s="96"/>
      <c r="CK103" s="96"/>
      <c r="CL103" s="96"/>
      <c r="CM103" s="96"/>
      <c r="CN103" s="96"/>
      <c r="CO103" s="96"/>
      <c r="CP103" s="96"/>
      <c r="CQ103" s="96"/>
      <c r="CR103" s="96"/>
      <c r="CS103" s="96"/>
      <c r="CT103" s="96"/>
      <c r="CU103" s="96"/>
      <c r="CV103" s="96"/>
      <c r="CW103" s="96"/>
      <c r="CX103" s="96"/>
      <c r="CY103" s="96"/>
      <c r="CZ103" s="96"/>
      <c r="DA103" s="96"/>
      <c r="DB103" s="96"/>
      <c r="DC103" s="96"/>
      <c r="DD103" s="96"/>
      <c r="DE103" s="96"/>
      <c r="DF103" s="96"/>
      <c r="DG103" s="96"/>
      <c r="DH103" s="96"/>
      <c r="DI103" s="96"/>
      <c r="DJ103" s="96"/>
      <c r="DK103" s="96"/>
      <c r="DL103" s="96"/>
      <c r="DM103" s="96"/>
      <c r="DN103" s="96"/>
      <c r="DO103" s="96"/>
      <c r="DP103" s="96"/>
      <c r="DQ103" s="96"/>
      <c r="DR103" s="96"/>
      <c r="DS103" s="96"/>
      <c r="DT103" s="107"/>
      <c r="DU103" s="107">
        <f t="shared" si="1"/>
        <v>6070</v>
      </c>
    </row>
    <row r="104" spans="1:125" s="72" customFormat="1" ht="14.25" x14ac:dyDescent="0.25">
      <c r="A104" s="77" t="s">
        <v>328</v>
      </c>
      <c r="B104" s="78" t="s">
        <v>801</v>
      </c>
      <c r="C104" s="10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>
        <v>7229</v>
      </c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7"/>
      <c r="AZ104" s="96"/>
      <c r="BA104" s="96"/>
      <c r="BB104" s="96"/>
      <c r="BC104" s="96"/>
      <c r="BD104" s="96"/>
      <c r="BE104" s="96"/>
      <c r="BF104" s="96"/>
      <c r="BG104" s="96"/>
      <c r="BH104" s="96"/>
      <c r="BI104" s="96"/>
      <c r="BJ104" s="96"/>
      <c r="BK104" s="96"/>
      <c r="BL104" s="96"/>
      <c r="BM104" s="96"/>
      <c r="BN104" s="96"/>
      <c r="BO104" s="96"/>
      <c r="BP104" s="96"/>
      <c r="BQ104" s="96"/>
      <c r="BR104" s="97"/>
      <c r="BS104" s="96"/>
      <c r="BT104" s="96"/>
      <c r="BU104" s="96"/>
      <c r="BV104" s="96"/>
      <c r="BW104" s="96"/>
      <c r="BX104" s="96"/>
      <c r="BY104" s="96"/>
      <c r="BZ104" s="96"/>
      <c r="CA104" s="96"/>
      <c r="CB104" s="96"/>
      <c r="CC104" s="96"/>
      <c r="CD104" s="96"/>
      <c r="CE104" s="96"/>
      <c r="CF104" s="96"/>
      <c r="CG104" s="96"/>
      <c r="CH104" s="96"/>
      <c r="CI104" s="96"/>
      <c r="CJ104" s="96"/>
      <c r="CK104" s="96"/>
      <c r="CL104" s="96"/>
      <c r="CM104" s="96"/>
      <c r="CN104" s="96"/>
      <c r="CO104" s="96"/>
      <c r="CP104" s="96"/>
      <c r="CQ104" s="96"/>
      <c r="CR104" s="96"/>
      <c r="CS104" s="96"/>
      <c r="CT104" s="96"/>
      <c r="CU104" s="96"/>
      <c r="CV104" s="96"/>
      <c r="CW104" s="96"/>
      <c r="CX104" s="96"/>
      <c r="CY104" s="96"/>
      <c r="CZ104" s="96"/>
      <c r="DA104" s="96"/>
      <c r="DB104" s="96"/>
      <c r="DC104" s="96"/>
      <c r="DD104" s="96"/>
      <c r="DE104" s="96"/>
      <c r="DF104" s="96"/>
      <c r="DG104" s="96"/>
      <c r="DH104" s="96"/>
      <c r="DI104" s="96"/>
      <c r="DJ104" s="96"/>
      <c r="DK104" s="96"/>
      <c r="DL104" s="96"/>
      <c r="DM104" s="96"/>
      <c r="DN104" s="96"/>
      <c r="DO104" s="96"/>
      <c r="DP104" s="96"/>
      <c r="DQ104" s="96"/>
      <c r="DR104" s="96"/>
      <c r="DS104" s="96"/>
      <c r="DT104" s="107"/>
      <c r="DU104" s="107">
        <f t="shared" si="1"/>
        <v>7229</v>
      </c>
    </row>
    <row r="105" spans="1:125" s="72" customFormat="1" ht="14.25" x14ac:dyDescent="0.25">
      <c r="A105" s="77" t="s">
        <v>329</v>
      </c>
      <c r="B105" s="78" t="s">
        <v>802</v>
      </c>
      <c r="C105" s="10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>
        <v>8</v>
      </c>
      <c r="AL105" s="96"/>
      <c r="AM105" s="96">
        <v>174</v>
      </c>
      <c r="AN105" s="96"/>
      <c r="AO105" s="96"/>
      <c r="AP105" s="96"/>
      <c r="AQ105" s="96">
        <v>3</v>
      </c>
      <c r="AR105" s="96"/>
      <c r="AS105" s="96">
        <v>5</v>
      </c>
      <c r="AT105" s="96"/>
      <c r="AU105" s="96"/>
      <c r="AV105" s="96"/>
      <c r="AW105" s="96"/>
      <c r="AX105" s="96"/>
      <c r="AY105" s="97"/>
      <c r="AZ105" s="96"/>
      <c r="BA105" s="96"/>
      <c r="BB105" s="96"/>
      <c r="BC105" s="96"/>
      <c r="BD105" s="96"/>
      <c r="BE105" s="96"/>
      <c r="BF105" s="96"/>
      <c r="BG105" s="96"/>
      <c r="BH105" s="96"/>
      <c r="BI105" s="96"/>
      <c r="BJ105" s="96"/>
      <c r="BK105" s="96"/>
      <c r="BL105" s="96"/>
      <c r="BM105" s="96"/>
      <c r="BN105" s="96"/>
      <c r="BO105" s="96"/>
      <c r="BP105" s="96"/>
      <c r="BQ105" s="96"/>
      <c r="BR105" s="97"/>
      <c r="BS105" s="96"/>
      <c r="BT105" s="96"/>
      <c r="BU105" s="96"/>
      <c r="BV105" s="96"/>
      <c r="BW105" s="96"/>
      <c r="BX105" s="96"/>
      <c r="BY105" s="96"/>
      <c r="BZ105" s="96"/>
      <c r="CA105" s="96"/>
      <c r="CB105" s="96"/>
      <c r="CC105" s="96"/>
      <c r="CD105" s="96"/>
      <c r="CE105" s="96"/>
      <c r="CF105" s="96"/>
      <c r="CG105" s="96"/>
      <c r="CH105" s="96"/>
      <c r="CI105" s="96"/>
      <c r="CJ105" s="96"/>
      <c r="CK105" s="96"/>
      <c r="CL105" s="96"/>
      <c r="CM105" s="96"/>
      <c r="CN105" s="96"/>
      <c r="CO105" s="96"/>
      <c r="CP105" s="96"/>
      <c r="CQ105" s="96"/>
      <c r="CR105" s="96"/>
      <c r="CS105" s="96"/>
      <c r="CT105" s="96"/>
      <c r="CU105" s="96"/>
      <c r="CV105" s="96"/>
      <c r="CW105" s="96"/>
      <c r="CX105" s="96"/>
      <c r="CY105" s="96"/>
      <c r="CZ105" s="96"/>
      <c r="DA105" s="96"/>
      <c r="DB105" s="96"/>
      <c r="DC105" s="96"/>
      <c r="DD105" s="96"/>
      <c r="DE105" s="96"/>
      <c r="DF105" s="96"/>
      <c r="DG105" s="96"/>
      <c r="DH105" s="96"/>
      <c r="DI105" s="96"/>
      <c r="DJ105" s="96"/>
      <c r="DK105" s="96"/>
      <c r="DL105" s="96">
        <v>3</v>
      </c>
      <c r="DM105" s="96"/>
      <c r="DN105" s="96"/>
      <c r="DO105" s="96"/>
      <c r="DP105" s="96"/>
      <c r="DQ105" s="96"/>
      <c r="DR105" s="96"/>
      <c r="DS105" s="96"/>
      <c r="DT105" s="107"/>
      <c r="DU105" s="107">
        <f t="shared" si="1"/>
        <v>193</v>
      </c>
    </row>
    <row r="106" spans="1:125" s="72" customFormat="1" ht="14.25" x14ac:dyDescent="0.25">
      <c r="A106" s="77" t="s">
        <v>330</v>
      </c>
      <c r="B106" s="78" t="s">
        <v>803</v>
      </c>
      <c r="C106" s="10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>
        <v>1525</v>
      </c>
      <c r="AN106" s="96"/>
      <c r="AO106" s="96">
        <v>1</v>
      </c>
      <c r="AP106" s="96"/>
      <c r="AQ106" s="96"/>
      <c r="AR106" s="96"/>
      <c r="AS106" s="96">
        <v>46</v>
      </c>
      <c r="AT106" s="96"/>
      <c r="AU106" s="96"/>
      <c r="AV106" s="96"/>
      <c r="AW106" s="96"/>
      <c r="AX106" s="96"/>
      <c r="AY106" s="97"/>
      <c r="AZ106" s="96"/>
      <c r="BA106" s="96"/>
      <c r="BB106" s="96"/>
      <c r="BC106" s="96"/>
      <c r="BD106" s="96"/>
      <c r="BE106" s="96"/>
      <c r="BF106" s="96">
        <v>5</v>
      </c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7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  <c r="CL106" s="96"/>
      <c r="CM106" s="96"/>
      <c r="CN106" s="96"/>
      <c r="CO106" s="96"/>
      <c r="CP106" s="96"/>
      <c r="CQ106" s="96"/>
      <c r="CR106" s="96"/>
      <c r="CS106" s="96"/>
      <c r="CT106" s="96"/>
      <c r="CU106" s="96"/>
      <c r="CV106" s="96"/>
      <c r="CW106" s="96"/>
      <c r="CX106" s="96"/>
      <c r="CY106" s="96"/>
      <c r="CZ106" s="96"/>
      <c r="DA106" s="96"/>
      <c r="DB106" s="96"/>
      <c r="DC106" s="96"/>
      <c r="DD106" s="96"/>
      <c r="DE106" s="96"/>
      <c r="DF106" s="96"/>
      <c r="DG106" s="96"/>
      <c r="DH106" s="96"/>
      <c r="DI106" s="96"/>
      <c r="DJ106" s="96"/>
      <c r="DK106" s="96"/>
      <c r="DL106" s="96"/>
      <c r="DM106" s="96"/>
      <c r="DN106" s="96"/>
      <c r="DO106" s="96"/>
      <c r="DP106" s="96"/>
      <c r="DQ106" s="96"/>
      <c r="DR106" s="96"/>
      <c r="DS106" s="96"/>
      <c r="DT106" s="107"/>
      <c r="DU106" s="107">
        <f t="shared" si="1"/>
        <v>1577</v>
      </c>
    </row>
    <row r="107" spans="1:125" s="72" customFormat="1" ht="14.25" x14ac:dyDescent="0.25">
      <c r="A107" s="77" t="s">
        <v>331</v>
      </c>
      <c r="B107" s="78" t="s">
        <v>804</v>
      </c>
      <c r="C107" s="10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>
        <v>583</v>
      </c>
      <c r="U107" s="96">
        <v>812</v>
      </c>
      <c r="V107" s="96">
        <v>3186</v>
      </c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>
        <v>45</v>
      </c>
      <c r="AL107" s="96"/>
      <c r="AM107" s="96"/>
      <c r="AN107" s="96"/>
      <c r="AO107" s="96"/>
      <c r="AP107" s="96"/>
      <c r="AQ107" s="96"/>
      <c r="AR107" s="96"/>
      <c r="AS107" s="96"/>
      <c r="AT107" s="96">
        <v>14658</v>
      </c>
      <c r="AU107" s="96"/>
      <c r="AV107" s="96"/>
      <c r="AW107" s="96"/>
      <c r="AX107" s="96"/>
      <c r="AY107" s="97"/>
      <c r="AZ107" s="96"/>
      <c r="BA107" s="96"/>
      <c r="BB107" s="96"/>
      <c r="BC107" s="96"/>
      <c r="BD107" s="96"/>
      <c r="BE107" s="96">
        <v>1</v>
      </c>
      <c r="BF107" s="96">
        <v>6</v>
      </c>
      <c r="BG107" s="96"/>
      <c r="BH107" s="96"/>
      <c r="BI107" s="96"/>
      <c r="BJ107" s="96"/>
      <c r="BK107" s="96"/>
      <c r="BL107" s="96"/>
      <c r="BM107" s="96"/>
      <c r="BN107" s="96"/>
      <c r="BO107" s="96"/>
      <c r="BP107" s="96"/>
      <c r="BQ107" s="96"/>
      <c r="BR107" s="97"/>
      <c r="BS107" s="96"/>
      <c r="BT107" s="96"/>
      <c r="BU107" s="96"/>
      <c r="BV107" s="96"/>
      <c r="BW107" s="96"/>
      <c r="BX107" s="96"/>
      <c r="BY107" s="96"/>
      <c r="BZ107" s="96"/>
      <c r="CA107" s="96"/>
      <c r="CB107" s="96"/>
      <c r="CC107" s="96"/>
      <c r="CD107" s="96"/>
      <c r="CE107" s="96"/>
      <c r="CF107" s="96"/>
      <c r="CG107" s="96"/>
      <c r="CH107" s="96"/>
      <c r="CI107" s="96"/>
      <c r="CJ107" s="96"/>
      <c r="CK107" s="96"/>
      <c r="CL107" s="96"/>
      <c r="CM107" s="96"/>
      <c r="CN107" s="96"/>
      <c r="CO107" s="96"/>
      <c r="CP107" s="96"/>
      <c r="CQ107" s="96"/>
      <c r="CR107" s="96"/>
      <c r="CS107" s="96"/>
      <c r="CT107" s="96"/>
      <c r="CU107" s="96"/>
      <c r="CV107" s="96"/>
      <c r="CW107" s="96"/>
      <c r="CX107" s="96"/>
      <c r="CY107" s="96"/>
      <c r="CZ107" s="96"/>
      <c r="DA107" s="96"/>
      <c r="DB107" s="96"/>
      <c r="DC107" s="96"/>
      <c r="DD107" s="96"/>
      <c r="DE107" s="96"/>
      <c r="DF107" s="96"/>
      <c r="DG107" s="96"/>
      <c r="DH107" s="96"/>
      <c r="DI107" s="96"/>
      <c r="DJ107" s="96"/>
      <c r="DK107" s="96"/>
      <c r="DL107" s="96"/>
      <c r="DM107" s="96"/>
      <c r="DN107" s="96"/>
      <c r="DO107" s="96"/>
      <c r="DP107" s="96"/>
      <c r="DQ107" s="96"/>
      <c r="DR107" s="96"/>
      <c r="DS107" s="96"/>
      <c r="DT107" s="107"/>
      <c r="DU107" s="107">
        <f t="shared" si="1"/>
        <v>19291</v>
      </c>
    </row>
    <row r="108" spans="1:125" s="72" customFormat="1" ht="14.25" x14ac:dyDescent="0.25">
      <c r="A108" s="77" t="s">
        <v>332</v>
      </c>
      <c r="B108" s="78" t="s">
        <v>805</v>
      </c>
      <c r="C108" s="10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>
        <v>2</v>
      </c>
      <c r="AL108" s="96">
        <v>22</v>
      </c>
      <c r="AM108" s="96"/>
      <c r="AN108" s="96">
        <v>1</v>
      </c>
      <c r="AO108" s="96"/>
      <c r="AP108" s="96"/>
      <c r="AQ108" s="96">
        <v>12056</v>
      </c>
      <c r="AR108" s="96">
        <v>86</v>
      </c>
      <c r="AS108" s="96">
        <v>468</v>
      </c>
      <c r="AT108" s="96"/>
      <c r="AU108" s="96"/>
      <c r="AV108" s="96"/>
      <c r="AW108" s="96"/>
      <c r="AX108" s="96"/>
      <c r="AY108" s="97"/>
      <c r="AZ108" s="96"/>
      <c r="BA108" s="96"/>
      <c r="BB108" s="96"/>
      <c r="BC108" s="96"/>
      <c r="BD108" s="96"/>
      <c r="BE108" s="96"/>
      <c r="BF108" s="96"/>
      <c r="BG108" s="96"/>
      <c r="BH108" s="96"/>
      <c r="BI108" s="96"/>
      <c r="BJ108" s="96"/>
      <c r="BK108" s="96"/>
      <c r="BL108" s="96"/>
      <c r="BM108" s="96"/>
      <c r="BN108" s="96"/>
      <c r="BO108" s="96"/>
      <c r="BP108" s="96"/>
      <c r="BQ108" s="96"/>
      <c r="BR108" s="97"/>
      <c r="BS108" s="96"/>
      <c r="BT108" s="96"/>
      <c r="BU108" s="96"/>
      <c r="BV108" s="96"/>
      <c r="BW108" s="96"/>
      <c r="BX108" s="96"/>
      <c r="BY108" s="96"/>
      <c r="BZ108" s="96"/>
      <c r="CA108" s="96"/>
      <c r="CB108" s="96"/>
      <c r="CC108" s="96"/>
      <c r="CD108" s="96"/>
      <c r="CE108" s="96"/>
      <c r="CF108" s="96"/>
      <c r="CG108" s="96"/>
      <c r="CH108" s="96"/>
      <c r="CI108" s="96"/>
      <c r="CJ108" s="96"/>
      <c r="CK108" s="96"/>
      <c r="CL108" s="96">
        <v>1306</v>
      </c>
      <c r="CM108" s="96"/>
      <c r="CN108" s="96"/>
      <c r="CO108" s="96"/>
      <c r="CP108" s="96"/>
      <c r="CQ108" s="96"/>
      <c r="CR108" s="96"/>
      <c r="CS108" s="96"/>
      <c r="CT108" s="96"/>
      <c r="CU108" s="96"/>
      <c r="CV108" s="96"/>
      <c r="CW108" s="96"/>
      <c r="CX108" s="96"/>
      <c r="CY108" s="96"/>
      <c r="CZ108" s="96"/>
      <c r="DA108" s="96"/>
      <c r="DB108" s="96"/>
      <c r="DC108" s="96"/>
      <c r="DD108" s="96"/>
      <c r="DE108" s="96"/>
      <c r="DF108" s="96"/>
      <c r="DG108" s="96"/>
      <c r="DH108" s="96"/>
      <c r="DI108" s="96"/>
      <c r="DJ108" s="96"/>
      <c r="DK108" s="96"/>
      <c r="DL108" s="96"/>
      <c r="DM108" s="96"/>
      <c r="DN108" s="96"/>
      <c r="DO108" s="96"/>
      <c r="DP108" s="96"/>
      <c r="DQ108" s="96"/>
      <c r="DR108" s="96"/>
      <c r="DS108" s="96"/>
      <c r="DT108" s="107"/>
      <c r="DU108" s="107">
        <f t="shared" si="1"/>
        <v>13941</v>
      </c>
    </row>
    <row r="109" spans="1:125" s="72" customFormat="1" ht="14.25" x14ac:dyDescent="0.25">
      <c r="A109" s="77" t="s">
        <v>333</v>
      </c>
      <c r="B109" s="78" t="s">
        <v>806</v>
      </c>
      <c r="C109" s="10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>
        <v>1</v>
      </c>
      <c r="AM109" s="96"/>
      <c r="AN109" s="96"/>
      <c r="AO109" s="96">
        <v>4966</v>
      </c>
      <c r="AP109" s="96"/>
      <c r="AQ109" s="96"/>
      <c r="AR109" s="96"/>
      <c r="AS109" s="96">
        <v>10</v>
      </c>
      <c r="AT109" s="96"/>
      <c r="AU109" s="96"/>
      <c r="AV109" s="96"/>
      <c r="AW109" s="96"/>
      <c r="AX109" s="96"/>
      <c r="AY109" s="97"/>
      <c r="AZ109" s="96"/>
      <c r="BA109" s="96"/>
      <c r="BB109" s="96"/>
      <c r="BC109" s="96"/>
      <c r="BD109" s="96"/>
      <c r="BE109" s="96"/>
      <c r="BF109" s="96"/>
      <c r="BG109" s="96"/>
      <c r="BH109" s="96"/>
      <c r="BI109" s="96"/>
      <c r="BJ109" s="96"/>
      <c r="BK109" s="96"/>
      <c r="BL109" s="96"/>
      <c r="BM109" s="96"/>
      <c r="BN109" s="96"/>
      <c r="BO109" s="96"/>
      <c r="BP109" s="96"/>
      <c r="BQ109" s="96"/>
      <c r="BR109" s="97"/>
      <c r="BS109" s="96"/>
      <c r="BT109" s="96"/>
      <c r="BU109" s="96"/>
      <c r="BV109" s="96"/>
      <c r="BW109" s="96"/>
      <c r="BX109" s="96"/>
      <c r="BY109" s="96"/>
      <c r="BZ109" s="96"/>
      <c r="CA109" s="96"/>
      <c r="CB109" s="96"/>
      <c r="CC109" s="96"/>
      <c r="CD109" s="96"/>
      <c r="CE109" s="96"/>
      <c r="CF109" s="96"/>
      <c r="CG109" s="96"/>
      <c r="CH109" s="96"/>
      <c r="CI109" s="96"/>
      <c r="CJ109" s="96"/>
      <c r="CK109" s="96"/>
      <c r="CL109" s="96"/>
      <c r="CM109" s="96"/>
      <c r="CN109" s="96"/>
      <c r="CO109" s="96"/>
      <c r="CP109" s="96"/>
      <c r="CQ109" s="96"/>
      <c r="CR109" s="96"/>
      <c r="CS109" s="96"/>
      <c r="CT109" s="96"/>
      <c r="CU109" s="96"/>
      <c r="CV109" s="96"/>
      <c r="CW109" s="96"/>
      <c r="CX109" s="96"/>
      <c r="CY109" s="96"/>
      <c r="CZ109" s="96"/>
      <c r="DA109" s="96"/>
      <c r="DB109" s="96"/>
      <c r="DC109" s="96"/>
      <c r="DD109" s="96"/>
      <c r="DE109" s="96"/>
      <c r="DF109" s="96"/>
      <c r="DG109" s="96"/>
      <c r="DH109" s="96"/>
      <c r="DI109" s="96"/>
      <c r="DJ109" s="96"/>
      <c r="DK109" s="96"/>
      <c r="DL109" s="96"/>
      <c r="DM109" s="96"/>
      <c r="DN109" s="96"/>
      <c r="DO109" s="96"/>
      <c r="DP109" s="96"/>
      <c r="DQ109" s="96"/>
      <c r="DR109" s="96"/>
      <c r="DS109" s="96"/>
      <c r="DT109" s="107"/>
      <c r="DU109" s="107">
        <f t="shared" si="1"/>
        <v>4977</v>
      </c>
    </row>
    <row r="110" spans="1:125" s="72" customFormat="1" ht="14.25" x14ac:dyDescent="0.25">
      <c r="A110" s="77" t="s">
        <v>334</v>
      </c>
      <c r="B110" s="78" t="s">
        <v>807</v>
      </c>
      <c r="C110" s="10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>
        <v>97</v>
      </c>
      <c r="AP110" s="96"/>
      <c r="AQ110" s="96"/>
      <c r="AR110" s="96"/>
      <c r="AS110" s="96"/>
      <c r="AT110" s="96"/>
      <c r="AU110" s="96"/>
      <c r="AV110" s="96"/>
      <c r="AW110" s="96"/>
      <c r="AX110" s="96"/>
      <c r="AY110" s="97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  <c r="BO110" s="96"/>
      <c r="BP110" s="96"/>
      <c r="BQ110" s="96"/>
      <c r="BR110" s="97"/>
      <c r="BS110" s="96"/>
      <c r="BT110" s="96"/>
      <c r="BU110" s="96"/>
      <c r="BV110" s="96"/>
      <c r="BW110" s="96"/>
      <c r="BX110" s="96"/>
      <c r="BY110" s="96"/>
      <c r="BZ110" s="96"/>
      <c r="CA110" s="96"/>
      <c r="CB110" s="96"/>
      <c r="CC110" s="96"/>
      <c r="CD110" s="96"/>
      <c r="CE110" s="96"/>
      <c r="CF110" s="96"/>
      <c r="CG110" s="96"/>
      <c r="CH110" s="96"/>
      <c r="CI110" s="96"/>
      <c r="CJ110" s="96"/>
      <c r="CK110" s="96"/>
      <c r="CL110" s="96"/>
      <c r="CM110" s="96"/>
      <c r="CN110" s="96"/>
      <c r="CO110" s="96"/>
      <c r="CP110" s="96"/>
      <c r="CQ110" s="96"/>
      <c r="CR110" s="96"/>
      <c r="CS110" s="96"/>
      <c r="CT110" s="96"/>
      <c r="CU110" s="96"/>
      <c r="CV110" s="96"/>
      <c r="CW110" s="96"/>
      <c r="CX110" s="96"/>
      <c r="CY110" s="96"/>
      <c r="CZ110" s="96"/>
      <c r="DA110" s="96"/>
      <c r="DB110" s="96"/>
      <c r="DC110" s="96"/>
      <c r="DD110" s="96"/>
      <c r="DE110" s="96"/>
      <c r="DF110" s="96"/>
      <c r="DG110" s="96"/>
      <c r="DH110" s="96"/>
      <c r="DI110" s="96"/>
      <c r="DJ110" s="96"/>
      <c r="DK110" s="96"/>
      <c r="DL110" s="96"/>
      <c r="DM110" s="96"/>
      <c r="DN110" s="96"/>
      <c r="DO110" s="96"/>
      <c r="DP110" s="96"/>
      <c r="DQ110" s="96"/>
      <c r="DR110" s="96"/>
      <c r="DS110" s="96"/>
      <c r="DT110" s="107"/>
      <c r="DU110" s="107">
        <f t="shared" si="1"/>
        <v>97</v>
      </c>
    </row>
    <row r="111" spans="1:125" s="72" customFormat="1" ht="14.25" x14ac:dyDescent="0.25">
      <c r="A111" s="77" t="s">
        <v>335</v>
      </c>
      <c r="B111" s="78" t="s">
        <v>808</v>
      </c>
      <c r="C111" s="106"/>
      <c r="D111" s="96"/>
      <c r="E111" s="96">
        <v>202</v>
      </c>
      <c r="F111" s="96"/>
      <c r="G111" s="96"/>
      <c r="H111" s="96"/>
      <c r="I111" s="96">
        <v>146</v>
      </c>
      <c r="J111" s="96"/>
      <c r="K111" s="96"/>
      <c r="L111" s="96"/>
      <c r="M111" s="96"/>
      <c r="N111" s="96"/>
      <c r="O111" s="96">
        <v>33</v>
      </c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>
        <v>1</v>
      </c>
      <c r="AP111" s="96">
        <v>2780</v>
      </c>
      <c r="AQ111" s="96"/>
      <c r="AR111" s="96"/>
      <c r="AS111" s="96">
        <v>1</v>
      </c>
      <c r="AT111" s="96"/>
      <c r="AU111" s="96"/>
      <c r="AV111" s="96"/>
      <c r="AW111" s="96"/>
      <c r="AX111" s="96"/>
      <c r="AY111" s="97"/>
      <c r="AZ111" s="96"/>
      <c r="BA111" s="96"/>
      <c r="BB111" s="96"/>
      <c r="BC111" s="96"/>
      <c r="BD111" s="96"/>
      <c r="BE111" s="96"/>
      <c r="BF111" s="96"/>
      <c r="BG111" s="96"/>
      <c r="BH111" s="96"/>
      <c r="BI111" s="96"/>
      <c r="BJ111" s="96"/>
      <c r="BK111" s="96"/>
      <c r="BL111" s="96"/>
      <c r="BM111" s="96"/>
      <c r="BN111" s="96"/>
      <c r="BO111" s="96"/>
      <c r="BP111" s="96"/>
      <c r="BQ111" s="96"/>
      <c r="BR111" s="97"/>
      <c r="BS111" s="96"/>
      <c r="BT111" s="96"/>
      <c r="BU111" s="96"/>
      <c r="BV111" s="96"/>
      <c r="BW111" s="96"/>
      <c r="BX111" s="96"/>
      <c r="BY111" s="96"/>
      <c r="BZ111" s="96"/>
      <c r="CA111" s="96"/>
      <c r="CB111" s="96"/>
      <c r="CC111" s="96"/>
      <c r="CD111" s="96"/>
      <c r="CE111" s="96"/>
      <c r="CF111" s="96"/>
      <c r="CG111" s="96"/>
      <c r="CH111" s="96"/>
      <c r="CI111" s="96"/>
      <c r="CJ111" s="96"/>
      <c r="CK111" s="96"/>
      <c r="CL111" s="96"/>
      <c r="CM111" s="96"/>
      <c r="CN111" s="96"/>
      <c r="CO111" s="96"/>
      <c r="CP111" s="96"/>
      <c r="CQ111" s="96"/>
      <c r="CR111" s="96"/>
      <c r="CS111" s="96"/>
      <c r="CT111" s="96"/>
      <c r="CU111" s="96"/>
      <c r="CV111" s="96"/>
      <c r="CW111" s="96"/>
      <c r="CX111" s="96"/>
      <c r="CY111" s="96"/>
      <c r="CZ111" s="96"/>
      <c r="DA111" s="96"/>
      <c r="DB111" s="96"/>
      <c r="DC111" s="96"/>
      <c r="DD111" s="96"/>
      <c r="DE111" s="96"/>
      <c r="DF111" s="96"/>
      <c r="DG111" s="96"/>
      <c r="DH111" s="96"/>
      <c r="DI111" s="96"/>
      <c r="DJ111" s="96"/>
      <c r="DK111" s="96"/>
      <c r="DL111" s="96"/>
      <c r="DM111" s="96"/>
      <c r="DN111" s="96"/>
      <c r="DO111" s="96"/>
      <c r="DP111" s="96"/>
      <c r="DQ111" s="96"/>
      <c r="DR111" s="96"/>
      <c r="DS111" s="96"/>
      <c r="DT111" s="107"/>
      <c r="DU111" s="107">
        <f t="shared" si="1"/>
        <v>3163</v>
      </c>
    </row>
    <row r="112" spans="1:125" s="72" customFormat="1" ht="14.25" x14ac:dyDescent="0.25">
      <c r="A112" s="77" t="s">
        <v>336</v>
      </c>
      <c r="B112" s="78" t="s">
        <v>809</v>
      </c>
      <c r="C112" s="10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>
        <v>1</v>
      </c>
      <c r="AM112" s="96"/>
      <c r="AN112" s="96">
        <v>1</v>
      </c>
      <c r="AO112" s="96"/>
      <c r="AP112" s="96"/>
      <c r="AQ112" s="96">
        <v>7</v>
      </c>
      <c r="AR112" s="96">
        <v>2419</v>
      </c>
      <c r="AS112" s="96">
        <v>254</v>
      </c>
      <c r="AT112" s="96"/>
      <c r="AU112" s="96"/>
      <c r="AV112" s="96"/>
      <c r="AW112" s="96"/>
      <c r="AX112" s="96"/>
      <c r="AY112" s="97"/>
      <c r="AZ112" s="96"/>
      <c r="BA112" s="96">
        <v>1</v>
      </c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  <c r="BO112" s="96">
        <v>1</v>
      </c>
      <c r="BP112" s="96"/>
      <c r="BQ112" s="96"/>
      <c r="BR112" s="97"/>
      <c r="BS112" s="96"/>
      <c r="BT112" s="96"/>
      <c r="BU112" s="96"/>
      <c r="BV112" s="96"/>
      <c r="BW112" s="96"/>
      <c r="BX112" s="96"/>
      <c r="BY112" s="96"/>
      <c r="BZ112" s="96"/>
      <c r="CA112" s="96"/>
      <c r="CB112" s="96"/>
      <c r="CC112" s="96"/>
      <c r="CD112" s="96"/>
      <c r="CE112" s="96"/>
      <c r="CF112" s="96"/>
      <c r="CG112" s="96"/>
      <c r="CH112" s="96"/>
      <c r="CI112" s="96"/>
      <c r="CJ112" s="96"/>
      <c r="CK112" s="96"/>
      <c r="CL112" s="96"/>
      <c r="CM112" s="96"/>
      <c r="CN112" s="96"/>
      <c r="CO112" s="96"/>
      <c r="CP112" s="96"/>
      <c r="CQ112" s="96"/>
      <c r="CR112" s="96"/>
      <c r="CS112" s="96"/>
      <c r="CT112" s="96"/>
      <c r="CU112" s="96"/>
      <c r="CV112" s="96"/>
      <c r="CW112" s="96"/>
      <c r="CX112" s="96"/>
      <c r="CY112" s="96"/>
      <c r="CZ112" s="96"/>
      <c r="DA112" s="96"/>
      <c r="DB112" s="96"/>
      <c r="DC112" s="96"/>
      <c r="DD112" s="96"/>
      <c r="DE112" s="96"/>
      <c r="DF112" s="96"/>
      <c r="DG112" s="96"/>
      <c r="DH112" s="96"/>
      <c r="DI112" s="96"/>
      <c r="DJ112" s="96"/>
      <c r="DK112" s="96"/>
      <c r="DL112" s="96"/>
      <c r="DM112" s="96"/>
      <c r="DN112" s="96"/>
      <c r="DO112" s="96"/>
      <c r="DP112" s="96"/>
      <c r="DQ112" s="96"/>
      <c r="DR112" s="96"/>
      <c r="DS112" s="96"/>
      <c r="DT112" s="107"/>
      <c r="DU112" s="107">
        <f t="shared" si="1"/>
        <v>2684</v>
      </c>
    </row>
    <row r="113" spans="1:125" s="72" customFormat="1" ht="14.25" x14ac:dyDescent="0.25">
      <c r="A113" s="77" t="s">
        <v>337</v>
      </c>
      <c r="B113" s="78" t="s">
        <v>810</v>
      </c>
      <c r="C113" s="10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>
        <v>2</v>
      </c>
      <c r="AM113" s="96"/>
      <c r="AN113" s="96"/>
      <c r="AO113" s="96">
        <v>19</v>
      </c>
      <c r="AP113" s="96"/>
      <c r="AQ113" s="96">
        <v>13</v>
      </c>
      <c r="AR113" s="96">
        <v>2068</v>
      </c>
      <c r="AS113" s="96">
        <v>78</v>
      </c>
      <c r="AT113" s="96"/>
      <c r="AU113" s="96"/>
      <c r="AV113" s="96"/>
      <c r="AW113" s="96"/>
      <c r="AX113" s="96"/>
      <c r="AY113" s="97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6"/>
      <c r="BP113" s="96"/>
      <c r="BQ113" s="96"/>
      <c r="BR113" s="97"/>
      <c r="BS113" s="96"/>
      <c r="BT113" s="96"/>
      <c r="BU113" s="96"/>
      <c r="BV113" s="96"/>
      <c r="BW113" s="96"/>
      <c r="BX113" s="96"/>
      <c r="BY113" s="96"/>
      <c r="BZ113" s="96"/>
      <c r="CA113" s="96"/>
      <c r="CB113" s="96"/>
      <c r="CC113" s="96"/>
      <c r="CD113" s="96"/>
      <c r="CE113" s="96"/>
      <c r="CF113" s="96"/>
      <c r="CG113" s="96"/>
      <c r="CH113" s="96"/>
      <c r="CI113" s="96"/>
      <c r="CJ113" s="96"/>
      <c r="CK113" s="96"/>
      <c r="CL113" s="96"/>
      <c r="CM113" s="96"/>
      <c r="CN113" s="96"/>
      <c r="CO113" s="96"/>
      <c r="CP113" s="96"/>
      <c r="CQ113" s="96"/>
      <c r="CR113" s="96"/>
      <c r="CS113" s="96"/>
      <c r="CT113" s="96"/>
      <c r="CU113" s="96"/>
      <c r="CV113" s="96"/>
      <c r="CW113" s="96"/>
      <c r="CX113" s="96"/>
      <c r="CY113" s="96"/>
      <c r="CZ113" s="96"/>
      <c r="DA113" s="96"/>
      <c r="DB113" s="96"/>
      <c r="DC113" s="96"/>
      <c r="DD113" s="96"/>
      <c r="DE113" s="96"/>
      <c r="DF113" s="96"/>
      <c r="DG113" s="96"/>
      <c r="DH113" s="96"/>
      <c r="DI113" s="96"/>
      <c r="DJ113" s="96"/>
      <c r="DK113" s="96"/>
      <c r="DL113" s="96"/>
      <c r="DM113" s="96"/>
      <c r="DN113" s="96"/>
      <c r="DO113" s="96"/>
      <c r="DP113" s="96"/>
      <c r="DQ113" s="96"/>
      <c r="DR113" s="96"/>
      <c r="DS113" s="96"/>
      <c r="DT113" s="107"/>
      <c r="DU113" s="107">
        <f t="shared" si="1"/>
        <v>2180</v>
      </c>
    </row>
    <row r="114" spans="1:125" s="72" customFormat="1" ht="14.25" x14ac:dyDescent="0.25">
      <c r="A114" s="77" t="s">
        <v>338</v>
      </c>
      <c r="B114" s="78" t="s">
        <v>811</v>
      </c>
      <c r="C114" s="10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>
        <v>1413</v>
      </c>
      <c r="AR114" s="96"/>
      <c r="AS114" s="96">
        <v>1</v>
      </c>
      <c r="AT114" s="96"/>
      <c r="AU114" s="96"/>
      <c r="AV114" s="96"/>
      <c r="AW114" s="96"/>
      <c r="AX114" s="96"/>
      <c r="AY114" s="97"/>
      <c r="AZ114" s="96"/>
      <c r="BA114" s="96"/>
      <c r="BB114" s="96"/>
      <c r="BC114" s="96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  <c r="BP114" s="96"/>
      <c r="BQ114" s="96"/>
      <c r="BR114" s="97"/>
      <c r="BS114" s="96"/>
      <c r="BT114" s="96"/>
      <c r="BU114" s="96"/>
      <c r="BV114" s="96"/>
      <c r="BW114" s="96"/>
      <c r="BX114" s="96"/>
      <c r="BY114" s="96"/>
      <c r="BZ114" s="96"/>
      <c r="CA114" s="96"/>
      <c r="CB114" s="96"/>
      <c r="CC114" s="96"/>
      <c r="CD114" s="96"/>
      <c r="CE114" s="96"/>
      <c r="CF114" s="96"/>
      <c r="CG114" s="96"/>
      <c r="CH114" s="96"/>
      <c r="CI114" s="96"/>
      <c r="CJ114" s="96"/>
      <c r="CK114" s="96"/>
      <c r="CL114" s="96"/>
      <c r="CM114" s="96"/>
      <c r="CN114" s="96"/>
      <c r="CO114" s="96"/>
      <c r="CP114" s="96"/>
      <c r="CQ114" s="96"/>
      <c r="CR114" s="96"/>
      <c r="CS114" s="96"/>
      <c r="CT114" s="96"/>
      <c r="CU114" s="96"/>
      <c r="CV114" s="96"/>
      <c r="CW114" s="96"/>
      <c r="CX114" s="96"/>
      <c r="CY114" s="96"/>
      <c r="CZ114" s="96"/>
      <c r="DA114" s="96"/>
      <c r="DB114" s="96"/>
      <c r="DC114" s="96"/>
      <c r="DD114" s="96"/>
      <c r="DE114" s="96"/>
      <c r="DF114" s="96"/>
      <c r="DG114" s="96"/>
      <c r="DH114" s="96"/>
      <c r="DI114" s="96"/>
      <c r="DJ114" s="96"/>
      <c r="DK114" s="96"/>
      <c r="DL114" s="96"/>
      <c r="DM114" s="96"/>
      <c r="DN114" s="96"/>
      <c r="DO114" s="96"/>
      <c r="DP114" s="96"/>
      <c r="DQ114" s="96"/>
      <c r="DR114" s="96"/>
      <c r="DS114" s="96"/>
      <c r="DT114" s="107"/>
      <c r="DU114" s="107">
        <f t="shared" si="1"/>
        <v>1414</v>
      </c>
    </row>
    <row r="115" spans="1:125" s="72" customFormat="1" ht="14.25" x14ac:dyDescent="0.25">
      <c r="A115" s="77" t="s">
        <v>339</v>
      </c>
      <c r="B115" s="78" t="s">
        <v>812</v>
      </c>
      <c r="C115" s="10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>
        <v>14889</v>
      </c>
      <c r="AO115" s="96"/>
      <c r="AP115" s="96"/>
      <c r="AQ115" s="96"/>
      <c r="AR115" s="96">
        <v>2</v>
      </c>
      <c r="AS115" s="96"/>
      <c r="AT115" s="96"/>
      <c r="AU115" s="96"/>
      <c r="AV115" s="96"/>
      <c r="AW115" s="96"/>
      <c r="AX115" s="96"/>
      <c r="AY115" s="97"/>
      <c r="AZ115" s="96"/>
      <c r="BA115" s="96"/>
      <c r="BB115" s="96"/>
      <c r="BC115" s="96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7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  <c r="CL115" s="96"/>
      <c r="CM115" s="96"/>
      <c r="CN115" s="96"/>
      <c r="CO115" s="96"/>
      <c r="CP115" s="96"/>
      <c r="CQ115" s="96"/>
      <c r="CR115" s="96"/>
      <c r="CS115" s="96"/>
      <c r="CT115" s="96"/>
      <c r="CU115" s="96"/>
      <c r="CV115" s="96"/>
      <c r="CW115" s="96"/>
      <c r="CX115" s="96"/>
      <c r="CY115" s="96"/>
      <c r="CZ115" s="96"/>
      <c r="DA115" s="96"/>
      <c r="DB115" s="96"/>
      <c r="DC115" s="96"/>
      <c r="DD115" s="96"/>
      <c r="DE115" s="96"/>
      <c r="DF115" s="96"/>
      <c r="DG115" s="96"/>
      <c r="DH115" s="96"/>
      <c r="DI115" s="96"/>
      <c r="DJ115" s="96"/>
      <c r="DK115" s="96"/>
      <c r="DL115" s="96"/>
      <c r="DM115" s="96"/>
      <c r="DN115" s="96"/>
      <c r="DO115" s="96"/>
      <c r="DP115" s="96"/>
      <c r="DQ115" s="96"/>
      <c r="DR115" s="96"/>
      <c r="DS115" s="96"/>
      <c r="DT115" s="107"/>
      <c r="DU115" s="107">
        <f t="shared" si="1"/>
        <v>14891</v>
      </c>
    </row>
    <row r="116" spans="1:125" s="72" customFormat="1" ht="14.25" x14ac:dyDescent="0.25">
      <c r="A116" s="77" t="s">
        <v>340</v>
      </c>
      <c r="B116" s="78" t="s">
        <v>813</v>
      </c>
      <c r="C116" s="10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>
        <v>2587</v>
      </c>
      <c r="AO116" s="96"/>
      <c r="AP116" s="96"/>
      <c r="AQ116" s="96"/>
      <c r="AR116" s="96">
        <v>6</v>
      </c>
      <c r="AS116" s="96"/>
      <c r="AT116" s="96"/>
      <c r="AU116" s="96">
        <v>1</v>
      </c>
      <c r="AV116" s="96"/>
      <c r="AW116" s="96"/>
      <c r="AX116" s="96"/>
      <c r="AY116" s="97"/>
      <c r="AZ116" s="96"/>
      <c r="BA116" s="96"/>
      <c r="BB116" s="96"/>
      <c r="BC116" s="96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7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  <c r="CL116" s="96">
        <v>236</v>
      </c>
      <c r="CM116" s="96"/>
      <c r="CN116" s="96"/>
      <c r="CO116" s="96"/>
      <c r="CP116" s="96"/>
      <c r="CQ116" s="96"/>
      <c r="CR116" s="96"/>
      <c r="CS116" s="96"/>
      <c r="CT116" s="96"/>
      <c r="CU116" s="96"/>
      <c r="CV116" s="96"/>
      <c r="CW116" s="96"/>
      <c r="CX116" s="96"/>
      <c r="CY116" s="96"/>
      <c r="CZ116" s="96"/>
      <c r="DA116" s="96"/>
      <c r="DB116" s="96"/>
      <c r="DC116" s="96"/>
      <c r="DD116" s="96"/>
      <c r="DE116" s="96"/>
      <c r="DF116" s="96"/>
      <c r="DG116" s="96"/>
      <c r="DH116" s="96"/>
      <c r="DI116" s="96"/>
      <c r="DJ116" s="96"/>
      <c r="DK116" s="96"/>
      <c r="DL116" s="96"/>
      <c r="DM116" s="96"/>
      <c r="DN116" s="96"/>
      <c r="DO116" s="96"/>
      <c r="DP116" s="96"/>
      <c r="DQ116" s="96"/>
      <c r="DR116" s="96"/>
      <c r="DS116" s="96"/>
      <c r="DT116" s="107"/>
      <c r="DU116" s="107">
        <f t="shared" si="1"/>
        <v>2830</v>
      </c>
    </row>
    <row r="117" spans="1:125" s="72" customFormat="1" ht="14.25" x14ac:dyDescent="0.25">
      <c r="A117" s="77" t="s">
        <v>341</v>
      </c>
      <c r="B117" s="78" t="s">
        <v>814</v>
      </c>
      <c r="C117" s="10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>
        <v>2</v>
      </c>
      <c r="AM117" s="96"/>
      <c r="AN117" s="96">
        <v>1894</v>
      </c>
      <c r="AO117" s="96"/>
      <c r="AP117" s="96"/>
      <c r="AQ117" s="96"/>
      <c r="AR117" s="96"/>
      <c r="AS117" s="96">
        <v>606</v>
      </c>
      <c r="AT117" s="96"/>
      <c r="AU117" s="96"/>
      <c r="AV117" s="96"/>
      <c r="AW117" s="96"/>
      <c r="AX117" s="96"/>
      <c r="AY117" s="97"/>
      <c r="AZ117" s="96"/>
      <c r="BA117" s="96"/>
      <c r="BB117" s="96"/>
      <c r="BC117" s="96"/>
      <c r="BD117" s="96"/>
      <c r="BE117" s="96"/>
      <c r="BF117" s="96"/>
      <c r="BG117" s="96"/>
      <c r="BH117" s="96"/>
      <c r="BI117" s="96"/>
      <c r="BJ117" s="96"/>
      <c r="BK117" s="96"/>
      <c r="BL117" s="96"/>
      <c r="BM117" s="96"/>
      <c r="BN117" s="96"/>
      <c r="BO117" s="96"/>
      <c r="BP117" s="96"/>
      <c r="BQ117" s="96"/>
      <c r="BR117" s="97"/>
      <c r="BS117" s="96"/>
      <c r="BT117" s="96"/>
      <c r="BU117" s="96"/>
      <c r="BV117" s="96"/>
      <c r="BW117" s="96"/>
      <c r="BX117" s="96"/>
      <c r="BY117" s="96"/>
      <c r="BZ117" s="96"/>
      <c r="CA117" s="96"/>
      <c r="CB117" s="96"/>
      <c r="CC117" s="96"/>
      <c r="CD117" s="96"/>
      <c r="CE117" s="96"/>
      <c r="CF117" s="96"/>
      <c r="CG117" s="96"/>
      <c r="CH117" s="96"/>
      <c r="CI117" s="96"/>
      <c r="CJ117" s="96"/>
      <c r="CK117" s="96"/>
      <c r="CL117" s="96">
        <v>1706</v>
      </c>
      <c r="CM117" s="96"/>
      <c r="CN117" s="96"/>
      <c r="CO117" s="96"/>
      <c r="CP117" s="96"/>
      <c r="CQ117" s="96"/>
      <c r="CR117" s="96"/>
      <c r="CS117" s="96"/>
      <c r="CT117" s="96"/>
      <c r="CU117" s="96"/>
      <c r="CV117" s="96"/>
      <c r="CW117" s="96"/>
      <c r="CX117" s="96"/>
      <c r="CY117" s="96"/>
      <c r="CZ117" s="96"/>
      <c r="DA117" s="96"/>
      <c r="DB117" s="96"/>
      <c r="DC117" s="96"/>
      <c r="DD117" s="96"/>
      <c r="DE117" s="96"/>
      <c r="DF117" s="96"/>
      <c r="DG117" s="96"/>
      <c r="DH117" s="96"/>
      <c r="DI117" s="96"/>
      <c r="DJ117" s="96"/>
      <c r="DK117" s="96"/>
      <c r="DL117" s="96"/>
      <c r="DM117" s="96"/>
      <c r="DN117" s="96"/>
      <c r="DO117" s="96"/>
      <c r="DP117" s="96"/>
      <c r="DQ117" s="96"/>
      <c r="DR117" s="96"/>
      <c r="DS117" s="96"/>
      <c r="DT117" s="107"/>
      <c r="DU117" s="107">
        <f t="shared" si="1"/>
        <v>4208</v>
      </c>
    </row>
    <row r="118" spans="1:125" s="72" customFormat="1" ht="14.25" x14ac:dyDescent="0.25">
      <c r="A118" s="77" t="s">
        <v>342</v>
      </c>
      <c r="B118" s="78" t="s">
        <v>815</v>
      </c>
      <c r="C118" s="10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>
        <v>1</v>
      </c>
      <c r="AO118" s="96"/>
      <c r="AP118" s="96"/>
      <c r="AQ118" s="96"/>
      <c r="AR118" s="96"/>
      <c r="AS118" s="96">
        <v>448</v>
      </c>
      <c r="AT118" s="96"/>
      <c r="AU118" s="96"/>
      <c r="AV118" s="96"/>
      <c r="AW118" s="96"/>
      <c r="AX118" s="96"/>
      <c r="AY118" s="97"/>
      <c r="AZ118" s="96"/>
      <c r="BA118" s="96"/>
      <c r="BB118" s="96"/>
      <c r="BC118" s="96"/>
      <c r="BD118" s="96">
        <v>7</v>
      </c>
      <c r="BE118" s="96">
        <v>1</v>
      </c>
      <c r="BF118" s="96">
        <v>16</v>
      </c>
      <c r="BG118" s="96"/>
      <c r="BH118" s="96"/>
      <c r="BI118" s="96"/>
      <c r="BJ118" s="96"/>
      <c r="BK118" s="96"/>
      <c r="BL118" s="96"/>
      <c r="BM118" s="96"/>
      <c r="BN118" s="96"/>
      <c r="BO118" s="96"/>
      <c r="BP118" s="96"/>
      <c r="BQ118" s="96"/>
      <c r="BR118" s="97"/>
      <c r="BS118" s="96"/>
      <c r="BT118" s="96"/>
      <c r="BU118" s="96"/>
      <c r="BV118" s="96"/>
      <c r="BW118" s="96"/>
      <c r="BX118" s="96"/>
      <c r="BY118" s="96"/>
      <c r="BZ118" s="96"/>
      <c r="CA118" s="96"/>
      <c r="CB118" s="96"/>
      <c r="CC118" s="96"/>
      <c r="CD118" s="96"/>
      <c r="CE118" s="96"/>
      <c r="CF118" s="96"/>
      <c r="CG118" s="96"/>
      <c r="CH118" s="96"/>
      <c r="CI118" s="96"/>
      <c r="CJ118" s="96"/>
      <c r="CK118" s="96"/>
      <c r="CL118" s="96"/>
      <c r="CM118" s="96"/>
      <c r="CN118" s="96"/>
      <c r="CO118" s="96"/>
      <c r="CP118" s="96"/>
      <c r="CQ118" s="96"/>
      <c r="CR118" s="96"/>
      <c r="CS118" s="96"/>
      <c r="CT118" s="96"/>
      <c r="CU118" s="96"/>
      <c r="CV118" s="96"/>
      <c r="CW118" s="96"/>
      <c r="CX118" s="96"/>
      <c r="CY118" s="96"/>
      <c r="CZ118" s="96"/>
      <c r="DA118" s="96"/>
      <c r="DB118" s="96"/>
      <c r="DC118" s="96"/>
      <c r="DD118" s="96"/>
      <c r="DE118" s="96"/>
      <c r="DF118" s="96"/>
      <c r="DG118" s="96"/>
      <c r="DH118" s="96"/>
      <c r="DI118" s="96"/>
      <c r="DJ118" s="96"/>
      <c r="DK118" s="96"/>
      <c r="DL118" s="96"/>
      <c r="DM118" s="96"/>
      <c r="DN118" s="96"/>
      <c r="DO118" s="96"/>
      <c r="DP118" s="96"/>
      <c r="DQ118" s="96"/>
      <c r="DR118" s="96"/>
      <c r="DS118" s="96"/>
      <c r="DT118" s="107"/>
      <c r="DU118" s="107">
        <f t="shared" si="1"/>
        <v>473</v>
      </c>
    </row>
    <row r="119" spans="1:125" s="72" customFormat="1" ht="14.25" x14ac:dyDescent="0.25">
      <c r="A119" s="77" t="s">
        <v>343</v>
      </c>
      <c r="B119" s="78" t="s">
        <v>816</v>
      </c>
      <c r="C119" s="10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>
        <v>1</v>
      </c>
      <c r="AI119" s="96"/>
      <c r="AJ119" s="96">
        <v>7</v>
      </c>
      <c r="AK119" s="96"/>
      <c r="AL119" s="96">
        <v>460</v>
      </c>
      <c r="AM119" s="96"/>
      <c r="AN119" s="96"/>
      <c r="AO119" s="96"/>
      <c r="AP119" s="96"/>
      <c r="AQ119" s="96">
        <v>1</v>
      </c>
      <c r="AR119" s="96"/>
      <c r="AS119" s="96">
        <v>717</v>
      </c>
      <c r="AT119" s="96"/>
      <c r="AU119" s="96"/>
      <c r="AV119" s="96"/>
      <c r="AW119" s="96"/>
      <c r="AX119" s="96"/>
      <c r="AY119" s="97"/>
      <c r="AZ119" s="96"/>
      <c r="BA119" s="96"/>
      <c r="BB119" s="96"/>
      <c r="BC119" s="96"/>
      <c r="BD119" s="96"/>
      <c r="BE119" s="96"/>
      <c r="BF119" s="96"/>
      <c r="BG119" s="96"/>
      <c r="BH119" s="96"/>
      <c r="BI119" s="96"/>
      <c r="BJ119" s="96"/>
      <c r="BK119" s="96"/>
      <c r="BL119" s="96"/>
      <c r="BM119" s="96"/>
      <c r="BN119" s="96"/>
      <c r="BO119" s="96"/>
      <c r="BP119" s="96"/>
      <c r="BQ119" s="96"/>
      <c r="BR119" s="97"/>
      <c r="BS119" s="96"/>
      <c r="BT119" s="96"/>
      <c r="BU119" s="96"/>
      <c r="BV119" s="96"/>
      <c r="BW119" s="96"/>
      <c r="BX119" s="96"/>
      <c r="BY119" s="96"/>
      <c r="BZ119" s="96"/>
      <c r="CA119" s="96"/>
      <c r="CB119" s="96"/>
      <c r="CC119" s="96"/>
      <c r="CD119" s="96"/>
      <c r="CE119" s="96"/>
      <c r="CF119" s="96"/>
      <c r="CG119" s="96"/>
      <c r="CH119" s="96"/>
      <c r="CI119" s="96"/>
      <c r="CJ119" s="96"/>
      <c r="CK119" s="96"/>
      <c r="CL119" s="96"/>
      <c r="CM119" s="96"/>
      <c r="CN119" s="96"/>
      <c r="CO119" s="96"/>
      <c r="CP119" s="96"/>
      <c r="CQ119" s="96"/>
      <c r="CR119" s="96"/>
      <c r="CS119" s="96"/>
      <c r="CT119" s="96"/>
      <c r="CU119" s="96"/>
      <c r="CV119" s="96"/>
      <c r="CW119" s="96"/>
      <c r="CX119" s="96"/>
      <c r="CY119" s="96"/>
      <c r="CZ119" s="96"/>
      <c r="DA119" s="96"/>
      <c r="DB119" s="96"/>
      <c r="DC119" s="96"/>
      <c r="DD119" s="96"/>
      <c r="DE119" s="96"/>
      <c r="DF119" s="96"/>
      <c r="DG119" s="96"/>
      <c r="DH119" s="96"/>
      <c r="DI119" s="96"/>
      <c r="DJ119" s="96"/>
      <c r="DK119" s="96"/>
      <c r="DL119" s="96"/>
      <c r="DM119" s="96"/>
      <c r="DN119" s="96"/>
      <c r="DO119" s="96"/>
      <c r="DP119" s="96"/>
      <c r="DQ119" s="96"/>
      <c r="DR119" s="96"/>
      <c r="DS119" s="96"/>
      <c r="DT119" s="107"/>
      <c r="DU119" s="107">
        <f t="shared" si="1"/>
        <v>1186</v>
      </c>
    </row>
    <row r="120" spans="1:125" s="72" customFormat="1" ht="14.25" x14ac:dyDescent="0.25">
      <c r="A120" s="77" t="s">
        <v>344</v>
      </c>
      <c r="B120" s="78" t="s">
        <v>817</v>
      </c>
      <c r="C120" s="10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>
        <v>12</v>
      </c>
      <c r="AI120" s="96">
        <v>1</v>
      </c>
      <c r="AJ120" s="96"/>
      <c r="AK120" s="96">
        <v>2</v>
      </c>
      <c r="AL120" s="96">
        <v>182</v>
      </c>
      <c r="AM120" s="96"/>
      <c r="AN120" s="96"/>
      <c r="AO120" s="96"/>
      <c r="AP120" s="96"/>
      <c r="AQ120" s="96">
        <v>24</v>
      </c>
      <c r="AR120" s="96"/>
      <c r="AS120" s="96">
        <v>1415</v>
      </c>
      <c r="AT120" s="96"/>
      <c r="AU120" s="96">
        <v>1</v>
      </c>
      <c r="AV120" s="96"/>
      <c r="AW120" s="96"/>
      <c r="AX120" s="96"/>
      <c r="AY120" s="97"/>
      <c r="AZ120" s="96"/>
      <c r="BA120" s="96"/>
      <c r="BB120" s="96"/>
      <c r="BC120" s="96"/>
      <c r="BD120" s="96">
        <v>8</v>
      </c>
      <c r="BE120" s="96">
        <v>30</v>
      </c>
      <c r="BF120" s="96"/>
      <c r="BG120" s="96">
        <v>2</v>
      </c>
      <c r="BH120" s="96"/>
      <c r="BI120" s="96"/>
      <c r="BJ120" s="96"/>
      <c r="BK120" s="96"/>
      <c r="BL120" s="96"/>
      <c r="BM120" s="96"/>
      <c r="BN120" s="96"/>
      <c r="BO120" s="96"/>
      <c r="BP120" s="96"/>
      <c r="BQ120" s="96"/>
      <c r="BR120" s="97"/>
      <c r="BS120" s="96"/>
      <c r="BT120" s="96"/>
      <c r="BU120" s="96"/>
      <c r="BV120" s="96"/>
      <c r="BW120" s="96"/>
      <c r="BX120" s="96"/>
      <c r="BY120" s="96"/>
      <c r="BZ120" s="96"/>
      <c r="CA120" s="96"/>
      <c r="CB120" s="96"/>
      <c r="CC120" s="96"/>
      <c r="CD120" s="96"/>
      <c r="CE120" s="96"/>
      <c r="CF120" s="96"/>
      <c r="CG120" s="96"/>
      <c r="CH120" s="96"/>
      <c r="CI120" s="96"/>
      <c r="CJ120" s="96"/>
      <c r="CK120" s="96"/>
      <c r="CL120" s="96"/>
      <c r="CM120" s="96"/>
      <c r="CN120" s="96"/>
      <c r="CO120" s="96"/>
      <c r="CP120" s="96"/>
      <c r="CQ120" s="96"/>
      <c r="CR120" s="96"/>
      <c r="CS120" s="96"/>
      <c r="CT120" s="96"/>
      <c r="CU120" s="96"/>
      <c r="CV120" s="96"/>
      <c r="CW120" s="96"/>
      <c r="CX120" s="96"/>
      <c r="CY120" s="96"/>
      <c r="CZ120" s="96"/>
      <c r="DA120" s="96"/>
      <c r="DB120" s="96"/>
      <c r="DC120" s="96"/>
      <c r="DD120" s="96"/>
      <c r="DE120" s="96"/>
      <c r="DF120" s="96"/>
      <c r="DG120" s="96"/>
      <c r="DH120" s="96"/>
      <c r="DI120" s="96"/>
      <c r="DJ120" s="96"/>
      <c r="DK120" s="96"/>
      <c r="DL120" s="96"/>
      <c r="DM120" s="96"/>
      <c r="DN120" s="96"/>
      <c r="DO120" s="96"/>
      <c r="DP120" s="96"/>
      <c r="DQ120" s="96"/>
      <c r="DR120" s="96"/>
      <c r="DS120" s="96"/>
      <c r="DT120" s="107"/>
      <c r="DU120" s="107">
        <f t="shared" si="1"/>
        <v>1677</v>
      </c>
    </row>
    <row r="121" spans="1:125" s="72" customFormat="1" ht="14.25" x14ac:dyDescent="0.25">
      <c r="A121" s="77" t="s">
        <v>345</v>
      </c>
      <c r="B121" s="78" t="s">
        <v>818</v>
      </c>
      <c r="C121" s="106"/>
      <c r="D121" s="96"/>
      <c r="E121" s="96">
        <v>24</v>
      </c>
      <c r="F121" s="96"/>
      <c r="G121" s="96"/>
      <c r="H121" s="96"/>
      <c r="I121" s="96"/>
      <c r="J121" s="96"/>
      <c r="K121" s="96">
        <v>17</v>
      </c>
      <c r="L121" s="96"/>
      <c r="M121" s="96"/>
      <c r="N121" s="96"/>
      <c r="O121" s="96">
        <v>21</v>
      </c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>
        <v>3</v>
      </c>
      <c r="AI121" s="96"/>
      <c r="AJ121" s="96">
        <v>39</v>
      </c>
      <c r="AK121" s="96"/>
      <c r="AL121" s="96">
        <v>200</v>
      </c>
      <c r="AM121" s="96">
        <v>1</v>
      </c>
      <c r="AN121" s="96">
        <v>42</v>
      </c>
      <c r="AO121" s="96"/>
      <c r="AP121" s="96"/>
      <c r="AQ121" s="96">
        <v>59</v>
      </c>
      <c r="AR121" s="96">
        <v>42</v>
      </c>
      <c r="AS121" s="96">
        <v>3179</v>
      </c>
      <c r="AT121" s="96"/>
      <c r="AU121" s="96"/>
      <c r="AV121" s="96"/>
      <c r="AW121" s="96"/>
      <c r="AX121" s="96">
        <v>1</v>
      </c>
      <c r="AY121" s="97"/>
      <c r="AZ121" s="96"/>
      <c r="BA121" s="96"/>
      <c r="BB121" s="96"/>
      <c r="BC121" s="96"/>
      <c r="BD121" s="96"/>
      <c r="BE121" s="96">
        <v>13</v>
      </c>
      <c r="BF121" s="96">
        <v>51</v>
      </c>
      <c r="BG121" s="96"/>
      <c r="BH121" s="96"/>
      <c r="BI121" s="96"/>
      <c r="BJ121" s="96"/>
      <c r="BK121" s="96"/>
      <c r="BL121" s="96"/>
      <c r="BM121" s="96"/>
      <c r="BN121" s="96"/>
      <c r="BO121" s="96"/>
      <c r="BP121" s="96"/>
      <c r="BQ121" s="96"/>
      <c r="BR121" s="97"/>
      <c r="BS121" s="96"/>
      <c r="BT121" s="96"/>
      <c r="BU121" s="96"/>
      <c r="BV121" s="96"/>
      <c r="BW121" s="96"/>
      <c r="BX121" s="96"/>
      <c r="BY121" s="96"/>
      <c r="BZ121" s="96"/>
      <c r="CA121" s="96"/>
      <c r="CB121" s="96"/>
      <c r="CC121" s="96"/>
      <c r="CD121" s="96"/>
      <c r="CE121" s="96"/>
      <c r="CF121" s="96"/>
      <c r="CG121" s="96"/>
      <c r="CH121" s="96"/>
      <c r="CI121" s="96"/>
      <c r="CJ121" s="96"/>
      <c r="CK121" s="96"/>
      <c r="CL121" s="96"/>
      <c r="CM121" s="96"/>
      <c r="CN121" s="96"/>
      <c r="CO121" s="96"/>
      <c r="CP121" s="96"/>
      <c r="CQ121" s="96"/>
      <c r="CR121" s="96"/>
      <c r="CS121" s="96"/>
      <c r="CT121" s="96"/>
      <c r="CU121" s="96"/>
      <c r="CV121" s="96"/>
      <c r="CW121" s="96"/>
      <c r="CX121" s="96"/>
      <c r="CY121" s="96"/>
      <c r="CZ121" s="96"/>
      <c r="DA121" s="96"/>
      <c r="DB121" s="96"/>
      <c r="DC121" s="96"/>
      <c r="DD121" s="96"/>
      <c r="DE121" s="96"/>
      <c r="DF121" s="96"/>
      <c r="DG121" s="96"/>
      <c r="DH121" s="96"/>
      <c r="DI121" s="96"/>
      <c r="DJ121" s="96"/>
      <c r="DK121" s="96"/>
      <c r="DL121" s="96"/>
      <c r="DM121" s="96"/>
      <c r="DN121" s="96"/>
      <c r="DO121" s="96"/>
      <c r="DP121" s="96"/>
      <c r="DQ121" s="96"/>
      <c r="DR121" s="96"/>
      <c r="DS121" s="96"/>
      <c r="DT121" s="107"/>
      <c r="DU121" s="107">
        <f t="shared" si="1"/>
        <v>3692</v>
      </c>
    </row>
    <row r="122" spans="1:125" s="72" customFormat="1" ht="14.25" x14ac:dyDescent="0.25">
      <c r="A122" s="77" t="s">
        <v>346</v>
      </c>
      <c r="B122" s="78" t="s">
        <v>819</v>
      </c>
      <c r="C122" s="10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>
        <v>14</v>
      </c>
      <c r="AP122" s="96"/>
      <c r="AQ122" s="96"/>
      <c r="AR122" s="96"/>
      <c r="AS122" s="96"/>
      <c r="AT122" s="96"/>
      <c r="AU122" s="96"/>
      <c r="AV122" s="96"/>
      <c r="AW122" s="96"/>
      <c r="AX122" s="96"/>
      <c r="AY122" s="97"/>
      <c r="AZ122" s="96"/>
      <c r="BA122" s="96"/>
      <c r="BB122" s="96"/>
      <c r="BC122" s="96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7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  <c r="CL122" s="96"/>
      <c r="CM122" s="96"/>
      <c r="CN122" s="96"/>
      <c r="CO122" s="96"/>
      <c r="CP122" s="96"/>
      <c r="CQ122" s="96"/>
      <c r="CR122" s="96"/>
      <c r="CS122" s="96"/>
      <c r="CT122" s="96"/>
      <c r="CU122" s="96"/>
      <c r="CV122" s="96"/>
      <c r="CW122" s="96"/>
      <c r="CX122" s="96"/>
      <c r="CY122" s="96"/>
      <c r="CZ122" s="96"/>
      <c r="DA122" s="96"/>
      <c r="DB122" s="96"/>
      <c r="DC122" s="96"/>
      <c r="DD122" s="96"/>
      <c r="DE122" s="96"/>
      <c r="DF122" s="96"/>
      <c r="DG122" s="96"/>
      <c r="DH122" s="96"/>
      <c r="DI122" s="96"/>
      <c r="DJ122" s="96"/>
      <c r="DK122" s="96"/>
      <c r="DL122" s="96"/>
      <c r="DM122" s="96"/>
      <c r="DN122" s="96"/>
      <c r="DO122" s="96"/>
      <c r="DP122" s="96"/>
      <c r="DQ122" s="96"/>
      <c r="DR122" s="96"/>
      <c r="DS122" s="96"/>
      <c r="DT122" s="107"/>
      <c r="DU122" s="107">
        <f t="shared" si="1"/>
        <v>14</v>
      </c>
    </row>
    <row r="123" spans="1:125" s="72" customFormat="1" ht="14.25" x14ac:dyDescent="0.25">
      <c r="A123" s="77" t="s">
        <v>347</v>
      </c>
      <c r="B123" s="78" t="s">
        <v>820</v>
      </c>
      <c r="C123" s="10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>
        <v>1582</v>
      </c>
      <c r="AV123" s="96"/>
      <c r="AW123" s="96"/>
      <c r="AX123" s="96"/>
      <c r="AY123" s="97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  <c r="BP123" s="96"/>
      <c r="BQ123" s="96"/>
      <c r="BR123" s="97"/>
      <c r="BS123" s="96"/>
      <c r="BT123" s="96"/>
      <c r="BU123" s="96"/>
      <c r="BV123" s="96"/>
      <c r="BW123" s="96"/>
      <c r="BX123" s="96"/>
      <c r="BY123" s="96"/>
      <c r="BZ123" s="96"/>
      <c r="CA123" s="96"/>
      <c r="CB123" s="96"/>
      <c r="CC123" s="96"/>
      <c r="CD123" s="96"/>
      <c r="CE123" s="96"/>
      <c r="CF123" s="96"/>
      <c r="CG123" s="96"/>
      <c r="CH123" s="96"/>
      <c r="CI123" s="96"/>
      <c r="CJ123" s="96"/>
      <c r="CK123" s="96"/>
      <c r="CL123" s="96"/>
      <c r="CM123" s="96"/>
      <c r="CN123" s="96"/>
      <c r="CO123" s="96"/>
      <c r="CP123" s="96"/>
      <c r="CQ123" s="96"/>
      <c r="CR123" s="96"/>
      <c r="CS123" s="96"/>
      <c r="CT123" s="96"/>
      <c r="CU123" s="96"/>
      <c r="CV123" s="96"/>
      <c r="CW123" s="96"/>
      <c r="CX123" s="96"/>
      <c r="CY123" s="96"/>
      <c r="CZ123" s="96"/>
      <c r="DA123" s="96"/>
      <c r="DB123" s="96"/>
      <c r="DC123" s="96"/>
      <c r="DD123" s="96"/>
      <c r="DE123" s="96"/>
      <c r="DF123" s="96"/>
      <c r="DG123" s="96"/>
      <c r="DH123" s="96"/>
      <c r="DI123" s="96"/>
      <c r="DJ123" s="96"/>
      <c r="DK123" s="96"/>
      <c r="DL123" s="96"/>
      <c r="DM123" s="96"/>
      <c r="DN123" s="96"/>
      <c r="DO123" s="96"/>
      <c r="DP123" s="96"/>
      <c r="DQ123" s="96"/>
      <c r="DR123" s="96"/>
      <c r="DS123" s="96"/>
      <c r="DT123" s="107"/>
      <c r="DU123" s="107">
        <f t="shared" si="1"/>
        <v>1582</v>
      </c>
    </row>
    <row r="124" spans="1:125" s="72" customFormat="1" ht="14.25" x14ac:dyDescent="0.25">
      <c r="A124" s="77" t="s">
        <v>348</v>
      </c>
      <c r="B124" s="78" t="s">
        <v>821</v>
      </c>
      <c r="C124" s="10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>
        <v>53</v>
      </c>
      <c r="AS124" s="96"/>
      <c r="AT124" s="96"/>
      <c r="AU124" s="96">
        <v>244</v>
      </c>
      <c r="AV124" s="96"/>
      <c r="AW124" s="96"/>
      <c r="AX124" s="96"/>
      <c r="AY124" s="97"/>
      <c r="AZ124" s="96"/>
      <c r="BA124" s="96"/>
      <c r="BB124" s="96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  <c r="BP124" s="96"/>
      <c r="BQ124" s="96"/>
      <c r="BR124" s="97"/>
      <c r="BS124" s="96"/>
      <c r="BT124" s="96"/>
      <c r="BU124" s="96"/>
      <c r="BV124" s="96"/>
      <c r="BW124" s="96"/>
      <c r="BX124" s="96"/>
      <c r="BY124" s="96"/>
      <c r="BZ124" s="96"/>
      <c r="CA124" s="96"/>
      <c r="CB124" s="96"/>
      <c r="CC124" s="96"/>
      <c r="CD124" s="96"/>
      <c r="CE124" s="96"/>
      <c r="CF124" s="96"/>
      <c r="CG124" s="96"/>
      <c r="CH124" s="96"/>
      <c r="CI124" s="96"/>
      <c r="CJ124" s="96"/>
      <c r="CK124" s="96"/>
      <c r="CL124" s="96"/>
      <c r="CM124" s="96"/>
      <c r="CN124" s="96"/>
      <c r="CO124" s="96"/>
      <c r="CP124" s="96"/>
      <c r="CQ124" s="96"/>
      <c r="CR124" s="96"/>
      <c r="CS124" s="96"/>
      <c r="CT124" s="96"/>
      <c r="CU124" s="96"/>
      <c r="CV124" s="96"/>
      <c r="CW124" s="96"/>
      <c r="CX124" s="96"/>
      <c r="CY124" s="96"/>
      <c r="CZ124" s="96"/>
      <c r="DA124" s="96"/>
      <c r="DB124" s="96"/>
      <c r="DC124" s="96"/>
      <c r="DD124" s="96"/>
      <c r="DE124" s="96"/>
      <c r="DF124" s="96"/>
      <c r="DG124" s="96"/>
      <c r="DH124" s="96"/>
      <c r="DI124" s="96"/>
      <c r="DJ124" s="96"/>
      <c r="DK124" s="96"/>
      <c r="DL124" s="96"/>
      <c r="DM124" s="96"/>
      <c r="DN124" s="96"/>
      <c r="DO124" s="96"/>
      <c r="DP124" s="96"/>
      <c r="DQ124" s="96"/>
      <c r="DR124" s="96"/>
      <c r="DS124" s="96"/>
      <c r="DT124" s="107"/>
      <c r="DU124" s="107">
        <f t="shared" si="1"/>
        <v>297</v>
      </c>
    </row>
    <row r="125" spans="1:125" s="72" customFormat="1" ht="14.25" x14ac:dyDescent="0.25">
      <c r="A125" s="77" t="s">
        <v>349</v>
      </c>
      <c r="B125" s="78" t="s">
        <v>822</v>
      </c>
      <c r="C125" s="106"/>
      <c r="D125" s="96"/>
      <c r="E125" s="96"/>
      <c r="F125" s="96"/>
      <c r="G125" s="96"/>
      <c r="H125" s="96"/>
      <c r="I125" s="96"/>
      <c r="J125" s="96"/>
      <c r="K125" s="96">
        <v>3</v>
      </c>
      <c r="L125" s="96"/>
      <c r="M125" s="96"/>
      <c r="N125" s="96"/>
      <c r="O125" s="96">
        <v>3</v>
      </c>
      <c r="P125" s="96">
        <v>4</v>
      </c>
      <c r="Q125" s="96"/>
      <c r="R125" s="96">
        <v>1</v>
      </c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>
        <v>121</v>
      </c>
      <c r="AV125" s="96"/>
      <c r="AW125" s="96"/>
      <c r="AX125" s="96"/>
      <c r="AY125" s="97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  <c r="BP125" s="96"/>
      <c r="BQ125" s="96"/>
      <c r="BR125" s="97"/>
      <c r="BS125" s="96"/>
      <c r="BT125" s="96"/>
      <c r="BU125" s="96"/>
      <c r="BV125" s="96"/>
      <c r="BW125" s="96"/>
      <c r="BX125" s="96"/>
      <c r="BY125" s="96"/>
      <c r="BZ125" s="96"/>
      <c r="CA125" s="96"/>
      <c r="CB125" s="96"/>
      <c r="CC125" s="96"/>
      <c r="CD125" s="96"/>
      <c r="CE125" s="96"/>
      <c r="CF125" s="96"/>
      <c r="CG125" s="96"/>
      <c r="CH125" s="96"/>
      <c r="CI125" s="96"/>
      <c r="CJ125" s="96"/>
      <c r="CK125" s="96"/>
      <c r="CL125" s="96"/>
      <c r="CM125" s="96"/>
      <c r="CN125" s="96"/>
      <c r="CO125" s="96"/>
      <c r="CP125" s="96"/>
      <c r="CQ125" s="96"/>
      <c r="CR125" s="96"/>
      <c r="CS125" s="96"/>
      <c r="CT125" s="96"/>
      <c r="CU125" s="96"/>
      <c r="CV125" s="96"/>
      <c r="CW125" s="96"/>
      <c r="CX125" s="96"/>
      <c r="CY125" s="96"/>
      <c r="CZ125" s="96"/>
      <c r="DA125" s="96"/>
      <c r="DB125" s="96"/>
      <c r="DC125" s="96"/>
      <c r="DD125" s="96"/>
      <c r="DE125" s="96"/>
      <c r="DF125" s="96"/>
      <c r="DG125" s="96"/>
      <c r="DH125" s="96"/>
      <c r="DI125" s="96"/>
      <c r="DJ125" s="96"/>
      <c r="DK125" s="96"/>
      <c r="DL125" s="96"/>
      <c r="DM125" s="96"/>
      <c r="DN125" s="96"/>
      <c r="DO125" s="96"/>
      <c r="DP125" s="96"/>
      <c r="DQ125" s="96"/>
      <c r="DR125" s="96"/>
      <c r="DS125" s="96"/>
      <c r="DT125" s="107"/>
      <c r="DU125" s="107">
        <f t="shared" si="1"/>
        <v>132</v>
      </c>
    </row>
    <row r="126" spans="1:125" s="72" customFormat="1" ht="14.25" x14ac:dyDescent="0.25">
      <c r="A126" s="77" t="s">
        <v>350</v>
      </c>
      <c r="B126" s="78" t="s">
        <v>823</v>
      </c>
      <c r="C126" s="10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>
        <v>8865</v>
      </c>
      <c r="AV126" s="96"/>
      <c r="AW126" s="96"/>
      <c r="AX126" s="96"/>
      <c r="AY126" s="97"/>
      <c r="AZ126" s="96"/>
      <c r="BA126" s="96"/>
      <c r="BB126" s="96"/>
      <c r="BC126" s="96"/>
      <c r="BD126" s="96"/>
      <c r="BE126" s="96"/>
      <c r="BF126" s="96"/>
      <c r="BG126" s="96"/>
      <c r="BH126" s="96"/>
      <c r="BI126" s="96"/>
      <c r="BJ126" s="96"/>
      <c r="BK126" s="96"/>
      <c r="BL126" s="96"/>
      <c r="BM126" s="96"/>
      <c r="BN126" s="96"/>
      <c r="BO126" s="96"/>
      <c r="BP126" s="96"/>
      <c r="BQ126" s="96"/>
      <c r="BR126" s="97"/>
      <c r="BS126" s="96"/>
      <c r="BT126" s="96"/>
      <c r="BU126" s="96"/>
      <c r="BV126" s="96"/>
      <c r="BW126" s="96"/>
      <c r="BX126" s="96"/>
      <c r="BY126" s="96"/>
      <c r="BZ126" s="96"/>
      <c r="CA126" s="96"/>
      <c r="CB126" s="96"/>
      <c r="CC126" s="96"/>
      <c r="CD126" s="96"/>
      <c r="CE126" s="96"/>
      <c r="CF126" s="96"/>
      <c r="CG126" s="96"/>
      <c r="CH126" s="96"/>
      <c r="CI126" s="96"/>
      <c r="CJ126" s="96"/>
      <c r="CK126" s="96"/>
      <c r="CL126" s="96"/>
      <c r="CM126" s="96"/>
      <c r="CN126" s="96"/>
      <c r="CO126" s="96"/>
      <c r="CP126" s="96"/>
      <c r="CQ126" s="96"/>
      <c r="CR126" s="96"/>
      <c r="CS126" s="96"/>
      <c r="CT126" s="96"/>
      <c r="CU126" s="96"/>
      <c r="CV126" s="96"/>
      <c r="CW126" s="96"/>
      <c r="CX126" s="96"/>
      <c r="CY126" s="96"/>
      <c r="CZ126" s="96"/>
      <c r="DA126" s="96"/>
      <c r="DB126" s="96"/>
      <c r="DC126" s="96"/>
      <c r="DD126" s="96"/>
      <c r="DE126" s="96"/>
      <c r="DF126" s="96"/>
      <c r="DG126" s="96"/>
      <c r="DH126" s="96"/>
      <c r="DI126" s="96"/>
      <c r="DJ126" s="96"/>
      <c r="DK126" s="96"/>
      <c r="DL126" s="96"/>
      <c r="DM126" s="96"/>
      <c r="DN126" s="96"/>
      <c r="DO126" s="96"/>
      <c r="DP126" s="96"/>
      <c r="DQ126" s="96"/>
      <c r="DR126" s="96"/>
      <c r="DS126" s="96"/>
      <c r="DT126" s="107"/>
      <c r="DU126" s="107">
        <f t="shared" si="1"/>
        <v>8865</v>
      </c>
    </row>
    <row r="127" spans="1:125" s="72" customFormat="1" ht="14.25" x14ac:dyDescent="0.25">
      <c r="A127" s="77" t="s">
        <v>195</v>
      </c>
      <c r="B127" s="78" t="s">
        <v>824</v>
      </c>
      <c r="C127" s="10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>
        <v>108</v>
      </c>
      <c r="AM127" s="96"/>
      <c r="AN127" s="96"/>
      <c r="AO127" s="96"/>
      <c r="AP127" s="96"/>
      <c r="AQ127" s="96">
        <v>4</v>
      </c>
      <c r="AR127" s="96"/>
      <c r="AS127" s="96">
        <v>240</v>
      </c>
      <c r="AT127" s="96"/>
      <c r="AU127" s="96">
        <v>9684</v>
      </c>
      <c r="AV127" s="96"/>
      <c r="AW127" s="96"/>
      <c r="AX127" s="96"/>
      <c r="AY127" s="97"/>
      <c r="AZ127" s="96"/>
      <c r="BA127" s="96"/>
      <c r="BB127" s="96"/>
      <c r="BC127" s="96"/>
      <c r="BD127" s="96"/>
      <c r="BE127" s="96"/>
      <c r="BF127" s="96"/>
      <c r="BG127" s="96"/>
      <c r="BH127" s="96"/>
      <c r="BI127" s="96"/>
      <c r="BJ127" s="96"/>
      <c r="BK127" s="96"/>
      <c r="BL127" s="96"/>
      <c r="BM127" s="96"/>
      <c r="BN127" s="96"/>
      <c r="BO127" s="96"/>
      <c r="BP127" s="96"/>
      <c r="BQ127" s="96"/>
      <c r="BR127" s="97"/>
      <c r="BS127" s="96"/>
      <c r="BT127" s="96"/>
      <c r="BU127" s="96"/>
      <c r="BV127" s="96"/>
      <c r="BW127" s="96"/>
      <c r="BX127" s="96"/>
      <c r="BY127" s="96"/>
      <c r="BZ127" s="96"/>
      <c r="CA127" s="96"/>
      <c r="CB127" s="96"/>
      <c r="CC127" s="96"/>
      <c r="CD127" s="96"/>
      <c r="CE127" s="96"/>
      <c r="CF127" s="96"/>
      <c r="CG127" s="96"/>
      <c r="CH127" s="96"/>
      <c r="CI127" s="96"/>
      <c r="CJ127" s="96"/>
      <c r="CK127" s="96"/>
      <c r="CL127" s="96"/>
      <c r="CM127" s="96"/>
      <c r="CN127" s="96"/>
      <c r="CO127" s="96"/>
      <c r="CP127" s="96"/>
      <c r="CQ127" s="96"/>
      <c r="CR127" s="96"/>
      <c r="CS127" s="96"/>
      <c r="CT127" s="96"/>
      <c r="CU127" s="96"/>
      <c r="CV127" s="96"/>
      <c r="CW127" s="96"/>
      <c r="CX127" s="96"/>
      <c r="CY127" s="96"/>
      <c r="CZ127" s="96"/>
      <c r="DA127" s="96"/>
      <c r="DB127" s="96"/>
      <c r="DC127" s="96"/>
      <c r="DD127" s="96"/>
      <c r="DE127" s="96"/>
      <c r="DF127" s="96"/>
      <c r="DG127" s="96"/>
      <c r="DH127" s="96"/>
      <c r="DI127" s="96"/>
      <c r="DJ127" s="96"/>
      <c r="DK127" s="96"/>
      <c r="DL127" s="96"/>
      <c r="DM127" s="96"/>
      <c r="DN127" s="96"/>
      <c r="DO127" s="96"/>
      <c r="DP127" s="96"/>
      <c r="DQ127" s="96"/>
      <c r="DR127" s="96"/>
      <c r="DS127" s="96"/>
      <c r="DT127" s="107"/>
      <c r="DU127" s="107">
        <f t="shared" si="1"/>
        <v>10036</v>
      </c>
    </row>
    <row r="128" spans="1:125" s="72" customFormat="1" ht="14.25" x14ac:dyDescent="0.25">
      <c r="A128" s="77" t="s">
        <v>196</v>
      </c>
      <c r="B128" s="78" t="s">
        <v>825</v>
      </c>
      <c r="C128" s="10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>
        <v>21</v>
      </c>
      <c r="AV128" s="96"/>
      <c r="AW128" s="96"/>
      <c r="AX128" s="96"/>
      <c r="AY128" s="97"/>
      <c r="AZ128" s="96"/>
      <c r="BA128" s="96"/>
      <c r="BB128" s="96"/>
      <c r="BC128" s="96"/>
      <c r="BD128" s="96"/>
      <c r="BE128" s="96"/>
      <c r="BF128" s="96"/>
      <c r="BG128" s="96"/>
      <c r="BH128" s="96"/>
      <c r="BI128" s="96"/>
      <c r="BJ128" s="96"/>
      <c r="BK128" s="96"/>
      <c r="BL128" s="96"/>
      <c r="BM128" s="96"/>
      <c r="BN128" s="96"/>
      <c r="BO128" s="96"/>
      <c r="BP128" s="96"/>
      <c r="BQ128" s="96"/>
      <c r="BR128" s="97"/>
      <c r="BS128" s="96"/>
      <c r="BT128" s="96"/>
      <c r="BU128" s="96"/>
      <c r="BV128" s="96"/>
      <c r="BW128" s="96"/>
      <c r="BX128" s="96"/>
      <c r="BY128" s="96"/>
      <c r="BZ128" s="96"/>
      <c r="CA128" s="96"/>
      <c r="CB128" s="96"/>
      <c r="CC128" s="96"/>
      <c r="CD128" s="96"/>
      <c r="CE128" s="96"/>
      <c r="CF128" s="96"/>
      <c r="CG128" s="96"/>
      <c r="CH128" s="96"/>
      <c r="CI128" s="96"/>
      <c r="CJ128" s="96"/>
      <c r="CK128" s="96"/>
      <c r="CL128" s="96"/>
      <c r="CM128" s="96"/>
      <c r="CN128" s="96"/>
      <c r="CO128" s="96"/>
      <c r="CP128" s="96"/>
      <c r="CQ128" s="96"/>
      <c r="CR128" s="96"/>
      <c r="CS128" s="96"/>
      <c r="CT128" s="96"/>
      <c r="CU128" s="96"/>
      <c r="CV128" s="96"/>
      <c r="CW128" s="96"/>
      <c r="CX128" s="96"/>
      <c r="CY128" s="96"/>
      <c r="CZ128" s="96"/>
      <c r="DA128" s="96"/>
      <c r="DB128" s="96"/>
      <c r="DC128" s="96"/>
      <c r="DD128" s="96"/>
      <c r="DE128" s="96"/>
      <c r="DF128" s="96"/>
      <c r="DG128" s="96"/>
      <c r="DH128" s="96"/>
      <c r="DI128" s="96"/>
      <c r="DJ128" s="96"/>
      <c r="DK128" s="96"/>
      <c r="DL128" s="96"/>
      <c r="DM128" s="96"/>
      <c r="DN128" s="96"/>
      <c r="DO128" s="96"/>
      <c r="DP128" s="96"/>
      <c r="DQ128" s="96"/>
      <c r="DR128" s="96"/>
      <c r="DS128" s="96"/>
      <c r="DT128" s="107"/>
      <c r="DU128" s="107">
        <f t="shared" si="1"/>
        <v>21</v>
      </c>
    </row>
    <row r="129" spans="1:125" s="72" customFormat="1" ht="14.25" x14ac:dyDescent="0.25">
      <c r="A129" s="77" t="s">
        <v>197</v>
      </c>
      <c r="B129" s="78" t="s">
        <v>826</v>
      </c>
      <c r="C129" s="10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>
        <v>26</v>
      </c>
      <c r="AW129" s="96"/>
      <c r="AX129" s="96"/>
      <c r="AY129" s="97"/>
      <c r="AZ129" s="96"/>
      <c r="BA129" s="96"/>
      <c r="BB129" s="96"/>
      <c r="BC129" s="96"/>
      <c r="BD129" s="96"/>
      <c r="BE129" s="96"/>
      <c r="BF129" s="96"/>
      <c r="BG129" s="96">
        <v>1</v>
      </c>
      <c r="BH129" s="96"/>
      <c r="BI129" s="96"/>
      <c r="BJ129" s="96"/>
      <c r="BK129" s="96"/>
      <c r="BL129" s="96"/>
      <c r="BM129" s="96"/>
      <c r="BN129" s="96"/>
      <c r="BO129" s="96"/>
      <c r="BP129" s="96"/>
      <c r="BQ129" s="96"/>
      <c r="BR129" s="97"/>
      <c r="BS129" s="96"/>
      <c r="BT129" s="96"/>
      <c r="BU129" s="96"/>
      <c r="BV129" s="96"/>
      <c r="BW129" s="96"/>
      <c r="BX129" s="96"/>
      <c r="BY129" s="96"/>
      <c r="BZ129" s="96"/>
      <c r="CA129" s="96"/>
      <c r="CB129" s="96"/>
      <c r="CC129" s="96"/>
      <c r="CD129" s="96"/>
      <c r="CE129" s="96"/>
      <c r="CF129" s="96"/>
      <c r="CG129" s="96"/>
      <c r="CH129" s="96"/>
      <c r="CI129" s="96"/>
      <c r="CJ129" s="96"/>
      <c r="CK129" s="96"/>
      <c r="CL129" s="96"/>
      <c r="CM129" s="96"/>
      <c r="CN129" s="96"/>
      <c r="CO129" s="96"/>
      <c r="CP129" s="96"/>
      <c r="CQ129" s="96"/>
      <c r="CR129" s="96"/>
      <c r="CS129" s="96"/>
      <c r="CT129" s="96"/>
      <c r="CU129" s="96"/>
      <c r="CV129" s="96"/>
      <c r="CW129" s="96"/>
      <c r="CX129" s="96"/>
      <c r="CY129" s="96"/>
      <c r="CZ129" s="96"/>
      <c r="DA129" s="96"/>
      <c r="DB129" s="96"/>
      <c r="DC129" s="96"/>
      <c r="DD129" s="96"/>
      <c r="DE129" s="96"/>
      <c r="DF129" s="96"/>
      <c r="DG129" s="96"/>
      <c r="DH129" s="96"/>
      <c r="DI129" s="96"/>
      <c r="DJ129" s="96"/>
      <c r="DK129" s="96"/>
      <c r="DL129" s="96"/>
      <c r="DM129" s="96"/>
      <c r="DN129" s="96"/>
      <c r="DO129" s="96"/>
      <c r="DP129" s="96"/>
      <c r="DQ129" s="96"/>
      <c r="DR129" s="96"/>
      <c r="DS129" s="96"/>
      <c r="DT129" s="107"/>
      <c r="DU129" s="107">
        <f t="shared" si="1"/>
        <v>27</v>
      </c>
    </row>
    <row r="130" spans="1:125" s="72" customFormat="1" ht="14.25" x14ac:dyDescent="0.25">
      <c r="A130" s="77" t="s">
        <v>351</v>
      </c>
      <c r="B130" s="78" t="s">
        <v>827</v>
      </c>
      <c r="C130" s="10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>
        <v>99</v>
      </c>
      <c r="AW130" s="96"/>
      <c r="AX130" s="96"/>
      <c r="AY130" s="97"/>
      <c r="AZ130" s="96"/>
      <c r="BA130" s="96"/>
      <c r="BB130" s="96"/>
      <c r="BC130" s="96"/>
      <c r="BD130" s="96"/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  <c r="BP130" s="96"/>
      <c r="BQ130" s="96"/>
      <c r="BR130" s="97"/>
      <c r="BS130" s="96"/>
      <c r="BT130" s="96"/>
      <c r="BU130" s="96"/>
      <c r="BV130" s="96"/>
      <c r="BW130" s="96"/>
      <c r="BX130" s="96"/>
      <c r="BY130" s="96"/>
      <c r="BZ130" s="96"/>
      <c r="CA130" s="96"/>
      <c r="CB130" s="96"/>
      <c r="CC130" s="96"/>
      <c r="CD130" s="96"/>
      <c r="CE130" s="96"/>
      <c r="CF130" s="96"/>
      <c r="CG130" s="96"/>
      <c r="CH130" s="96"/>
      <c r="CI130" s="96"/>
      <c r="CJ130" s="96"/>
      <c r="CK130" s="96"/>
      <c r="CL130" s="96"/>
      <c r="CM130" s="96"/>
      <c r="CN130" s="96"/>
      <c r="CO130" s="96"/>
      <c r="CP130" s="96"/>
      <c r="CQ130" s="96"/>
      <c r="CR130" s="96"/>
      <c r="CS130" s="96"/>
      <c r="CT130" s="96"/>
      <c r="CU130" s="96"/>
      <c r="CV130" s="96"/>
      <c r="CW130" s="96"/>
      <c r="CX130" s="96"/>
      <c r="CY130" s="96"/>
      <c r="CZ130" s="96"/>
      <c r="DA130" s="96"/>
      <c r="DB130" s="96"/>
      <c r="DC130" s="96"/>
      <c r="DD130" s="96"/>
      <c r="DE130" s="96"/>
      <c r="DF130" s="96"/>
      <c r="DG130" s="96"/>
      <c r="DH130" s="96"/>
      <c r="DI130" s="96"/>
      <c r="DJ130" s="96"/>
      <c r="DK130" s="96"/>
      <c r="DL130" s="96"/>
      <c r="DM130" s="96"/>
      <c r="DN130" s="96"/>
      <c r="DO130" s="96"/>
      <c r="DP130" s="96"/>
      <c r="DQ130" s="96"/>
      <c r="DR130" s="96"/>
      <c r="DS130" s="96"/>
      <c r="DT130" s="107"/>
      <c r="DU130" s="107">
        <f t="shared" si="1"/>
        <v>99</v>
      </c>
    </row>
    <row r="131" spans="1:125" s="72" customFormat="1" ht="14.25" x14ac:dyDescent="0.25">
      <c r="A131" s="77" t="s">
        <v>352</v>
      </c>
      <c r="B131" s="78" t="s">
        <v>828</v>
      </c>
      <c r="C131" s="10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>
        <v>428</v>
      </c>
      <c r="AW131" s="96">
        <v>4</v>
      </c>
      <c r="AX131" s="96"/>
      <c r="AY131" s="97"/>
      <c r="AZ131" s="96"/>
      <c r="BA131" s="96"/>
      <c r="BB131" s="96"/>
      <c r="BC131" s="96"/>
      <c r="BD131" s="96"/>
      <c r="BE131" s="96">
        <v>86</v>
      </c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7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  <c r="CL131" s="96"/>
      <c r="CM131" s="96"/>
      <c r="CN131" s="96"/>
      <c r="CO131" s="96"/>
      <c r="CP131" s="96"/>
      <c r="CQ131" s="96"/>
      <c r="CR131" s="96"/>
      <c r="CS131" s="96"/>
      <c r="CT131" s="96"/>
      <c r="CU131" s="96"/>
      <c r="CV131" s="96"/>
      <c r="CW131" s="96"/>
      <c r="CX131" s="96"/>
      <c r="CY131" s="96"/>
      <c r="CZ131" s="96"/>
      <c r="DA131" s="96"/>
      <c r="DB131" s="96"/>
      <c r="DC131" s="96"/>
      <c r="DD131" s="96"/>
      <c r="DE131" s="96"/>
      <c r="DF131" s="96"/>
      <c r="DG131" s="96"/>
      <c r="DH131" s="96"/>
      <c r="DI131" s="96"/>
      <c r="DJ131" s="96"/>
      <c r="DK131" s="96"/>
      <c r="DL131" s="96"/>
      <c r="DM131" s="96"/>
      <c r="DN131" s="96"/>
      <c r="DO131" s="96"/>
      <c r="DP131" s="96"/>
      <c r="DQ131" s="96"/>
      <c r="DR131" s="96"/>
      <c r="DS131" s="96"/>
      <c r="DT131" s="107"/>
      <c r="DU131" s="107">
        <f t="shared" si="1"/>
        <v>518</v>
      </c>
    </row>
    <row r="132" spans="1:125" s="72" customFormat="1" ht="14.25" x14ac:dyDescent="0.25">
      <c r="A132" s="77" t="s">
        <v>353</v>
      </c>
      <c r="B132" s="78" t="s">
        <v>829</v>
      </c>
      <c r="C132" s="10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>
        <v>373</v>
      </c>
      <c r="AW132" s="96"/>
      <c r="AX132" s="96"/>
      <c r="AY132" s="97"/>
      <c r="AZ132" s="96"/>
      <c r="BA132" s="96"/>
      <c r="BB132" s="96"/>
      <c r="BC132" s="96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7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  <c r="CL132" s="96"/>
      <c r="CM132" s="96"/>
      <c r="CN132" s="96"/>
      <c r="CO132" s="96"/>
      <c r="CP132" s="96"/>
      <c r="CQ132" s="96"/>
      <c r="CR132" s="96"/>
      <c r="CS132" s="96"/>
      <c r="CT132" s="96"/>
      <c r="CU132" s="96"/>
      <c r="CV132" s="96"/>
      <c r="CW132" s="96"/>
      <c r="CX132" s="96"/>
      <c r="CY132" s="96"/>
      <c r="CZ132" s="96"/>
      <c r="DA132" s="96"/>
      <c r="DB132" s="96"/>
      <c r="DC132" s="96"/>
      <c r="DD132" s="96"/>
      <c r="DE132" s="96"/>
      <c r="DF132" s="96"/>
      <c r="DG132" s="96"/>
      <c r="DH132" s="96"/>
      <c r="DI132" s="96"/>
      <c r="DJ132" s="96"/>
      <c r="DK132" s="96"/>
      <c r="DL132" s="96"/>
      <c r="DM132" s="96"/>
      <c r="DN132" s="96"/>
      <c r="DO132" s="96"/>
      <c r="DP132" s="96"/>
      <c r="DQ132" s="96"/>
      <c r="DR132" s="96"/>
      <c r="DS132" s="96"/>
      <c r="DT132" s="107"/>
      <c r="DU132" s="107">
        <f t="shared" si="1"/>
        <v>373</v>
      </c>
    </row>
    <row r="133" spans="1:125" s="72" customFormat="1" ht="14.25" x14ac:dyDescent="0.25">
      <c r="A133" s="77" t="s">
        <v>198</v>
      </c>
      <c r="B133" s="78" t="s">
        <v>830</v>
      </c>
      <c r="C133" s="10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>
        <v>469</v>
      </c>
      <c r="AW133" s="96">
        <v>164</v>
      </c>
      <c r="AX133" s="96"/>
      <c r="AY133" s="97"/>
      <c r="AZ133" s="96">
        <v>1</v>
      </c>
      <c r="BA133" s="96"/>
      <c r="BB133" s="96"/>
      <c r="BC133" s="96"/>
      <c r="BD133" s="96"/>
      <c r="BE133" s="96"/>
      <c r="BF133" s="96"/>
      <c r="BG133" s="96">
        <v>2</v>
      </c>
      <c r="BH133" s="96"/>
      <c r="BI133" s="96"/>
      <c r="BJ133" s="96"/>
      <c r="BK133" s="96"/>
      <c r="BL133" s="96"/>
      <c r="BM133" s="96"/>
      <c r="BN133" s="96"/>
      <c r="BO133" s="96"/>
      <c r="BP133" s="96"/>
      <c r="BQ133" s="96"/>
      <c r="BR133" s="97"/>
      <c r="BS133" s="96"/>
      <c r="BT133" s="96"/>
      <c r="BU133" s="96"/>
      <c r="BV133" s="96"/>
      <c r="BW133" s="96"/>
      <c r="BX133" s="96"/>
      <c r="BY133" s="96"/>
      <c r="BZ133" s="96"/>
      <c r="CA133" s="96"/>
      <c r="CB133" s="96"/>
      <c r="CC133" s="96"/>
      <c r="CD133" s="96"/>
      <c r="CE133" s="96"/>
      <c r="CF133" s="96"/>
      <c r="CG133" s="96"/>
      <c r="CH133" s="96"/>
      <c r="CI133" s="96"/>
      <c r="CJ133" s="96"/>
      <c r="CK133" s="96"/>
      <c r="CL133" s="96"/>
      <c r="CM133" s="96"/>
      <c r="CN133" s="96"/>
      <c r="CO133" s="96"/>
      <c r="CP133" s="96"/>
      <c r="CQ133" s="96"/>
      <c r="CR133" s="96"/>
      <c r="CS133" s="96"/>
      <c r="CT133" s="96"/>
      <c r="CU133" s="96"/>
      <c r="CV133" s="96"/>
      <c r="CW133" s="96"/>
      <c r="CX133" s="96"/>
      <c r="CY133" s="96"/>
      <c r="CZ133" s="96"/>
      <c r="DA133" s="96"/>
      <c r="DB133" s="96"/>
      <c r="DC133" s="96"/>
      <c r="DD133" s="96"/>
      <c r="DE133" s="96"/>
      <c r="DF133" s="96"/>
      <c r="DG133" s="96"/>
      <c r="DH133" s="96"/>
      <c r="DI133" s="96"/>
      <c r="DJ133" s="96"/>
      <c r="DK133" s="96"/>
      <c r="DL133" s="96"/>
      <c r="DM133" s="96"/>
      <c r="DN133" s="96"/>
      <c r="DO133" s="96"/>
      <c r="DP133" s="96"/>
      <c r="DQ133" s="96"/>
      <c r="DR133" s="96"/>
      <c r="DS133" s="96"/>
      <c r="DT133" s="107"/>
      <c r="DU133" s="107">
        <f t="shared" si="1"/>
        <v>636</v>
      </c>
    </row>
    <row r="134" spans="1:125" s="72" customFormat="1" ht="14.25" x14ac:dyDescent="0.25">
      <c r="A134" s="77" t="s">
        <v>354</v>
      </c>
      <c r="B134" s="78" t="s">
        <v>831</v>
      </c>
      <c r="C134" s="10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>
        <v>765</v>
      </c>
      <c r="AW134" s="96">
        <v>2</v>
      </c>
      <c r="AX134" s="96"/>
      <c r="AY134" s="97"/>
      <c r="AZ134" s="96"/>
      <c r="BA134" s="96"/>
      <c r="BB134" s="96"/>
      <c r="BC134" s="96"/>
      <c r="BD134" s="96"/>
      <c r="BE134" s="96"/>
      <c r="BF134" s="96"/>
      <c r="BG134" s="96"/>
      <c r="BH134" s="96"/>
      <c r="BI134" s="96"/>
      <c r="BJ134" s="96"/>
      <c r="BK134" s="96"/>
      <c r="BL134" s="96"/>
      <c r="BM134" s="96"/>
      <c r="BN134" s="96"/>
      <c r="BO134" s="96">
        <v>2</v>
      </c>
      <c r="BP134" s="96"/>
      <c r="BQ134" s="96"/>
      <c r="BR134" s="97"/>
      <c r="BS134" s="96"/>
      <c r="BT134" s="96"/>
      <c r="BU134" s="96"/>
      <c r="BV134" s="96"/>
      <c r="BW134" s="96"/>
      <c r="BX134" s="96"/>
      <c r="BY134" s="96"/>
      <c r="BZ134" s="96"/>
      <c r="CA134" s="96"/>
      <c r="CB134" s="96"/>
      <c r="CC134" s="96"/>
      <c r="CD134" s="96"/>
      <c r="CE134" s="96"/>
      <c r="CF134" s="96"/>
      <c r="CG134" s="96"/>
      <c r="CH134" s="96"/>
      <c r="CI134" s="96"/>
      <c r="CJ134" s="96"/>
      <c r="CK134" s="96"/>
      <c r="CL134" s="96"/>
      <c r="CM134" s="96"/>
      <c r="CN134" s="96"/>
      <c r="CO134" s="96"/>
      <c r="CP134" s="96"/>
      <c r="CQ134" s="96"/>
      <c r="CR134" s="96"/>
      <c r="CS134" s="96"/>
      <c r="CT134" s="96"/>
      <c r="CU134" s="96"/>
      <c r="CV134" s="96"/>
      <c r="CW134" s="96"/>
      <c r="CX134" s="96"/>
      <c r="CY134" s="96"/>
      <c r="CZ134" s="96"/>
      <c r="DA134" s="96"/>
      <c r="DB134" s="96"/>
      <c r="DC134" s="96"/>
      <c r="DD134" s="96"/>
      <c r="DE134" s="96"/>
      <c r="DF134" s="96"/>
      <c r="DG134" s="96"/>
      <c r="DH134" s="96"/>
      <c r="DI134" s="96"/>
      <c r="DJ134" s="96"/>
      <c r="DK134" s="96"/>
      <c r="DL134" s="96"/>
      <c r="DM134" s="96"/>
      <c r="DN134" s="96"/>
      <c r="DO134" s="96"/>
      <c r="DP134" s="96"/>
      <c r="DQ134" s="96"/>
      <c r="DR134" s="96"/>
      <c r="DS134" s="96"/>
      <c r="DT134" s="107"/>
      <c r="DU134" s="107">
        <f t="shared" si="1"/>
        <v>769</v>
      </c>
    </row>
    <row r="135" spans="1:125" s="72" customFormat="1" ht="14.25" x14ac:dyDescent="0.25">
      <c r="A135" s="77" t="s">
        <v>199</v>
      </c>
      <c r="B135" s="78" t="s">
        <v>832</v>
      </c>
      <c r="C135" s="10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>
        <v>835</v>
      </c>
      <c r="AW135" s="96">
        <v>60</v>
      </c>
      <c r="AX135" s="96">
        <v>21</v>
      </c>
      <c r="AY135" s="97"/>
      <c r="AZ135" s="96"/>
      <c r="BA135" s="96"/>
      <c r="BB135" s="96"/>
      <c r="BC135" s="96"/>
      <c r="BD135" s="96"/>
      <c r="BE135" s="96"/>
      <c r="BF135" s="96"/>
      <c r="BG135" s="96">
        <v>75</v>
      </c>
      <c r="BH135" s="96"/>
      <c r="BI135" s="96"/>
      <c r="BJ135" s="96"/>
      <c r="BK135" s="96"/>
      <c r="BL135" s="96">
        <v>2</v>
      </c>
      <c r="BM135" s="96">
        <v>9</v>
      </c>
      <c r="BN135" s="96">
        <v>12</v>
      </c>
      <c r="BO135" s="96">
        <v>4</v>
      </c>
      <c r="BP135" s="96"/>
      <c r="BQ135" s="96"/>
      <c r="BR135" s="97"/>
      <c r="BS135" s="96"/>
      <c r="BT135" s="96"/>
      <c r="BU135" s="96"/>
      <c r="BV135" s="96"/>
      <c r="BW135" s="96"/>
      <c r="BX135" s="96"/>
      <c r="BY135" s="96"/>
      <c r="BZ135" s="96"/>
      <c r="CA135" s="96"/>
      <c r="CB135" s="96"/>
      <c r="CC135" s="96"/>
      <c r="CD135" s="96"/>
      <c r="CE135" s="96"/>
      <c r="CF135" s="96"/>
      <c r="CG135" s="96"/>
      <c r="CH135" s="96"/>
      <c r="CI135" s="96"/>
      <c r="CJ135" s="96"/>
      <c r="CK135" s="96"/>
      <c r="CL135" s="96"/>
      <c r="CM135" s="96"/>
      <c r="CN135" s="96"/>
      <c r="CO135" s="96"/>
      <c r="CP135" s="96"/>
      <c r="CQ135" s="96"/>
      <c r="CR135" s="96"/>
      <c r="CS135" s="96"/>
      <c r="CT135" s="96"/>
      <c r="CU135" s="96"/>
      <c r="CV135" s="96"/>
      <c r="CW135" s="96"/>
      <c r="CX135" s="96"/>
      <c r="CY135" s="96"/>
      <c r="CZ135" s="96"/>
      <c r="DA135" s="96"/>
      <c r="DB135" s="96"/>
      <c r="DC135" s="96"/>
      <c r="DD135" s="96"/>
      <c r="DE135" s="96"/>
      <c r="DF135" s="96"/>
      <c r="DG135" s="96"/>
      <c r="DH135" s="96"/>
      <c r="DI135" s="96"/>
      <c r="DJ135" s="96"/>
      <c r="DK135" s="96"/>
      <c r="DL135" s="96"/>
      <c r="DM135" s="96"/>
      <c r="DN135" s="96"/>
      <c r="DO135" s="96"/>
      <c r="DP135" s="96"/>
      <c r="DQ135" s="96"/>
      <c r="DR135" s="96"/>
      <c r="DS135" s="96"/>
      <c r="DT135" s="107"/>
      <c r="DU135" s="107">
        <f t="shared" ref="DU135:DU198" si="2">SUM(C135:DT135)</f>
        <v>1018</v>
      </c>
    </row>
    <row r="136" spans="1:125" s="72" customFormat="1" ht="14.25" x14ac:dyDescent="0.25">
      <c r="A136" s="77" t="s">
        <v>355</v>
      </c>
      <c r="B136" s="78" t="s">
        <v>833</v>
      </c>
      <c r="C136" s="10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>
        <v>1079</v>
      </c>
      <c r="AW136" s="96">
        <v>54</v>
      </c>
      <c r="AX136" s="96">
        <v>45</v>
      </c>
      <c r="AY136" s="97"/>
      <c r="AZ136" s="96">
        <v>7</v>
      </c>
      <c r="BA136" s="96"/>
      <c r="BB136" s="96"/>
      <c r="BC136" s="96"/>
      <c r="BD136" s="96"/>
      <c r="BE136" s="96">
        <v>84</v>
      </c>
      <c r="BF136" s="96"/>
      <c r="BG136" s="96">
        <v>38</v>
      </c>
      <c r="BH136" s="96">
        <v>21</v>
      </c>
      <c r="BI136" s="96"/>
      <c r="BJ136" s="96"/>
      <c r="BK136" s="96"/>
      <c r="BL136" s="96"/>
      <c r="BM136" s="96"/>
      <c r="BN136" s="96">
        <v>3</v>
      </c>
      <c r="BO136" s="96">
        <v>15</v>
      </c>
      <c r="BP136" s="96"/>
      <c r="BQ136" s="96"/>
      <c r="BR136" s="97"/>
      <c r="BS136" s="96"/>
      <c r="BT136" s="96"/>
      <c r="BU136" s="96"/>
      <c r="BV136" s="96"/>
      <c r="BW136" s="96"/>
      <c r="BX136" s="96"/>
      <c r="BY136" s="96"/>
      <c r="BZ136" s="96"/>
      <c r="CA136" s="96"/>
      <c r="CB136" s="96"/>
      <c r="CC136" s="96"/>
      <c r="CD136" s="96"/>
      <c r="CE136" s="96"/>
      <c r="CF136" s="96"/>
      <c r="CG136" s="96"/>
      <c r="CH136" s="96"/>
      <c r="CI136" s="96"/>
      <c r="CJ136" s="96"/>
      <c r="CK136" s="96"/>
      <c r="CL136" s="96"/>
      <c r="CM136" s="96"/>
      <c r="CN136" s="96"/>
      <c r="CO136" s="96"/>
      <c r="CP136" s="96"/>
      <c r="CQ136" s="96"/>
      <c r="CR136" s="96"/>
      <c r="CS136" s="96"/>
      <c r="CT136" s="96"/>
      <c r="CU136" s="96"/>
      <c r="CV136" s="96"/>
      <c r="CW136" s="96"/>
      <c r="CX136" s="96"/>
      <c r="CY136" s="96"/>
      <c r="CZ136" s="96"/>
      <c r="DA136" s="96"/>
      <c r="DB136" s="96"/>
      <c r="DC136" s="96"/>
      <c r="DD136" s="96"/>
      <c r="DE136" s="96"/>
      <c r="DF136" s="96"/>
      <c r="DG136" s="96"/>
      <c r="DH136" s="96"/>
      <c r="DI136" s="96"/>
      <c r="DJ136" s="96"/>
      <c r="DK136" s="96"/>
      <c r="DL136" s="96"/>
      <c r="DM136" s="96"/>
      <c r="DN136" s="96"/>
      <c r="DO136" s="96"/>
      <c r="DP136" s="96"/>
      <c r="DQ136" s="96"/>
      <c r="DR136" s="96"/>
      <c r="DS136" s="96"/>
      <c r="DT136" s="107"/>
      <c r="DU136" s="107">
        <f t="shared" si="2"/>
        <v>1346</v>
      </c>
    </row>
    <row r="137" spans="1:125" s="72" customFormat="1" ht="14.25" x14ac:dyDescent="0.25">
      <c r="A137" s="77" t="s">
        <v>200</v>
      </c>
      <c r="B137" s="78" t="s">
        <v>834</v>
      </c>
      <c r="C137" s="10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>
        <v>94</v>
      </c>
      <c r="AW137" s="96"/>
      <c r="AX137" s="96"/>
      <c r="AY137" s="97"/>
      <c r="AZ137" s="96">
        <v>3</v>
      </c>
      <c r="BA137" s="96"/>
      <c r="BB137" s="96"/>
      <c r="BC137" s="96"/>
      <c r="BD137" s="96"/>
      <c r="BE137" s="96">
        <v>14</v>
      </c>
      <c r="BF137" s="96"/>
      <c r="BG137" s="96">
        <v>83</v>
      </c>
      <c r="BH137" s="96"/>
      <c r="BI137" s="96"/>
      <c r="BJ137" s="96"/>
      <c r="BK137" s="96"/>
      <c r="BL137" s="96">
        <v>2</v>
      </c>
      <c r="BM137" s="96"/>
      <c r="BN137" s="96"/>
      <c r="BO137" s="96">
        <v>1</v>
      </c>
      <c r="BP137" s="96"/>
      <c r="BQ137" s="96"/>
      <c r="BR137" s="97"/>
      <c r="BS137" s="96"/>
      <c r="BT137" s="96"/>
      <c r="BU137" s="96"/>
      <c r="BV137" s="96"/>
      <c r="BW137" s="96"/>
      <c r="BX137" s="96"/>
      <c r="BY137" s="96"/>
      <c r="BZ137" s="96"/>
      <c r="CA137" s="96"/>
      <c r="CB137" s="96"/>
      <c r="CC137" s="96"/>
      <c r="CD137" s="96"/>
      <c r="CE137" s="96"/>
      <c r="CF137" s="96"/>
      <c r="CG137" s="96"/>
      <c r="CH137" s="96"/>
      <c r="CI137" s="96"/>
      <c r="CJ137" s="96"/>
      <c r="CK137" s="96"/>
      <c r="CL137" s="96"/>
      <c r="CM137" s="96"/>
      <c r="CN137" s="96"/>
      <c r="CO137" s="96"/>
      <c r="CP137" s="96"/>
      <c r="CQ137" s="96"/>
      <c r="CR137" s="96"/>
      <c r="CS137" s="96"/>
      <c r="CT137" s="96"/>
      <c r="CU137" s="96"/>
      <c r="CV137" s="96"/>
      <c r="CW137" s="96"/>
      <c r="CX137" s="96"/>
      <c r="CY137" s="96"/>
      <c r="CZ137" s="96"/>
      <c r="DA137" s="96"/>
      <c r="DB137" s="96"/>
      <c r="DC137" s="96"/>
      <c r="DD137" s="96"/>
      <c r="DE137" s="96"/>
      <c r="DF137" s="96"/>
      <c r="DG137" s="96"/>
      <c r="DH137" s="96"/>
      <c r="DI137" s="96"/>
      <c r="DJ137" s="96"/>
      <c r="DK137" s="96"/>
      <c r="DL137" s="96"/>
      <c r="DM137" s="96"/>
      <c r="DN137" s="96"/>
      <c r="DO137" s="96"/>
      <c r="DP137" s="96"/>
      <c r="DQ137" s="96"/>
      <c r="DR137" s="96"/>
      <c r="DS137" s="96"/>
      <c r="DT137" s="107"/>
      <c r="DU137" s="107">
        <f t="shared" si="2"/>
        <v>197</v>
      </c>
    </row>
    <row r="138" spans="1:125" s="72" customFormat="1" ht="14.25" x14ac:dyDescent="0.25">
      <c r="A138" s="77" t="s">
        <v>356</v>
      </c>
      <c r="B138" s="78" t="s">
        <v>835</v>
      </c>
      <c r="C138" s="10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>
        <v>1345</v>
      </c>
      <c r="AW138" s="96">
        <v>243</v>
      </c>
      <c r="AX138" s="96">
        <v>1</v>
      </c>
      <c r="AY138" s="97"/>
      <c r="AZ138" s="96"/>
      <c r="BA138" s="96"/>
      <c r="BB138" s="96"/>
      <c r="BC138" s="96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>
        <v>3</v>
      </c>
      <c r="BP138" s="96"/>
      <c r="BQ138" s="96"/>
      <c r="BR138" s="97"/>
      <c r="BS138" s="96"/>
      <c r="BT138" s="96"/>
      <c r="BU138" s="96"/>
      <c r="BV138" s="96"/>
      <c r="BW138" s="96"/>
      <c r="BX138" s="96"/>
      <c r="BY138" s="96"/>
      <c r="BZ138" s="96"/>
      <c r="CA138" s="96"/>
      <c r="CB138" s="96"/>
      <c r="CC138" s="96"/>
      <c r="CD138" s="96"/>
      <c r="CE138" s="96"/>
      <c r="CF138" s="96"/>
      <c r="CG138" s="96"/>
      <c r="CH138" s="96"/>
      <c r="CI138" s="96"/>
      <c r="CJ138" s="96"/>
      <c r="CK138" s="96"/>
      <c r="CL138" s="96"/>
      <c r="CM138" s="96"/>
      <c r="CN138" s="96"/>
      <c r="CO138" s="96"/>
      <c r="CP138" s="96"/>
      <c r="CQ138" s="96"/>
      <c r="CR138" s="96"/>
      <c r="CS138" s="96"/>
      <c r="CT138" s="96"/>
      <c r="CU138" s="96"/>
      <c r="CV138" s="96"/>
      <c r="CW138" s="96"/>
      <c r="CX138" s="96"/>
      <c r="CY138" s="96"/>
      <c r="CZ138" s="96"/>
      <c r="DA138" s="96"/>
      <c r="DB138" s="96"/>
      <c r="DC138" s="96"/>
      <c r="DD138" s="96"/>
      <c r="DE138" s="96"/>
      <c r="DF138" s="96"/>
      <c r="DG138" s="96"/>
      <c r="DH138" s="96"/>
      <c r="DI138" s="96"/>
      <c r="DJ138" s="96"/>
      <c r="DK138" s="96"/>
      <c r="DL138" s="96"/>
      <c r="DM138" s="96"/>
      <c r="DN138" s="96"/>
      <c r="DO138" s="96"/>
      <c r="DP138" s="96"/>
      <c r="DQ138" s="96"/>
      <c r="DR138" s="96"/>
      <c r="DS138" s="96"/>
      <c r="DT138" s="107"/>
      <c r="DU138" s="107">
        <f t="shared" si="2"/>
        <v>1592</v>
      </c>
    </row>
    <row r="139" spans="1:125" s="72" customFormat="1" ht="14.25" x14ac:dyDescent="0.25">
      <c r="A139" s="77" t="s">
        <v>41</v>
      </c>
      <c r="B139" s="78" t="s">
        <v>836</v>
      </c>
      <c r="C139" s="10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>
        <v>549</v>
      </c>
      <c r="AX139" s="96"/>
      <c r="AY139" s="97"/>
      <c r="AZ139" s="96"/>
      <c r="BA139" s="96"/>
      <c r="BB139" s="96"/>
      <c r="BC139" s="96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7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  <c r="CL139" s="96"/>
      <c r="CM139" s="96"/>
      <c r="CN139" s="96"/>
      <c r="CO139" s="96"/>
      <c r="CP139" s="96"/>
      <c r="CQ139" s="96"/>
      <c r="CR139" s="96"/>
      <c r="CS139" s="96"/>
      <c r="CT139" s="96"/>
      <c r="CU139" s="96"/>
      <c r="CV139" s="96"/>
      <c r="CW139" s="96"/>
      <c r="CX139" s="96"/>
      <c r="CY139" s="96"/>
      <c r="CZ139" s="96"/>
      <c r="DA139" s="96"/>
      <c r="DB139" s="96"/>
      <c r="DC139" s="96"/>
      <c r="DD139" s="96"/>
      <c r="DE139" s="96"/>
      <c r="DF139" s="96"/>
      <c r="DG139" s="96"/>
      <c r="DH139" s="96"/>
      <c r="DI139" s="96"/>
      <c r="DJ139" s="96"/>
      <c r="DK139" s="96"/>
      <c r="DL139" s="96"/>
      <c r="DM139" s="96"/>
      <c r="DN139" s="96"/>
      <c r="DO139" s="96"/>
      <c r="DP139" s="96"/>
      <c r="DQ139" s="96"/>
      <c r="DR139" s="96"/>
      <c r="DS139" s="96"/>
      <c r="DT139" s="107"/>
      <c r="DU139" s="107">
        <f t="shared" si="2"/>
        <v>549</v>
      </c>
    </row>
    <row r="140" spans="1:125" s="72" customFormat="1" ht="14.25" x14ac:dyDescent="0.25">
      <c r="A140" s="77" t="s">
        <v>42</v>
      </c>
      <c r="B140" s="78" t="s">
        <v>837</v>
      </c>
      <c r="C140" s="10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>
        <v>746</v>
      </c>
      <c r="AW140" s="96">
        <v>4936</v>
      </c>
      <c r="AX140" s="96">
        <v>18</v>
      </c>
      <c r="AY140" s="97"/>
      <c r="AZ140" s="96"/>
      <c r="BA140" s="96"/>
      <c r="BB140" s="96"/>
      <c r="BC140" s="96"/>
      <c r="BD140" s="96"/>
      <c r="BE140" s="96">
        <v>5</v>
      </c>
      <c r="BF140" s="96"/>
      <c r="BG140" s="96">
        <v>94</v>
      </c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7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  <c r="CL140" s="96"/>
      <c r="CM140" s="96"/>
      <c r="CN140" s="96"/>
      <c r="CO140" s="96"/>
      <c r="CP140" s="96"/>
      <c r="CQ140" s="96"/>
      <c r="CR140" s="96"/>
      <c r="CS140" s="96"/>
      <c r="CT140" s="96"/>
      <c r="CU140" s="96"/>
      <c r="CV140" s="96"/>
      <c r="CW140" s="96"/>
      <c r="CX140" s="96"/>
      <c r="CY140" s="96"/>
      <c r="CZ140" s="96"/>
      <c r="DA140" s="96"/>
      <c r="DB140" s="96"/>
      <c r="DC140" s="96"/>
      <c r="DD140" s="96"/>
      <c r="DE140" s="96"/>
      <c r="DF140" s="96"/>
      <c r="DG140" s="96"/>
      <c r="DH140" s="96"/>
      <c r="DI140" s="96"/>
      <c r="DJ140" s="96"/>
      <c r="DK140" s="96">
        <v>46</v>
      </c>
      <c r="DL140" s="96"/>
      <c r="DM140" s="96"/>
      <c r="DN140" s="96"/>
      <c r="DO140" s="96"/>
      <c r="DP140" s="96"/>
      <c r="DQ140" s="96"/>
      <c r="DR140" s="96"/>
      <c r="DS140" s="96"/>
      <c r="DT140" s="107"/>
      <c r="DU140" s="107">
        <f t="shared" si="2"/>
        <v>5845</v>
      </c>
    </row>
    <row r="141" spans="1:125" s="72" customFormat="1" ht="14.25" x14ac:dyDescent="0.25">
      <c r="A141" s="77" t="s">
        <v>43</v>
      </c>
      <c r="B141" s="78" t="s">
        <v>838</v>
      </c>
      <c r="C141" s="10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>
        <v>896</v>
      </c>
      <c r="AW141" s="96">
        <v>9097</v>
      </c>
      <c r="AX141" s="96">
        <v>175</v>
      </c>
      <c r="AY141" s="97"/>
      <c r="AZ141" s="96"/>
      <c r="BA141" s="96">
        <v>2</v>
      </c>
      <c r="BB141" s="96"/>
      <c r="BC141" s="96"/>
      <c r="BD141" s="96"/>
      <c r="BE141" s="96">
        <v>4</v>
      </c>
      <c r="BF141" s="96"/>
      <c r="BG141" s="96"/>
      <c r="BH141" s="96"/>
      <c r="BI141" s="96"/>
      <c r="BJ141" s="96"/>
      <c r="BK141" s="96"/>
      <c r="BL141" s="96"/>
      <c r="BM141" s="96"/>
      <c r="BN141" s="96"/>
      <c r="BO141" s="96">
        <v>6</v>
      </c>
      <c r="BP141" s="96"/>
      <c r="BQ141" s="96"/>
      <c r="BR141" s="97"/>
      <c r="BS141" s="96"/>
      <c r="BT141" s="96"/>
      <c r="BU141" s="96"/>
      <c r="BV141" s="96"/>
      <c r="BW141" s="96"/>
      <c r="BX141" s="96"/>
      <c r="BY141" s="96"/>
      <c r="BZ141" s="96"/>
      <c r="CA141" s="96"/>
      <c r="CB141" s="96"/>
      <c r="CC141" s="96"/>
      <c r="CD141" s="96"/>
      <c r="CE141" s="96"/>
      <c r="CF141" s="96"/>
      <c r="CG141" s="96"/>
      <c r="CH141" s="96"/>
      <c r="CI141" s="96"/>
      <c r="CJ141" s="96"/>
      <c r="CK141" s="96"/>
      <c r="CL141" s="96"/>
      <c r="CM141" s="96"/>
      <c r="CN141" s="96"/>
      <c r="CO141" s="96"/>
      <c r="CP141" s="96"/>
      <c r="CQ141" s="96"/>
      <c r="CR141" s="96"/>
      <c r="CS141" s="96"/>
      <c r="CT141" s="96"/>
      <c r="CU141" s="96"/>
      <c r="CV141" s="96"/>
      <c r="CW141" s="96"/>
      <c r="CX141" s="96"/>
      <c r="CY141" s="96"/>
      <c r="CZ141" s="96"/>
      <c r="DA141" s="96"/>
      <c r="DB141" s="96"/>
      <c r="DC141" s="96"/>
      <c r="DD141" s="96"/>
      <c r="DE141" s="96"/>
      <c r="DF141" s="96"/>
      <c r="DG141" s="96"/>
      <c r="DH141" s="96"/>
      <c r="DI141" s="96"/>
      <c r="DJ141" s="96"/>
      <c r="DK141" s="96"/>
      <c r="DL141" s="96"/>
      <c r="DM141" s="96"/>
      <c r="DN141" s="96"/>
      <c r="DO141" s="96"/>
      <c r="DP141" s="96"/>
      <c r="DQ141" s="96"/>
      <c r="DR141" s="96"/>
      <c r="DS141" s="96"/>
      <c r="DT141" s="107"/>
      <c r="DU141" s="107">
        <f t="shared" si="2"/>
        <v>10180</v>
      </c>
    </row>
    <row r="142" spans="1:125" s="72" customFormat="1" ht="14.25" x14ac:dyDescent="0.25">
      <c r="A142" s="77" t="s">
        <v>44</v>
      </c>
      <c r="B142" s="78" t="s">
        <v>839</v>
      </c>
      <c r="C142" s="10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>
        <v>1814</v>
      </c>
      <c r="AX142" s="96"/>
      <c r="AY142" s="97"/>
      <c r="AZ142" s="96"/>
      <c r="BA142" s="96"/>
      <c r="BB142" s="96"/>
      <c r="BC142" s="96"/>
      <c r="BD142" s="96"/>
      <c r="BE142" s="96"/>
      <c r="BF142" s="96"/>
      <c r="BG142" s="96"/>
      <c r="BH142" s="96"/>
      <c r="BI142" s="96"/>
      <c r="BJ142" s="96"/>
      <c r="BK142" s="96"/>
      <c r="BL142" s="96"/>
      <c r="BM142" s="96"/>
      <c r="BN142" s="96"/>
      <c r="BO142" s="96"/>
      <c r="BP142" s="96"/>
      <c r="BQ142" s="96"/>
      <c r="BR142" s="97"/>
      <c r="BS142" s="96"/>
      <c r="BT142" s="96"/>
      <c r="BU142" s="96"/>
      <c r="BV142" s="96"/>
      <c r="BW142" s="96"/>
      <c r="BX142" s="96"/>
      <c r="BY142" s="96"/>
      <c r="BZ142" s="96"/>
      <c r="CA142" s="96"/>
      <c r="CB142" s="96"/>
      <c r="CC142" s="96"/>
      <c r="CD142" s="96"/>
      <c r="CE142" s="96"/>
      <c r="CF142" s="96"/>
      <c r="CG142" s="96"/>
      <c r="CH142" s="96"/>
      <c r="CI142" s="96"/>
      <c r="CJ142" s="96"/>
      <c r="CK142" s="96"/>
      <c r="CL142" s="96"/>
      <c r="CM142" s="96"/>
      <c r="CN142" s="96"/>
      <c r="CO142" s="96"/>
      <c r="CP142" s="96"/>
      <c r="CQ142" s="96"/>
      <c r="CR142" s="96"/>
      <c r="CS142" s="96"/>
      <c r="CT142" s="96"/>
      <c r="CU142" s="96"/>
      <c r="CV142" s="96"/>
      <c r="CW142" s="96"/>
      <c r="CX142" s="96"/>
      <c r="CY142" s="96"/>
      <c r="CZ142" s="96"/>
      <c r="DA142" s="96"/>
      <c r="DB142" s="96"/>
      <c r="DC142" s="96"/>
      <c r="DD142" s="96"/>
      <c r="DE142" s="96"/>
      <c r="DF142" s="96"/>
      <c r="DG142" s="96"/>
      <c r="DH142" s="96"/>
      <c r="DI142" s="96"/>
      <c r="DJ142" s="96"/>
      <c r="DK142" s="96"/>
      <c r="DL142" s="96"/>
      <c r="DM142" s="96"/>
      <c r="DN142" s="96"/>
      <c r="DO142" s="96"/>
      <c r="DP142" s="96"/>
      <c r="DQ142" s="96"/>
      <c r="DR142" s="96"/>
      <c r="DS142" s="96"/>
      <c r="DT142" s="107"/>
      <c r="DU142" s="107">
        <f t="shared" si="2"/>
        <v>1814</v>
      </c>
    </row>
    <row r="143" spans="1:125" s="72" customFormat="1" ht="14.25" x14ac:dyDescent="0.25">
      <c r="A143" s="77" t="s">
        <v>201</v>
      </c>
      <c r="B143" s="78" t="s">
        <v>840</v>
      </c>
      <c r="C143" s="10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>
        <v>448</v>
      </c>
      <c r="AX143" s="96">
        <v>80</v>
      </c>
      <c r="AY143" s="97"/>
      <c r="AZ143" s="96"/>
      <c r="BA143" s="96"/>
      <c r="BB143" s="96"/>
      <c r="BC143" s="96"/>
      <c r="BD143" s="96"/>
      <c r="BE143" s="96"/>
      <c r="BF143" s="96"/>
      <c r="BG143" s="96">
        <v>23</v>
      </c>
      <c r="BH143" s="96"/>
      <c r="BI143" s="96"/>
      <c r="BJ143" s="96"/>
      <c r="BK143" s="96"/>
      <c r="BL143" s="96"/>
      <c r="BM143" s="96"/>
      <c r="BN143" s="96"/>
      <c r="BO143" s="96">
        <v>1</v>
      </c>
      <c r="BP143" s="96"/>
      <c r="BQ143" s="96"/>
      <c r="BR143" s="97"/>
      <c r="BS143" s="96"/>
      <c r="BT143" s="96"/>
      <c r="BU143" s="96"/>
      <c r="BV143" s="96"/>
      <c r="BW143" s="96"/>
      <c r="BX143" s="96"/>
      <c r="BY143" s="96"/>
      <c r="BZ143" s="96"/>
      <c r="CA143" s="96"/>
      <c r="CB143" s="96"/>
      <c r="CC143" s="96"/>
      <c r="CD143" s="96"/>
      <c r="CE143" s="96"/>
      <c r="CF143" s="96"/>
      <c r="CG143" s="96"/>
      <c r="CH143" s="96"/>
      <c r="CI143" s="96"/>
      <c r="CJ143" s="96"/>
      <c r="CK143" s="96"/>
      <c r="CL143" s="96"/>
      <c r="CM143" s="96"/>
      <c r="CN143" s="96"/>
      <c r="CO143" s="96"/>
      <c r="CP143" s="96"/>
      <c r="CQ143" s="96"/>
      <c r="CR143" s="96"/>
      <c r="CS143" s="96"/>
      <c r="CT143" s="96"/>
      <c r="CU143" s="96"/>
      <c r="CV143" s="96"/>
      <c r="CW143" s="96"/>
      <c r="CX143" s="96"/>
      <c r="CY143" s="96"/>
      <c r="CZ143" s="96"/>
      <c r="DA143" s="96"/>
      <c r="DB143" s="96"/>
      <c r="DC143" s="96"/>
      <c r="DD143" s="96"/>
      <c r="DE143" s="96"/>
      <c r="DF143" s="96"/>
      <c r="DG143" s="96"/>
      <c r="DH143" s="96"/>
      <c r="DI143" s="96"/>
      <c r="DJ143" s="96"/>
      <c r="DK143" s="96"/>
      <c r="DL143" s="96"/>
      <c r="DM143" s="96"/>
      <c r="DN143" s="96"/>
      <c r="DO143" s="96"/>
      <c r="DP143" s="96"/>
      <c r="DQ143" s="96"/>
      <c r="DR143" s="96"/>
      <c r="DS143" s="96"/>
      <c r="DT143" s="107"/>
      <c r="DU143" s="107">
        <f t="shared" si="2"/>
        <v>552</v>
      </c>
    </row>
    <row r="144" spans="1:125" s="72" customFormat="1" ht="14.25" x14ac:dyDescent="0.25">
      <c r="A144" s="77" t="s">
        <v>357</v>
      </c>
      <c r="B144" s="78" t="s">
        <v>841</v>
      </c>
      <c r="C144" s="10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>
        <v>71</v>
      </c>
      <c r="AX144" s="96">
        <v>5</v>
      </c>
      <c r="AY144" s="97"/>
      <c r="AZ144" s="96"/>
      <c r="BA144" s="96"/>
      <c r="BB144" s="96"/>
      <c r="BC144" s="96"/>
      <c r="BD144" s="96"/>
      <c r="BE144" s="96"/>
      <c r="BF144" s="96"/>
      <c r="BG144" s="96"/>
      <c r="BH144" s="96"/>
      <c r="BI144" s="96"/>
      <c r="BJ144" s="96"/>
      <c r="BK144" s="96"/>
      <c r="BL144" s="96"/>
      <c r="BM144" s="96"/>
      <c r="BN144" s="96"/>
      <c r="BO144" s="96"/>
      <c r="BP144" s="96"/>
      <c r="BQ144" s="96"/>
      <c r="BR144" s="97"/>
      <c r="BS144" s="96"/>
      <c r="BT144" s="96"/>
      <c r="BU144" s="96"/>
      <c r="BV144" s="96"/>
      <c r="BW144" s="96"/>
      <c r="BX144" s="96"/>
      <c r="BY144" s="96"/>
      <c r="BZ144" s="96"/>
      <c r="CA144" s="96"/>
      <c r="CB144" s="96"/>
      <c r="CC144" s="96"/>
      <c r="CD144" s="96"/>
      <c r="CE144" s="96"/>
      <c r="CF144" s="96"/>
      <c r="CG144" s="96"/>
      <c r="CH144" s="96"/>
      <c r="CI144" s="96"/>
      <c r="CJ144" s="96"/>
      <c r="CK144" s="96"/>
      <c r="CL144" s="96"/>
      <c r="CM144" s="96"/>
      <c r="CN144" s="96"/>
      <c r="CO144" s="96"/>
      <c r="CP144" s="96"/>
      <c r="CQ144" s="96"/>
      <c r="CR144" s="96"/>
      <c r="CS144" s="96"/>
      <c r="CT144" s="96"/>
      <c r="CU144" s="96"/>
      <c r="CV144" s="96"/>
      <c r="CW144" s="96"/>
      <c r="CX144" s="96"/>
      <c r="CY144" s="96"/>
      <c r="CZ144" s="96"/>
      <c r="DA144" s="96"/>
      <c r="DB144" s="96"/>
      <c r="DC144" s="96"/>
      <c r="DD144" s="96"/>
      <c r="DE144" s="96"/>
      <c r="DF144" s="96"/>
      <c r="DG144" s="96"/>
      <c r="DH144" s="96"/>
      <c r="DI144" s="96"/>
      <c r="DJ144" s="96"/>
      <c r="DK144" s="96"/>
      <c r="DL144" s="96"/>
      <c r="DM144" s="96"/>
      <c r="DN144" s="96"/>
      <c r="DO144" s="96"/>
      <c r="DP144" s="96"/>
      <c r="DQ144" s="96"/>
      <c r="DR144" s="96"/>
      <c r="DS144" s="96"/>
      <c r="DT144" s="107"/>
      <c r="DU144" s="107">
        <f t="shared" si="2"/>
        <v>76</v>
      </c>
    </row>
    <row r="145" spans="1:125" s="72" customFormat="1" ht="14.25" x14ac:dyDescent="0.25">
      <c r="A145" s="77" t="s">
        <v>202</v>
      </c>
      <c r="B145" s="78" t="s">
        <v>842</v>
      </c>
      <c r="C145" s="10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>
        <v>3</v>
      </c>
      <c r="AT145" s="96"/>
      <c r="AU145" s="96"/>
      <c r="AV145" s="96"/>
      <c r="AW145" s="96"/>
      <c r="AX145" s="96">
        <v>794</v>
      </c>
      <c r="AY145" s="97"/>
      <c r="AZ145" s="96"/>
      <c r="BA145" s="96"/>
      <c r="BB145" s="96"/>
      <c r="BC145" s="96"/>
      <c r="BD145" s="96"/>
      <c r="BE145" s="96"/>
      <c r="BF145" s="96"/>
      <c r="BG145" s="96"/>
      <c r="BH145" s="96"/>
      <c r="BI145" s="96"/>
      <c r="BJ145" s="96"/>
      <c r="BK145" s="96"/>
      <c r="BL145" s="96"/>
      <c r="BM145" s="96"/>
      <c r="BN145" s="96"/>
      <c r="BO145" s="96"/>
      <c r="BP145" s="96"/>
      <c r="BQ145" s="96"/>
      <c r="BR145" s="97"/>
      <c r="BS145" s="96"/>
      <c r="BT145" s="96"/>
      <c r="BU145" s="96"/>
      <c r="BV145" s="96"/>
      <c r="BW145" s="96"/>
      <c r="BX145" s="96"/>
      <c r="BY145" s="96"/>
      <c r="BZ145" s="96"/>
      <c r="CA145" s="96"/>
      <c r="CB145" s="96"/>
      <c r="CC145" s="96"/>
      <c r="CD145" s="96"/>
      <c r="CE145" s="96"/>
      <c r="CF145" s="96"/>
      <c r="CG145" s="96"/>
      <c r="CH145" s="96"/>
      <c r="CI145" s="96"/>
      <c r="CJ145" s="96"/>
      <c r="CK145" s="96"/>
      <c r="CL145" s="96"/>
      <c r="CM145" s="96"/>
      <c r="CN145" s="96"/>
      <c r="CO145" s="96"/>
      <c r="CP145" s="96"/>
      <c r="CQ145" s="96"/>
      <c r="CR145" s="96"/>
      <c r="CS145" s="96"/>
      <c r="CT145" s="96"/>
      <c r="CU145" s="96"/>
      <c r="CV145" s="96"/>
      <c r="CW145" s="96"/>
      <c r="CX145" s="96"/>
      <c r="CY145" s="96"/>
      <c r="CZ145" s="96"/>
      <c r="DA145" s="96"/>
      <c r="DB145" s="96"/>
      <c r="DC145" s="96"/>
      <c r="DD145" s="96"/>
      <c r="DE145" s="96"/>
      <c r="DF145" s="96"/>
      <c r="DG145" s="96"/>
      <c r="DH145" s="96"/>
      <c r="DI145" s="96"/>
      <c r="DJ145" s="96"/>
      <c r="DK145" s="96"/>
      <c r="DL145" s="96"/>
      <c r="DM145" s="96"/>
      <c r="DN145" s="96"/>
      <c r="DO145" s="96"/>
      <c r="DP145" s="96"/>
      <c r="DQ145" s="96"/>
      <c r="DR145" s="96"/>
      <c r="DS145" s="96"/>
      <c r="DT145" s="107"/>
      <c r="DU145" s="107">
        <f t="shared" si="2"/>
        <v>797</v>
      </c>
    </row>
    <row r="146" spans="1:125" s="72" customFormat="1" ht="14.25" x14ac:dyDescent="0.25">
      <c r="A146" s="77" t="s">
        <v>358</v>
      </c>
      <c r="B146" s="78" t="s">
        <v>843</v>
      </c>
      <c r="C146" s="10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>
        <v>11</v>
      </c>
      <c r="AW146" s="96">
        <v>12</v>
      </c>
      <c r="AX146" s="96">
        <v>644</v>
      </c>
      <c r="AY146" s="97"/>
      <c r="AZ146" s="96"/>
      <c r="BA146" s="96">
        <v>1</v>
      </c>
      <c r="BB146" s="96"/>
      <c r="BC146" s="96"/>
      <c r="BD146" s="96"/>
      <c r="BE146" s="96">
        <v>2</v>
      </c>
      <c r="BF146" s="96"/>
      <c r="BG146" s="96">
        <v>3</v>
      </c>
      <c r="BH146" s="96"/>
      <c r="BI146" s="96"/>
      <c r="BJ146" s="96">
        <v>7</v>
      </c>
      <c r="BK146" s="96"/>
      <c r="BL146" s="96"/>
      <c r="BM146" s="96"/>
      <c r="BN146" s="96">
        <v>1</v>
      </c>
      <c r="BO146" s="96">
        <v>1</v>
      </c>
      <c r="BP146" s="96"/>
      <c r="BQ146" s="96"/>
      <c r="BR146" s="97"/>
      <c r="BS146" s="96"/>
      <c r="BT146" s="96"/>
      <c r="BU146" s="96"/>
      <c r="BV146" s="96"/>
      <c r="BW146" s="96"/>
      <c r="BX146" s="96"/>
      <c r="BY146" s="96"/>
      <c r="BZ146" s="96"/>
      <c r="CA146" s="96"/>
      <c r="CB146" s="96"/>
      <c r="CC146" s="96"/>
      <c r="CD146" s="96"/>
      <c r="CE146" s="96"/>
      <c r="CF146" s="96"/>
      <c r="CG146" s="96"/>
      <c r="CH146" s="96"/>
      <c r="CI146" s="96"/>
      <c r="CJ146" s="96"/>
      <c r="CK146" s="96"/>
      <c r="CL146" s="96"/>
      <c r="CM146" s="96"/>
      <c r="CN146" s="96"/>
      <c r="CO146" s="96"/>
      <c r="CP146" s="96"/>
      <c r="CQ146" s="96"/>
      <c r="CR146" s="96"/>
      <c r="CS146" s="96"/>
      <c r="CT146" s="96"/>
      <c r="CU146" s="96"/>
      <c r="CV146" s="96"/>
      <c r="CW146" s="96"/>
      <c r="CX146" s="96"/>
      <c r="CY146" s="96"/>
      <c r="CZ146" s="96"/>
      <c r="DA146" s="96"/>
      <c r="DB146" s="96"/>
      <c r="DC146" s="96"/>
      <c r="DD146" s="96"/>
      <c r="DE146" s="96"/>
      <c r="DF146" s="96"/>
      <c r="DG146" s="96"/>
      <c r="DH146" s="96"/>
      <c r="DI146" s="96"/>
      <c r="DJ146" s="96"/>
      <c r="DK146" s="96"/>
      <c r="DL146" s="96"/>
      <c r="DM146" s="96"/>
      <c r="DN146" s="96"/>
      <c r="DO146" s="96"/>
      <c r="DP146" s="96"/>
      <c r="DQ146" s="96"/>
      <c r="DR146" s="96"/>
      <c r="DS146" s="96"/>
      <c r="DT146" s="107"/>
      <c r="DU146" s="107">
        <f t="shared" si="2"/>
        <v>682</v>
      </c>
    </row>
    <row r="147" spans="1:125" s="72" customFormat="1" ht="14.25" x14ac:dyDescent="0.25">
      <c r="A147" s="77" t="s">
        <v>359</v>
      </c>
      <c r="B147" s="78" t="s">
        <v>844</v>
      </c>
      <c r="C147" s="10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>
        <v>255</v>
      </c>
      <c r="AX147" s="96">
        <v>1356</v>
      </c>
      <c r="AY147" s="97"/>
      <c r="AZ147" s="96"/>
      <c r="BA147" s="96"/>
      <c r="BB147" s="96"/>
      <c r="BC147" s="96"/>
      <c r="BD147" s="96"/>
      <c r="BE147" s="96">
        <v>2</v>
      </c>
      <c r="BF147" s="96"/>
      <c r="BG147" s="96"/>
      <c r="BH147" s="96"/>
      <c r="BI147" s="96"/>
      <c r="BJ147" s="96"/>
      <c r="BK147" s="96"/>
      <c r="BL147" s="96"/>
      <c r="BM147" s="96"/>
      <c r="BN147" s="96"/>
      <c r="BO147" s="96"/>
      <c r="BP147" s="96"/>
      <c r="BQ147" s="96"/>
      <c r="BR147" s="97"/>
      <c r="BS147" s="96"/>
      <c r="BT147" s="96"/>
      <c r="BU147" s="96"/>
      <c r="BV147" s="96"/>
      <c r="BW147" s="96"/>
      <c r="BX147" s="96"/>
      <c r="BY147" s="96"/>
      <c r="BZ147" s="96"/>
      <c r="CA147" s="96"/>
      <c r="CB147" s="96"/>
      <c r="CC147" s="96"/>
      <c r="CD147" s="96"/>
      <c r="CE147" s="96"/>
      <c r="CF147" s="96"/>
      <c r="CG147" s="96"/>
      <c r="CH147" s="96"/>
      <c r="CI147" s="96"/>
      <c r="CJ147" s="96"/>
      <c r="CK147" s="96"/>
      <c r="CL147" s="96"/>
      <c r="CM147" s="96"/>
      <c r="CN147" s="96"/>
      <c r="CO147" s="96"/>
      <c r="CP147" s="96"/>
      <c r="CQ147" s="96"/>
      <c r="CR147" s="96"/>
      <c r="CS147" s="96"/>
      <c r="CT147" s="96"/>
      <c r="CU147" s="96"/>
      <c r="CV147" s="96"/>
      <c r="CW147" s="96"/>
      <c r="CX147" s="96"/>
      <c r="CY147" s="96"/>
      <c r="CZ147" s="96"/>
      <c r="DA147" s="96"/>
      <c r="DB147" s="96"/>
      <c r="DC147" s="96"/>
      <c r="DD147" s="96"/>
      <c r="DE147" s="96"/>
      <c r="DF147" s="96"/>
      <c r="DG147" s="96"/>
      <c r="DH147" s="96"/>
      <c r="DI147" s="96"/>
      <c r="DJ147" s="96"/>
      <c r="DK147" s="96"/>
      <c r="DL147" s="96"/>
      <c r="DM147" s="96"/>
      <c r="DN147" s="96"/>
      <c r="DO147" s="96"/>
      <c r="DP147" s="96"/>
      <c r="DQ147" s="96"/>
      <c r="DR147" s="96"/>
      <c r="DS147" s="96"/>
      <c r="DT147" s="107"/>
      <c r="DU147" s="107">
        <f t="shared" si="2"/>
        <v>1613</v>
      </c>
    </row>
    <row r="148" spans="1:125" s="72" customFormat="1" ht="14.25" x14ac:dyDescent="0.25">
      <c r="A148" s="77" t="s">
        <v>360</v>
      </c>
      <c r="B148" s="78" t="s">
        <v>845</v>
      </c>
      <c r="C148" s="10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>
        <v>230</v>
      </c>
      <c r="AY148" s="97"/>
      <c r="AZ148" s="96"/>
      <c r="BA148" s="96"/>
      <c r="BB148" s="96"/>
      <c r="BC148" s="96"/>
      <c r="BD148" s="96"/>
      <c r="BE148" s="96"/>
      <c r="BF148" s="96"/>
      <c r="BG148" s="96"/>
      <c r="BH148" s="96"/>
      <c r="BI148" s="96"/>
      <c r="BJ148" s="96"/>
      <c r="BK148" s="96"/>
      <c r="BL148" s="96"/>
      <c r="BM148" s="96"/>
      <c r="BN148" s="96"/>
      <c r="BO148" s="96"/>
      <c r="BP148" s="96"/>
      <c r="BQ148" s="96"/>
      <c r="BR148" s="97"/>
      <c r="BS148" s="96"/>
      <c r="BT148" s="96"/>
      <c r="BU148" s="96"/>
      <c r="BV148" s="96"/>
      <c r="BW148" s="96"/>
      <c r="BX148" s="96"/>
      <c r="BY148" s="96"/>
      <c r="BZ148" s="96"/>
      <c r="CA148" s="96"/>
      <c r="CB148" s="96"/>
      <c r="CC148" s="96"/>
      <c r="CD148" s="96"/>
      <c r="CE148" s="96"/>
      <c r="CF148" s="96"/>
      <c r="CG148" s="96"/>
      <c r="CH148" s="96"/>
      <c r="CI148" s="96"/>
      <c r="CJ148" s="96"/>
      <c r="CK148" s="96"/>
      <c r="CL148" s="96"/>
      <c r="CM148" s="96"/>
      <c r="CN148" s="96"/>
      <c r="CO148" s="96"/>
      <c r="CP148" s="96"/>
      <c r="CQ148" s="96"/>
      <c r="CR148" s="96"/>
      <c r="CS148" s="96"/>
      <c r="CT148" s="96"/>
      <c r="CU148" s="96"/>
      <c r="CV148" s="96"/>
      <c r="CW148" s="96"/>
      <c r="CX148" s="96"/>
      <c r="CY148" s="96"/>
      <c r="CZ148" s="96"/>
      <c r="DA148" s="96"/>
      <c r="DB148" s="96"/>
      <c r="DC148" s="96"/>
      <c r="DD148" s="96"/>
      <c r="DE148" s="96"/>
      <c r="DF148" s="96"/>
      <c r="DG148" s="96"/>
      <c r="DH148" s="96"/>
      <c r="DI148" s="96"/>
      <c r="DJ148" s="96"/>
      <c r="DK148" s="96"/>
      <c r="DL148" s="96"/>
      <c r="DM148" s="96"/>
      <c r="DN148" s="96"/>
      <c r="DO148" s="96"/>
      <c r="DP148" s="96"/>
      <c r="DQ148" s="96"/>
      <c r="DR148" s="96"/>
      <c r="DS148" s="96"/>
      <c r="DT148" s="107"/>
      <c r="DU148" s="107">
        <f t="shared" si="2"/>
        <v>230</v>
      </c>
    </row>
    <row r="149" spans="1:125" s="72" customFormat="1" ht="14.25" x14ac:dyDescent="0.25">
      <c r="A149" s="77" t="s">
        <v>361</v>
      </c>
      <c r="B149" s="78" t="s">
        <v>846</v>
      </c>
      <c r="C149" s="10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>
        <v>223</v>
      </c>
      <c r="AY149" s="97"/>
      <c r="AZ149" s="96"/>
      <c r="BA149" s="96"/>
      <c r="BB149" s="96"/>
      <c r="BC149" s="96"/>
      <c r="BD149" s="96"/>
      <c r="BE149" s="96"/>
      <c r="BF149" s="96"/>
      <c r="BG149" s="96">
        <v>2</v>
      </c>
      <c r="BH149" s="96"/>
      <c r="BI149" s="96"/>
      <c r="BJ149" s="96">
        <v>6</v>
      </c>
      <c r="BK149" s="96"/>
      <c r="BL149" s="96"/>
      <c r="BM149" s="96"/>
      <c r="BN149" s="96"/>
      <c r="BO149" s="96"/>
      <c r="BP149" s="96"/>
      <c r="BQ149" s="96"/>
      <c r="BR149" s="97"/>
      <c r="BS149" s="96"/>
      <c r="BT149" s="96"/>
      <c r="BU149" s="96"/>
      <c r="BV149" s="96"/>
      <c r="BW149" s="96"/>
      <c r="BX149" s="96"/>
      <c r="BY149" s="96"/>
      <c r="BZ149" s="96"/>
      <c r="CA149" s="96"/>
      <c r="CB149" s="96"/>
      <c r="CC149" s="96"/>
      <c r="CD149" s="96"/>
      <c r="CE149" s="96"/>
      <c r="CF149" s="96"/>
      <c r="CG149" s="96"/>
      <c r="CH149" s="96"/>
      <c r="CI149" s="96"/>
      <c r="CJ149" s="96"/>
      <c r="CK149" s="96"/>
      <c r="CL149" s="96"/>
      <c r="CM149" s="96"/>
      <c r="CN149" s="96"/>
      <c r="CO149" s="96"/>
      <c r="CP149" s="96"/>
      <c r="CQ149" s="96"/>
      <c r="CR149" s="96"/>
      <c r="CS149" s="96"/>
      <c r="CT149" s="96"/>
      <c r="CU149" s="96"/>
      <c r="CV149" s="96"/>
      <c r="CW149" s="96"/>
      <c r="CX149" s="96"/>
      <c r="CY149" s="96"/>
      <c r="CZ149" s="96"/>
      <c r="DA149" s="96"/>
      <c r="DB149" s="96"/>
      <c r="DC149" s="96"/>
      <c r="DD149" s="96"/>
      <c r="DE149" s="96"/>
      <c r="DF149" s="96"/>
      <c r="DG149" s="96"/>
      <c r="DH149" s="96"/>
      <c r="DI149" s="96"/>
      <c r="DJ149" s="96"/>
      <c r="DK149" s="96"/>
      <c r="DL149" s="96"/>
      <c r="DM149" s="96"/>
      <c r="DN149" s="96"/>
      <c r="DO149" s="96"/>
      <c r="DP149" s="96"/>
      <c r="DQ149" s="96"/>
      <c r="DR149" s="96"/>
      <c r="DS149" s="96"/>
      <c r="DT149" s="107"/>
      <c r="DU149" s="107">
        <f t="shared" si="2"/>
        <v>231</v>
      </c>
    </row>
    <row r="150" spans="1:125" s="72" customFormat="1" ht="14.25" x14ac:dyDescent="0.25">
      <c r="A150" s="77" t="s">
        <v>45</v>
      </c>
      <c r="B150" s="78" t="s">
        <v>847</v>
      </c>
      <c r="C150" s="106"/>
      <c r="D150" s="96">
        <v>18</v>
      </c>
      <c r="E150" s="96">
        <v>25</v>
      </c>
      <c r="F150" s="96"/>
      <c r="G150" s="96"/>
      <c r="H150" s="96"/>
      <c r="I150" s="96"/>
      <c r="J150" s="96"/>
      <c r="K150" s="96"/>
      <c r="L150" s="96"/>
      <c r="M150" s="96"/>
      <c r="N150" s="96">
        <v>4</v>
      </c>
      <c r="O150" s="96">
        <v>20</v>
      </c>
      <c r="P150" s="96"/>
      <c r="Q150" s="96"/>
      <c r="R150" s="96">
        <v>1</v>
      </c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7">
        <v>761</v>
      </c>
      <c r="AZ150" s="96"/>
      <c r="BA150" s="96"/>
      <c r="BB150" s="96"/>
      <c r="BC150" s="96"/>
      <c r="BD150" s="96"/>
      <c r="BE150" s="96"/>
      <c r="BF150" s="96"/>
      <c r="BG150" s="96"/>
      <c r="BH150" s="96"/>
      <c r="BI150" s="96"/>
      <c r="BJ150" s="96"/>
      <c r="BK150" s="96"/>
      <c r="BL150" s="96"/>
      <c r="BM150" s="96"/>
      <c r="BN150" s="96"/>
      <c r="BO150" s="96"/>
      <c r="BP150" s="96"/>
      <c r="BQ150" s="96"/>
      <c r="BR150" s="97"/>
      <c r="BS150" s="96"/>
      <c r="BT150" s="96"/>
      <c r="BU150" s="96"/>
      <c r="BV150" s="96"/>
      <c r="BW150" s="96"/>
      <c r="BX150" s="96"/>
      <c r="BY150" s="96"/>
      <c r="BZ150" s="96"/>
      <c r="CA150" s="96"/>
      <c r="CB150" s="96"/>
      <c r="CC150" s="96"/>
      <c r="CD150" s="96"/>
      <c r="CE150" s="96"/>
      <c r="CF150" s="96"/>
      <c r="CG150" s="96"/>
      <c r="CH150" s="96"/>
      <c r="CI150" s="96"/>
      <c r="CJ150" s="96"/>
      <c r="CK150" s="96"/>
      <c r="CL150" s="96"/>
      <c r="CM150" s="96"/>
      <c r="CN150" s="96"/>
      <c r="CO150" s="96"/>
      <c r="CP150" s="96"/>
      <c r="CQ150" s="96"/>
      <c r="CR150" s="96"/>
      <c r="CS150" s="96"/>
      <c r="CT150" s="96"/>
      <c r="CU150" s="96"/>
      <c r="CV150" s="96"/>
      <c r="CW150" s="96"/>
      <c r="CX150" s="96"/>
      <c r="CY150" s="96"/>
      <c r="CZ150" s="96"/>
      <c r="DA150" s="96"/>
      <c r="DB150" s="96"/>
      <c r="DC150" s="96"/>
      <c r="DD150" s="96"/>
      <c r="DE150" s="96"/>
      <c r="DF150" s="96"/>
      <c r="DG150" s="96"/>
      <c r="DH150" s="96"/>
      <c r="DI150" s="96"/>
      <c r="DJ150" s="96"/>
      <c r="DK150" s="96"/>
      <c r="DL150" s="96"/>
      <c r="DM150" s="96"/>
      <c r="DN150" s="96"/>
      <c r="DO150" s="96"/>
      <c r="DP150" s="96"/>
      <c r="DQ150" s="96"/>
      <c r="DR150" s="96"/>
      <c r="DS150" s="96"/>
      <c r="DT150" s="107"/>
      <c r="DU150" s="107">
        <f t="shared" si="2"/>
        <v>829</v>
      </c>
    </row>
    <row r="151" spans="1:125" s="72" customFormat="1" ht="14.25" x14ac:dyDescent="0.25">
      <c r="A151" s="77" t="s">
        <v>203</v>
      </c>
      <c r="B151" s="78" t="s">
        <v>848</v>
      </c>
      <c r="C151" s="106"/>
      <c r="D151" s="96">
        <v>20</v>
      </c>
      <c r="E151" s="96">
        <v>31</v>
      </c>
      <c r="F151" s="96"/>
      <c r="G151" s="96"/>
      <c r="H151" s="96"/>
      <c r="I151" s="96"/>
      <c r="J151" s="96"/>
      <c r="K151" s="96"/>
      <c r="L151" s="96"/>
      <c r="M151" s="96"/>
      <c r="N151" s="96">
        <v>4</v>
      </c>
      <c r="O151" s="96">
        <v>23</v>
      </c>
      <c r="P151" s="96"/>
      <c r="Q151" s="96"/>
      <c r="R151" s="96">
        <v>2</v>
      </c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7">
        <v>869</v>
      </c>
      <c r="AZ151" s="96"/>
      <c r="BA151" s="96"/>
      <c r="BB151" s="96"/>
      <c r="BC151" s="96"/>
      <c r="BD151" s="96"/>
      <c r="BE151" s="96"/>
      <c r="BF151" s="96"/>
      <c r="BG151" s="96"/>
      <c r="BH151" s="96"/>
      <c r="BI151" s="96"/>
      <c r="BJ151" s="96"/>
      <c r="BK151" s="96"/>
      <c r="BL151" s="96"/>
      <c r="BM151" s="96"/>
      <c r="BN151" s="96">
        <v>5</v>
      </c>
      <c r="BO151" s="96"/>
      <c r="BP151" s="96"/>
      <c r="BQ151" s="96"/>
      <c r="BR151" s="97"/>
      <c r="BS151" s="96"/>
      <c r="BT151" s="96"/>
      <c r="BU151" s="96"/>
      <c r="BV151" s="96"/>
      <c r="BW151" s="96"/>
      <c r="BX151" s="96"/>
      <c r="BY151" s="96"/>
      <c r="BZ151" s="96"/>
      <c r="CA151" s="96"/>
      <c r="CB151" s="96"/>
      <c r="CC151" s="96"/>
      <c r="CD151" s="96"/>
      <c r="CE151" s="96"/>
      <c r="CF151" s="96"/>
      <c r="CG151" s="96"/>
      <c r="CH151" s="96"/>
      <c r="CI151" s="96"/>
      <c r="CJ151" s="96"/>
      <c r="CK151" s="96"/>
      <c r="CL151" s="96"/>
      <c r="CM151" s="96"/>
      <c r="CN151" s="96"/>
      <c r="CO151" s="96"/>
      <c r="CP151" s="96"/>
      <c r="CQ151" s="96"/>
      <c r="CR151" s="96"/>
      <c r="CS151" s="96"/>
      <c r="CT151" s="96"/>
      <c r="CU151" s="96"/>
      <c r="CV151" s="96"/>
      <c r="CW151" s="96"/>
      <c r="CX151" s="96"/>
      <c r="CY151" s="96"/>
      <c r="CZ151" s="96"/>
      <c r="DA151" s="96"/>
      <c r="DB151" s="96"/>
      <c r="DC151" s="96"/>
      <c r="DD151" s="96"/>
      <c r="DE151" s="96"/>
      <c r="DF151" s="96"/>
      <c r="DG151" s="96"/>
      <c r="DH151" s="96"/>
      <c r="DI151" s="96"/>
      <c r="DJ151" s="96"/>
      <c r="DK151" s="96"/>
      <c r="DL151" s="96"/>
      <c r="DM151" s="96"/>
      <c r="DN151" s="96"/>
      <c r="DO151" s="96"/>
      <c r="DP151" s="96"/>
      <c r="DQ151" s="96"/>
      <c r="DR151" s="96"/>
      <c r="DS151" s="96"/>
      <c r="DT151" s="107"/>
      <c r="DU151" s="107">
        <f t="shared" si="2"/>
        <v>954</v>
      </c>
    </row>
    <row r="152" spans="1:125" s="72" customFormat="1" ht="14.25" x14ac:dyDescent="0.25">
      <c r="A152" s="77" t="s">
        <v>362</v>
      </c>
      <c r="B152" s="78" t="s">
        <v>849</v>
      </c>
      <c r="C152" s="10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7">
        <v>906</v>
      </c>
      <c r="AZ152" s="96"/>
      <c r="BA152" s="96"/>
      <c r="BB152" s="96"/>
      <c r="BC152" s="96"/>
      <c r="BD152" s="96"/>
      <c r="BE152" s="96"/>
      <c r="BF152" s="96"/>
      <c r="BG152" s="96"/>
      <c r="BH152" s="96"/>
      <c r="BI152" s="96"/>
      <c r="BJ152" s="96"/>
      <c r="BK152" s="96"/>
      <c r="BL152" s="96"/>
      <c r="BM152" s="96"/>
      <c r="BN152" s="96"/>
      <c r="BO152" s="96"/>
      <c r="BP152" s="96"/>
      <c r="BQ152" s="96"/>
      <c r="BR152" s="97"/>
      <c r="BS152" s="96"/>
      <c r="BT152" s="96"/>
      <c r="BU152" s="96"/>
      <c r="BV152" s="96"/>
      <c r="BW152" s="96"/>
      <c r="BX152" s="96"/>
      <c r="BY152" s="96"/>
      <c r="BZ152" s="96"/>
      <c r="CA152" s="96"/>
      <c r="CB152" s="96"/>
      <c r="CC152" s="96"/>
      <c r="CD152" s="96"/>
      <c r="CE152" s="96"/>
      <c r="CF152" s="96"/>
      <c r="CG152" s="96"/>
      <c r="CH152" s="96"/>
      <c r="CI152" s="96"/>
      <c r="CJ152" s="96"/>
      <c r="CK152" s="96"/>
      <c r="CL152" s="96"/>
      <c r="CM152" s="96"/>
      <c r="CN152" s="96"/>
      <c r="CO152" s="96"/>
      <c r="CP152" s="96"/>
      <c r="CQ152" s="96"/>
      <c r="CR152" s="96"/>
      <c r="CS152" s="96"/>
      <c r="CT152" s="96"/>
      <c r="CU152" s="96"/>
      <c r="CV152" s="96"/>
      <c r="CW152" s="96"/>
      <c r="CX152" s="96"/>
      <c r="CY152" s="96"/>
      <c r="CZ152" s="96"/>
      <c r="DA152" s="96"/>
      <c r="DB152" s="96"/>
      <c r="DC152" s="96"/>
      <c r="DD152" s="96"/>
      <c r="DE152" s="96"/>
      <c r="DF152" s="96"/>
      <c r="DG152" s="96"/>
      <c r="DH152" s="96"/>
      <c r="DI152" s="96"/>
      <c r="DJ152" s="96"/>
      <c r="DK152" s="96"/>
      <c r="DL152" s="96"/>
      <c r="DM152" s="96"/>
      <c r="DN152" s="96"/>
      <c r="DO152" s="96"/>
      <c r="DP152" s="96"/>
      <c r="DQ152" s="96"/>
      <c r="DR152" s="96"/>
      <c r="DS152" s="96"/>
      <c r="DT152" s="107"/>
      <c r="DU152" s="107">
        <f t="shared" si="2"/>
        <v>906</v>
      </c>
    </row>
    <row r="153" spans="1:125" s="72" customFormat="1" ht="14.25" x14ac:dyDescent="0.25">
      <c r="A153" s="77" t="s">
        <v>363</v>
      </c>
      <c r="B153" s="78" t="s">
        <v>850</v>
      </c>
      <c r="C153" s="10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7">
        <v>644</v>
      </c>
      <c r="AZ153" s="96"/>
      <c r="BA153" s="96"/>
      <c r="BB153" s="96"/>
      <c r="BC153" s="96"/>
      <c r="BD153" s="96"/>
      <c r="BE153" s="96"/>
      <c r="BF153" s="96"/>
      <c r="BG153" s="96"/>
      <c r="BH153" s="96"/>
      <c r="BI153" s="96"/>
      <c r="BJ153" s="96">
        <v>3</v>
      </c>
      <c r="BK153" s="96"/>
      <c r="BL153" s="96"/>
      <c r="BM153" s="96"/>
      <c r="BN153" s="96">
        <v>36</v>
      </c>
      <c r="BO153" s="96"/>
      <c r="BP153" s="96"/>
      <c r="BQ153" s="96"/>
      <c r="BR153" s="97"/>
      <c r="BS153" s="96"/>
      <c r="BT153" s="96"/>
      <c r="BU153" s="96"/>
      <c r="BV153" s="96"/>
      <c r="BW153" s="96"/>
      <c r="BX153" s="96"/>
      <c r="BY153" s="96"/>
      <c r="BZ153" s="96"/>
      <c r="CA153" s="96"/>
      <c r="CB153" s="96"/>
      <c r="CC153" s="96"/>
      <c r="CD153" s="96"/>
      <c r="CE153" s="96"/>
      <c r="CF153" s="96"/>
      <c r="CG153" s="96"/>
      <c r="CH153" s="96"/>
      <c r="CI153" s="96"/>
      <c r="CJ153" s="96"/>
      <c r="CK153" s="96"/>
      <c r="CL153" s="96"/>
      <c r="CM153" s="96"/>
      <c r="CN153" s="96"/>
      <c r="CO153" s="96"/>
      <c r="CP153" s="96"/>
      <c r="CQ153" s="96"/>
      <c r="CR153" s="96"/>
      <c r="CS153" s="96"/>
      <c r="CT153" s="96"/>
      <c r="CU153" s="96"/>
      <c r="CV153" s="96"/>
      <c r="CW153" s="96"/>
      <c r="CX153" s="96"/>
      <c r="CY153" s="96"/>
      <c r="CZ153" s="96"/>
      <c r="DA153" s="96"/>
      <c r="DB153" s="96"/>
      <c r="DC153" s="96"/>
      <c r="DD153" s="96"/>
      <c r="DE153" s="96"/>
      <c r="DF153" s="96"/>
      <c r="DG153" s="96"/>
      <c r="DH153" s="96"/>
      <c r="DI153" s="96"/>
      <c r="DJ153" s="96"/>
      <c r="DK153" s="96"/>
      <c r="DL153" s="96"/>
      <c r="DM153" s="96"/>
      <c r="DN153" s="96"/>
      <c r="DO153" s="96"/>
      <c r="DP153" s="96"/>
      <c r="DQ153" s="96"/>
      <c r="DR153" s="96"/>
      <c r="DS153" s="96"/>
      <c r="DT153" s="107"/>
      <c r="DU153" s="107">
        <f t="shared" si="2"/>
        <v>683</v>
      </c>
    </row>
    <row r="154" spans="1:125" s="72" customFormat="1" ht="14.25" x14ac:dyDescent="0.25">
      <c r="A154" s="77" t="s">
        <v>364</v>
      </c>
      <c r="B154" s="78" t="s">
        <v>851</v>
      </c>
      <c r="C154" s="10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>
        <v>9</v>
      </c>
      <c r="AW154" s="96"/>
      <c r="AX154" s="96"/>
      <c r="AY154" s="97">
        <v>352</v>
      </c>
      <c r="AZ154" s="96"/>
      <c r="BA154" s="96"/>
      <c r="BB154" s="96"/>
      <c r="BC154" s="96"/>
      <c r="BD154" s="96"/>
      <c r="BE154" s="96">
        <v>1</v>
      </c>
      <c r="BF154" s="96"/>
      <c r="BG154" s="96"/>
      <c r="BH154" s="96"/>
      <c r="BI154" s="96">
        <v>30</v>
      </c>
      <c r="BJ154" s="96"/>
      <c r="BK154" s="96">
        <v>5</v>
      </c>
      <c r="BL154" s="96">
        <v>1</v>
      </c>
      <c r="BM154" s="96"/>
      <c r="BN154" s="96">
        <v>1</v>
      </c>
      <c r="BO154" s="96"/>
      <c r="BP154" s="96"/>
      <c r="BQ154" s="96"/>
      <c r="BR154" s="97"/>
      <c r="BS154" s="96"/>
      <c r="BT154" s="96"/>
      <c r="BU154" s="96"/>
      <c r="BV154" s="96"/>
      <c r="BW154" s="96"/>
      <c r="BX154" s="96"/>
      <c r="BY154" s="96"/>
      <c r="BZ154" s="96"/>
      <c r="CA154" s="96"/>
      <c r="CB154" s="96"/>
      <c r="CC154" s="96"/>
      <c r="CD154" s="96"/>
      <c r="CE154" s="96"/>
      <c r="CF154" s="96"/>
      <c r="CG154" s="96"/>
      <c r="CH154" s="96"/>
      <c r="CI154" s="96"/>
      <c r="CJ154" s="96"/>
      <c r="CK154" s="96"/>
      <c r="CL154" s="96"/>
      <c r="CM154" s="96"/>
      <c r="CN154" s="96"/>
      <c r="CO154" s="96"/>
      <c r="CP154" s="96"/>
      <c r="CQ154" s="96"/>
      <c r="CR154" s="96"/>
      <c r="CS154" s="96"/>
      <c r="CT154" s="96"/>
      <c r="CU154" s="96"/>
      <c r="CV154" s="96"/>
      <c r="CW154" s="96"/>
      <c r="CX154" s="96"/>
      <c r="CY154" s="96"/>
      <c r="CZ154" s="96"/>
      <c r="DA154" s="96"/>
      <c r="DB154" s="96"/>
      <c r="DC154" s="96"/>
      <c r="DD154" s="96"/>
      <c r="DE154" s="96"/>
      <c r="DF154" s="96"/>
      <c r="DG154" s="96"/>
      <c r="DH154" s="96"/>
      <c r="DI154" s="96"/>
      <c r="DJ154" s="96"/>
      <c r="DK154" s="96"/>
      <c r="DL154" s="96"/>
      <c r="DM154" s="96"/>
      <c r="DN154" s="96"/>
      <c r="DO154" s="96"/>
      <c r="DP154" s="96"/>
      <c r="DQ154" s="96"/>
      <c r="DR154" s="96"/>
      <c r="DS154" s="96"/>
      <c r="DT154" s="107"/>
      <c r="DU154" s="107">
        <f t="shared" si="2"/>
        <v>399</v>
      </c>
    </row>
    <row r="155" spans="1:125" s="72" customFormat="1" ht="14.25" x14ac:dyDescent="0.25">
      <c r="A155" s="77" t="s">
        <v>665</v>
      </c>
      <c r="B155" s="78" t="s">
        <v>852</v>
      </c>
      <c r="C155" s="10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7"/>
      <c r="AZ155" s="96">
        <v>392</v>
      </c>
      <c r="BA155" s="96"/>
      <c r="BB155" s="96"/>
      <c r="BC155" s="96"/>
      <c r="BD155" s="96"/>
      <c r="BE155" s="96"/>
      <c r="BF155" s="96"/>
      <c r="BG155" s="96"/>
      <c r="BH155" s="96"/>
      <c r="BI155" s="96"/>
      <c r="BJ155" s="96"/>
      <c r="BK155" s="96"/>
      <c r="BL155" s="96"/>
      <c r="BM155" s="96"/>
      <c r="BN155" s="96"/>
      <c r="BO155" s="96"/>
      <c r="BP155" s="96"/>
      <c r="BQ155" s="96"/>
      <c r="BR155" s="97"/>
      <c r="BS155" s="96"/>
      <c r="BT155" s="96"/>
      <c r="BU155" s="96"/>
      <c r="BV155" s="96"/>
      <c r="BW155" s="96"/>
      <c r="BX155" s="96"/>
      <c r="BY155" s="96"/>
      <c r="BZ155" s="96"/>
      <c r="CA155" s="96"/>
      <c r="CB155" s="96"/>
      <c r="CC155" s="96"/>
      <c r="CD155" s="96"/>
      <c r="CE155" s="96"/>
      <c r="CF155" s="96"/>
      <c r="CG155" s="96"/>
      <c r="CH155" s="96"/>
      <c r="CI155" s="96"/>
      <c r="CJ155" s="96"/>
      <c r="CK155" s="96"/>
      <c r="CL155" s="96"/>
      <c r="CM155" s="96"/>
      <c r="CN155" s="96"/>
      <c r="CO155" s="96"/>
      <c r="CP155" s="96"/>
      <c r="CQ155" s="96"/>
      <c r="CR155" s="96"/>
      <c r="CS155" s="96"/>
      <c r="CT155" s="96"/>
      <c r="CU155" s="96"/>
      <c r="CV155" s="96"/>
      <c r="CW155" s="96"/>
      <c r="CX155" s="96"/>
      <c r="CY155" s="96"/>
      <c r="CZ155" s="96"/>
      <c r="DA155" s="96"/>
      <c r="DB155" s="96"/>
      <c r="DC155" s="96"/>
      <c r="DD155" s="96"/>
      <c r="DE155" s="96"/>
      <c r="DF155" s="96"/>
      <c r="DG155" s="96"/>
      <c r="DH155" s="96"/>
      <c r="DI155" s="96"/>
      <c r="DJ155" s="96"/>
      <c r="DK155" s="96"/>
      <c r="DL155" s="96"/>
      <c r="DM155" s="96"/>
      <c r="DN155" s="96"/>
      <c r="DO155" s="96"/>
      <c r="DP155" s="96"/>
      <c r="DQ155" s="96"/>
      <c r="DR155" s="96"/>
      <c r="DS155" s="96"/>
      <c r="DT155" s="107"/>
      <c r="DU155" s="107">
        <f t="shared" si="2"/>
        <v>392</v>
      </c>
    </row>
    <row r="156" spans="1:125" s="72" customFormat="1" ht="14.25" x14ac:dyDescent="0.25">
      <c r="A156" s="77" t="s">
        <v>365</v>
      </c>
      <c r="B156" s="78" t="s">
        <v>853</v>
      </c>
      <c r="C156" s="10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7"/>
      <c r="AZ156" s="96">
        <v>2613</v>
      </c>
      <c r="BA156" s="96">
        <v>8</v>
      </c>
      <c r="BB156" s="96"/>
      <c r="BC156" s="96"/>
      <c r="BD156" s="96"/>
      <c r="BE156" s="96"/>
      <c r="BF156" s="96"/>
      <c r="BG156" s="96"/>
      <c r="BH156" s="96"/>
      <c r="BI156" s="96"/>
      <c r="BJ156" s="96"/>
      <c r="BK156" s="96"/>
      <c r="BL156" s="96"/>
      <c r="BM156" s="96"/>
      <c r="BN156" s="96"/>
      <c r="BO156" s="96"/>
      <c r="BP156" s="96"/>
      <c r="BQ156" s="96"/>
      <c r="BR156" s="97"/>
      <c r="BS156" s="96"/>
      <c r="BT156" s="96"/>
      <c r="BU156" s="96"/>
      <c r="BV156" s="96"/>
      <c r="BW156" s="96"/>
      <c r="BX156" s="96"/>
      <c r="BY156" s="96"/>
      <c r="BZ156" s="96"/>
      <c r="CA156" s="96"/>
      <c r="CB156" s="96"/>
      <c r="CC156" s="96"/>
      <c r="CD156" s="96"/>
      <c r="CE156" s="96"/>
      <c r="CF156" s="96"/>
      <c r="CG156" s="96"/>
      <c r="CH156" s="96"/>
      <c r="CI156" s="96"/>
      <c r="CJ156" s="96"/>
      <c r="CK156" s="96"/>
      <c r="CL156" s="96"/>
      <c r="CM156" s="96"/>
      <c r="CN156" s="96"/>
      <c r="CO156" s="96"/>
      <c r="CP156" s="96"/>
      <c r="CQ156" s="96"/>
      <c r="CR156" s="96"/>
      <c r="CS156" s="96"/>
      <c r="CT156" s="96"/>
      <c r="CU156" s="96"/>
      <c r="CV156" s="96"/>
      <c r="CW156" s="96"/>
      <c r="CX156" s="96"/>
      <c r="CY156" s="96"/>
      <c r="CZ156" s="96"/>
      <c r="DA156" s="96"/>
      <c r="DB156" s="96"/>
      <c r="DC156" s="96"/>
      <c r="DD156" s="96"/>
      <c r="DE156" s="96"/>
      <c r="DF156" s="96"/>
      <c r="DG156" s="96"/>
      <c r="DH156" s="96"/>
      <c r="DI156" s="96"/>
      <c r="DJ156" s="96"/>
      <c r="DK156" s="96"/>
      <c r="DL156" s="96"/>
      <c r="DM156" s="96"/>
      <c r="DN156" s="96"/>
      <c r="DO156" s="96"/>
      <c r="DP156" s="96"/>
      <c r="DQ156" s="96"/>
      <c r="DR156" s="96"/>
      <c r="DS156" s="96"/>
      <c r="DT156" s="107"/>
      <c r="DU156" s="107">
        <f t="shared" si="2"/>
        <v>2621</v>
      </c>
    </row>
    <row r="157" spans="1:125" s="72" customFormat="1" ht="14.25" x14ac:dyDescent="0.25">
      <c r="A157" s="77" t="s">
        <v>204</v>
      </c>
      <c r="B157" s="78" t="s">
        <v>854</v>
      </c>
      <c r="C157" s="10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>
        <v>10</v>
      </c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7">
        <v>91</v>
      </c>
      <c r="AZ157" s="96">
        <v>17944</v>
      </c>
      <c r="BA157" s="96">
        <v>2194</v>
      </c>
      <c r="BB157" s="96"/>
      <c r="BC157" s="96"/>
      <c r="BD157" s="96"/>
      <c r="BE157" s="96">
        <v>42</v>
      </c>
      <c r="BF157" s="96">
        <v>1</v>
      </c>
      <c r="BG157" s="96">
        <v>111</v>
      </c>
      <c r="BH157" s="96"/>
      <c r="BI157" s="96"/>
      <c r="BJ157" s="96">
        <v>17</v>
      </c>
      <c r="BK157" s="96"/>
      <c r="BL157" s="96">
        <v>7</v>
      </c>
      <c r="BM157" s="96"/>
      <c r="BN157" s="96"/>
      <c r="BO157" s="96">
        <v>11</v>
      </c>
      <c r="BP157" s="96"/>
      <c r="BQ157" s="96"/>
      <c r="BR157" s="97"/>
      <c r="BS157" s="96"/>
      <c r="BT157" s="96"/>
      <c r="BU157" s="96"/>
      <c r="BV157" s="96"/>
      <c r="BW157" s="96"/>
      <c r="BX157" s="96"/>
      <c r="BY157" s="96"/>
      <c r="BZ157" s="96"/>
      <c r="CA157" s="96"/>
      <c r="CB157" s="96"/>
      <c r="CC157" s="96"/>
      <c r="CD157" s="96"/>
      <c r="CE157" s="96"/>
      <c r="CF157" s="96"/>
      <c r="CG157" s="96"/>
      <c r="CH157" s="96"/>
      <c r="CI157" s="96"/>
      <c r="CJ157" s="96"/>
      <c r="CK157" s="96"/>
      <c r="CL157" s="96"/>
      <c r="CM157" s="96"/>
      <c r="CN157" s="96">
        <v>23</v>
      </c>
      <c r="CO157" s="96"/>
      <c r="CP157" s="96"/>
      <c r="CQ157" s="96"/>
      <c r="CR157" s="96"/>
      <c r="CS157" s="96"/>
      <c r="CT157" s="96"/>
      <c r="CU157" s="96"/>
      <c r="CV157" s="96"/>
      <c r="CW157" s="96"/>
      <c r="CX157" s="96"/>
      <c r="CY157" s="96"/>
      <c r="CZ157" s="96"/>
      <c r="DA157" s="96"/>
      <c r="DB157" s="96"/>
      <c r="DC157" s="96"/>
      <c r="DD157" s="96"/>
      <c r="DE157" s="96"/>
      <c r="DF157" s="96"/>
      <c r="DG157" s="96"/>
      <c r="DH157" s="96"/>
      <c r="DI157" s="96"/>
      <c r="DJ157" s="96"/>
      <c r="DK157" s="96"/>
      <c r="DL157" s="96"/>
      <c r="DM157" s="96"/>
      <c r="DN157" s="96"/>
      <c r="DO157" s="96"/>
      <c r="DP157" s="96"/>
      <c r="DQ157" s="96"/>
      <c r="DR157" s="96"/>
      <c r="DS157" s="96"/>
      <c r="DT157" s="107"/>
      <c r="DU157" s="107">
        <f t="shared" si="2"/>
        <v>20451</v>
      </c>
    </row>
    <row r="158" spans="1:125" s="72" customFormat="1" ht="14.25" x14ac:dyDescent="0.25">
      <c r="A158" s="77" t="s">
        <v>366</v>
      </c>
      <c r="B158" s="78" t="s">
        <v>855</v>
      </c>
      <c r="C158" s="10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7"/>
      <c r="AZ158" s="96">
        <v>1</v>
      </c>
      <c r="BA158" s="96">
        <v>84</v>
      </c>
      <c r="BB158" s="96"/>
      <c r="BC158" s="96"/>
      <c r="BD158" s="96"/>
      <c r="BE158" s="96"/>
      <c r="BF158" s="96"/>
      <c r="BG158" s="96"/>
      <c r="BH158" s="96"/>
      <c r="BI158" s="96"/>
      <c r="BJ158" s="96"/>
      <c r="BK158" s="96"/>
      <c r="BL158" s="96"/>
      <c r="BM158" s="96"/>
      <c r="BN158" s="96"/>
      <c r="BO158" s="96"/>
      <c r="BP158" s="96"/>
      <c r="BQ158" s="96"/>
      <c r="BR158" s="97"/>
      <c r="BS158" s="96"/>
      <c r="BT158" s="96"/>
      <c r="BU158" s="96"/>
      <c r="BV158" s="96"/>
      <c r="BW158" s="96"/>
      <c r="BX158" s="96"/>
      <c r="BY158" s="96"/>
      <c r="BZ158" s="96"/>
      <c r="CA158" s="96"/>
      <c r="CB158" s="96"/>
      <c r="CC158" s="96"/>
      <c r="CD158" s="96"/>
      <c r="CE158" s="96"/>
      <c r="CF158" s="96"/>
      <c r="CG158" s="96"/>
      <c r="CH158" s="96"/>
      <c r="CI158" s="96"/>
      <c r="CJ158" s="96"/>
      <c r="CK158" s="96"/>
      <c r="CL158" s="96"/>
      <c r="CM158" s="96"/>
      <c r="CN158" s="96">
        <v>1039</v>
      </c>
      <c r="CO158" s="96"/>
      <c r="CP158" s="96"/>
      <c r="CQ158" s="96"/>
      <c r="CR158" s="96"/>
      <c r="CS158" s="96"/>
      <c r="CT158" s="96"/>
      <c r="CU158" s="96"/>
      <c r="CV158" s="96"/>
      <c r="CW158" s="96"/>
      <c r="CX158" s="96"/>
      <c r="CY158" s="96"/>
      <c r="CZ158" s="96"/>
      <c r="DA158" s="96"/>
      <c r="DB158" s="96"/>
      <c r="DC158" s="96"/>
      <c r="DD158" s="96"/>
      <c r="DE158" s="96"/>
      <c r="DF158" s="96"/>
      <c r="DG158" s="96"/>
      <c r="DH158" s="96"/>
      <c r="DI158" s="96">
        <v>3</v>
      </c>
      <c r="DJ158" s="96"/>
      <c r="DK158" s="96"/>
      <c r="DL158" s="96">
        <v>9</v>
      </c>
      <c r="DM158" s="96"/>
      <c r="DN158" s="96"/>
      <c r="DO158" s="96"/>
      <c r="DP158" s="96"/>
      <c r="DQ158" s="96"/>
      <c r="DR158" s="96"/>
      <c r="DS158" s="96"/>
      <c r="DT158" s="107"/>
      <c r="DU158" s="107">
        <f t="shared" si="2"/>
        <v>1136</v>
      </c>
    </row>
    <row r="159" spans="1:125" s="72" customFormat="1" ht="14.25" x14ac:dyDescent="0.25">
      <c r="A159" s="77" t="s">
        <v>367</v>
      </c>
      <c r="B159" s="78" t="s">
        <v>856</v>
      </c>
      <c r="C159" s="10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7"/>
      <c r="AZ159" s="96"/>
      <c r="BA159" s="96">
        <v>47</v>
      </c>
      <c r="BB159" s="96"/>
      <c r="BC159" s="96"/>
      <c r="BD159" s="96"/>
      <c r="BE159" s="96"/>
      <c r="BF159" s="96"/>
      <c r="BG159" s="96"/>
      <c r="BH159" s="96"/>
      <c r="BI159" s="96"/>
      <c r="BJ159" s="96"/>
      <c r="BK159" s="96"/>
      <c r="BL159" s="96"/>
      <c r="BM159" s="96"/>
      <c r="BN159" s="96"/>
      <c r="BO159" s="96"/>
      <c r="BP159" s="96"/>
      <c r="BQ159" s="96"/>
      <c r="BR159" s="97"/>
      <c r="BS159" s="96"/>
      <c r="BT159" s="96"/>
      <c r="BU159" s="96"/>
      <c r="BV159" s="96"/>
      <c r="BW159" s="96"/>
      <c r="BX159" s="96"/>
      <c r="BY159" s="96"/>
      <c r="BZ159" s="96"/>
      <c r="CA159" s="96"/>
      <c r="CB159" s="96"/>
      <c r="CC159" s="96"/>
      <c r="CD159" s="96"/>
      <c r="CE159" s="96"/>
      <c r="CF159" s="96"/>
      <c r="CG159" s="96"/>
      <c r="CH159" s="96"/>
      <c r="CI159" s="96"/>
      <c r="CJ159" s="96"/>
      <c r="CK159" s="96"/>
      <c r="CL159" s="96"/>
      <c r="CM159" s="96"/>
      <c r="CN159" s="96">
        <v>144</v>
      </c>
      <c r="CO159" s="96">
        <v>1</v>
      </c>
      <c r="CP159" s="96"/>
      <c r="CQ159" s="96">
        <v>7</v>
      </c>
      <c r="CR159" s="96"/>
      <c r="CS159" s="96"/>
      <c r="CT159" s="96"/>
      <c r="CU159" s="96"/>
      <c r="CV159" s="96"/>
      <c r="CW159" s="96"/>
      <c r="CX159" s="96"/>
      <c r="CY159" s="96"/>
      <c r="CZ159" s="96"/>
      <c r="DA159" s="96"/>
      <c r="DB159" s="96"/>
      <c r="DC159" s="96"/>
      <c r="DD159" s="96"/>
      <c r="DE159" s="96"/>
      <c r="DF159" s="96"/>
      <c r="DG159" s="96"/>
      <c r="DH159" s="96"/>
      <c r="DI159" s="96">
        <v>6</v>
      </c>
      <c r="DJ159" s="96"/>
      <c r="DK159" s="96">
        <v>194</v>
      </c>
      <c r="DL159" s="96"/>
      <c r="DM159" s="96"/>
      <c r="DN159" s="96"/>
      <c r="DO159" s="96"/>
      <c r="DP159" s="96"/>
      <c r="DQ159" s="96"/>
      <c r="DR159" s="96"/>
      <c r="DS159" s="96"/>
      <c r="DT159" s="107"/>
      <c r="DU159" s="107">
        <f t="shared" si="2"/>
        <v>399</v>
      </c>
    </row>
    <row r="160" spans="1:125" s="72" customFormat="1" ht="14.25" x14ac:dyDescent="0.25">
      <c r="A160" s="77" t="s">
        <v>368</v>
      </c>
      <c r="B160" s="78" t="s">
        <v>857</v>
      </c>
      <c r="C160" s="10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7"/>
      <c r="AZ160" s="96">
        <v>29</v>
      </c>
      <c r="BA160" s="96">
        <v>2148</v>
      </c>
      <c r="BB160" s="96"/>
      <c r="BC160" s="96"/>
      <c r="BD160" s="96"/>
      <c r="BE160" s="96"/>
      <c r="BF160" s="96"/>
      <c r="BG160" s="96">
        <v>1</v>
      </c>
      <c r="BH160" s="96"/>
      <c r="BI160" s="96"/>
      <c r="BJ160" s="96">
        <v>3</v>
      </c>
      <c r="BK160" s="96"/>
      <c r="BL160" s="96"/>
      <c r="BM160" s="96"/>
      <c r="BN160" s="96"/>
      <c r="BO160" s="96">
        <v>7</v>
      </c>
      <c r="BP160" s="96"/>
      <c r="BQ160" s="96"/>
      <c r="BR160" s="97"/>
      <c r="BS160" s="96"/>
      <c r="BT160" s="96"/>
      <c r="BU160" s="96"/>
      <c r="BV160" s="96"/>
      <c r="BW160" s="96"/>
      <c r="BX160" s="96"/>
      <c r="BY160" s="96"/>
      <c r="BZ160" s="96"/>
      <c r="CA160" s="96"/>
      <c r="CB160" s="96"/>
      <c r="CC160" s="96"/>
      <c r="CD160" s="96"/>
      <c r="CE160" s="96"/>
      <c r="CF160" s="96"/>
      <c r="CG160" s="96"/>
      <c r="CH160" s="96"/>
      <c r="CI160" s="96"/>
      <c r="CJ160" s="96"/>
      <c r="CK160" s="96"/>
      <c r="CL160" s="96"/>
      <c r="CM160" s="96"/>
      <c r="CN160" s="96">
        <v>33</v>
      </c>
      <c r="CO160" s="96">
        <v>33</v>
      </c>
      <c r="CP160" s="96"/>
      <c r="CQ160" s="96"/>
      <c r="CR160" s="96">
        <v>137</v>
      </c>
      <c r="CS160" s="96"/>
      <c r="CT160" s="96"/>
      <c r="CU160" s="96"/>
      <c r="CV160" s="96"/>
      <c r="CW160" s="96"/>
      <c r="CX160" s="96"/>
      <c r="CY160" s="96"/>
      <c r="CZ160" s="96"/>
      <c r="DA160" s="96"/>
      <c r="DB160" s="96"/>
      <c r="DC160" s="96"/>
      <c r="DD160" s="96"/>
      <c r="DE160" s="96"/>
      <c r="DF160" s="96"/>
      <c r="DG160" s="96"/>
      <c r="DH160" s="96"/>
      <c r="DI160" s="96">
        <v>82</v>
      </c>
      <c r="DJ160" s="96"/>
      <c r="DK160" s="96"/>
      <c r="DL160" s="96"/>
      <c r="DM160" s="96"/>
      <c r="DN160" s="96"/>
      <c r="DO160" s="96"/>
      <c r="DP160" s="96"/>
      <c r="DQ160" s="96"/>
      <c r="DR160" s="96"/>
      <c r="DS160" s="96"/>
      <c r="DT160" s="107"/>
      <c r="DU160" s="107">
        <f t="shared" si="2"/>
        <v>2473</v>
      </c>
    </row>
    <row r="161" spans="1:125" s="72" customFormat="1" ht="14.25" x14ac:dyDescent="0.25">
      <c r="A161" s="77" t="s">
        <v>369</v>
      </c>
      <c r="B161" s="78" t="s">
        <v>858</v>
      </c>
      <c r="C161" s="10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7"/>
      <c r="AZ161" s="96"/>
      <c r="BA161" s="96">
        <v>106</v>
      </c>
      <c r="BB161" s="96"/>
      <c r="BC161" s="96"/>
      <c r="BD161" s="96"/>
      <c r="BE161" s="96"/>
      <c r="BF161" s="96"/>
      <c r="BG161" s="96"/>
      <c r="BH161" s="96"/>
      <c r="BI161" s="96"/>
      <c r="BJ161" s="96"/>
      <c r="BK161" s="96"/>
      <c r="BL161" s="96"/>
      <c r="BM161" s="96"/>
      <c r="BN161" s="96"/>
      <c r="BO161" s="96"/>
      <c r="BP161" s="96"/>
      <c r="BQ161" s="96"/>
      <c r="BR161" s="97"/>
      <c r="BS161" s="96"/>
      <c r="BT161" s="96"/>
      <c r="BU161" s="96"/>
      <c r="BV161" s="96"/>
      <c r="BW161" s="96"/>
      <c r="BX161" s="96"/>
      <c r="BY161" s="96"/>
      <c r="BZ161" s="96"/>
      <c r="CA161" s="96"/>
      <c r="CB161" s="96"/>
      <c r="CC161" s="96"/>
      <c r="CD161" s="96"/>
      <c r="CE161" s="96"/>
      <c r="CF161" s="96"/>
      <c r="CG161" s="96"/>
      <c r="CH161" s="96"/>
      <c r="CI161" s="96"/>
      <c r="CJ161" s="96"/>
      <c r="CK161" s="96"/>
      <c r="CL161" s="96"/>
      <c r="CM161" s="96"/>
      <c r="CN161" s="96"/>
      <c r="CO161" s="96"/>
      <c r="CP161" s="96"/>
      <c r="CQ161" s="96"/>
      <c r="CR161" s="96"/>
      <c r="CS161" s="96"/>
      <c r="CT161" s="96"/>
      <c r="CU161" s="96"/>
      <c r="CV161" s="96"/>
      <c r="CW161" s="96"/>
      <c r="CX161" s="96"/>
      <c r="CY161" s="96"/>
      <c r="CZ161" s="96"/>
      <c r="DA161" s="96"/>
      <c r="DB161" s="96"/>
      <c r="DC161" s="96"/>
      <c r="DD161" s="96"/>
      <c r="DE161" s="96"/>
      <c r="DF161" s="96"/>
      <c r="DG161" s="96"/>
      <c r="DH161" s="96"/>
      <c r="DI161" s="96"/>
      <c r="DJ161" s="96"/>
      <c r="DK161" s="96"/>
      <c r="DL161" s="96"/>
      <c r="DM161" s="96"/>
      <c r="DN161" s="96"/>
      <c r="DO161" s="96"/>
      <c r="DP161" s="96"/>
      <c r="DQ161" s="96"/>
      <c r="DR161" s="96"/>
      <c r="DS161" s="96"/>
      <c r="DT161" s="107"/>
      <c r="DU161" s="107">
        <f t="shared" si="2"/>
        <v>106</v>
      </c>
    </row>
    <row r="162" spans="1:125" s="72" customFormat="1" ht="14.25" x14ac:dyDescent="0.25">
      <c r="A162" s="77" t="s">
        <v>370</v>
      </c>
      <c r="B162" s="78" t="s">
        <v>859</v>
      </c>
      <c r="C162" s="10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7"/>
      <c r="AZ162" s="96"/>
      <c r="BA162" s="96"/>
      <c r="BB162" s="96">
        <v>4872</v>
      </c>
      <c r="BC162" s="96"/>
      <c r="BD162" s="96"/>
      <c r="BE162" s="96"/>
      <c r="BF162" s="96"/>
      <c r="BG162" s="96"/>
      <c r="BH162" s="96"/>
      <c r="BI162" s="96">
        <v>25</v>
      </c>
      <c r="BJ162" s="96"/>
      <c r="BK162" s="96"/>
      <c r="BL162" s="96"/>
      <c r="BM162" s="96"/>
      <c r="BN162" s="96"/>
      <c r="BO162" s="96"/>
      <c r="BP162" s="96"/>
      <c r="BQ162" s="96"/>
      <c r="BR162" s="97"/>
      <c r="BS162" s="96"/>
      <c r="BT162" s="96"/>
      <c r="BU162" s="96"/>
      <c r="BV162" s="96"/>
      <c r="BW162" s="96"/>
      <c r="BX162" s="96"/>
      <c r="BY162" s="96"/>
      <c r="BZ162" s="96"/>
      <c r="CA162" s="96"/>
      <c r="CB162" s="96"/>
      <c r="CC162" s="96"/>
      <c r="CD162" s="96"/>
      <c r="CE162" s="96"/>
      <c r="CF162" s="96"/>
      <c r="CG162" s="96"/>
      <c r="CH162" s="96"/>
      <c r="CI162" s="96"/>
      <c r="CJ162" s="96"/>
      <c r="CK162" s="96"/>
      <c r="CL162" s="96"/>
      <c r="CM162" s="96"/>
      <c r="CN162" s="96"/>
      <c r="CO162" s="96"/>
      <c r="CP162" s="96"/>
      <c r="CQ162" s="96"/>
      <c r="CR162" s="96"/>
      <c r="CS162" s="96"/>
      <c r="CT162" s="96"/>
      <c r="CU162" s="96"/>
      <c r="CV162" s="96"/>
      <c r="CW162" s="96"/>
      <c r="CX162" s="96"/>
      <c r="CY162" s="96"/>
      <c r="CZ162" s="96"/>
      <c r="DA162" s="96"/>
      <c r="DB162" s="96"/>
      <c r="DC162" s="96"/>
      <c r="DD162" s="96"/>
      <c r="DE162" s="96"/>
      <c r="DF162" s="96"/>
      <c r="DG162" s="96"/>
      <c r="DH162" s="96"/>
      <c r="DI162" s="96"/>
      <c r="DJ162" s="96"/>
      <c r="DK162" s="96"/>
      <c r="DL162" s="96"/>
      <c r="DM162" s="96"/>
      <c r="DN162" s="96"/>
      <c r="DO162" s="96"/>
      <c r="DP162" s="96"/>
      <c r="DQ162" s="96"/>
      <c r="DR162" s="96"/>
      <c r="DS162" s="96"/>
      <c r="DT162" s="107"/>
      <c r="DU162" s="107">
        <f t="shared" si="2"/>
        <v>4897</v>
      </c>
    </row>
    <row r="163" spans="1:125" s="72" customFormat="1" ht="14.25" x14ac:dyDescent="0.25">
      <c r="A163" s="77" t="s">
        <v>205</v>
      </c>
      <c r="B163" s="78" t="s">
        <v>860</v>
      </c>
      <c r="C163" s="10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7"/>
      <c r="AZ163" s="96"/>
      <c r="BA163" s="96"/>
      <c r="BB163" s="96">
        <v>8510</v>
      </c>
      <c r="BC163" s="96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  <c r="BO163" s="96"/>
      <c r="BP163" s="96"/>
      <c r="BQ163" s="96"/>
      <c r="BR163" s="97"/>
      <c r="BS163" s="96"/>
      <c r="BT163" s="96"/>
      <c r="BU163" s="96"/>
      <c r="BV163" s="96"/>
      <c r="BW163" s="96"/>
      <c r="BX163" s="96"/>
      <c r="BY163" s="96"/>
      <c r="BZ163" s="96"/>
      <c r="CA163" s="96"/>
      <c r="CB163" s="96"/>
      <c r="CC163" s="96"/>
      <c r="CD163" s="96"/>
      <c r="CE163" s="96"/>
      <c r="CF163" s="96"/>
      <c r="CG163" s="96"/>
      <c r="CH163" s="96"/>
      <c r="CI163" s="96"/>
      <c r="CJ163" s="96"/>
      <c r="CK163" s="96"/>
      <c r="CL163" s="96"/>
      <c r="CM163" s="96"/>
      <c r="CN163" s="96"/>
      <c r="CO163" s="96"/>
      <c r="CP163" s="96"/>
      <c r="CQ163" s="96"/>
      <c r="CR163" s="96"/>
      <c r="CS163" s="96"/>
      <c r="CT163" s="96"/>
      <c r="CU163" s="96"/>
      <c r="CV163" s="96"/>
      <c r="CW163" s="96"/>
      <c r="CX163" s="96"/>
      <c r="CY163" s="96"/>
      <c r="CZ163" s="96"/>
      <c r="DA163" s="96"/>
      <c r="DB163" s="96"/>
      <c r="DC163" s="96"/>
      <c r="DD163" s="96"/>
      <c r="DE163" s="96"/>
      <c r="DF163" s="96"/>
      <c r="DG163" s="96"/>
      <c r="DH163" s="96"/>
      <c r="DI163" s="96"/>
      <c r="DJ163" s="96"/>
      <c r="DK163" s="96"/>
      <c r="DL163" s="96"/>
      <c r="DM163" s="96"/>
      <c r="DN163" s="96"/>
      <c r="DO163" s="96"/>
      <c r="DP163" s="96"/>
      <c r="DQ163" s="96"/>
      <c r="DR163" s="96"/>
      <c r="DS163" s="96"/>
      <c r="DT163" s="107"/>
      <c r="DU163" s="107">
        <f t="shared" si="2"/>
        <v>8510</v>
      </c>
    </row>
    <row r="164" spans="1:125" s="72" customFormat="1" ht="14.25" x14ac:dyDescent="0.25">
      <c r="A164" s="77" t="s">
        <v>206</v>
      </c>
      <c r="B164" s="78" t="s">
        <v>861</v>
      </c>
      <c r="C164" s="10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7"/>
      <c r="AZ164" s="96"/>
      <c r="BA164" s="96"/>
      <c r="BB164" s="96"/>
      <c r="BC164" s="96">
        <v>14194</v>
      </c>
      <c r="BD164" s="96"/>
      <c r="BE164" s="96"/>
      <c r="BF164" s="96"/>
      <c r="BG164" s="96"/>
      <c r="BH164" s="96"/>
      <c r="BI164" s="96"/>
      <c r="BJ164" s="96"/>
      <c r="BK164" s="96"/>
      <c r="BL164" s="96"/>
      <c r="BM164" s="96"/>
      <c r="BN164" s="96"/>
      <c r="BO164" s="96"/>
      <c r="BP164" s="96"/>
      <c r="BQ164" s="96"/>
      <c r="BR164" s="97"/>
      <c r="BS164" s="96"/>
      <c r="BT164" s="96"/>
      <c r="BU164" s="96"/>
      <c r="BV164" s="96"/>
      <c r="BW164" s="96"/>
      <c r="BX164" s="96"/>
      <c r="BY164" s="96"/>
      <c r="BZ164" s="96"/>
      <c r="CA164" s="96"/>
      <c r="CB164" s="96"/>
      <c r="CC164" s="96"/>
      <c r="CD164" s="96"/>
      <c r="CE164" s="96"/>
      <c r="CF164" s="96"/>
      <c r="CG164" s="96"/>
      <c r="CH164" s="96"/>
      <c r="CI164" s="96"/>
      <c r="CJ164" s="96"/>
      <c r="CK164" s="96"/>
      <c r="CL164" s="96"/>
      <c r="CM164" s="96"/>
      <c r="CN164" s="96"/>
      <c r="CO164" s="96"/>
      <c r="CP164" s="96"/>
      <c r="CQ164" s="96"/>
      <c r="CR164" s="96"/>
      <c r="CS164" s="96"/>
      <c r="CT164" s="96"/>
      <c r="CU164" s="96"/>
      <c r="CV164" s="96"/>
      <c r="CW164" s="96"/>
      <c r="CX164" s="96"/>
      <c r="CY164" s="96"/>
      <c r="CZ164" s="96"/>
      <c r="DA164" s="96"/>
      <c r="DB164" s="96"/>
      <c r="DC164" s="96"/>
      <c r="DD164" s="96"/>
      <c r="DE164" s="96"/>
      <c r="DF164" s="96"/>
      <c r="DG164" s="96"/>
      <c r="DH164" s="96"/>
      <c r="DI164" s="96"/>
      <c r="DJ164" s="96"/>
      <c r="DK164" s="96"/>
      <c r="DL164" s="96"/>
      <c r="DM164" s="96"/>
      <c r="DN164" s="96"/>
      <c r="DO164" s="96"/>
      <c r="DP164" s="96"/>
      <c r="DQ164" s="96"/>
      <c r="DR164" s="96"/>
      <c r="DS164" s="96"/>
      <c r="DT164" s="107"/>
      <c r="DU164" s="107">
        <f t="shared" si="2"/>
        <v>14194</v>
      </c>
    </row>
    <row r="165" spans="1:125" s="72" customFormat="1" ht="14.25" x14ac:dyDescent="0.25">
      <c r="A165" s="77" t="s">
        <v>207</v>
      </c>
      <c r="B165" s="78" t="s">
        <v>862</v>
      </c>
      <c r="C165" s="10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7"/>
      <c r="AZ165" s="96"/>
      <c r="BA165" s="96"/>
      <c r="BB165" s="96">
        <v>37873</v>
      </c>
      <c r="BC165" s="96"/>
      <c r="BD165" s="96"/>
      <c r="BE165" s="96"/>
      <c r="BF165" s="96"/>
      <c r="BG165" s="96"/>
      <c r="BH165" s="96"/>
      <c r="BI165" s="96"/>
      <c r="BJ165" s="96"/>
      <c r="BK165" s="96"/>
      <c r="BL165" s="96"/>
      <c r="BM165" s="96"/>
      <c r="BN165" s="96"/>
      <c r="BO165" s="96"/>
      <c r="BP165" s="96"/>
      <c r="BQ165" s="96"/>
      <c r="BR165" s="97"/>
      <c r="BS165" s="96"/>
      <c r="BT165" s="96"/>
      <c r="BU165" s="96"/>
      <c r="BV165" s="96"/>
      <c r="BW165" s="96"/>
      <c r="BX165" s="96"/>
      <c r="BY165" s="96"/>
      <c r="BZ165" s="96"/>
      <c r="CA165" s="96"/>
      <c r="CB165" s="96"/>
      <c r="CC165" s="96"/>
      <c r="CD165" s="96"/>
      <c r="CE165" s="96"/>
      <c r="CF165" s="96"/>
      <c r="CG165" s="96"/>
      <c r="CH165" s="96"/>
      <c r="CI165" s="96"/>
      <c r="CJ165" s="96"/>
      <c r="CK165" s="96"/>
      <c r="CL165" s="96"/>
      <c r="CM165" s="96"/>
      <c r="CN165" s="96"/>
      <c r="CO165" s="96"/>
      <c r="CP165" s="96"/>
      <c r="CQ165" s="96"/>
      <c r="CR165" s="96"/>
      <c r="CS165" s="96"/>
      <c r="CT165" s="96"/>
      <c r="CU165" s="96"/>
      <c r="CV165" s="96"/>
      <c r="CW165" s="96"/>
      <c r="CX165" s="96"/>
      <c r="CY165" s="96"/>
      <c r="CZ165" s="96"/>
      <c r="DA165" s="96"/>
      <c r="DB165" s="96"/>
      <c r="DC165" s="96"/>
      <c r="DD165" s="96"/>
      <c r="DE165" s="96"/>
      <c r="DF165" s="96"/>
      <c r="DG165" s="96"/>
      <c r="DH165" s="96"/>
      <c r="DI165" s="96"/>
      <c r="DJ165" s="96"/>
      <c r="DK165" s="96"/>
      <c r="DL165" s="96"/>
      <c r="DM165" s="96"/>
      <c r="DN165" s="96"/>
      <c r="DO165" s="96"/>
      <c r="DP165" s="96"/>
      <c r="DQ165" s="96"/>
      <c r="DR165" s="96"/>
      <c r="DS165" s="96"/>
      <c r="DT165" s="107"/>
      <c r="DU165" s="107">
        <f t="shared" si="2"/>
        <v>37873</v>
      </c>
    </row>
    <row r="166" spans="1:125" s="72" customFormat="1" ht="14.25" x14ac:dyDescent="0.25">
      <c r="A166" s="77" t="s">
        <v>208</v>
      </c>
      <c r="B166" s="78" t="s">
        <v>863</v>
      </c>
      <c r="C166" s="10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7"/>
      <c r="AZ166" s="96"/>
      <c r="BA166" s="96"/>
      <c r="BB166" s="96">
        <v>6276</v>
      </c>
      <c r="BC166" s="96"/>
      <c r="BD166" s="96">
        <v>5</v>
      </c>
      <c r="BE166" s="96">
        <v>70</v>
      </c>
      <c r="BF166" s="96"/>
      <c r="BG166" s="96">
        <v>3</v>
      </c>
      <c r="BH166" s="96"/>
      <c r="BI166" s="96"/>
      <c r="BJ166" s="96"/>
      <c r="BK166" s="96"/>
      <c r="BL166" s="96"/>
      <c r="BM166" s="96"/>
      <c r="BN166" s="96"/>
      <c r="BO166" s="96">
        <v>2</v>
      </c>
      <c r="BP166" s="96"/>
      <c r="BQ166" s="96"/>
      <c r="BR166" s="97"/>
      <c r="BS166" s="96"/>
      <c r="BT166" s="96"/>
      <c r="BU166" s="96"/>
      <c r="BV166" s="96"/>
      <c r="BW166" s="96"/>
      <c r="BX166" s="96"/>
      <c r="BY166" s="96"/>
      <c r="BZ166" s="96"/>
      <c r="CA166" s="96"/>
      <c r="CB166" s="96"/>
      <c r="CC166" s="96"/>
      <c r="CD166" s="96"/>
      <c r="CE166" s="96"/>
      <c r="CF166" s="96"/>
      <c r="CG166" s="96"/>
      <c r="CH166" s="96"/>
      <c r="CI166" s="96"/>
      <c r="CJ166" s="96"/>
      <c r="CK166" s="96"/>
      <c r="CL166" s="96"/>
      <c r="CM166" s="96"/>
      <c r="CN166" s="96"/>
      <c r="CO166" s="96"/>
      <c r="CP166" s="96"/>
      <c r="CQ166" s="96"/>
      <c r="CR166" s="96"/>
      <c r="CS166" s="96"/>
      <c r="CT166" s="96"/>
      <c r="CU166" s="96"/>
      <c r="CV166" s="96"/>
      <c r="CW166" s="96"/>
      <c r="CX166" s="96"/>
      <c r="CY166" s="96"/>
      <c r="CZ166" s="96"/>
      <c r="DA166" s="96"/>
      <c r="DB166" s="96"/>
      <c r="DC166" s="96"/>
      <c r="DD166" s="96"/>
      <c r="DE166" s="96"/>
      <c r="DF166" s="96"/>
      <c r="DG166" s="96"/>
      <c r="DH166" s="96"/>
      <c r="DI166" s="96"/>
      <c r="DJ166" s="96"/>
      <c r="DK166" s="96"/>
      <c r="DL166" s="96"/>
      <c r="DM166" s="96"/>
      <c r="DN166" s="96"/>
      <c r="DO166" s="96"/>
      <c r="DP166" s="96"/>
      <c r="DQ166" s="96"/>
      <c r="DR166" s="96"/>
      <c r="DS166" s="96"/>
      <c r="DT166" s="107"/>
      <c r="DU166" s="107">
        <f t="shared" si="2"/>
        <v>6356</v>
      </c>
    </row>
    <row r="167" spans="1:125" s="72" customFormat="1" ht="14.25" x14ac:dyDescent="0.25">
      <c r="A167" s="77" t="s">
        <v>209</v>
      </c>
      <c r="B167" s="78" t="s">
        <v>864</v>
      </c>
      <c r="C167" s="10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7"/>
      <c r="AZ167" s="96"/>
      <c r="BA167" s="96"/>
      <c r="BB167" s="96">
        <v>12763</v>
      </c>
      <c r="BC167" s="96">
        <v>14888</v>
      </c>
      <c r="BD167" s="96"/>
      <c r="BE167" s="96"/>
      <c r="BF167" s="96"/>
      <c r="BG167" s="96"/>
      <c r="BH167" s="96"/>
      <c r="BI167" s="96"/>
      <c r="BJ167" s="96"/>
      <c r="BK167" s="96"/>
      <c r="BL167" s="96"/>
      <c r="BM167" s="96"/>
      <c r="BN167" s="96"/>
      <c r="BO167" s="96"/>
      <c r="BP167" s="96"/>
      <c r="BQ167" s="96"/>
      <c r="BR167" s="97"/>
      <c r="BS167" s="96"/>
      <c r="BT167" s="96"/>
      <c r="BU167" s="96"/>
      <c r="BV167" s="96"/>
      <c r="BW167" s="96"/>
      <c r="BX167" s="96"/>
      <c r="BY167" s="96"/>
      <c r="BZ167" s="96"/>
      <c r="CA167" s="96"/>
      <c r="CB167" s="96"/>
      <c r="CC167" s="96"/>
      <c r="CD167" s="96"/>
      <c r="CE167" s="96"/>
      <c r="CF167" s="96"/>
      <c r="CG167" s="96"/>
      <c r="CH167" s="96"/>
      <c r="CI167" s="96"/>
      <c r="CJ167" s="96"/>
      <c r="CK167" s="96"/>
      <c r="CL167" s="96"/>
      <c r="CM167" s="96"/>
      <c r="CN167" s="96"/>
      <c r="CO167" s="96"/>
      <c r="CP167" s="96"/>
      <c r="CQ167" s="96"/>
      <c r="CR167" s="96"/>
      <c r="CS167" s="96"/>
      <c r="CT167" s="96"/>
      <c r="CU167" s="96"/>
      <c r="CV167" s="96"/>
      <c r="CW167" s="96"/>
      <c r="CX167" s="96"/>
      <c r="CY167" s="96"/>
      <c r="CZ167" s="96"/>
      <c r="DA167" s="96"/>
      <c r="DB167" s="96"/>
      <c r="DC167" s="96"/>
      <c r="DD167" s="96"/>
      <c r="DE167" s="96"/>
      <c r="DF167" s="96"/>
      <c r="DG167" s="96"/>
      <c r="DH167" s="96"/>
      <c r="DI167" s="96"/>
      <c r="DJ167" s="96"/>
      <c r="DK167" s="96"/>
      <c r="DL167" s="96"/>
      <c r="DM167" s="96"/>
      <c r="DN167" s="96"/>
      <c r="DO167" s="96"/>
      <c r="DP167" s="96"/>
      <c r="DQ167" s="96"/>
      <c r="DR167" s="96"/>
      <c r="DS167" s="96"/>
      <c r="DT167" s="107"/>
      <c r="DU167" s="107">
        <f t="shared" si="2"/>
        <v>27651</v>
      </c>
    </row>
    <row r="168" spans="1:125" s="72" customFormat="1" ht="14.25" x14ac:dyDescent="0.25">
      <c r="A168" s="77" t="s">
        <v>371</v>
      </c>
      <c r="B168" s="78" t="s">
        <v>865</v>
      </c>
      <c r="C168" s="10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7"/>
      <c r="AZ168" s="96"/>
      <c r="BA168" s="96"/>
      <c r="BB168" s="96">
        <v>705</v>
      </c>
      <c r="BC168" s="96"/>
      <c r="BD168" s="96"/>
      <c r="BE168" s="96"/>
      <c r="BF168" s="96"/>
      <c r="BG168" s="96"/>
      <c r="BH168" s="96"/>
      <c r="BI168" s="96"/>
      <c r="BJ168" s="96"/>
      <c r="BK168" s="96"/>
      <c r="BL168" s="96"/>
      <c r="BM168" s="96"/>
      <c r="BN168" s="96"/>
      <c r="BO168" s="96"/>
      <c r="BP168" s="96"/>
      <c r="BQ168" s="96"/>
      <c r="BR168" s="97"/>
      <c r="BS168" s="96"/>
      <c r="BT168" s="96"/>
      <c r="BU168" s="96"/>
      <c r="BV168" s="96"/>
      <c r="BW168" s="96"/>
      <c r="BX168" s="96"/>
      <c r="BY168" s="96"/>
      <c r="BZ168" s="96"/>
      <c r="CA168" s="96"/>
      <c r="CB168" s="96"/>
      <c r="CC168" s="96"/>
      <c r="CD168" s="96"/>
      <c r="CE168" s="96"/>
      <c r="CF168" s="96"/>
      <c r="CG168" s="96"/>
      <c r="CH168" s="96"/>
      <c r="CI168" s="96"/>
      <c r="CJ168" s="96"/>
      <c r="CK168" s="96"/>
      <c r="CL168" s="96"/>
      <c r="CM168" s="96"/>
      <c r="CN168" s="96"/>
      <c r="CO168" s="96"/>
      <c r="CP168" s="96"/>
      <c r="CQ168" s="96"/>
      <c r="CR168" s="96"/>
      <c r="CS168" s="96"/>
      <c r="CT168" s="96"/>
      <c r="CU168" s="96"/>
      <c r="CV168" s="96"/>
      <c r="CW168" s="96"/>
      <c r="CX168" s="96"/>
      <c r="CY168" s="96"/>
      <c r="CZ168" s="96"/>
      <c r="DA168" s="96"/>
      <c r="DB168" s="96"/>
      <c r="DC168" s="96"/>
      <c r="DD168" s="96"/>
      <c r="DE168" s="96"/>
      <c r="DF168" s="96"/>
      <c r="DG168" s="96"/>
      <c r="DH168" s="96"/>
      <c r="DI168" s="96"/>
      <c r="DJ168" s="96"/>
      <c r="DK168" s="96"/>
      <c r="DL168" s="96"/>
      <c r="DM168" s="96"/>
      <c r="DN168" s="96"/>
      <c r="DO168" s="96"/>
      <c r="DP168" s="96"/>
      <c r="DQ168" s="96"/>
      <c r="DR168" s="96"/>
      <c r="DS168" s="96"/>
      <c r="DT168" s="107"/>
      <c r="DU168" s="107">
        <f t="shared" si="2"/>
        <v>705</v>
      </c>
    </row>
    <row r="169" spans="1:125" s="72" customFormat="1" ht="14.25" x14ac:dyDescent="0.25">
      <c r="A169" s="77" t="s">
        <v>372</v>
      </c>
      <c r="B169" s="78" t="s">
        <v>866</v>
      </c>
      <c r="C169" s="10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7"/>
      <c r="AZ169" s="96"/>
      <c r="BA169" s="96"/>
      <c r="BB169" s="96">
        <v>1989</v>
      </c>
      <c r="BC169" s="96"/>
      <c r="BD169" s="96">
        <v>1</v>
      </c>
      <c r="BE169" s="96">
        <v>13</v>
      </c>
      <c r="BF169" s="96"/>
      <c r="BG169" s="96"/>
      <c r="BH169" s="96"/>
      <c r="BI169" s="96"/>
      <c r="BJ169" s="96"/>
      <c r="BK169" s="96"/>
      <c r="BL169" s="96"/>
      <c r="BM169" s="96"/>
      <c r="BN169" s="96"/>
      <c r="BO169" s="96"/>
      <c r="BP169" s="96"/>
      <c r="BQ169" s="96"/>
      <c r="BR169" s="97"/>
      <c r="BS169" s="96"/>
      <c r="BT169" s="96"/>
      <c r="BU169" s="96"/>
      <c r="BV169" s="96"/>
      <c r="BW169" s="96"/>
      <c r="BX169" s="96"/>
      <c r="BY169" s="96"/>
      <c r="BZ169" s="96"/>
      <c r="CA169" s="96"/>
      <c r="CB169" s="96"/>
      <c r="CC169" s="96"/>
      <c r="CD169" s="96"/>
      <c r="CE169" s="96"/>
      <c r="CF169" s="96"/>
      <c r="CG169" s="96"/>
      <c r="CH169" s="96"/>
      <c r="CI169" s="96"/>
      <c r="CJ169" s="96"/>
      <c r="CK169" s="96"/>
      <c r="CL169" s="96"/>
      <c r="CM169" s="96"/>
      <c r="CN169" s="96"/>
      <c r="CO169" s="96"/>
      <c r="CP169" s="96"/>
      <c r="CQ169" s="96"/>
      <c r="CR169" s="96"/>
      <c r="CS169" s="96"/>
      <c r="CT169" s="96"/>
      <c r="CU169" s="96"/>
      <c r="CV169" s="96"/>
      <c r="CW169" s="96"/>
      <c r="CX169" s="96"/>
      <c r="CY169" s="96"/>
      <c r="CZ169" s="96"/>
      <c r="DA169" s="96"/>
      <c r="DB169" s="96"/>
      <c r="DC169" s="96"/>
      <c r="DD169" s="96"/>
      <c r="DE169" s="96"/>
      <c r="DF169" s="96"/>
      <c r="DG169" s="96"/>
      <c r="DH169" s="96"/>
      <c r="DI169" s="96"/>
      <c r="DJ169" s="96"/>
      <c r="DK169" s="96"/>
      <c r="DL169" s="96"/>
      <c r="DM169" s="96"/>
      <c r="DN169" s="96"/>
      <c r="DO169" s="96"/>
      <c r="DP169" s="96"/>
      <c r="DQ169" s="96"/>
      <c r="DR169" s="96"/>
      <c r="DS169" s="96"/>
      <c r="DT169" s="107"/>
      <c r="DU169" s="107">
        <f t="shared" si="2"/>
        <v>2003</v>
      </c>
    </row>
    <row r="170" spans="1:125" s="72" customFormat="1" ht="14.25" x14ac:dyDescent="0.25">
      <c r="A170" s="77" t="s">
        <v>373</v>
      </c>
      <c r="B170" s="78" t="s">
        <v>867</v>
      </c>
      <c r="C170" s="10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7"/>
      <c r="AZ170" s="96"/>
      <c r="BA170" s="96"/>
      <c r="BB170" s="96"/>
      <c r="BC170" s="96"/>
      <c r="BD170" s="96"/>
      <c r="BE170" s="96"/>
      <c r="BF170" s="96"/>
      <c r="BG170" s="96"/>
      <c r="BH170" s="96"/>
      <c r="BI170" s="96"/>
      <c r="BJ170" s="96"/>
      <c r="BK170" s="96"/>
      <c r="BL170" s="96"/>
      <c r="BM170" s="96"/>
      <c r="BN170" s="96"/>
      <c r="BO170" s="96"/>
      <c r="BP170" s="96"/>
      <c r="BQ170" s="96"/>
      <c r="BR170" s="97"/>
      <c r="BS170" s="96"/>
      <c r="BT170" s="96"/>
      <c r="BU170" s="96"/>
      <c r="BV170" s="96"/>
      <c r="BW170" s="96"/>
      <c r="BX170" s="96"/>
      <c r="BY170" s="96"/>
      <c r="BZ170" s="96"/>
      <c r="CA170" s="96"/>
      <c r="CB170" s="96"/>
      <c r="CC170" s="96"/>
      <c r="CD170" s="96"/>
      <c r="CE170" s="96"/>
      <c r="CF170" s="96"/>
      <c r="CG170" s="96"/>
      <c r="CH170" s="96"/>
      <c r="CI170" s="96"/>
      <c r="CJ170" s="96"/>
      <c r="CK170" s="96"/>
      <c r="CL170" s="96"/>
      <c r="CM170" s="96"/>
      <c r="CN170" s="96"/>
      <c r="CO170" s="96"/>
      <c r="CP170" s="96"/>
      <c r="CQ170" s="96"/>
      <c r="CR170" s="96"/>
      <c r="CS170" s="96"/>
      <c r="CT170" s="96"/>
      <c r="CU170" s="96"/>
      <c r="CV170" s="96"/>
      <c r="CW170" s="96"/>
      <c r="CX170" s="96"/>
      <c r="CY170" s="96"/>
      <c r="CZ170" s="96"/>
      <c r="DA170" s="96"/>
      <c r="DB170" s="96"/>
      <c r="DC170" s="96"/>
      <c r="DD170" s="96"/>
      <c r="DE170" s="96"/>
      <c r="DF170" s="96"/>
      <c r="DG170" s="96"/>
      <c r="DH170" s="96"/>
      <c r="DI170" s="96"/>
      <c r="DJ170" s="96"/>
      <c r="DK170" s="96"/>
      <c r="DL170" s="96"/>
      <c r="DM170" s="96"/>
      <c r="DN170" s="96"/>
      <c r="DO170" s="96"/>
      <c r="DP170" s="96"/>
      <c r="DQ170" s="96"/>
      <c r="DR170" s="96"/>
      <c r="DS170" s="96"/>
      <c r="DT170" s="107"/>
      <c r="DU170" s="107">
        <f t="shared" si="2"/>
        <v>0</v>
      </c>
    </row>
    <row r="171" spans="1:125" s="72" customFormat="1" ht="14.25" x14ac:dyDescent="0.25">
      <c r="A171" s="77" t="s">
        <v>210</v>
      </c>
      <c r="B171" s="78" t="s">
        <v>868</v>
      </c>
      <c r="C171" s="10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>
        <v>130</v>
      </c>
      <c r="AL171" s="96"/>
      <c r="AM171" s="96"/>
      <c r="AN171" s="96"/>
      <c r="AO171" s="96">
        <v>13</v>
      </c>
      <c r="AP171" s="96"/>
      <c r="AQ171" s="96"/>
      <c r="AR171" s="96"/>
      <c r="AS171" s="96"/>
      <c r="AT171" s="96"/>
      <c r="AU171" s="96"/>
      <c r="AV171" s="96"/>
      <c r="AW171" s="96"/>
      <c r="AX171" s="96"/>
      <c r="AY171" s="97"/>
      <c r="AZ171" s="96"/>
      <c r="BA171" s="96"/>
      <c r="BB171" s="96">
        <v>715</v>
      </c>
      <c r="BC171" s="96"/>
      <c r="BD171" s="96">
        <v>1367</v>
      </c>
      <c r="BE171" s="96">
        <v>214</v>
      </c>
      <c r="BF171" s="96"/>
      <c r="BG171" s="96">
        <v>9</v>
      </c>
      <c r="BH171" s="96">
        <v>9</v>
      </c>
      <c r="BI171" s="96">
        <v>1</v>
      </c>
      <c r="BJ171" s="96"/>
      <c r="BK171" s="96"/>
      <c r="BL171" s="96"/>
      <c r="BM171" s="96"/>
      <c r="BN171" s="96"/>
      <c r="BO171" s="96">
        <v>1</v>
      </c>
      <c r="BP171" s="96"/>
      <c r="BQ171" s="96"/>
      <c r="BR171" s="97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  <c r="CJ171" s="96"/>
      <c r="CK171" s="96"/>
      <c r="CL171" s="96"/>
      <c r="CM171" s="96"/>
      <c r="CN171" s="96"/>
      <c r="CO171" s="96"/>
      <c r="CP171" s="96"/>
      <c r="CQ171" s="96"/>
      <c r="CR171" s="96"/>
      <c r="CS171" s="96"/>
      <c r="CT171" s="96"/>
      <c r="CU171" s="96"/>
      <c r="CV171" s="96"/>
      <c r="CW171" s="96"/>
      <c r="CX171" s="96"/>
      <c r="CY171" s="96"/>
      <c r="CZ171" s="96"/>
      <c r="DA171" s="96"/>
      <c r="DB171" s="96"/>
      <c r="DC171" s="96"/>
      <c r="DD171" s="96"/>
      <c r="DE171" s="96"/>
      <c r="DF171" s="96"/>
      <c r="DG171" s="96"/>
      <c r="DH171" s="96"/>
      <c r="DI171" s="96"/>
      <c r="DJ171" s="96"/>
      <c r="DK171" s="96"/>
      <c r="DL171" s="96"/>
      <c r="DM171" s="96"/>
      <c r="DN171" s="96"/>
      <c r="DO171" s="96"/>
      <c r="DP171" s="96"/>
      <c r="DQ171" s="96"/>
      <c r="DR171" s="96"/>
      <c r="DS171" s="96"/>
      <c r="DT171" s="107"/>
      <c r="DU171" s="107">
        <f t="shared" si="2"/>
        <v>2459</v>
      </c>
    </row>
    <row r="172" spans="1:125" s="72" customFormat="1" ht="14.25" x14ac:dyDescent="0.25">
      <c r="A172" s="77" t="s">
        <v>211</v>
      </c>
      <c r="B172" s="78" t="s">
        <v>869</v>
      </c>
      <c r="C172" s="10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>
        <v>1268</v>
      </c>
      <c r="AP172" s="96"/>
      <c r="AQ172" s="96"/>
      <c r="AR172" s="96"/>
      <c r="AS172" s="96"/>
      <c r="AT172" s="96"/>
      <c r="AU172" s="96"/>
      <c r="AV172" s="96"/>
      <c r="AW172" s="96"/>
      <c r="AX172" s="96"/>
      <c r="AY172" s="97"/>
      <c r="AZ172" s="96"/>
      <c r="BA172" s="96"/>
      <c r="BB172" s="96"/>
      <c r="BC172" s="96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7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  <c r="CJ172" s="96"/>
      <c r="CK172" s="96"/>
      <c r="CL172" s="96"/>
      <c r="CM172" s="96"/>
      <c r="CN172" s="96"/>
      <c r="CO172" s="96"/>
      <c r="CP172" s="96"/>
      <c r="CQ172" s="96"/>
      <c r="CR172" s="96"/>
      <c r="CS172" s="96"/>
      <c r="CT172" s="96"/>
      <c r="CU172" s="96"/>
      <c r="CV172" s="96"/>
      <c r="CW172" s="96"/>
      <c r="CX172" s="96"/>
      <c r="CY172" s="96"/>
      <c r="CZ172" s="96"/>
      <c r="DA172" s="96"/>
      <c r="DB172" s="96"/>
      <c r="DC172" s="96"/>
      <c r="DD172" s="96"/>
      <c r="DE172" s="96"/>
      <c r="DF172" s="96"/>
      <c r="DG172" s="96"/>
      <c r="DH172" s="96"/>
      <c r="DI172" s="96"/>
      <c r="DJ172" s="96"/>
      <c r="DK172" s="96"/>
      <c r="DL172" s="96"/>
      <c r="DM172" s="96"/>
      <c r="DN172" s="96"/>
      <c r="DO172" s="96"/>
      <c r="DP172" s="96"/>
      <c r="DQ172" s="96"/>
      <c r="DR172" s="96"/>
      <c r="DS172" s="96"/>
      <c r="DT172" s="107"/>
      <c r="DU172" s="107">
        <f t="shared" si="2"/>
        <v>1268</v>
      </c>
    </row>
    <row r="173" spans="1:125" s="72" customFormat="1" ht="14.25" x14ac:dyDescent="0.25">
      <c r="A173" s="77" t="s">
        <v>212</v>
      </c>
      <c r="B173" s="78" t="s">
        <v>870</v>
      </c>
      <c r="C173" s="10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7"/>
      <c r="AZ173" s="96">
        <v>19</v>
      </c>
      <c r="BA173" s="96"/>
      <c r="BB173" s="96">
        <v>4</v>
      </c>
      <c r="BC173" s="96"/>
      <c r="BD173" s="96">
        <v>2518</v>
      </c>
      <c r="BE173" s="96">
        <v>150</v>
      </c>
      <c r="BF173" s="96"/>
      <c r="BG173" s="96"/>
      <c r="BH173" s="96"/>
      <c r="BI173" s="96"/>
      <c r="BJ173" s="96"/>
      <c r="BK173" s="96"/>
      <c r="BL173" s="96">
        <v>1</v>
      </c>
      <c r="BM173" s="96"/>
      <c r="BN173" s="96"/>
      <c r="BO173" s="96"/>
      <c r="BP173" s="96"/>
      <c r="BQ173" s="96"/>
      <c r="BR173" s="97"/>
      <c r="BS173" s="96"/>
      <c r="BT173" s="96"/>
      <c r="BU173" s="96"/>
      <c r="BV173" s="96"/>
      <c r="BW173" s="96"/>
      <c r="BX173" s="96"/>
      <c r="BY173" s="96"/>
      <c r="BZ173" s="96"/>
      <c r="CA173" s="96"/>
      <c r="CB173" s="96"/>
      <c r="CC173" s="96"/>
      <c r="CD173" s="96"/>
      <c r="CE173" s="96"/>
      <c r="CF173" s="96"/>
      <c r="CG173" s="96"/>
      <c r="CH173" s="96"/>
      <c r="CI173" s="96"/>
      <c r="CJ173" s="96"/>
      <c r="CK173" s="96"/>
      <c r="CL173" s="96"/>
      <c r="CM173" s="96"/>
      <c r="CN173" s="96"/>
      <c r="CO173" s="96"/>
      <c r="CP173" s="96"/>
      <c r="CQ173" s="96"/>
      <c r="CR173" s="96"/>
      <c r="CS173" s="96"/>
      <c r="CT173" s="96"/>
      <c r="CU173" s="96"/>
      <c r="CV173" s="96"/>
      <c r="CW173" s="96"/>
      <c r="CX173" s="96"/>
      <c r="CY173" s="96"/>
      <c r="CZ173" s="96"/>
      <c r="DA173" s="96"/>
      <c r="DB173" s="96"/>
      <c r="DC173" s="96"/>
      <c r="DD173" s="96"/>
      <c r="DE173" s="96"/>
      <c r="DF173" s="96"/>
      <c r="DG173" s="96"/>
      <c r="DH173" s="96"/>
      <c r="DI173" s="96"/>
      <c r="DJ173" s="96"/>
      <c r="DK173" s="96"/>
      <c r="DL173" s="96"/>
      <c r="DM173" s="96"/>
      <c r="DN173" s="96"/>
      <c r="DO173" s="96"/>
      <c r="DP173" s="96"/>
      <c r="DQ173" s="96"/>
      <c r="DR173" s="96"/>
      <c r="DS173" s="96"/>
      <c r="DT173" s="107"/>
      <c r="DU173" s="107">
        <f t="shared" si="2"/>
        <v>2692</v>
      </c>
    </row>
    <row r="174" spans="1:125" s="72" customFormat="1" ht="14.25" x14ac:dyDescent="0.25">
      <c r="A174" s="77" t="s">
        <v>213</v>
      </c>
      <c r="B174" s="78" t="s">
        <v>871</v>
      </c>
      <c r="C174" s="10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>
        <v>5</v>
      </c>
      <c r="AT174" s="96"/>
      <c r="AU174" s="96"/>
      <c r="AV174" s="96"/>
      <c r="AW174" s="96"/>
      <c r="AX174" s="96"/>
      <c r="AY174" s="97"/>
      <c r="AZ174" s="96"/>
      <c r="BA174" s="96"/>
      <c r="BB174" s="96"/>
      <c r="BC174" s="96"/>
      <c r="BD174" s="96">
        <v>407</v>
      </c>
      <c r="BE174" s="96">
        <v>43</v>
      </c>
      <c r="BF174" s="96"/>
      <c r="BG174" s="96"/>
      <c r="BH174" s="96"/>
      <c r="BI174" s="96"/>
      <c r="BJ174" s="96"/>
      <c r="BK174" s="96"/>
      <c r="BL174" s="96"/>
      <c r="BM174" s="96"/>
      <c r="BN174" s="96"/>
      <c r="BO174" s="96"/>
      <c r="BP174" s="96"/>
      <c r="BQ174" s="96"/>
      <c r="BR174" s="97"/>
      <c r="BS174" s="96"/>
      <c r="BT174" s="96"/>
      <c r="BU174" s="96"/>
      <c r="BV174" s="96"/>
      <c r="BW174" s="96"/>
      <c r="BX174" s="96"/>
      <c r="BY174" s="96"/>
      <c r="BZ174" s="96"/>
      <c r="CA174" s="96"/>
      <c r="CB174" s="96"/>
      <c r="CC174" s="96"/>
      <c r="CD174" s="96"/>
      <c r="CE174" s="96"/>
      <c r="CF174" s="96"/>
      <c r="CG174" s="96"/>
      <c r="CH174" s="96"/>
      <c r="CI174" s="96"/>
      <c r="CJ174" s="96"/>
      <c r="CK174" s="96"/>
      <c r="CL174" s="96"/>
      <c r="CM174" s="96"/>
      <c r="CN174" s="96"/>
      <c r="CO174" s="96"/>
      <c r="CP174" s="96"/>
      <c r="CQ174" s="96"/>
      <c r="CR174" s="96"/>
      <c r="CS174" s="96"/>
      <c r="CT174" s="96"/>
      <c r="CU174" s="96"/>
      <c r="CV174" s="96"/>
      <c r="CW174" s="96"/>
      <c r="CX174" s="96"/>
      <c r="CY174" s="96"/>
      <c r="CZ174" s="96"/>
      <c r="DA174" s="96"/>
      <c r="DB174" s="96"/>
      <c r="DC174" s="96"/>
      <c r="DD174" s="96"/>
      <c r="DE174" s="96"/>
      <c r="DF174" s="96"/>
      <c r="DG174" s="96"/>
      <c r="DH174" s="96"/>
      <c r="DI174" s="96"/>
      <c r="DJ174" s="96"/>
      <c r="DK174" s="96"/>
      <c r="DL174" s="96"/>
      <c r="DM174" s="96"/>
      <c r="DN174" s="96"/>
      <c r="DO174" s="96"/>
      <c r="DP174" s="96"/>
      <c r="DQ174" s="96"/>
      <c r="DR174" s="96"/>
      <c r="DS174" s="96"/>
      <c r="DT174" s="107"/>
      <c r="DU174" s="107">
        <f t="shared" si="2"/>
        <v>455</v>
      </c>
    </row>
    <row r="175" spans="1:125" s="72" customFormat="1" ht="14.25" x14ac:dyDescent="0.25">
      <c r="A175" s="77" t="s">
        <v>666</v>
      </c>
      <c r="B175" s="78" t="s">
        <v>872</v>
      </c>
      <c r="C175" s="10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7"/>
      <c r="AZ175" s="96"/>
      <c r="BA175" s="96"/>
      <c r="BB175" s="96">
        <v>11</v>
      </c>
      <c r="BC175" s="96"/>
      <c r="BD175" s="96">
        <v>2</v>
      </c>
      <c r="BE175" s="96">
        <v>172</v>
      </c>
      <c r="BF175" s="96"/>
      <c r="BG175" s="96"/>
      <c r="BH175" s="96"/>
      <c r="BI175" s="96">
        <v>1</v>
      </c>
      <c r="BJ175" s="96"/>
      <c r="BK175" s="96"/>
      <c r="BL175" s="96"/>
      <c r="BM175" s="96"/>
      <c r="BN175" s="96"/>
      <c r="BO175" s="96"/>
      <c r="BP175" s="96"/>
      <c r="BQ175" s="96"/>
      <c r="BR175" s="97"/>
      <c r="BS175" s="96"/>
      <c r="BT175" s="96"/>
      <c r="BU175" s="96"/>
      <c r="BV175" s="96"/>
      <c r="BW175" s="96"/>
      <c r="BX175" s="96"/>
      <c r="BY175" s="96"/>
      <c r="BZ175" s="96"/>
      <c r="CA175" s="96"/>
      <c r="CB175" s="96"/>
      <c r="CC175" s="96"/>
      <c r="CD175" s="96"/>
      <c r="CE175" s="96"/>
      <c r="CF175" s="96"/>
      <c r="CG175" s="96"/>
      <c r="CH175" s="96"/>
      <c r="CI175" s="96"/>
      <c r="CJ175" s="96"/>
      <c r="CK175" s="96"/>
      <c r="CL175" s="96"/>
      <c r="CM175" s="96"/>
      <c r="CN175" s="96"/>
      <c r="CO175" s="96"/>
      <c r="CP175" s="96"/>
      <c r="CQ175" s="96"/>
      <c r="CR175" s="96"/>
      <c r="CS175" s="96"/>
      <c r="CT175" s="96"/>
      <c r="CU175" s="96"/>
      <c r="CV175" s="96"/>
      <c r="CW175" s="96"/>
      <c r="CX175" s="96"/>
      <c r="CY175" s="96"/>
      <c r="CZ175" s="96"/>
      <c r="DA175" s="96"/>
      <c r="DB175" s="96"/>
      <c r="DC175" s="96"/>
      <c r="DD175" s="96"/>
      <c r="DE175" s="96"/>
      <c r="DF175" s="96"/>
      <c r="DG175" s="96"/>
      <c r="DH175" s="96"/>
      <c r="DI175" s="96"/>
      <c r="DJ175" s="96"/>
      <c r="DK175" s="96"/>
      <c r="DL175" s="96"/>
      <c r="DM175" s="96"/>
      <c r="DN175" s="96"/>
      <c r="DO175" s="96"/>
      <c r="DP175" s="96"/>
      <c r="DQ175" s="96"/>
      <c r="DR175" s="96"/>
      <c r="DS175" s="96"/>
      <c r="DT175" s="107"/>
      <c r="DU175" s="107">
        <f t="shared" si="2"/>
        <v>186</v>
      </c>
    </row>
    <row r="176" spans="1:125" s="72" customFormat="1" ht="14.25" x14ac:dyDescent="0.25">
      <c r="A176" s="77" t="s">
        <v>374</v>
      </c>
      <c r="B176" s="78" t="s">
        <v>873</v>
      </c>
      <c r="C176" s="10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>
        <v>496</v>
      </c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>
        <v>3</v>
      </c>
      <c r="AP176" s="96"/>
      <c r="AQ176" s="96"/>
      <c r="AR176" s="96"/>
      <c r="AS176" s="96"/>
      <c r="AT176" s="96">
        <v>1</v>
      </c>
      <c r="AU176" s="96"/>
      <c r="AV176" s="96"/>
      <c r="AW176" s="96"/>
      <c r="AX176" s="96"/>
      <c r="AY176" s="97"/>
      <c r="AZ176" s="96"/>
      <c r="BA176" s="96"/>
      <c r="BB176" s="96"/>
      <c r="BC176" s="96"/>
      <c r="BD176" s="96">
        <v>3249</v>
      </c>
      <c r="BE176" s="96">
        <v>4255</v>
      </c>
      <c r="BF176" s="96">
        <v>26</v>
      </c>
      <c r="BG176" s="96">
        <v>2</v>
      </c>
      <c r="BH176" s="96"/>
      <c r="BI176" s="96">
        <v>9</v>
      </c>
      <c r="BJ176" s="96"/>
      <c r="BK176" s="96"/>
      <c r="BL176" s="96"/>
      <c r="BM176" s="96"/>
      <c r="BN176" s="96"/>
      <c r="BO176" s="96">
        <v>10</v>
      </c>
      <c r="BP176" s="96"/>
      <c r="BQ176" s="96"/>
      <c r="BR176" s="97"/>
      <c r="BS176" s="96"/>
      <c r="BT176" s="96"/>
      <c r="BU176" s="96"/>
      <c r="BV176" s="96"/>
      <c r="BW176" s="96"/>
      <c r="BX176" s="96"/>
      <c r="BY176" s="96"/>
      <c r="BZ176" s="96"/>
      <c r="CA176" s="96"/>
      <c r="CB176" s="96"/>
      <c r="CC176" s="96"/>
      <c r="CD176" s="96"/>
      <c r="CE176" s="96"/>
      <c r="CF176" s="96"/>
      <c r="CG176" s="96"/>
      <c r="CH176" s="96"/>
      <c r="CI176" s="96"/>
      <c r="CJ176" s="96"/>
      <c r="CK176" s="96"/>
      <c r="CL176" s="96"/>
      <c r="CM176" s="96"/>
      <c r="CN176" s="96"/>
      <c r="CO176" s="96"/>
      <c r="CP176" s="96"/>
      <c r="CQ176" s="96"/>
      <c r="CR176" s="96"/>
      <c r="CS176" s="96"/>
      <c r="CT176" s="96"/>
      <c r="CU176" s="96"/>
      <c r="CV176" s="96"/>
      <c r="CW176" s="96"/>
      <c r="CX176" s="96"/>
      <c r="CY176" s="96"/>
      <c r="CZ176" s="96"/>
      <c r="DA176" s="96"/>
      <c r="DB176" s="96"/>
      <c r="DC176" s="96"/>
      <c r="DD176" s="96"/>
      <c r="DE176" s="96"/>
      <c r="DF176" s="96"/>
      <c r="DG176" s="96"/>
      <c r="DH176" s="96"/>
      <c r="DI176" s="96"/>
      <c r="DJ176" s="96"/>
      <c r="DK176" s="96"/>
      <c r="DL176" s="96"/>
      <c r="DM176" s="96"/>
      <c r="DN176" s="96"/>
      <c r="DO176" s="96"/>
      <c r="DP176" s="96"/>
      <c r="DQ176" s="96"/>
      <c r="DR176" s="96"/>
      <c r="DS176" s="96"/>
      <c r="DT176" s="107"/>
      <c r="DU176" s="107">
        <f t="shared" si="2"/>
        <v>8051</v>
      </c>
    </row>
    <row r="177" spans="1:125" s="72" customFormat="1" ht="14.25" x14ac:dyDescent="0.25">
      <c r="A177" s="77" t="s">
        <v>214</v>
      </c>
      <c r="B177" s="78" t="s">
        <v>874</v>
      </c>
      <c r="C177" s="10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>
        <v>3</v>
      </c>
      <c r="AW177" s="96"/>
      <c r="AX177" s="96"/>
      <c r="AY177" s="97">
        <v>87</v>
      </c>
      <c r="AZ177" s="96"/>
      <c r="BA177" s="96"/>
      <c r="BB177" s="96">
        <v>225</v>
      </c>
      <c r="BC177" s="96"/>
      <c r="BD177" s="96">
        <v>9603</v>
      </c>
      <c r="BE177" s="96">
        <v>362</v>
      </c>
      <c r="BF177" s="96"/>
      <c r="BG177" s="96">
        <v>143</v>
      </c>
      <c r="BH177" s="96">
        <v>14</v>
      </c>
      <c r="BI177" s="96"/>
      <c r="BJ177" s="96"/>
      <c r="BK177" s="96"/>
      <c r="BL177" s="96"/>
      <c r="BM177" s="96"/>
      <c r="BN177" s="96"/>
      <c r="BO177" s="96">
        <v>22</v>
      </c>
      <c r="BP177" s="96"/>
      <c r="BQ177" s="96"/>
      <c r="BR177" s="97"/>
      <c r="BS177" s="96"/>
      <c r="BT177" s="96"/>
      <c r="BU177" s="96"/>
      <c r="BV177" s="96"/>
      <c r="BW177" s="96"/>
      <c r="BX177" s="96"/>
      <c r="BY177" s="96"/>
      <c r="BZ177" s="96"/>
      <c r="CA177" s="96"/>
      <c r="CB177" s="96"/>
      <c r="CC177" s="96"/>
      <c r="CD177" s="96"/>
      <c r="CE177" s="96"/>
      <c r="CF177" s="96"/>
      <c r="CG177" s="96"/>
      <c r="CH177" s="96"/>
      <c r="CI177" s="96"/>
      <c r="CJ177" s="96"/>
      <c r="CK177" s="96"/>
      <c r="CL177" s="96"/>
      <c r="CM177" s="96"/>
      <c r="CN177" s="96"/>
      <c r="CO177" s="96"/>
      <c r="CP177" s="96"/>
      <c r="CQ177" s="96"/>
      <c r="CR177" s="96"/>
      <c r="CS177" s="96"/>
      <c r="CT177" s="96"/>
      <c r="CU177" s="96"/>
      <c r="CV177" s="96"/>
      <c r="CW177" s="96"/>
      <c r="CX177" s="96"/>
      <c r="CY177" s="96"/>
      <c r="CZ177" s="96"/>
      <c r="DA177" s="96"/>
      <c r="DB177" s="96"/>
      <c r="DC177" s="96"/>
      <c r="DD177" s="96"/>
      <c r="DE177" s="96"/>
      <c r="DF177" s="96"/>
      <c r="DG177" s="96"/>
      <c r="DH177" s="96"/>
      <c r="DI177" s="96"/>
      <c r="DJ177" s="96"/>
      <c r="DK177" s="96"/>
      <c r="DL177" s="96"/>
      <c r="DM177" s="96"/>
      <c r="DN177" s="96"/>
      <c r="DO177" s="96"/>
      <c r="DP177" s="96"/>
      <c r="DQ177" s="96"/>
      <c r="DR177" s="96"/>
      <c r="DS177" s="96"/>
      <c r="DT177" s="107"/>
      <c r="DU177" s="107">
        <f t="shared" si="2"/>
        <v>10459</v>
      </c>
    </row>
    <row r="178" spans="1:125" s="72" customFormat="1" ht="14.25" x14ac:dyDescent="0.25">
      <c r="A178" s="77" t="s">
        <v>215</v>
      </c>
      <c r="B178" s="78" t="s">
        <v>875</v>
      </c>
      <c r="C178" s="10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7"/>
      <c r="AZ178" s="96"/>
      <c r="BA178" s="96"/>
      <c r="BB178" s="96"/>
      <c r="BC178" s="96"/>
      <c r="BD178" s="96">
        <v>31</v>
      </c>
      <c r="BE178" s="96"/>
      <c r="BF178" s="96"/>
      <c r="BG178" s="96">
        <v>5</v>
      </c>
      <c r="BH178" s="96"/>
      <c r="BI178" s="96"/>
      <c r="BJ178" s="96"/>
      <c r="BK178" s="96"/>
      <c r="BL178" s="96"/>
      <c r="BM178" s="96"/>
      <c r="BN178" s="96"/>
      <c r="BO178" s="96"/>
      <c r="BP178" s="96"/>
      <c r="BQ178" s="96"/>
      <c r="BR178" s="97"/>
      <c r="BS178" s="96"/>
      <c r="BT178" s="96"/>
      <c r="BU178" s="96"/>
      <c r="BV178" s="96"/>
      <c r="BW178" s="96"/>
      <c r="BX178" s="96"/>
      <c r="BY178" s="96"/>
      <c r="BZ178" s="96"/>
      <c r="CA178" s="96"/>
      <c r="CB178" s="96"/>
      <c r="CC178" s="96"/>
      <c r="CD178" s="96"/>
      <c r="CE178" s="96"/>
      <c r="CF178" s="96"/>
      <c r="CG178" s="96"/>
      <c r="CH178" s="96"/>
      <c r="CI178" s="96"/>
      <c r="CJ178" s="96"/>
      <c r="CK178" s="96"/>
      <c r="CL178" s="96"/>
      <c r="CM178" s="96"/>
      <c r="CN178" s="96"/>
      <c r="CO178" s="96"/>
      <c r="CP178" s="96"/>
      <c r="CQ178" s="96"/>
      <c r="CR178" s="96"/>
      <c r="CS178" s="96"/>
      <c r="CT178" s="96"/>
      <c r="CU178" s="96"/>
      <c r="CV178" s="96"/>
      <c r="CW178" s="96"/>
      <c r="CX178" s="96"/>
      <c r="CY178" s="96"/>
      <c r="CZ178" s="96"/>
      <c r="DA178" s="96"/>
      <c r="DB178" s="96"/>
      <c r="DC178" s="96"/>
      <c r="DD178" s="96"/>
      <c r="DE178" s="96"/>
      <c r="DF178" s="96"/>
      <c r="DG178" s="96"/>
      <c r="DH178" s="96"/>
      <c r="DI178" s="96"/>
      <c r="DJ178" s="96"/>
      <c r="DK178" s="96"/>
      <c r="DL178" s="96"/>
      <c r="DM178" s="96"/>
      <c r="DN178" s="96"/>
      <c r="DO178" s="96"/>
      <c r="DP178" s="96"/>
      <c r="DQ178" s="96"/>
      <c r="DR178" s="96"/>
      <c r="DS178" s="96"/>
      <c r="DT178" s="107"/>
      <c r="DU178" s="107">
        <f t="shared" si="2"/>
        <v>36</v>
      </c>
    </row>
    <row r="179" spans="1:125" s="72" customFormat="1" ht="14.25" x14ac:dyDescent="0.25">
      <c r="A179" s="77" t="s">
        <v>375</v>
      </c>
      <c r="B179" s="78" t="s">
        <v>876</v>
      </c>
      <c r="C179" s="10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>
        <v>2</v>
      </c>
      <c r="AW179" s="96"/>
      <c r="AX179" s="96"/>
      <c r="AY179" s="97">
        <v>2</v>
      </c>
      <c r="AZ179" s="96"/>
      <c r="BA179" s="96"/>
      <c r="BB179" s="96">
        <v>1</v>
      </c>
      <c r="BC179" s="96"/>
      <c r="BD179" s="96">
        <v>75</v>
      </c>
      <c r="BE179" s="96">
        <v>3067</v>
      </c>
      <c r="BF179" s="96"/>
      <c r="BG179" s="96">
        <v>2</v>
      </c>
      <c r="BH179" s="96">
        <v>224</v>
      </c>
      <c r="BI179" s="96"/>
      <c r="BJ179" s="96"/>
      <c r="BK179" s="96"/>
      <c r="BL179" s="96"/>
      <c r="BM179" s="96"/>
      <c r="BN179" s="96"/>
      <c r="BO179" s="96">
        <v>13</v>
      </c>
      <c r="BP179" s="96"/>
      <c r="BQ179" s="96"/>
      <c r="BR179" s="97"/>
      <c r="BS179" s="96"/>
      <c r="BT179" s="96"/>
      <c r="BU179" s="96"/>
      <c r="BV179" s="96"/>
      <c r="BW179" s="96"/>
      <c r="BX179" s="96"/>
      <c r="BY179" s="96"/>
      <c r="BZ179" s="96"/>
      <c r="CA179" s="96"/>
      <c r="CB179" s="96"/>
      <c r="CC179" s="96"/>
      <c r="CD179" s="96"/>
      <c r="CE179" s="96"/>
      <c r="CF179" s="96"/>
      <c r="CG179" s="96"/>
      <c r="CH179" s="96"/>
      <c r="CI179" s="96"/>
      <c r="CJ179" s="96"/>
      <c r="CK179" s="96"/>
      <c r="CL179" s="96"/>
      <c r="CM179" s="96"/>
      <c r="CN179" s="96"/>
      <c r="CO179" s="96"/>
      <c r="CP179" s="96"/>
      <c r="CQ179" s="96"/>
      <c r="CR179" s="96"/>
      <c r="CS179" s="96"/>
      <c r="CT179" s="96"/>
      <c r="CU179" s="96"/>
      <c r="CV179" s="96"/>
      <c r="CW179" s="96"/>
      <c r="CX179" s="96"/>
      <c r="CY179" s="96"/>
      <c r="CZ179" s="96"/>
      <c r="DA179" s="96"/>
      <c r="DB179" s="96"/>
      <c r="DC179" s="96"/>
      <c r="DD179" s="96"/>
      <c r="DE179" s="96"/>
      <c r="DF179" s="96"/>
      <c r="DG179" s="96"/>
      <c r="DH179" s="96"/>
      <c r="DI179" s="96"/>
      <c r="DJ179" s="96"/>
      <c r="DK179" s="96"/>
      <c r="DL179" s="96"/>
      <c r="DM179" s="96"/>
      <c r="DN179" s="96"/>
      <c r="DO179" s="96"/>
      <c r="DP179" s="96"/>
      <c r="DQ179" s="96"/>
      <c r="DR179" s="96"/>
      <c r="DS179" s="96"/>
      <c r="DT179" s="107"/>
      <c r="DU179" s="107">
        <f t="shared" si="2"/>
        <v>3386</v>
      </c>
    </row>
    <row r="180" spans="1:125" s="72" customFormat="1" ht="14.25" x14ac:dyDescent="0.25">
      <c r="A180" s="77" t="s">
        <v>376</v>
      </c>
      <c r="B180" s="78" t="s">
        <v>877</v>
      </c>
      <c r="C180" s="10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>
        <v>3</v>
      </c>
      <c r="AO180" s="96"/>
      <c r="AP180" s="96"/>
      <c r="AQ180" s="96"/>
      <c r="AR180" s="96"/>
      <c r="AS180" s="96">
        <v>2</v>
      </c>
      <c r="AT180" s="96"/>
      <c r="AU180" s="96"/>
      <c r="AV180" s="96"/>
      <c r="AW180" s="96"/>
      <c r="AX180" s="96"/>
      <c r="AY180" s="97"/>
      <c r="AZ180" s="96"/>
      <c r="BA180" s="96"/>
      <c r="BB180" s="96"/>
      <c r="BC180" s="96"/>
      <c r="BD180" s="96"/>
      <c r="BE180" s="96">
        <v>22</v>
      </c>
      <c r="BF180" s="96">
        <v>8848</v>
      </c>
      <c r="BG180" s="96">
        <v>3</v>
      </c>
      <c r="BH180" s="96"/>
      <c r="BI180" s="96"/>
      <c r="BJ180" s="96"/>
      <c r="BK180" s="96"/>
      <c r="BL180" s="96"/>
      <c r="BM180" s="96"/>
      <c r="BN180" s="96"/>
      <c r="BO180" s="96">
        <v>128</v>
      </c>
      <c r="BP180" s="96"/>
      <c r="BQ180" s="96"/>
      <c r="BR180" s="97"/>
      <c r="BS180" s="96"/>
      <c r="BT180" s="96"/>
      <c r="BU180" s="96"/>
      <c r="BV180" s="96"/>
      <c r="BW180" s="96"/>
      <c r="BX180" s="96"/>
      <c r="BY180" s="96"/>
      <c r="BZ180" s="96"/>
      <c r="CA180" s="96"/>
      <c r="CB180" s="96"/>
      <c r="CC180" s="96"/>
      <c r="CD180" s="96"/>
      <c r="CE180" s="96"/>
      <c r="CF180" s="96"/>
      <c r="CG180" s="96"/>
      <c r="CH180" s="96"/>
      <c r="CI180" s="96"/>
      <c r="CJ180" s="96"/>
      <c r="CK180" s="96"/>
      <c r="CL180" s="96"/>
      <c r="CM180" s="96"/>
      <c r="CN180" s="96"/>
      <c r="CO180" s="96"/>
      <c r="CP180" s="96"/>
      <c r="CQ180" s="96"/>
      <c r="CR180" s="96"/>
      <c r="CS180" s="96"/>
      <c r="CT180" s="96"/>
      <c r="CU180" s="96"/>
      <c r="CV180" s="96"/>
      <c r="CW180" s="96"/>
      <c r="CX180" s="96"/>
      <c r="CY180" s="96"/>
      <c r="CZ180" s="96"/>
      <c r="DA180" s="96"/>
      <c r="DB180" s="96"/>
      <c r="DC180" s="96"/>
      <c r="DD180" s="96"/>
      <c r="DE180" s="96"/>
      <c r="DF180" s="96"/>
      <c r="DG180" s="96"/>
      <c r="DH180" s="96"/>
      <c r="DI180" s="96"/>
      <c r="DJ180" s="96"/>
      <c r="DK180" s="96"/>
      <c r="DL180" s="96">
        <v>2</v>
      </c>
      <c r="DM180" s="96"/>
      <c r="DN180" s="96"/>
      <c r="DO180" s="96"/>
      <c r="DP180" s="96"/>
      <c r="DQ180" s="96"/>
      <c r="DR180" s="96"/>
      <c r="DS180" s="96"/>
      <c r="DT180" s="107"/>
      <c r="DU180" s="107">
        <f t="shared" si="2"/>
        <v>9008</v>
      </c>
    </row>
    <row r="181" spans="1:125" s="72" customFormat="1" ht="14.25" x14ac:dyDescent="0.25">
      <c r="A181" s="77" t="s">
        <v>377</v>
      </c>
      <c r="B181" s="78" t="s">
        <v>878</v>
      </c>
      <c r="C181" s="10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>
        <v>82</v>
      </c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7"/>
      <c r="AZ181" s="96">
        <v>198</v>
      </c>
      <c r="BA181" s="96"/>
      <c r="BB181" s="96">
        <v>1</v>
      </c>
      <c r="BC181" s="96"/>
      <c r="BD181" s="96">
        <v>5</v>
      </c>
      <c r="BE181" s="96">
        <v>14425</v>
      </c>
      <c r="BF181" s="96">
        <v>182</v>
      </c>
      <c r="BG181" s="96">
        <v>29</v>
      </c>
      <c r="BH181" s="96"/>
      <c r="BI181" s="96"/>
      <c r="BJ181" s="96"/>
      <c r="BK181" s="96"/>
      <c r="BL181" s="96">
        <v>1</v>
      </c>
      <c r="BM181" s="96"/>
      <c r="BN181" s="96"/>
      <c r="BO181" s="96">
        <v>10</v>
      </c>
      <c r="BP181" s="96"/>
      <c r="BQ181" s="96"/>
      <c r="BR181" s="97"/>
      <c r="BS181" s="96"/>
      <c r="BT181" s="96"/>
      <c r="BU181" s="96"/>
      <c r="BV181" s="96"/>
      <c r="BW181" s="96"/>
      <c r="BX181" s="96"/>
      <c r="BY181" s="96"/>
      <c r="BZ181" s="96"/>
      <c r="CA181" s="96"/>
      <c r="CB181" s="96"/>
      <c r="CC181" s="96"/>
      <c r="CD181" s="96"/>
      <c r="CE181" s="96"/>
      <c r="CF181" s="96"/>
      <c r="CG181" s="96"/>
      <c r="CH181" s="96"/>
      <c r="CI181" s="96"/>
      <c r="CJ181" s="96"/>
      <c r="CK181" s="96"/>
      <c r="CL181" s="96"/>
      <c r="CM181" s="96"/>
      <c r="CN181" s="96"/>
      <c r="CO181" s="96"/>
      <c r="CP181" s="96"/>
      <c r="CQ181" s="96"/>
      <c r="CR181" s="96"/>
      <c r="CS181" s="96"/>
      <c r="CT181" s="96"/>
      <c r="CU181" s="96"/>
      <c r="CV181" s="96"/>
      <c r="CW181" s="96"/>
      <c r="CX181" s="96"/>
      <c r="CY181" s="96"/>
      <c r="CZ181" s="96"/>
      <c r="DA181" s="96"/>
      <c r="DB181" s="96"/>
      <c r="DC181" s="96"/>
      <c r="DD181" s="96"/>
      <c r="DE181" s="96"/>
      <c r="DF181" s="96"/>
      <c r="DG181" s="96"/>
      <c r="DH181" s="96"/>
      <c r="DI181" s="96"/>
      <c r="DJ181" s="96"/>
      <c r="DK181" s="96"/>
      <c r="DL181" s="96"/>
      <c r="DM181" s="96"/>
      <c r="DN181" s="96"/>
      <c r="DO181" s="96"/>
      <c r="DP181" s="96"/>
      <c r="DQ181" s="96"/>
      <c r="DR181" s="96"/>
      <c r="DS181" s="96"/>
      <c r="DT181" s="107"/>
      <c r="DU181" s="107">
        <f t="shared" si="2"/>
        <v>14933</v>
      </c>
    </row>
    <row r="182" spans="1:125" s="72" customFormat="1" ht="14.25" x14ac:dyDescent="0.25">
      <c r="A182" s="77" t="s">
        <v>378</v>
      </c>
      <c r="B182" s="78" t="s">
        <v>879</v>
      </c>
      <c r="C182" s="10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7"/>
      <c r="AZ182" s="96"/>
      <c r="BA182" s="96"/>
      <c r="BB182" s="96"/>
      <c r="BC182" s="96"/>
      <c r="BD182" s="96"/>
      <c r="BE182" s="96">
        <v>4411</v>
      </c>
      <c r="BF182" s="96"/>
      <c r="BG182" s="96"/>
      <c r="BH182" s="96"/>
      <c r="BI182" s="96"/>
      <c r="BJ182" s="96"/>
      <c r="BK182" s="96"/>
      <c r="BL182" s="96"/>
      <c r="BM182" s="96"/>
      <c r="BN182" s="96"/>
      <c r="BO182" s="96"/>
      <c r="BP182" s="96"/>
      <c r="BQ182" s="96"/>
      <c r="BR182" s="97"/>
      <c r="BS182" s="96"/>
      <c r="BT182" s="96"/>
      <c r="BU182" s="96"/>
      <c r="BV182" s="96"/>
      <c r="BW182" s="96"/>
      <c r="BX182" s="96"/>
      <c r="BY182" s="96"/>
      <c r="BZ182" s="96"/>
      <c r="CA182" s="96"/>
      <c r="CB182" s="96"/>
      <c r="CC182" s="96"/>
      <c r="CD182" s="96"/>
      <c r="CE182" s="96"/>
      <c r="CF182" s="96"/>
      <c r="CG182" s="96"/>
      <c r="CH182" s="96"/>
      <c r="CI182" s="96"/>
      <c r="CJ182" s="96"/>
      <c r="CK182" s="96"/>
      <c r="CL182" s="96"/>
      <c r="CM182" s="96"/>
      <c r="CN182" s="96"/>
      <c r="CO182" s="96"/>
      <c r="CP182" s="96"/>
      <c r="CQ182" s="96"/>
      <c r="CR182" s="96"/>
      <c r="CS182" s="96"/>
      <c r="CT182" s="96"/>
      <c r="CU182" s="96"/>
      <c r="CV182" s="96"/>
      <c r="CW182" s="96"/>
      <c r="CX182" s="96"/>
      <c r="CY182" s="96"/>
      <c r="CZ182" s="96"/>
      <c r="DA182" s="96"/>
      <c r="DB182" s="96"/>
      <c r="DC182" s="96"/>
      <c r="DD182" s="96"/>
      <c r="DE182" s="96"/>
      <c r="DF182" s="96"/>
      <c r="DG182" s="96"/>
      <c r="DH182" s="96"/>
      <c r="DI182" s="96"/>
      <c r="DJ182" s="96"/>
      <c r="DK182" s="96"/>
      <c r="DL182" s="96"/>
      <c r="DM182" s="96"/>
      <c r="DN182" s="96"/>
      <c r="DO182" s="96"/>
      <c r="DP182" s="96"/>
      <c r="DQ182" s="96"/>
      <c r="DR182" s="96"/>
      <c r="DS182" s="96"/>
      <c r="DT182" s="107"/>
      <c r="DU182" s="107">
        <f t="shared" si="2"/>
        <v>4411</v>
      </c>
    </row>
    <row r="183" spans="1:125" s="72" customFormat="1" ht="14.25" x14ac:dyDescent="0.25">
      <c r="A183" s="77" t="s">
        <v>379</v>
      </c>
      <c r="B183" s="78" t="s">
        <v>880</v>
      </c>
      <c r="C183" s="10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>
        <v>1</v>
      </c>
      <c r="AS183" s="96">
        <v>66</v>
      </c>
      <c r="AT183" s="96"/>
      <c r="AU183" s="96"/>
      <c r="AV183" s="96"/>
      <c r="AW183" s="96"/>
      <c r="AX183" s="96"/>
      <c r="AY183" s="97"/>
      <c r="AZ183" s="96"/>
      <c r="BA183" s="96">
        <v>1</v>
      </c>
      <c r="BB183" s="96">
        <v>10</v>
      </c>
      <c r="BC183" s="96"/>
      <c r="BD183" s="96">
        <v>571</v>
      </c>
      <c r="BE183" s="96">
        <v>4608</v>
      </c>
      <c r="BF183" s="96">
        <v>5</v>
      </c>
      <c r="BG183" s="96">
        <v>97</v>
      </c>
      <c r="BH183" s="96"/>
      <c r="BI183" s="96"/>
      <c r="BJ183" s="96"/>
      <c r="BK183" s="96"/>
      <c r="BL183" s="96">
        <v>5</v>
      </c>
      <c r="BM183" s="96"/>
      <c r="BN183" s="96"/>
      <c r="BO183" s="96">
        <v>25</v>
      </c>
      <c r="BP183" s="96"/>
      <c r="BQ183" s="96"/>
      <c r="BR183" s="97"/>
      <c r="BS183" s="96"/>
      <c r="BT183" s="96"/>
      <c r="BU183" s="96"/>
      <c r="BV183" s="96"/>
      <c r="BW183" s="96"/>
      <c r="BX183" s="96"/>
      <c r="BY183" s="96"/>
      <c r="BZ183" s="96"/>
      <c r="CA183" s="96"/>
      <c r="CB183" s="96"/>
      <c r="CC183" s="96"/>
      <c r="CD183" s="96"/>
      <c r="CE183" s="96"/>
      <c r="CF183" s="96"/>
      <c r="CG183" s="96"/>
      <c r="CH183" s="96"/>
      <c r="CI183" s="96"/>
      <c r="CJ183" s="96"/>
      <c r="CK183" s="96"/>
      <c r="CL183" s="96"/>
      <c r="CM183" s="96"/>
      <c r="CN183" s="96"/>
      <c r="CO183" s="96"/>
      <c r="CP183" s="96"/>
      <c r="CQ183" s="96"/>
      <c r="CR183" s="96"/>
      <c r="CS183" s="96"/>
      <c r="CT183" s="96"/>
      <c r="CU183" s="96"/>
      <c r="CV183" s="96"/>
      <c r="CW183" s="96"/>
      <c r="CX183" s="96"/>
      <c r="CY183" s="96"/>
      <c r="CZ183" s="96"/>
      <c r="DA183" s="96"/>
      <c r="DB183" s="96"/>
      <c r="DC183" s="96"/>
      <c r="DD183" s="96"/>
      <c r="DE183" s="96"/>
      <c r="DF183" s="96"/>
      <c r="DG183" s="96"/>
      <c r="DH183" s="96"/>
      <c r="DI183" s="96"/>
      <c r="DJ183" s="96"/>
      <c r="DK183" s="96"/>
      <c r="DL183" s="96"/>
      <c r="DM183" s="96"/>
      <c r="DN183" s="96"/>
      <c r="DO183" s="96"/>
      <c r="DP183" s="96"/>
      <c r="DQ183" s="96"/>
      <c r="DR183" s="96"/>
      <c r="DS183" s="96"/>
      <c r="DT183" s="107"/>
      <c r="DU183" s="107">
        <f t="shared" si="2"/>
        <v>5389</v>
      </c>
    </row>
    <row r="184" spans="1:125" s="72" customFormat="1" ht="14.25" x14ac:dyDescent="0.25">
      <c r="A184" s="77" t="s">
        <v>380</v>
      </c>
      <c r="B184" s="78" t="s">
        <v>881</v>
      </c>
      <c r="C184" s="10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7"/>
      <c r="AZ184" s="96"/>
      <c r="BA184" s="96"/>
      <c r="BB184" s="96"/>
      <c r="BC184" s="96"/>
      <c r="BD184" s="96"/>
      <c r="BE184" s="96"/>
      <c r="BF184" s="96"/>
      <c r="BG184" s="96"/>
      <c r="BH184" s="96"/>
      <c r="BI184" s="96"/>
      <c r="BJ184" s="96"/>
      <c r="BK184" s="96"/>
      <c r="BL184" s="96"/>
      <c r="BM184" s="96"/>
      <c r="BN184" s="96"/>
      <c r="BO184" s="96"/>
      <c r="BP184" s="96"/>
      <c r="BQ184" s="96"/>
      <c r="BR184" s="97"/>
      <c r="BS184" s="96"/>
      <c r="BT184" s="96"/>
      <c r="BU184" s="96"/>
      <c r="BV184" s="96"/>
      <c r="BW184" s="96"/>
      <c r="BX184" s="96"/>
      <c r="BY184" s="96"/>
      <c r="BZ184" s="96"/>
      <c r="CA184" s="96"/>
      <c r="CB184" s="96"/>
      <c r="CC184" s="96"/>
      <c r="CD184" s="96"/>
      <c r="CE184" s="96"/>
      <c r="CF184" s="96"/>
      <c r="CG184" s="96"/>
      <c r="CH184" s="96"/>
      <c r="CI184" s="96"/>
      <c r="CJ184" s="96"/>
      <c r="CK184" s="96"/>
      <c r="CL184" s="96"/>
      <c r="CM184" s="96"/>
      <c r="CN184" s="96"/>
      <c r="CO184" s="96"/>
      <c r="CP184" s="96"/>
      <c r="CQ184" s="96"/>
      <c r="CR184" s="96"/>
      <c r="CS184" s="96"/>
      <c r="CT184" s="96"/>
      <c r="CU184" s="96"/>
      <c r="CV184" s="96"/>
      <c r="CW184" s="96"/>
      <c r="CX184" s="96"/>
      <c r="CY184" s="96"/>
      <c r="CZ184" s="96"/>
      <c r="DA184" s="96"/>
      <c r="DB184" s="96"/>
      <c r="DC184" s="96"/>
      <c r="DD184" s="96"/>
      <c r="DE184" s="96"/>
      <c r="DF184" s="96"/>
      <c r="DG184" s="96"/>
      <c r="DH184" s="96"/>
      <c r="DI184" s="96"/>
      <c r="DJ184" s="96"/>
      <c r="DK184" s="96"/>
      <c r="DL184" s="96"/>
      <c r="DM184" s="96"/>
      <c r="DN184" s="96"/>
      <c r="DO184" s="96"/>
      <c r="DP184" s="96"/>
      <c r="DQ184" s="96"/>
      <c r="DR184" s="96"/>
      <c r="DS184" s="96"/>
      <c r="DT184" s="107"/>
      <c r="DU184" s="107">
        <f t="shared" si="2"/>
        <v>0</v>
      </c>
    </row>
    <row r="185" spans="1:125" s="72" customFormat="1" ht="14.25" x14ac:dyDescent="0.25">
      <c r="A185" s="77" t="s">
        <v>381</v>
      </c>
      <c r="B185" s="78" t="s">
        <v>882</v>
      </c>
      <c r="C185" s="10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7"/>
      <c r="AZ185" s="96"/>
      <c r="BA185" s="96"/>
      <c r="BB185" s="96"/>
      <c r="BC185" s="96"/>
      <c r="BD185" s="96"/>
      <c r="BE185" s="96"/>
      <c r="BF185" s="96"/>
      <c r="BG185" s="96"/>
      <c r="BH185" s="96"/>
      <c r="BI185" s="96"/>
      <c r="BJ185" s="96"/>
      <c r="BK185" s="96"/>
      <c r="BL185" s="96"/>
      <c r="BM185" s="96"/>
      <c r="BN185" s="96"/>
      <c r="BO185" s="96"/>
      <c r="BP185" s="96"/>
      <c r="BQ185" s="96"/>
      <c r="BR185" s="97"/>
      <c r="BS185" s="96"/>
      <c r="BT185" s="96"/>
      <c r="BU185" s="96"/>
      <c r="BV185" s="96"/>
      <c r="BW185" s="96"/>
      <c r="BX185" s="96"/>
      <c r="BY185" s="96"/>
      <c r="BZ185" s="96"/>
      <c r="CA185" s="96"/>
      <c r="CB185" s="96"/>
      <c r="CC185" s="96"/>
      <c r="CD185" s="96"/>
      <c r="CE185" s="96"/>
      <c r="CF185" s="96"/>
      <c r="CG185" s="96"/>
      <c r="CH185" s="96"/>
      <c r="CI185" s="96"/>
      <c r="CJ185" s="96"/>
      <c r="CK185" s="96"/>
      <c r="CL185" s="96"/>
      <c r="CM185" s="96"/>
      <c r="CN185" s="96"/>
      <c r="CO185" s="96"/>
      <c r="CP185" s="96"/>
      <c r="CQ185" s="96"/>
      <c r="CR185" s="96"/>
      <c r="CS185" s="96"/>
      <c r="CT185" s="96"/>
      <c r="CU185" s="96"/>
      <c r="CV185" s="96"/>
      <c r="CW185" s="96"/>
      <c r="CX185" s="96"/>
      <c r="CY185" s="96"/>
      <c r="CZ185" s="96"/>
      <c r="DA185" s="96"/>
      <c r="DB185" s="96"/>
      <c r="DC185" s="96"/>
      <c r="DD185" s="96"/>
      <c r="DE185" s="96"/>
      <c r="DF185" s="96"/>
      <c r="DG185" s="96"/>
      <c r="DH185" s="96"/>
      <c r="DI185" s="96"/>
      <c r="DJ185" s="96"/>
      <c r="DK185" s="96"/>
      <c r="DL185" s="96"/>
      <c r="DM185" s="96"/>
      <c r="DN185" s="96"/>
      <c r="DO185" s="96"/>
      <c r="DP185" s="96"/>
      <c r="DQ185" s="96"/>
      <c r="DR185" s="96"/>
      <c r="DS185" s="96"/>
      <c r="DT185" s="107"/>
      <c r="DU185" s="107">
        <f t="shared" si="2"/>
        <v>0</v>
      </c>
    </row>
    <row r="186" spans="1:125" s="72" customFormat="1" ht="14.25" x14ac:dyDescent="0.25">
      <c r="A186" s="77" t="s">
        <v>382</v>
      </c>
      <c r="B186" s="78" t="s">
        <v>883</v>
      </c>
      <c r="C186" s="10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>
        <v>2</v>
      </c>
      <c r="AW186" s="96"/>
      <c r="AX186" s="96"/>
      <c r="AY186" s="97"/>
      <c r="AZ186" s="96"/>
      <c r="BA186" s="96"/>
      <c r="BB186" s="96"/>
      <c r="BC186" s="96"/>
      <c r="BD186" s="96"/>
      <c r="BE186" s="96">
        <v>243</v>
      </c>
      <c r="BF186" s="96"/>
      <c r="BG186" s="96"/>
      <c r="BH186" s="96"/>
      <c r="BI186" s="96"/>
      <c r="BJ186" s="96"/>
      <c r="BK186" s="96"/>
      <c r="BL186" s="96"/>
      <c r="BM186" s="96"/>
      <c r="BN186" s="96"/>
      <c r="BO186" s="96"/>
      <c r="BP186" s="96"/>
      <c r="BQ186" s="96"/>
      <c r="BR186" s="97"/>
      <c r="BS186" s="96"/>
      <c r="BT186" s="96"/>
      <c r="BU186" s="96"/>
      <c r="BV186" s="96"/>
      <c r="BW186" s="96"/>
      <c r="BX186" s="96"/>
      <c r="BY186" s="96"/>
      <c r="BZ186" s="96"/>
      <c r="CA186" s="96"/>
      <c r="CB186" s="96"/>
      <c r="CC186" s="96"/>
      <c r="CD186" s="96"/>
      <c r="CE186" s="96"/>
      <c r="CF186" s="96"/>
      <c r="CG186" s="96"/>
      <c r="CH186" s="96"/>
      <c r="CI186" s="96"/>
      <c r="CJ186" s="96"/>
      <c r="CK186" s="96"/>
      <c r="CL186" s="96"/>
      <c r="CM186" s="96"/>
      <c r="CN186" s="96"/>
      <c r="CO186" s="96"/>
      <c r="CP186" s="96"/>
      <c r="CQ186" s="96"/>
      <c r="CR186" s="96"/>
      <c r="CS186" s="96"/>
      <c r="CT186" s="96"/>
      <c r="CU186" s="96"/>
      <c r="CV186" s="96"/>
      <c r="CW186" s="96"/>
      <c r="CX186" s="96"/>
      <c r="CY186" s="96"/>
      <c r="CZ186" s="96"/>
      <c r="DA186" s="96"/>
      <c r="DB186" s="96"/>
      <c r="DC186" s="96"/>
      <c r="DD186" s="96"/>
      <c r="DE186" s="96"/>
      <c r="DF186" s="96"/>
      <c r="DG186" s="96"/>
      <c r="DH186" s="96"/>
      <c r="DI186" s="96"/>
      <c r="DJ186" s="96"/>
      <c r="DK186" s="96"/>
      <c r="DL186" s="96"/>
      <c r="DM186" s="96"/>
      <c r="DN186" s="96"/>
      <c r="DO186" s="96"/>
      <c r="DP186" s="96"/>
      <c r="DQ186" s="96"/>
      <c r="DR186" s="96"/>
      <c r="DS186" s="96"/>
      <c r="DT186" s="107"/>
      <c r="DU186" s="107">
        <f t="shared" si="2"/>
        <v>245</v>
      </c>
    </row>
    <row r="187" spans="1:125" s="72" customFormat="1" ht="14.25" x14ac:dyDescent="0.25">
      <c r="A187" s="77" t="s">
        <v>216</v>
      </c>
      <c r="B187" s="78" t="s">
        <v>884</v>
      </c>
      <c r="C187" s="10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7"/>
      <c r="AZ187" s="96"/>
      <c r="BA187" s="96"/>
      <c r="BB187" s="96"/>
      <c r="BC187" s="96"/>
      <c r="BD187" s="96"/>
      <c r="BE187" s="96"/>
      <c r="BF187" s="96"/>
      <c r="BG187" s="96">
        <v>598</v>
      </c>
      <c r="BH187" s="96"/>
      <c r="BI187" s="96"/>
      <c r="BJ187" s="96">
        <v>4</v>
      </c>
      <c r="BK187" s="96"/>
      <c r="BL187" s="96">
        <v>1</v>
      </c>
      <c r="BM187" s="96"/>
      <c r="BN187" s="96"/>
      <c r="BO187" s="96"/>
      <c r="BP187" s="96"/>
      <c r="BQ187" s="96"/>
      <c r="BR187" s="97"/>
      <c r="BS187" s="96"/>
      <c r="BT187" s="96"/>
      <c r="BU187" s="96"/>
      <c r="BV187" s="96"/>
      <c r="BW187" s="96"/>
      <c r="BX187" s="96"/>
      <c r="BY187" s="96"/>
      <c r="BZ187" s="96"/>
      <c r="CA187" s="96"/>
      <c r="CB187" s="96"/>
      <c r="CC187" s="96"/>
      <c r="CD187" s="96"/>
      <c r="CE187" s="96"/>
      <c r="CF187" s="96"/>
      <c r="CG187" s="96"/>
      <c r="CH187" s="96"/>
      <c r="CI187" s="96"/>
      <c r="CJ187" s="96"/>
      <c r="CK187" s="96"/>
      <c r="CL187" s="96"/>
      <c r="CM187" s="96"/>
      <c r="CN187" s="96"/>
      <c r="CO187" s="96"/>
      <c r="CP187" s="96"/>
      <c r="CQ187" s="96"/>
      <c r="CR187" s="96"/>
      <c r="CS187" s="96"/>
      <c r="CT187" s="96"/>
      <c r="CU187" s="96"/>
      <c r="CV187" s="96"/>
      <c r="CW187" s="96"/>
      <c r="CX187" s="96"/>
      <c r="CY187" s="96"/>
      <c r="CZ187" s="96"/>
      <c r="DA187" s="96"/>
      <c r="DB187" s="96"/>
      <c r="DC187" s="96"/>
      <c r="DD187" s="96"/>
      <c r="DE187" s="96"/>
      <c r="DF187" s="96"/>
      <c r="DG187" s="96"/>
      <c r="DH187" s="96"/>
      <c r="DI187" s="96"/>
      <c r="DJ187" s="96"/>
      <c r="DK187" s="96"/>
      <c r="DL187" s="96"/>
      <c r="DM187" s="96"/>
      <c r="DN187" s="96"/>
      <c r="DO187" s="96"/>
      <c r="DP187" s="96"/>
      <c r="DQ187" s="96"/>
      <c r="DR187" s="96"/>
      <c r="DS187" s="96"/>
      <c r="DT187" s="107"/>
      <c r="DU187" s="107">
        <f t="shared" si="2"/>
        <v>603</v>
      </c>
    </row>
    <row r="188" spans="1:125" s="72" customFormat="1" ht="14.25" x14ac:dyDescent="0.25">
      <c r="A188" s="77" t="s">
        <v>383</v>
      </c>
      <c r="B188" s="78" t="s">
        <v>885</v>
      </c>
      <c r="C188" s="10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>
        <v>1</v>
      </c>
      <c r="AX188" s="96">
        <v>18</v>
      </c>
      <c r="AY188" s="97"/>
      <c r="AZ188" s="96"/>
      <c r="BA188" s="96"/>
      <c r="BB188" s="96"/>
      <c r="BC188" s="96"/>
      <c r="BD188" s="96"/>
      <c r="BE188" s="96">
        <v>4</v>
      </c>
      <c r="BF188" s="96"/>
      <c r="BG188" s="96">
        <v>389</v>
      </c>
      <c r="BH188" s="96"/>
      <c r="BI188" s="96"/>
      <c r="BJ188" s="96"/>
      <c r="BK188" s="96"/>
      <c r="BL188" s="96"/>
      <c r="BM188" s="96">
        <v>5</v>
      </c>
      <c r="BN188" s="96">
        <v>4</v>
      </c>
      <c r="BO188" s="96">
        <v>40</v>
      </c>
      <c r="BP188" s="96"/>
      <c r="BQ188" s="96"/>
      <c r="BR188" s="97"/>
      <c r="BS188" s="96"/>
      <c r="BT188" s="96"/>
      <c r="BU188" s="96"/>
      <c r="BV188" s="96"/>
      <c r="BW188" s="96"/>
      <c r="BX188" s="96"/>
      <c r="BY188" s="96"/>
      <c r="BZ188" s="96"/>
      <c r="CA188" s="96"/>
      <c r="CB188" s="96"/>
      <c r="CC188" s="96"/>
      <c r="CD188" s="96"/>
      <c r="CE188" s="96"/>
      <c r="CF188" s="96"/>
      <c r="CG188" s="96"/>
      <c r="CH188" s="96"/>
      <c r="CI188" s="96"/>
      <c r="CJ188" s="96"/>
      <c r="CK188" s="96"/>
      <c r="CL188" s="96"/>
      <c r="CM188" s="96"/>
      <c r="CN188" s="96"/>
      <c r="CO188" s="96"/>
      <c r="CP188" s="96"/>
      <c r="CQ188" s="96"/>
      <c r="CR188" s="96"/>
      <c r="CS188" s="96"/>
      <c r="CT188" s="96"/>
      <c r="CU188" s="96"/>
      <c r="CV188" s="96"/>
      <c r="CW188" s="96"/>
      <c r="CX188" s="96"/>
      <c r="CY188" s="96"/>
      <c r="CZ188" s="96"/>
      <c r="DA188" s="96"/>
      <c r="DB188" s="96"/>
      <c r="DC188" s="96"/>
      <c r="DD188" s="96"/>
      <c r="DE188" s="96"/>
      <c r="DF188" s="96"/>
      <c r="DG188" s="96"/>
      <c r="DH188" s="96"/>
      <c r="DI188" s="96"/>
      <c r="DJ188" s="96"/>
      <c r="DK188" s="96"/>
      <c r="DL188" s="96"/>
      <c r="DM188" s="96"/>
      <c r="DN188" s="96"/>
      <c r="DO188" s="96"/>
      <c r="DP188" s="96"/>
      <c r="DQ188" s="96"/>
      <c r="DR188" s="96"/>
      <c r="DS188" s="96"/>
      <c r="DT188" s="107"/>
      <c r="DU188" s="107">
        <f t="shared" si="2"/>
        <v>461</v>
      </c>
    </row>
    <row r="189" spans="1:125" s="72" customFormat="1" ht="14.25" x14ac:dyDescent="0.25">
      <c r="A189" s="77" t="s">
        <v>384</v>
      </c>
      <c r="B189" s="78" t="s">
        <v>886</v>
      </c>
      <c r="C189" s="10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>
        <v>40</v>
      </c>
      <c r="AW189" s="96"/>
      <c r="AX189" s="96">
        <v>2</v>
      </c>
      <c r="AY189" s="97"/>
      <c r="AZ189" s="96">
        <v>19</v>
      </c>
      <c r="BA189" s="96">
        <v>18</v>
      </c>
      <c r="BB189" s="96"/>
      <c r="BC189" s="96"/>
      <c r="BD189" s="96"/>
      <c r="BE189" s="96"/>
      <c r="BF189" s="96"/>
      <c r="BG189" s="96">
        <v>6812</v>
      </c>
      <c r="BH189" s="96"/>
      <c r="BI189" s="96">
        <v>4</v>
      </c>
      <c r="BJ189" s="96"/>
      <c r="BK189" s="96"/>
      <c r="BL189" s="96"/>
      <c r="BM189" s="96"/>
      <c r="BN189" s="96">
        <v>137</v>
      </c>
      <c r="BO189" s="96">
        <v>6</v>
      </c>
      <c r="BP189" s="96"/>
      <c r="BQ189" s="96"/>
      <c r="BR189" s="97"/>
      <c r="BS189" s="96"/>
      <c r="BT189" s="96"/>
      <c r="BU189" s="96"/>
      <c r="BV189" s="96"/>
      <c r="BW189" s="96"/>
      <c r="BX189" s="96"/>
      <c r="BY189" s="96"/>
      <c r="BZ189" s="96"/>
      <c r="CA189" s="96"/>
      <c r="CB189" s="96"/>
      <c r="CC189" s="96"/>
      <c r="CD189" s="96"/>
      <c r="CE189" s="96"/>
      <c r="CF189" s="96"/>
      <c r="CG189" s="96"/>
      <c r="CH189" s="96"/>
      <c r="CI189" s="96"/>
      <c r="CJ189" s="96"/>
      <c r="CK189" s="96"/>
      <c r="CL189" s="96"/>
      <c r="CM189" s="96"/>
      <c r="CN189" s="96"/>
      <c r="CO189" s="96"/>
      <c r="CP189" s="96"/>
      <c r="CQ189" s="96"/>
      <c r="CR189" s="96"/>
      <c r="CS189" s="96"/>
      <c r="CT189" s="96"/>
      <c r="CU189" s="96"/>
      <c r="CV189" s="96"/>
      <c r="CW189" s="96"/>
      <c r="CX189" s="96"/>
      <c r="CY189" s="96"/>
      <c r="CZ189" s="96"/>
      <c r="DA189" s="96"/>
      <c r="DB189" s="96"/>
      <c r="DC189" s="96"/>
      <c r="DD189" s="96"/>
      <c r="DE189" s="96"/>
      <c r="DF189" s="96"/>
      <c r="DG189" s="96"/>
      <c r="DH189" s="96"/>
      <c r="DI189" s="96"/>
      <c r="DJ189" s="96"/>
      <c r="DK189" s="96"/>
      <c r="DL189" s="96"/>
      <c r="DM189" s="96"/>
      <c r="DN189" s="96"/>
      <c r="DO189" s="96"/>
      <c r="DP189" s="96"/>
      <c r="DQ189" s="96"/>
      <c r="DR189" s="96"/>
      <c r="DS189" s="96"/>
      <c r="DT189" s="107"/>
      <c r="DU189" s="107">
        <f t="shared" si="2"/>
        <v>7038</v>
      </c>
    </row>
    <row r="190" spans="1:125" s="72" customFormat="1" ht="14.25" x14ac:dyDescent="0.25">
      <c r="A190" s="77" t="s">
        <v>385</v>
      </c>
      <c r="B190" s="78" t="s">
        <v>887</v>
      </c>
      <c r="C190" s="10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7"/>
      <c r="AZ190" s="96">
        <v>30</v>
      </c>
      <c r="BA190" s="96">
        <v>46</v>
      </c>
      <c r="BB190" s="96"/>
      <c r="BC190" s="96"/>
      <c r="BD190" s="96">
        <v>4</v>
      </c>
      <c r="BE190" s="96">
        <v>2</v>
      </c>
      <c r="BF190" s="96"/>
      <c r="BG190" s="96">
        <v>8538</v>
      </c>
      <c r="BH190" s="96"/>
      <c r="BI190" s="96"/>
      <c r="BJ190" s="96">
        <v>80</v>
      </c>
      <c r="BK190" s="96">
        <v>8</v>
      </c>
      <c r="BL190" s="96">
        <v>29</v>
      </c>
      <c r="BM190" s="96">
        <v>1</v>
      </c>
      <c r="BN190" s="96"/>
      <c r="BO190" s="96">
        <v>13</v>
      </c>
      <c r="BP190" s="96"/>
      <c r="BQ190" s="96"/>
      <c r="BR190" s="97"/>
      <c r="BS190" s="96"/>
      <c r="BT190" s="96"/>
      <c r="BU190" s="96"/>
      <c r="BV190" s="96"/>
      <c r="BW190" s="96"/>
      <c r="BX190" s="96"/>
      <c r="BY190" s="96"/>
      <c r="BZ190" s="96"/>
      <c r="CA190" s="96"/>
      <c r="CB190" s="96"/>
      <c r="CC190" s="96"/>
      <c r="CD190" s="96"/>
      <c r="CE190" s="96"/>
      <c r="CF190" s="96"/>
      <c r="CG190" s="96"/>
      <c r="CH190" s="96"/>
      <c r="CI190" s="96"/>
      <c r="CJ190" s="96"/>
      <c r="CK190" s="96"/>
      <c r="CL190" s="96"/>
      <c r="CM190" s="96"/>
      <c r="CN190" s="96"/>
      <c r="CO190" s="96"/>
      <c r="CP190" s="96"/>
      <c r="CQ190" s="96"/>
      <c r="CR190" s="96"/>
      <c r="CS190" s="96"/>
      <c r="CT190" s="96"/>
      <c r="CU190" s="96"/>
      <c r="CV190" s="96"/>
      <c r="CW190" s="96"/>
      <c r="CX190" s="96"/>
      <c r="CY190" s="96"/>
      <c r="CZ190" s="96"/>
      <c r="DA190" s="96"/>
      <c r="DB190" s="96"/>
      <c r="DC190" s="96"/>
      <c r="DD190" s="96"/>
      <c r="DE190" s="96"/>
      <c r="DF190" s="96"/>
      <c r="DG190" s="96"/>
      <c r="DH190" s="96"/>
      <c r="DI190" s="96"/>
      <c r="DJ190" s="96"/>
      <c r="DK190" s="96"/>
      <c r="DL190" s="96"/>
      <c r="DM190" s="96"/>
      <c r="DN190" s="96"/>
      <c r="DO190" s="96"/>
      <c r="DP190" s="96"/>
      <c r="DQ190" s="96"/>
      <c r="DR190" s="96"/>
      <c r="DS190" s="96"/>
      <c r="DT190" s="107"/>
      <c r="DU190" s="107">
        <f t="shared" si="2"/>
        <v>8751</v>
      </c>
    </row>
    <row r="191" spans="1:125" s="72" customFormat="1" ht="14.25" x14ac:dyDescent="0.25">
      <c r="A191" s="77" t="s">
        <v>386</v>
      </c>
      <c r="B191" s="78" t="s">
        <v>888</v>
      </c>
      <c r="C191" s="10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>
        <v>41</v>
      </c>
      <c r="AW191" s="96">
        <v>160</v>
      </c>
      <c r="AX191" s="96">
        <v>40</v>
      </c>
      <c r="AY191" s="97">
        <v>9</v>
      </c>
      <c r="AZ191" s="96">
        <v>7</v>
      </c>
      <c r="BA191" s="96">
        <v>28</v>
      </c>
      <c r="BB191" s="96"/>
      <c r="BC191" s="96"/>
      <c r="BD191" s="96"/>
      <c r="BE191" s="96">
        <v>43</v>
      </c>
      <c r="BF191" s="96"/>
      <c r="BG191" s="96">
        <v>2936</v>
      </c>
      <c r="BH191" s="96"/>
      <c r="BI191" s="96">
        <v>1</v>
      </c>
      <c r="BJ191" s="96">
        <v>16</v>
      </c>
      <c r="BK191" s="96">
        <v>36</v>
      </c>
      <c r="BL191" s="96">
        <v>165</v>
      </c>
      <c r="BM191" s="96">
        <v>5</v>
      </c>
      <c r="BN191" s="96">
        <v>76</v>
      </c>
      <c r="BO191" s="96">
        <v>82</v>
      </c>
      <c r="BP191" s="96"/>
      <c r="BQ191" s="96"/>
      <c r="BR191" s="97"/>
      <c r="BS191" s="96"/>
      <c r="BT191" s="96"/>
      <c r="BU191" s="96"/>
      <c r="BV191" s="96"/>
      <c r="BW191" s="96"/>
      <c r="BX191" s="96"/>
      <c r="BY191" s="96"/>
      <c r="BZ191" s="96"/>
      <c r="CA191" s="96"/>
      <c r="CB191" s="96"/>
      <c r="CC191" s="96"/>
      <c r="CD191" s="96"/>
      <c r="CE191" s="96"/>
      <c r="CF191" s="96"/>
      <c r="CG191" s="96"/>
      <c r="CH191" s="96"/>
      <c r="CI191" s="96"/>
      <c r="CJ191" s="96"/>
      <c r="CK191" s="96"/>
      <c r="CL191" s="96"/>
      <c r="CM191" s="96"/>
      <c r="CN191" s="96"/>
      <c r="CO191" s="96"/>
      <c r="CP191" s="96"/>
      <c r="CQ191" s="96"/>
      <c r="CR191" s="96"/>
      <c r="CS191" s="96"/>
      <c r="CT191" s="96"/>
      <c r="CU191" s="96"/>
      <c r="CV191" s="96"/>
      <c r="CW191" s="96"/>
      <c r="CX191" s="96"/>
      <c r="CY191" s="96"/>
      <c r="CZ191" s="96"/>
      <c r="DA191" s="96"/>
      <c r="DB191" s="96"/>
      <c r="DC191" s="96"/>
      <c r="DD191" s="96"/>
      <c r="DE191" s="96"/>
      <c r="DF191" s="96"/>
      <c r="DG191" s="96"/>
      <c r="DH191" s="96"/>
      <c r="DI191" s="96">
        <v>98</v>
      </c>
      <c r="DJ191" s="96"/>
      <c r="DK191" s="96"/>
      <c r="DL191" s="96"/>
      <c r="DM191" s="96"/>
      <c r="DN191" s="96"/>
      <c r="DO191" s="96"/>
      <c r="DP191" s="96"/>
      <c r="DQ191" s="96"/>
      <c r="DR191" s="96"/>
      <c r="DS191" s="96"/>
      <c r="DT191" s="107"/>
      <c r="DU191" s="107">
        <f t="shared" si="2"/>
        <v>3743</v>
      </c>
    </row>
    <row r="192" spans="1:125" s="72" customFormat="1" ht="14.25" x14ac:dyDescent="0.25">
      <c r="A192" s="77" t="s">
        <v>387</v>
      </c>
      <c r="B192" s="78" t="s">
        <v>889</v>
      </c>
      <c r="C192" s="10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7"/>
      <c r="AZ192" s="96"/>
      <c r="BA192" s="96"/>
      <c r="BB192" s="96"/>
      <c r="BC192" s="96"/>
      <c r="BD192" s="96">
        <v>23</v>
      </c>
      <c r="BE192" s="96"/>
      <c r="BF192" s="96"/>
      <c r="BG192" s="96">
        <v>6</v>
      </c>
      <c r="BH192" s="96">
        <v>3677</v>
      </c>
      <c r="BI192" s="96"/>
      <c r="BJ192" s="96">
        <v>21</v>
      </c>
      <c r="BK192" s="96">
        <v>9</v>
      </c>
      <c r="BL192" s="96">
        <v>2</v>
      </c>
      <c r="BM192" s="96">
        <v>19</v>
      </c>
      <c r="BN192" s="96">
        <v>23</v>
      </c>
      <c r="BO192" s="96">
        <v>4</v>
      </c>
      <c r="BP192" s="96"/>
      <c r="BQ192" s="96"/>
      <c r="BR192" s="97"/>
      <c r="BS192" s="96"/>
      <c r="BT192" s="96"/>
      <c r="BU192" s="96"/>
      <c r="BV192" s="96"/>
      <c r="BW192" s="96"/>
      <c r="BX192" s="96"/>
      <c r="BY192" s="96"/>
      <c r="BZ192" s="96"/>
      <c r="CA192" s="96"/>
      <c r="CB192" s="96"/>
      <c r="CC192" s="96"/>
      <c r="CD192" s="96"/>
      <c r="CE192" s="96"/>
      <c r="CF192" s="96"/>
      <c r="CG192" s="96"/>
      <c r="CH192" s="96"/>
      <c r="CI192" s="96"/>
      <c r="CJ192" s="96"/>
      <c r="CK192" s="96"/>
      <c r="CL192" s="96"/>
      <c r="CM192" s="96"/>
      <c r="CN192" s="96"/>
      <c r="CO192" s="96"/>
      <c r="CP192" s="96"/>
      <c r="CQ192" s="96"/>
      <c r="CR192" s="96"/>
      <c r="CS192" s="96"/>
      <c r="CT192" s="96"/>
      <c r="CU192" s="96"/>
      <c r="CV192" s="96"/>
      <c r="CW192" s="96"/>
      <c r="CX192" s="96"/>
      <c r="CY192" s="96"/>
      <c r="CZ192" s="96"/>
      <c r="DA192" s="96"/>
      <c r="DB192" s="96"/>
      <c r="DC192" s="96"/>
      <c r="DD192" s="96"/>
      <c r="DE192" s="96"/>
      <c r="DF192" s="96"/>
      <c r="DG192" s="96"/>
      <c r="DH192" s="96"/>
      <c r="DI192" s="96"/>
      <c r="DJ192" s="96"/>
      <c r="DK192" s="96"/>
      <c r="DL192" s="96"/>
      <c r="DM192" s="96"/>
      <c r="DN192" s="96"/>
      <c r="DO192" s="96"/>
      <c r="DP192" s="96"/>
      <c r="DQ192" s="96"/>
      <c r="DR192" s="96"/>
      <c r="DS192" s="96"/>
      <c r="DT192" s="107"/>
      <c r="DU192" s="107">
        <f t="shared" si="2"/>
        <v>3784</v>
      </c>
    </row>
    <row r="193" spans="1:125" s="72" customFormat="1" ht="14.25" x14ac:dyDescent="0.25">
      <c r="A193" s="77" t="s">
        <v>388</v>
      </c>
      <c r="B193" s="78" t="s">
        <v>890</v>
      </c>
      <c r="C193" s="10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7"/>
      <c r="AZ193" s="96"/>
      <c r="BA193" s="96"/>
      <c r="BB193" s="96"/>
      <c r="BC193" s="96"/>
      <c r="BD193" s="96"/>
      <c r="BE193" s="96"/>
      <c r="BF193" s="96"/>
      <c r="BG193" s="96"/>
      <c r="BH193" s="96">
        <v>1198</v>
      </c>
      <c r="BI193" s="96"/>
      <c r="BJ193" s="96"/>
      <c r="BK193" s="96">
        <v>10</v>
      </c>
      <c r="BL193" s="96">
        <v>1</v>
      </c>
      <c r="BM193" s="96"/>
      <c r="BN193" s="96"/>
      <c r="BO193" s="96">
        <v>2</v>
      </c>
      <c r="BP193" s="96"/>
      <c r="BQ193" s="96"/>
      <c r="BR193" s="97"/>
      <c r="BS193" s="96"/>
      <c r="BT193" s="96"/>
      <c r="BU193" s="96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6"/>
      <c r="CL193" s="96"/>
      <c r="CM193" s="96"/>
      <c r="CN193" s="96"/>
      <c r="CO193" s="96"/>
      <c r="CP193" s="96"/>
      <c r="CQ193" s="96"/>
      <c r="CR193" s="96"/>
      <c r="CS193" s="96"/>
      <c r="CT193" s="96"/>
      <c r="CU193" s="96"/>
      <c r="CV193" s="96"/>
      <c r="CW193" s="96"/>
      <c r="CX193" s="96"/>
      <c r="CY193" s="96"/>
      <c r="CZ193" s="96"/>
      <c r="DA193" s="96"/>
      <c r="DB193" s="96"/>
      <c r="DC193" s="96"/>
      <c r="DD193" s="96"/>
      <c r="DE193" s="96"/>
      <c r="DF193" s="96"/>
      <c r="DG193" s="96"/>
      <c r="DH193" s="96"/>
      <c r="DI193" s="96"/>
      <c r="DJ193" s="96"/>
      <c r="DK193" s="96"/>
      <c r="DL193" s="96"/>
      <c r="DM193" s="96"/>
      <c r="DN193" s="96"/>
      <c r="DO193" s="96"/>
      <c r="DP193" s="96"/>
      <c r="DQ193" s="96"/>
      <c r="DR193" s="96"/>
      <c r="DS193" s="96"/>
      <c r="DT193" s="107"/>
      <c r="DU193" s="107">
        <f t="shared" si="2"/>
        <v>1211</v>
      </c>
    </row>
    <row r="194" spans="1:125" s="72" customFormat="1" ht="14.25" x14ac:dyDescent="0.25">
      <c r="A194" s="77" t="s">
        <v>389</v>
      </c>
      <c r="B194" s="78" t="s">
        <v>891</v>
      </c>
      <c r="C194" s="10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7"/>
      <c r="AZ194" s="96"/>
      <c r="BA194" s="96"/>
      <c r="BB194" s="96"/>
      <c r="BC194" s="96"/>
      <c r="BD194" s="96"/>
      <c r="BE194" s="96">
        <v>6</v>
      </c>
      <c r="BF194" s="96"/>
      <c r="BG194" s="96"/>
      <c r="BH194" s="96">
        <v>3402</v>
      </c>
      <c r="BI194" s="96"/>
      <c r="BJ194" s="96"/>
      <c r="BK194" s="96"/>
      <c r="BL194" s="96">
        <v>3</v>
      </c>
      <c r="BM194" s="96"/>
      <c r="BN194" s="96"/>
      <c r="BO194" s="96"/>
      <c r="BP194" s="96"/>
      <c r="BQ194" s="96"/>
      <c r="BR194" s="97"/>
      <c r="BS194" s="96"/>
      <c r="BT194" s="96"/>
      <c r="BU194" s="96"/>
      <c r="BV194" s="96"/>
      <c r="BW194" s="96"/>
      <c r="BX194" s="96"/>
      <c r="BY194" s="96"/>
      <c r="BZ194" s="96"/>
      <c r="CA194" s="96"/>
      <c r="CB194" s="96"/>
      <c r="CC194" s="96"/>
      <c r="CD194" s="96"/>
      <c r="CE194" s="96"/>
      <c r="CF194" s="96"/>
      <c r="CG194" s="96"/>
      <c r="CH194" s="96"/>
      <c r="CI194" s="96"/>
      <c r="CJ194" s="96"/>
      <c r="CK194" s="96"/>
      <c r="CL194" s="96"/>
      <c r="CM194" s="96"/>
      <c r="CN194" s="96"/>
      <c r="CO194" s="96"/>
      <c r="CP194" s="96"/>
      <c r="CQ194" s="96"/>
      <c r="CR194" s="96"/>
      <c r="CS194" s="96"/>
      <c r="CT194" s="96"/>
      <c r="CU194" s="96"/>
      <c r="CV194" s="96"/>
      <c r="CW194" s="96"/>
      <c r="CX194" s="96"/>
      <c r="CY194" s="96"/>
      <c r="CZ194" s="96"/>
      <c r="DA194" s="96"/>
      <c r="DB194" s="96"/>
      <c r="DC194" s="96"/>
      <c r="DD194" s="96"/>
      <c r="DE194" s="96"/>
      <c r="DF194" s="96"/>
      <c r="DG194" s="96"/>
      <c r="DH194" s="96"/>
      <c r="DI194" s="96"/>
      <c r="DJ194" s="96"/>
      <c r="DK194" s="96"/>
      <c r="DL194" s="96"/>
      <c r="DM194" s="96"/>
      <c r="DN194" s="96"/>
      <c r="DO194" s="96"/>
      <c r="DP194" s="96"/>
      <c r="DQ194" s="96"/>
      <c r="DR194" s="96"/>
      <c r="DS194" s="96"/>
      <c r="DT194" s="107"/>
      <c r="DU194" s="107">
        <f t="shared" si="2"/>
        <v>3411</v>
      </c>
    </row>
    <row r="195" spans="1:125" s="72" customFormat="1" ht="14.25" x14ac:dyDescent="0.25">
      <c r="A195" s="77" t="s">
        <v>390</v>
      </c>
      <c r="B195" s="78" t="s">
        <v>892</v>
      </c>
      <c r="C195" s="10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7"/>
      <c r="AZ195" s="96"/>
      <c r="BA195" s="96"/>
      <c r="BB195" s="96"/>
      <c r="BC195" s="96"/>
      <c r="BD195" s="96">
        <v>2</v>
      </c>
      <c r="BE195" s="96">
        <v>57</v>
      </c>
      <c r="BF195" s="96"/>
      <c r="BG195" s="96"/>
      <c r="BH195" s="96">
        <v>9289</v>
      </c>
      <c r="BI195" s="96"/>
      <c r="BJ195" s="96"/>
      <c r="BK195" s="96"/>
      <c r="BL195" s="96"/>
      <c r="BM195" s="96"/>
      <c r="BN195" s="96"/>
      <c r="BO195" s="96"/>
      <c r="BP195" s="96"/>
      <c r="BQ195" s="96"/>
      <c r="BR195" s="97"/>
      <c r="BS195" s="96"/>
      <c r="BT195" s="96"/>
      <c r="BU195" s="96"/>
      <c r="BV195" s="96"/>
      <c r="BW195" s="96"/>
      <c r="BX195" s="96"/>
      <c r="BY195" s="96"/>
      <c r="BZ195" s="96"/>
      <c r="CA195" s="96"/>
      <c r="CB195" s="96"/>
      <c r="CC195" s="96"/>
      <c r="CD195" s="96"/>
      <c r="CE195" s="96"/>
      <c r="CF195" s="96"/>
      <c r="CG195" s="96"/>
      <c r="CH195" s="96"/>
      <c r="CI195" s="96"/>
      <c r="CJ195" s="96"/>
      <c r="CK195" s="96"/>
      <c r="CL195" s="96"/>
      <c r="CM195" s="96"/>
      <c r="CN195" s="96"/>
      <c r="CO195" s="96"/>
      <c r="CP195" s="96"/>
      <c r="CQ195" s="96"/>
      <c r="CR195" s="96"/>
      <c r="CS195" s="96"/>
      <c r="CT195" s="96"/>
      <c r="CU195" s="96"/>
      <c r="CV195" s="96"/>
      <c r="CW195" s="96"/>
      <c r="CX195" s="96"/>
      <c r="CY195" s="96"/>
      <c r="CZ195" s="96"/>
      <c r="DA195" s="96"/>
      <c r="DB195" s="96"/>
      <c r="DC195" s="96"/>
      <c r="DD195" s="96"/>
      <c r="DE195" s="96"/>
      <c r="DF195" s="96"/>
      <c r="DG195" s="96"/>
      <c r="DH195" s="96"/>
      <c r="DI195" s="96"/>
      <c r="DJ195" s="96"/>
      <c r="DK195" s="96"/>
      <c r="DL195" s="96"/>
      <c r="DM195" s="96"/>
      <c r="DN195" s="96"/>
      <c r="DO195" s="96"/>
      <c r="DP195" s="96"/>
      <c r="DQ195" s="96"/>
      <c r="DR195" s="96"/>
      <c r="DS195" s="96"/>
      <c r="DT195" s="107"/>
      <c r="DU195" s="107">
        <f t="shared" si="2"/>
        <v>9348</v>
      </c>
    </row>
    <row r="196" spans="1:125" s="72" customFormat="1" ht="14.25" x14ac:dyDescent="0.25">
      <c r="A196" s="77" t="s">
        <v>391</v>
      </c>
      <c r="B196" s="78" t="s">
        <v>893</v>
      </c>
      <c r="C196" s="10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7"/>
      <c r="AZ196" s="96"/>
      <c r="BA196" s="96"/>
      <c r="BB196" s="96"/>
      <c r="BC196" s="96"/>
      <c r="BD196" s="96"/>
      <c r="BE196" s="96"/>
      <c r="BF196" s="96"/>
      <c r="BG196" s="96"/>
      <c r="BH196" s="96">
        <v>7272</v>
      </c>
      <c r="BI196" s="96"/>
      <c r="BJ196" s="96"/>
      <c r="BK196" s="96"/>
      <c r="BL196" s="96"/>
      <c r="BM196" s="96"/>
      <c r="BN196" s="96"/>
      <c r="BO196" s="96"/>
      <c r="BP196" s="96"/>
      <c r="BQ196" s="96"/>
      <c r="BR196" s="97"/>
      <c r="BS196" s="96"/>
      <c r="BT196" s="96"/>
      <c r="BU196" s="96"/>
      <c r="BV196" s="96"/>
      <c r="BW196" s="96"/>
      <c r="BX196" s="96"/>
      <c r="BY196" s="96"/>
      <c r="BZ196" s="96"/>
      <c r="CA196" s="96"/>
      <c r="CB196" s="96"/>
      <c r="CC196" s="96"/>
      <c r="CD196" s="96"/>
      <c r="CE196" s="96"/>
      <c r="CF196" s="96"/>
      <c r="CG196" s="96"/>
      <c r="CH196" s="96"/>
      <c r="CI196" s="96"/>
      <c r="CJ196" s="96"/>
      <c r="CK196" s="96"/>
      <c r="CL196" s="96"/>
      <c r="CM196" s="96"/>
      <c r="CN196" s="96"/>
      <c r="CO196" s="96"/>
      <c r="CP196" s="96"/>
      <c r="CQ196" s="96"/>
      <c r="CR196" s="96"/>
      <c r="CS196" s="96"/>
      <c r="CT196" s="96"/>
      <c r="CU196" s="96"/>
      <c r="CV196" s="96"/>
      <c r="CW196" s="96"/>
      <c r="CX196" s="96"/>
      <c r="CY196" s="96"/>
      <c r="CZ196" s="96"/>
      <c r="DA196" s="96"/>
      <c r="DB196" s="96"/>
      <c r="DC196" s="96"/>
      <c r="DD196" s="96"/>
      <c r="DE196" s="96"/>
      <c r="DF196" s="96"/>
      <c r="DG196" s="96"/>
      <c r="DH196" s="96"/>
      <c r="DI196" s="96"/>
      <c r="DJ196" s="96"/>
      <c r="DK196" s="96"/>
      <c r="DL196" s="96"/>
      <c r="DM196" s="96"/>
      <c r="DN196" s="96"/>
      <c r="DO196" s="96"/>
      <c r="DP196" s="96"/>
      <c r="DQ196" s="96"/>
      <c r="DR196" s="96"/>
      <c r="DS196" s="96"/>
      <c r="DT196" s="107"/>
      <c r="DU196" s="107">
        <f t="shared" si="2"/>
        <v>7272</v>
      </c>
    </row>
    <row r="197" spans="1:125" s="72" customFormat="1" ht="14.25" x14ac:dyDescent="0.25">
      <c r="A197" s="77" t="s">
        <v>392</v>
      </c>
      <c r="B197" s="78" t="s">
        <v>894</v>
      </c>
      <c r="C197" s="10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7"/>
      <c r="AZ197" s="96"/>
      <c r="BA197" s="96"/>
      <c r="BB197" s="96"/>
      <c r="BC197" s="96"/>
      <c r="BD197" s="96">
        <v>1</v>
      </c>
      <c r="BE197" s="96"/>
      <c r="BF197" s="96"/>
      <c r="BG197" s="96"/>
      <c r="BH197" s="96">
        <v>2566</v>
      </c>
      <c r="BI197" s="96"/>
      <c r="BJ197" s="96">
        <v>3</v>
      </c>
      <c r="BK197" s="96"/>
      <c r="BL197" s="96">
        <v>1</v>
      </c>
      <c r="BM197" s="96"/>
      <c r="BN197" s="96"/>
      <c r="BO197" s="96"/>
      <c r="BP197" s="96"/>
      <c r="BQ197" s="96"/>
      <c r="BR197" s="97"/>
      <c r="BS197" s="96"/>
      <c r="BT197" s="96"/>
      <c r="BU197" s="96"/>
      <c r="BV197" s="96"/>
      <c r="BW197" s="96"/>
      <c r="BX197" s="96"/>
      <c r="BY197" s="96"/>
      <c r="BZ197" s="96"/>
      <c r="CA197" s="96"/>
      <c r="CB197" s="96"/>
      <c r="CC197" s="96"/>
      <c r="CD197" s="96"/>
      <c r="CE197" s="96"/>
      <c r="CF197" s="96"/>
      <c r="CG197" s="96"/>
      <c r="CH197" s="96"/>
      <c r="CI197" s="96"/>
      <c r="CJ197" s="96"/>
      <c r="CK197" s="96"/>
      <c r="CL197" s="96"/>
      <c r="CM197" s="96"/>
      <c r="CN197" s="96"/>
      <c r="CO197" s="96"/>
      <c r="CP197" s="96"/>
      <c r="CQ197" s="96"/>
      <c r="CR197" s="96"/>
      <c r="CS197" s="96"/>
      <c r="CT197" s="96"/>
      <c r="CU197" s="96"/>
      <c r="CV197" s="96"/>
      <c r="CW197" s="96"/>
      <c r="CX197" s="96"/>
      <c r="CY197" s="96"/>
      <c r="CZ197" s="96"/>
      <c r="DA197" s="96"/>
      <c r="DB197" s="96"/>
      <c r="DC197" s="96"/>
      <c r="DD197" s="96"/>
      <c r="DE197" s="96"/>
      <c r="DF197" s="96"/>
      <c r="DG197" s="96"/>
      <c r="DH197" s="96"/>
      <c r="DI197" s="96"/>
      <c r="DJ197" s="96"/>
      <c r="DK197" s="96"/>
      <c r="DL197" s="96"/>
      <c r="DM197" s="96"/>
      <c r="DN197" s="96"/>
      <c r="DO197" s="96"/>
      <c r="DP197" s="96"/>
      <c r="DQ197" s="96"/>
      <c r="DR197" s="96"/>
      <c r="DS197" s="96"/>
      <c r="DT197" s="107"/>
      <c r="DU197" s="107">
        <f t="shared" si="2"/>
        <v>2571</v>
      </c>
    </row>
    <row r="198" spans="1:125" s="72" customFormat="1" ht="14.25" x14ac:dyDescent="0.25">
      <c r="A198" s="77" t="s">
        <v>393</v>
      </c>
      <c r="B198" s="78" t="s">
        <v>895</v>
      </c>
      <c r="C198" s="10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>
        <v>8</v>
      </c>
      <c r="AW198" s="96"/>
      <c r="AX198" s="96"/>
      <c r="AY198" s="97"/>
      <c r="AZ198" s="96"/>
      <c r="BA198" s="96"/>
      <c r="BB198" s="96">
        <v>38</v>
      </c>
      <c r="BC198" s="96"/>
      <c r="BD198" s="96"/>
      <c r="BE198" s="96">
        <v>54</v>
      </c>
      <c r="BF198" s="96"/>
      <c r="BG198" s="96">
        <v>225</v>
      </c>
      <c r="BH198" s="96">
        <v>1471</v>
      </c>
      <c r="BI198" s="96"/>
      <c r="BJ198" s="96"/>
      <c r="BK198" s="96"/>
      <c r="BL198" s="96">
        <v>4</v>
      </c>
      <c r="BM198" s="96">
        <v>1</v>
      </c>
      <c r="BN198" s="96"/>
      <c r="BO198" s="96"/>
      <c r="BP198" s="96"/>
      <c r="BQ198" s="96"/>
      <c r="BR198" s="97"/>
      <c r="BS198" s="96"/>
      <c r="BT198" s="96"/>
      <c r="BU198" s="96"/>
      <c r="BV198" s="96"/>
      <c r="BW198" s="96"/>
      <c r="BX198" s="96"/>
      <c r="BY198" s="96"/>
      <c r="BZ198" s="96"/>
      <c r="CA198" s="96"/>
      <c r="CB198" s="96"/>
      <c r="CC198" s="96"/>
      <c r="CD198" s="96"/>
      <c r="CE198" s="96"/>
      <c r="CF198" s="96"/>
      <c r="CG198" s="96"/>
      <c r="CH198" s="96"/>
      <c r="CI198" s="96"/>
      <c r="CJ198" s="96"/>
      <c r="CK198" s="96"/>
      <c r="CL198" s="96"/>
      <c r="CM198" s="96"/>
      <c r="CN198" s="96"/>
      <c r="CO198" s="96"/>
      <c r="CP198" s="96"/>
      <c r="CQ198" s="96"/>
      <c r="CR198" s="96"/>
      <c r="CS198" s="96"/>
      <c r="CT198" s="96"/>
      <c r="CU198" s="96"/>
      <c r="CV198" s="96"/>
      <c r="CW198" s="96"/>
      <c r="CX198" s="96"/>
      <c r="CY198" s="96"/>
      <c r="CZ198" s="96"/>
      <c r="DA198" s="96"/>
      <c r="DB198" s="96"/>
      <c r="DC198" s="96"/>
      <c r="DD198" s="96"/>
      <c r="DE198" s="96"/>
      <c r="DF198" s="96"/>
      <c r="DG198" s="96"/>
      <c r="DH198" s="96"/>
      <c r="DI198" s="96"/>
      <c r="DJ198" s="96"/>
      <c r="DK198" s="96"/>
      <c r="DL198" s="96"/>
      <c r="DM198" s="96"/>
      <c r="DN198" s="96"/>
      <c r="DO198" s="96"/>
      <c r="DP198" s="96"/>
      <c r="DQ198" s="96"/>
      <c r="DR198" s="96"/>
      <c r="DS198" s="96"/>
      <c r="DT198" s="107"/>
      <c r="DU198" s="107">
        <f t="shared" si="2"/>
        <v>1801</v>
      </c>
    </row>
    <row r="199" spans="1:125" s="72" customFormat="1" ht="14.25" x14ac:dyDescent="0.25">
      <c r="A199" s="77" t="s">
        <v>394</v>
      </c>
      <c r="B199" s="78" t="s">
        <v>896</v>
      </c>
      <c r="C199" s="106"/>
      <c r="D199" s="96">
        <v>14</v>
      </c>
      <c r="E199" s="96">
        <v>36</v>
      </c>
      <c r="F199" s="96"/>
      <c r="G199" s="96"/>
      <c r="H199" s="96"/>
      <c r="I199" s="96">
        <v>30</v>
      </c>
      <c r="J199" s="96"/>
      <c r="K199" s="96">
        <v>19</v>
      </c>
      <c r="L199" s="96"/>
      <c r="M199" s="96"/>
      <c r="N199" s="96"/>
      <c r="O199" s="96">
        <v>74</v>
      </c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>
        <v>3</v>
      </c>
      <c r="AW199" s="96"/>
      <c r="AX199" s="96"/>
      <c r="AY199" s="97">
        <v>135</v>
      </c>
      <c r="AZ199" s="96"/>
      <c r="BA199" s="96"/>
      <c r="BB199" s="96"/>
      <c r="BC199" s="96"/>
      <c r="BD199" s="96"/>
      <c r="BE199" s="96"/>
      <c r="BF199" s="96"/>
      <c r="BG199" s="96">
        <v>145</v>
      </c>
      <c r="BH199" s="96"/>
      <c r="BI199" s="96"/>
      <c r="BJ199" s="96">
        <v>116</v>
      </c>
      <c r="BK199" s="96">
        <v>34</v>
      </c>
      <c r="BL199" s="96">
        <v>26</v>
      </c>
      <c r="BM199" s="96">
        <v>254</v>
      </c>
      <c r="BN199" s="96">
        <v>6082</v>
      </c>
      <c r="BO199" s="96">
        <v>9</v>
      </c>
      <c r="BP199" s="96"/>
      <c r="BQ199" s="96"/>
      <c r="BR199" s="97"/>
      <c r="BS199" s="96"/>
      <c r="BT199" s="96"/>
      <c r="BU199" s="96"/>
      <c r="BV199" s="96"/>
      <c r="BW199" s="96"/>
      <c r="BX199" s="96"/>
      <c r="BY199" s="96"/>
      <c r="BZ199" s="96"/>
      <c r="CA199" s="96"/>
      <c r="CB199" s="96"/>
      <c r="CC199" s="96"/>
      <c r="CD199" s="96"/>
      <c r="CE199" s="96"/>
      <c r="CF199" s="96"/>
      <c r="CG199" s="96"/>
      <c r="CH199" s="96"/>
      <c r="CI199" s="96"/>
      <c r="CJ199" s="96"/>
      <c r="CK199" s="96"/>
      <c r="CL199" s="96"/>
      <c r="CM199" s="96"/>
      <c r="CN199" s="96"/>
      <c r="CO199" s="96"/>
      <c r="CP199" s="96"/>
      <c r="CQ199" s="96"/>
      <c r="CR199" s="96"/>
      <c r="CS199" s="96"/>
      <c r="CT199" s="96"/>
      <c r="CU199" s="96"/>
      <c r="CV199" s="96"/>
      <c r="CW199" s="96"/>
      <c r="CX199" s="96"/>
      <c r="CY199" s="96"/>
      <c r="CZ199" s="96"/>
      <c r="DA199" s="96"/>
      <c r="DB199" s="96"/>
      <c r="DC199" s="96"/>
      <c r="DD199" s="96">
        <v>22</v>
      </c>
      <c r="DE199" s="96"/>
      <c r="DF199" s="96"/>
      <c r="DG199" s="96"/>
      <c r="DH199" s="96"/>
      <c r="DI199" s="96"/>
      <c r="DJ199" s="96"/>
      <c r="DK199" s="96"/>
      <c r="DL199" s="96"/>
      <c r="DM199" s="96"/>
      <c r="DN199" s="96"/>
      <c r="DO199" s="96"/>
      <c r="DP199" s="96"/>
      <c r="DQ199" s="96"/>
      <c r="DR199" s="96"/>
      <c r="DS199" s="96"/>
      <c r="DT199" s="107"/>
      <c r="DU199" s="107">
        <f t="shared" ref="DU199:DU260" si="3">SUM(C199:DT199)</f>
        <v>6999</v>
      </c>
    </row>
    <row r="200" spans="1:125" s="72" customFormat="1" ht="14.25" x14ac:dyDescent="0.25">
      <c r="A200" s="77" t="s">
        <v>395</v>
      </c>
      <c r="B200" s="78" t="s">
        <v>897</v>
      </c>
      <c r="C200" s="10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7"/>
      <c r="AZ200" s="96"/>
      <c r="BA200" s="96"/>
      <c r="BB200" s="96"/>
      <c r="BC200" s="96"/>
      <c r="BD200" s="96"/>
      <c r="BE200" s="96"/>
      <c r="BF200" s="96"/>
      <c r="BG200" s="96">
        <v>1</v>
      </c>
      <c r="BH200" s="96"/>
      <c r="BI200" s="96"/>
      <c r="BJ200" s="96"/>
      <c r="BK200" s="96"/>
      <c r="BL200" s="96"/>
      <c r="BM200" s="96"/>
      <c r="BN200" s="96"/>
      <c r="BO200" s="96">
        <v>1333</v>
      </c>
      <c r="BP200" s="96"/>
      <c r="BQ200" s="96"/>
      <c r="BR200" s="97"/>
      <c r="BS200" s="96"/>
      <c r="BT200" s="96"/>
      <c r="BU200" s="96"/>
      <c r="BV200" s="96"/>
      <c r="BW200" s="96"/>
      <c r="BX200" s="96"/>
      <c r="BY200" s="96"/>
      <c r="BZ200" s="96"/>
      <c r="CA200" s="96"/>
      <c r="CB200" s="96"/>
      <c r="CC200" s="96"/>
      <c r="CD200" s="96"/>
      <c r="CE200" s="96"/>
      <c r="CF200" s="96"/>
      <c r="CG200" s="96"/>
      <c r="CH200" s="96"/>
      <c r="CI200" s="96"/>
      <c r="CJ200" s="96"/>
      <c r="CK200" s="96"/>
      <c r="CL200" s="96"/>
      <c r="CM200" s="96"/>
      <c r="CN200" s="96"/>
      <c r="CO200" s="96"/>
      <c r="CP200" s="96"/>
      <c r="CQ200" s="96"/>
      <c r="CR200" s="96"/>
      <c r="CS200" s="96"/>
      <c r="CT200" s="96"/>
      <c r="CU200" s="96"/>
      <c r="CV200" s="96"/>
      <c r="CW200" s="96"/>
      <c r="CX200" s="96"/>
      <c r="CY200" s="96"/>
      <c r="CZ200" s="96"/>
      <c r="DA200" s="96"/>
      <c r="DB200" s="96"/>
      <c r="DC200" s="96"/>
      <c r="DD200" s="96"/>
      <c r="DE200" s="96"/>
      <c r="DF200" s="96"/>
      <c r="DG200" s="96"/>
      <c r="DH200" s="96"/>
      <c r="DI200" s="96"/>
      <c r="DJ200" s="96"/>
      <c r="DK200" s="96"/>
      <c r="DL200" s="96"/>
      <c r="DM200" s="96"/>
      <c r="DN200" s="96"/>
      <c r="DO200" s="96"/>
      <c r="DP200" s="96"/>
      <c r="DQ200" s="96"/>
      <c r="DR200" s="96"/>
      <c r="DS200" s="96"/>
      <c r="DT200" s="107"/>
      <c r="DU200" s="107">
        <f t="shared" si="3"/>
        <v>1334</v>
      </c>
    </row>
    <row r="201" spans="1:125" s="72" customFormat="1" ht="14.25" x14ac:dyDescent="0.25">
      <c r="A201" s="77" t="s">
        <v>396</v>
      </c>
      <c r="B201" s="78" t="s">
        <v>898</v>
      </c>
      <c r="C201" s="10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7"/>
      <c r="AZ201" s="96"/>
      <c r="BA201" s="96"/>
      <c r="BB201" s="96"/>
      <c r="BC201" s="96"/>
      <c r="BD201" s="96"/>
      <c r="BE201" s="96"/>
      <c r="BF201" s="96"/>
      <c r="BG201" s="96"/>
      <c r="BH201" s="96"/>
      <c r="BI201" s="96"/>
      <c r="BJ201" s="96"/>
      <c r="BK201" s="96"/>
      <c r="BL201" s="96"/>
      <c r="BM201" s="96"/>
      <c r="BN201" s="96"/>
      <c r="BO201" s="96">
        <v>3</v>
      </c>
      <c r="BP201" s="96"/>
      <c r="BQ201" s="96"/>
      <c r="BR201" s="97"/>
      <c r="BS201" s="96"/>
      <c r="BT201" s="96"/>
      <c r="BU201" s="96"/>
      <c r="BV201" s="96"/>
      <c r="BW201" s="96"/>
      <c r="BX201" s="96"/>
      <c r="BY201" s="96"/>
      <c r="BZ201" s="96"/>
      <c r="CA201" s="96"/>
      <c r="CB201" s="96"/>
      <c r="CC201" s="96"/>
      <c r="CD201" s="96"/>
      <c r="CE201" s="96"/>
      <c r="CF201" s="96"/>
      <c r="CG201" s="96"/>
      <c r="CH201" s="96"/>
      <c r="CI201" s="96"/>
      <c r="CJ201" s="96"/>
      <c r="CK201" s="96"/>
      <c r="CL201" s="96"/>
      <c r="CM201" s="96"/>
      <c r="CN201" s="96"/>
      <c r="CO201" s="96"/>
      <c r="CP201" s="96"/>
      <c r="CQ201" s="96"/>
      <c r="CR201" s="96"/>
      <c r="CS201" s="96"/>
      <c r="CT201" s="96"/>
      <c r="CU201" s="96"/>
      <c r="CV201" s="96"/>
      <c r="CW201" s="96"/>
      <c r="CX201" s="96"/>
      <c r="CY201" s="96"/>
      <c r="CZ201" s="96"/>
      <c r="DA201" s="96"/>
      <c r="DB201" s="96"/>
      <c r="DC201" s="96"/>
      <c r="DD201" s="96"/>
      <c r="DE201" s="96"/>
      <c r="DF201" s="96"/>
      <c r="DG201" s="96"/>
      <c r="DH201" s="96"/>
      <c r="DI201" s="96"/>
      <c r="DJ201" s="96"/>
      <c r="DK201" s="96"/>
      <c r="DL201" s="96"/>
      <c r="DM201" s="96"/>
      <c r="DN201" s="96"/>
      <c r="DO201" s="96"/>
      <c r="DP201" s="96"/>
      <c r="DQ201" s="96"/>
      <c r="DR201" s="96"/>
      <c r="DS201" s="96"/>
      <c r="DT201" s="107"/>
      <c r="DU201" s="107">
        <f t="shared" si="3"/>
        <v>3</v>
      </c>
    </row>
    <row r="202" spans="1:125" s="72" customFormat="1" ht="14.25" x14ac:dyDescent="0.25">
      <c r="A202" s="77" t="s">
        <v>397</v>
      </c>
      <c r="B202" s="78" t="s">
        <v>899</v>
      </c>
      <c r="C202" s="10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>
        <v>1</v>
      </c>
      <c r="AX202" s="96"/>
      <c r="AY202" s="97"/>
      <c r="AZ202" s="96"/>
      <c r="BA202" s="96"/>
      <c r="BB202" s="96"/>
      <c r="BC202" s="96"/>
      <c r="BD202" s="96"/>
      <c r="BE202" s="96"/>
      <c r="BF202" s="96"/>
      <c r="BG202" s="96">
        <v>61</v>
      </c>
      <c r="BH202" s="96"/>
      <c r="BI202" s="96"/>
      <c r="BJ202" s="96"/>
      <c r="BK202" s="96"/>
      <c r="BL202" s="96">
        <v>4</v>
      </c>
      <c r="BM202" s="96"/>
      <c r="BN202" s="96"/>
      <c r="BO202" s="96">
        <v>260</v>
      </c>
      <c r="BP202" s="96"/>
      <c r="BQ202" s="96"/>
      <c r="BR202" s="97"/>
      <c r="BS202" s="96"/>
      <c r="BT202" s="96"/>
      <c r="BU202" s="96"/>
      <c r="BV202" s="96"/>
      <c r="BW202" s="96"/>
      <c r="BX202" s="96"/>
      <c r="BY202" s="96"/>
      <c r="BZ202" s="96"/>
      <c r="CA202" s="96"/>
      <c r="CB202" s="96"/>
      <c r="CC202" s="96"/>
      <c r="CD202" s="96"/>
      <c r="CE202" s="96"/>
      <c r="CF202" s="96"/>
      <c r="CG202" s="96"/>
      <c r="CH202" s="96"/>
      <c r="CI202" s="96"/>
      <c r="CJ202" s="96"/>
      <c r="CK202" s="96"/>
      <c r="CL202" s="96"/>
      <c r="CM202" s="96"/>
      <c r="CN202" s="96"/>
      <c r="CO202" s="96"/>
      <c r="CP202" s="96"/>
      <c r="CQ202" s="96"/>
      <c r="CR202" s="96"/>
      <c r="CS202" s="96"/>
      <c r="CT202" s="96"/>
      <c r="CU202" s="96"/>
      <c r="CV202" s="96"/>
      <c r="CW202" s="96"/>
      <c r="CX202" s="96"/>
      <c r="CY202" s="96"/>
      <c r="CZ202" s="96"/>
      <c r="DA202" s="96"/>
      <c r="DB202" s="96"/>
      <c r="DC202" s="96"/>
      <c r="DD202" s="96"/>
      <c r="DE202" s="96"/>
      <c r="DF202" s="96"/>
      <c r="DG202" s="96"/>
      <c r="DH202" s="96"/>
      <c r="DI202" s="96"/>
      <c r="DJ202" s="96"/>
      <c r="DK202" s="96"/>
      <c r="DL202" s="96"/>
      <c r="DM202" s="96"/>
      <c r="DN202" s="96"/>
      <c r="DO202" s="96"/>
      <c r="DP202" s="96"/>
      <c r="DQ202" s="96"/>
      <c r="DR202" s="96"/>
      <c r="DS202" s="96"/>
      <c r="DT202" s="107"/>
      <c r="DU202" s="107">
        <f t="shared" si="3"/>
        <v>326</v>
      </c>
    </row>
    <row r="203" spans="1:125" s="72" customFormat="1" ht="14.25" x14ac:dyDescent="0.25">
      <c r="A203" s="77" t="s">
        <v>398</v>
      </c>
      <c r="B203" s="78" t="s">
        <v>900</v>
      </c>
      <c r="C203" s="10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7">
        <v>2</v>
      </c>
      <c r="AZ203" s="96"/>
      <c r="BA203" s="96"/>
      <c r="BB203" s="96"/>
      <c r="BC203" s="96"/>
      <c r="BD203" s="96"/>
      <c r="BE203" s="96"/>
      <c r="BF203" s="96"/>
      <c r="BG203" s="96">
        <v>7</v>
      </c>
      <c r="BH203" s="96"/>
      <c r="BI203" s="96"/>
      <c r="BJ203" s="96"/>
      <c r="BK203" s="96"/>
      <c r="BL203" s="96"/>
      <c r="BM203" s="96"/>
      <c r="BN203" s="96">
        <v>3</v>
      </c>
      <c r="BO203" s="96">
        <v>1617</v>
      </c>
      <c r="BP203" s="96"/>
      <c r="BQ203" s="96"/>
      <c r="BR203" s="97"/>
      <c r="BS203" s="96"/>
      <c r="BT203" s="96"/>
      <c r="BU203" s="96"/>
      <c r="BV203" s="96"/>
      <c r="BW203" s="96"/>
      <c r="BX203" s="96"/>
      <c r="BY203" s="96"/>
      <c r="BZ203" s="96"/>
      <c r="CA203" s="96"/>
      <c r="CB203" s="96"/>
      <c r="CC203" s="96"/>
      <c r="CD203" s="96"/>
      <c r="CE203" s="96"/>
      <c r="CF203" s="96"/>
      <c r="CG203" s="96"/>
      <c r="CH203" s="96"/>
      <c r="CI203" s="96"/>
      <c r="CJ203" s="96"/>
      <c r="CK203" s="96"/>
      <c r="CL203" s="96"/>
      <c r="CM203" s="96"/>
      <c r="CN203" s="96"/>
      <c r="CO203" s="96"/>
      <c r="CP203" s="96"/>
      <c r="CQ203" s="96"/>
      <c r="CR203" s="96"/>
      <c r="CS203" s="96"/>
      <c r="CT203" s="96"/>
      <c r="CU203" s="96"/>
      <c r="CV203" s="96"/>
      <c r="CW203" s="96"/>
      <c r="CX203" s="96"/>
      <c r="CY203" s="96"/>
      <c r="CZ203" s="96"/>
      <c r="DA203" s="96"/>
      <c r="DB203" s="96"/>
      <c r="DC203" s="96"/>
      <c r="DD203" s="96"/>
      <c r="DE203" s="96"/>
      <c r="DF203" s="96"/>
      <c r="DG203" s="96"/>
      <c r="DH203" s="96"/>
      <c r="DI203" s="96"/>
      <c r="DJ203" s="96"/>
      <c r="DK203" s="96"/>
      <c r="DL203" s="96"/>
      <c r="DM203" s="96"/>
      <c r="DN203" s="96"/>
      <c r="DO203" s="96"/>
      <c r="DP203" s="96"/>
      <c r="DQ203" s="96"/>
      <c r="DR203" s="96"/>
      <c r="DS203" s="96"/>
      <c r="DT203" s="107"/>
      <c r="DU203" s="107">
        <f t="shared" si="3"/>
        <v>1629</v>
      </c>
    </row>
    <row r="204" spans="1:125" s="72" customFormat="1" ht="14.25" x14ac:dyDescent="0.25">
      <c r="A204" s="77" t="s">
        <v>399</v>
      </c>
      <c r="B204" s="78" t="s">
        <v>901</v>
      </c>
      <c r="C204" s="10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7">
        <v>18</v>
      </c>
      <c r="AZ204" s="96"/>
      <c r="BA204" s="96"/>
      <c r="BB204" s="96"/>
      <c r="BC204" s="96"/>
      <c r="BD204" s="96"/>
      <c r="BE204" s="96"/>
      <c r="BF204" s="96"/>
      <c r="BG204" s="96"/>
      <c r="BH204" s="96"/>
      <c r="BI204" s="96"/>
      <c r="BJ204" s="96">
        <v>21</v>
      </c>
      <c r="BK204" s="96"/>
      <c r="BL204" s="96"/>
      <c r="BM204" s="96"/>
      <c r="BN204" s="96"/>
      <c r="BO204" s="96"/>
      <c r="BP204" s="96"/>
      <c r="BQ204" s="96"/>
      <c r="BR204" s="97"/>
      <c r="BS204" s="96"/>
      <c r="BT204" s="96"/>
      <c r="BU204" s="96"/>
      <c r="BV204" s="96"/>
      <c r="BW204" s="96"/>
      <c r="BX204" s="96"/>
      <c r="BY204" s="96"/>
      <c r="BZ204" s="96">
        <v>637</v>
      </c>
      <c r="CA204" s="96"/>
      <c r="CB204" s="96"/>
      <c r="CC204" s="96"/>
      <c r="CD204" s="96"/>
      <c r="CE204" s="96"/>
      <c r="CF204" s="96"/>
      <c r="CG204" s="96"/>
      <c r="CH204" s="96"/>
      <c r="CI204" s="96"/>
      <c r="CJ204" s="96"/>
      <c r="CK204" s="96"/>
      <c r="CL204" s="96"/>
      <c r="CM204" s="96"/>
      <c r="CN204" s="96"/>
      <c r="CO204" s="96"/>
      <c r="CP204" s="96"/>
      <c r="CQ204" s="96"/>
      <c r="CR204" s="96"/>
      <c r="CS204" s="96"/>
      <c r="CT204" s="96"/>
      <c r="CU204" s="96"/>
      <c r="CV204" s="96"/>
      <c r="CW204" s="96"/>
      <c r="CX204" s="96"/>
      <c r="CY204" s="96"/>
      <c r="CZ204" s="96"/>
      <c r="DA204" s="96"/>
      <c r="DB204" s="96"/>
      <c r="DC204" s="96"/>
      <c r="DD204" s="96"/>
      <c r="DE204" s="96"/>
      <c r="DF204" s="96"/>
      <c r="DG204" s="96"/>
      <c r="DH204" s="96"/>
      <c r="DI204" s="96"/>
      <c r="DJ204" s="96"/>
      <c r="DK204" s="96"/>
      <c r="DL204" s="96"/>
      <c r="DM204" s="96"/>
      <c r="DN204" s="96"/>
      <c r="DO204" s="96"/>
      <c r="DP204" s="96"/>
      <c r="DQ204" s="96"/>
      <c r="DR204" s="96"/>
      <c r="DS204" s="96"/>
      <c r="DT204" s="107"/>
      <c r="DU204" s="107">
        <f t="shared" si="3"/>
        <v>676</v>
      </c>
    </row>
    <row r="205" spans="1:125" s="72" customFormat="1" ht="14.25" x14ac:dyDescent="0.25">
      <c r="A205" s="77" t="s">
        <v>400</v>
      </c>
      <c r="B205" s="78" t="s">
        <v>902</v>
      </c>
      <c r="C205" s="106"/>
      <c r="D205" s="96">
        <v>413</v>
      </c>
      <c r="E205" s="96">
        <v>78</v>
      </c>
      <c r="F205" s="96">
        <v>99</v>
      </c>
      <c r="G205" s="96"/>
      <c r="H205" s="96"/>
      <c r="I205" s="96">
        <v>63</v>
      </c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>
        <v>15</v>
      </c>
      <c r="AW205" s="96"/>
      <c r="AX205" s="96"/>
      <c r="AY205" s="97"/>
      <c r="AZ205" s="96"/>
      <c r="BA205" s="96">
        <v>45</v>
      </c>
      <c r="BB205" s="96"/>
      <c r="BC205" s="96"/>
      <c r="BD205" s="96"/>
      <c r="BE205" s="96">
        <v>92</v>
      </c>
      <c r="BF205" s="96">
        <v>11</v>
      </c>
      <c r="BG205" s="96">
        <v>56</v>
      </c>
      <c r="BH205" s="96">
        <v>3</v>
      </c>
      <c r="BI205" s="96"/>
      <c r="BJ205" s="96">
        <v>31</v>
      </c>
      <c r="BK205" s="96">
        <v>1</v>
      </c>
      <c r="BL205" s="96">
        <v>2</v>
      </c>
      <c r="BM205" s="96">
        <v>13</v>
      </c>
      <c r="BN205" s="96">
        <v>35</v>
      </c>
      <c r="BO205" s="96">
        <v>4518</v>
      </c>
      <c r="BP205" s="96"/>
      <c r="BQ205" s="96"/>
      <c r="BR205" s="97"/>
      <c r="BS205" s="96"/>
      <c r="BT205" s="96"/>
      <c r="BU205" s="96"/>
      <c r="BV205" s="96"/>
      <c r="BW205" s="96"/>
      <c r="BX205" s="96"/>
      <c r="BY205" s="96"/>
      <c r="BZ205" s="96"/>
      <c r="CA205" s="96"/>
      <c r="CB205" s="96"/>
      <c r="CC205" s="96"/>
      <c r="CD205" s="96"/>
      <c r="CE205" s="96"/>
      <c r="CF205" s="96"/>
      <c r="CG205" s="96"/>
      <c r="CH205" s="96"/>
      <c r="CI205" s="96"/>
      <c r="CJ205" s="96"/>
      <c r="CK205" s="96"/>
      <c r="CL205" s="96"/>
      <c r="CM205" s="96"/>
      <c r="CN205" s="96"/>
      <c r="CO205" s="96"/>
      <c r="CP205" s="96"/>
      <c r="CQ205" s="96"/>
      <c r="CR205" s="96"/>
      <c r="CS205" s="96"/>
      <c r="CT205" s="96"/>
      <c r="CU205" s="96"/>
      <c r="CV205" s="96"/>
      <c r="CW205" s="96"/>
      <c r="CX205" s="96"/>
      <c r="CY205" s="96"/>
      <c r="CZ205" s="96"/>
      <c r="DA205" s="96"/>
      <c r="DB205" s="96">
        <v>51</v>
      </c>
      <c r="DC205" s="96"/>
      <c r="DD205" s="96"/>
      <c r="DE205" s="96"/>
      <c r="DF205" s="96"/>
      <c r="DG205" s="96"/>
      <c r="DH205" s="96"/>
      <c r="DI205" s="96"/>
      <c r="DJ205" s="96"/>
      <c r="DK205" s="96"/>
      <c r="DL205" s="96"/>
      <c r="DM205" s="96"/>
      <c r="DN205" s="96"/>
      <c r="DO205" s="96">
        <v>49</v>
      </c>
      <c r="DP205" s="96"/>
      <c r="DQ205" s="96"/>
      <c r="DR205" s="96"/>
      <c r="DS205" s="96"/>
      <c r="DT205" s="107"/>
      <c r="DU205" s="107">
        <f t="shared" si="3"/>
        <v>5575</v>
      </c>
    </row>
    <row r="206" spans="1:125" s="72" customFormat="1" ht="14.25" x14ac:dyDescent="0.25">
      <c r="A206" s="77" t="s">
        <v>401</v>
      </c>
      <c r="B206" s="78" t="s">
        <v>903</v>
      </c>
      <c r="C206" s="10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>
        <v>2</v>
      </c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>
        <v>11</v>
      </c>
      <c r="AL206" s="96"/>
      <c r="AM206" s="96">
        <v>2</v>
      </c>
      <c r="AN206" s="96">
        <v>5</v>
      </c>
      <c r="AO206" s="96">
        <v>128</v>
      </c>
      <c r="AP206" s="96"/>
      <c r="AQ206" s="96"/>
      <c r="AR206" s="96">
        <v>1</v>
      </c>
      <c r="AS206" s="96"/>
      <c r="AT206" s="96"/>
      <c r="AU206" s="96">
        <v>18</v>
      </c>
      <c r="AV206" s="96"/>
      <c r="AW206" s="96"/>
      <c r="AX206" s="96"/>
      <c r="AY206" s="97"/>
      <c r="AZ206" s="96"/>
      <c r="BA206" s="96"/>
      <c r="BB206" s="96"/>
      <c r="BC206" s="96"/>
      <c r="BD206" s="96"/>
      <c r="BE206" s="96"/>
      <c r="BF206" s="96"/>
      <c r="BG206" s="96"/>
      <c r="BH206" s="96"/>
      <c r="BI206" s="96"/>
      <c r="BJ206" s="96"/>
      <c r="BK206" s="96"/>
      <c r="BL206" s="96"/>
      <c r="BM206" s="96"/>
      <c r="BN206" s="96"/>
      <c r="BO206" s="96"/>
      <c r="BP206" s="96"/>
      <c r="BQ206" s="96"/>
      <c r="BR206" s="97"/>
      <c r="BS206" s="96"/>
      <c r="BT206" s="96"/>
      <c r="BU206" s="96"/>
      <c r="BV206" s="96"/>
      <c r="BW206" s="96"/>
      <c r="BX206" s="96"/>
      <c r="BY206" s="96"/>
      <c r="BZ206" s="96"/>
      <c r="CA206" s="96"/>
      <c r="CB206" s="96"/>
      <c r="CC206" s="96"/>
      <c r="CD206" s="96"/>
      <c r="CE206" s="96"/>
      <c r="CF206" s="96"/>
      <c r="CG206" s="96"/>
      <c r="CH206" s="96"/>
      <c r="CI206" s="96"/>
      <c r="CJ206" s="96"/>
      <c r="CK206" s="96"/>
      <c r="CL206" s="96"/>
      <c r="CM206" s="96"/>
      <c r="CN206" s="96"/>
      <c r="CO206" s="96"/>
      <c r="CP206" s="96"/>
      <c r="CQ206" s="96"/>
      <c r="CR206" s="96"/>
      <c r="CS206" s="96"/>
      <c r="CT206" s="96"/>
      <c r="CU206" s="96"/>
      <c r="CV206" s="96"/>
      <c r="CW206" s="96"/>
      <c r="CX206" s="96"/>
      <c r="CY206" s="96"/>
      <c r="CZ206" s="96"/>
      <c r="DA206" s="96"/>
      <c r="DB206" s="96"/>
      <c r="DC206" s="96"/>
      <c r="DD206" s="96"/>
      <c r="DE206" s="96"/>
      <c r="DF206" s="96"/>
      <c r="DG206" s="96"/>
      <c r="DH206" s="96"/>
      <c r="DI206" s="96"/>
      <c r="DJ206" s="96"/>
      <c r="DK206" s="96"/>
      <c r="DL206" s="96"/>
      <c r="DM206" s="96"/>
      <c r="DN206" s="96"/>
      <c r="DO206" s="96"/>
      <c r="DP206" s="96"/>
      <c r="DQ206" s="96"/>
      <c r="DR206" s="96"/>
      <c r="DS206" s="96"/>
      <c r="DT206" s="107"/>
      <c r="DU206" s="107">
        <f t="shared" si="3"/>
        <v>167</v>
      </c>
    </row>
    <row r="207" spans="1:125" s="72" customFormat="1" ht="14.25" x14ac:dyDescent="0.25">
      <c r="A207" s="77" t="s">
        <v>402</v>
      </c>
      <c r="B207" s="78" t="s">
        <v>904</v>
      </c>
      <c r="C207" s="10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7"/>
      <c r="AZ207" s="96">
        <v>47</v>
      </c>
      <c r="BA207" s="96">
        <v>10</v>
      </c>
      <c r="BB207" s="96"/>
      <c r="BC207" s="96"/>
      <c r="BD207" s="96"/>
      <c r="BE207" s="96"/>
      <c r="BF207" s="96"/>
      <c r="BG207" s="96"/>
      <c r="BH207" s="96"/>
      <c r="BI207" s="96"/>
      <c r="BJ207" s="96"/>
      <c r="BK207" s="96"/>
      <c r="BL207" s="96"/>
      <c r="BM207" s="96"/>
      <c r="BN207" s="96"/>
      <c r="BO207" s="96"/>
      <c r="BP207" s="96"/>
      <c r="BQ207" s="96"/>
      <c r="BR207" s="97"/>
      <c r="BS207" s="96"/>
      <c r="BT207" s="96"/>
      <c r="BU207" s="96"/>
      <c r="BV207" s="96"/>
      <c r="BW207" s="96"/>
      <c r="BX207" s="96">
        <v>539</v>
      </c>
      <c r="BY207" s="96"/>
      <c r="BZ207" s="96"/>
      <c r="CA207" s="96"/>
      <c r="CB207" s="96"/>
      <c r="CC207" s="96"/>
      <c r="CD207" s="96"/>
      <c r="CE207" s="96"/>
      <c r="CF207" s="96"/>
      <c r="CG207" s="96"/>
      <c r="CH207" s="96"/>
      <c r="CI207" s="96"/>
      <c r="CJ207" s="96"/>
      <c r="CK207" s="96"/>
      <c r="CL207" s="96"/>
      <c r="CM207" s="96"/>
      <c r="CN207" s="96"/>
      <c r="CO207" s="96"/>
      <c r="CP207" s="96"/>
      <c r="CQ207" s="96"/>
      <c r="CR207" s="96"/>
      <c r="CS207" s="96"/>
      <c r="CT207" s="96"/>
      <c r="CU207" s="96"/>
      <c r="CV207" s="96"/>
      <c r="CW207" s="96"/>
      <c r="CX207" s="96"/>
      <c r="CY207" s="96"/>
      <c r="CZ207" s="96"/>
      <c r="DA207" s="96"/>
      <c r="DB207" s="96"/>
      <c r="DC207" s="96"/>
      <c r="DD207" s="96"/>
      <c r="DE207" s="96"/>
      <c r="DF207" s="96"/>
      <c r="DG207" s="96"/>
      <c r="DH207" s="96"/>
      <c r="DI207" s="96">
        <v>12</v>
      </c>
      <c r="DJ207" s="96"/>
      <c r="DK207" s="96"/>
      <c r="DL207" s="96"/>
      <c r="DM207" s="96"/>
      <c r="DN207" s="96"/>
      <c r="DO207" s="96"/>
      <c r="DP207" s="96"/>
      <c r="DQ207" s="96"/>
      <c r="DR207" s="96"/>
      <c r="DS207" s="96"/>
      <c r="DT207" s="107"/>
      <c r="DU207" s="107">
        <f t="shared" si="3"/>
        <v>608</v>
      </c>
    </row>
    <row r="208" spans="1:125" s="72" customFormat="1" ht="14.25" x14ac:dyDescent="0.25">
      <c r="A208" s="77" t="s">
        <v>403</v>
      </c>
      <c r="B208" s="78" t="s">
        <v>905</v>
      </c>
      <c r="C208" s="10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>
        <v>25</v>
      </c>
      <c r="AW208" s="96"/>
      <c r="AX208" s="96">
        <v>77</v>
      </c>
      <c r="AY208" s="97"/>
      <c r="AZ208" s="96">
        <v>1</v>
      </c>
      <c r="BA208" s="96"/>
      <c r="BB208" s="96"/>
      <c r="BC208" s="96"/>
      <c r="BD208" s="96">
        <v>5</v>
      </c>
      <c r="BE208" s="96"/>
      <c r="BF208" s="96"/>
      <c r="BG208" s="96">
        <v>35</v>
      </c>
      <c r="BH208" s="96"/>
      <c r="BI208" s="96"/>
      <c r="BJ208" s="96"/>
      <c r="BK208" s="96">
        <v>6</v>
      </c>
      <c r="BL208" s="96"/>
      <c r="BM208" s="96"/>
      <c r="BN208" s="96"/>
      <c r="BO208" s="96"/>
      <c r="BP208" s="96"/>
      <c r="BQ208" s="96"/>
      <c r="BR208" s="97"/>
      <c r="BS208" s="96"/>
      <c r="BT208" s="96"/>
      <c r="BU208" s="96"/>
      <c r="BV208" s="96"/>
      <c r="BW208" s="96"/>
      <c r="BX208" s="96">
        <v>80</v>
      </c>
      <c r="BY208" s="96"/>
      <c r="BZ208" s="96"/>
      <c r="CA208" s="96"/>
      <c r="CB208" s="96"/>
      <c r="CC208" s="96"/>
      <c r="CD208" s="96"/>
      <c r="CE208" s="96"/>
      <c r="CF208" s="96"/>
      <c r="CG208" s="96"/>
      <c r="CH208" s="96"/>
      <c r="CI208" s="96"/>
      <c r="CJ208" s="96"/>
      <c r="CK208" s="96"/>
      <c r="CL208" s="96"/>
      <c r="CM208" s="96"/>
      <c r="CN208" s="96"/>
      <c r="CO208" s="96"/>
      <c r="CP208" s="96"/>
      <c r="CQ208" s="96"/>
      <c r="CR208" s="96"/>
      <c r="CS208" s="96"/>
      <c r="CT208" s="96"/>
      <c r="CU208" s="96"/>
      <c r="CV208" s="96"/>
      <c r="CW208" s="96"/>
      <c r="CX208" s="96"/>
      <c r="CY208" s="96"/>
      <c r="CZ208" s="96"/>
      <c r="DA208" s="96"/>
      <c r="DB208" s="96"/>
      <c r="DC208" s="96"/>
      <c r="DD208" s="96"/>
      <c r="DE208" s="96"/>
      <c r="DF208" s="96"/>
      <c r="DG208" s="96"/>
      <c r="DH208" s="96"/>
      <c r="DI208" s="96"/>
      <c r="DJ208" s="96"/>
      <c r="DK208" s="96"/>
      <c r="DL208" s="96"/>
      <c r="DM208" s="96"/>
      <c r="DN208" s="96"/>
      <c r="DO208" s="96"/>
      <c r="DP208" s="96"/>
      <c r="DQ208" s="96"/>
      <c r="DR208" s="96"/>
      <c r="DS208" s="96"/>
      <c r="DT208" s="107"/>
      <c r="DU208" s="107">
        <f t="shared" si="3"/>
        <v>229</v>
      </c>
    </row>
    <row r="209" spans="1:125" s="72" customFormat="1" ht="14.25" x14ac:dyDescent="0.25">
      <c r="A209" s="77" t="s">
        <v>404</v>
      </c>
      <c r="B209" s="78" t="s">
        <v>906</v>
      </c>
      <c r="C209" s="10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7"/>
      <c r="AZ209" s="96"/>
      <c r="BA209" s="96"/>
      <c r="BB209" s="96"/>
      <c r="BC209" s="96"/>
      <c r="BD209" s="96"/>
      <c r="BE209" s="96"/>
      <c r="BF209" s="96"/>
      <c r="BG209" s="96"/>
      <c r="BH209" s="96"/>
      <c r="BI209" s="96">
        <v>33</v>
      </c>
      <c r="BJ209" s="96">
        <v>5</v>
      </c>
      <c r="BK209" s="96">
        <v>48</v>
      </c>
      <c r="BL209" s="96"/>
      <c r="BM209" s="96"/>
      <c r="BN209" s="96"/>
      <c r="BO209" s="96"/>
      <c r="BP209" s="96"/>
      <c r="BQ209" s="96"/>
      <c r="BR209" s="97"/>
      <c r="BS209" s="96"/>
      <c r="BT209" s="96"/>
      <c r="BU209" s="96"/>
      <c r="BV209" s="96"/>
      <c r="BW209" s="96"/>
      <c r="BX209" s="96">
        <v>3574</v>
      </c>
      <c r="BY209" s="96"/>
      <c r="BZ209" s="96"/>
      <c r="CA209" s="96"/>
      <c r="CB209" s="96"/>
      <c r="CC209" s="96"/>
      <c r="CD209" s="96"/>
      <c r="CE209" s="96"/>
      <c r="CF209" s="96"/>
      <c r="CG209" s="96"/>
      <c r="CH209" s="96"/>
      <c r="CI209" s="96"/>
      <c r="CJ209" s="96"/>
      <c r="CK209" s="96"/>
      <c r="CL209" s="96"/>
      <c r="CM209" s="96"/>
      <c r="CN209" s="96"/>
      <c r="CO209" s="96"/>
      <c r="CP209" s="96"/>
      <c r="CQ209" s="96"/>
      <c r="CR209" s="96"/>
      <c r="CS209" s="96"/>
      <c r="CT209" s="96"/>
      <c r="CU209" s="96"/>
      <c r="CV209" s="96"/>
      <c r="CW209" s="96"/>
      <c r="CX209" s="96"/>
      <c r="CY209" s="96"/>
      <c r="CZ209" s="96"/>
      <c r="DA209" s="96"/>
      <c r="DB209" s="96"/>
      <c r="DC209" s="96"/>
      <c r="DD209" s="96"/>
      <c r="DE209" s="96"/>
      <c r="DF209" s="96"/>
      <c r="DG209" s="96"/>
      <c r="DH209" s="96"/>
      <c r="DI209" s="96"/>
      <c r="DJ209" s="96"/>
      <c r="DK209" s="96"/>
      <c r="DL209" s="96"/>
      <c r="DM209" s="96"/>
      <c r="DN209" s="96"/>
      <c r="DO209" s="96"/>
      <c r="DP209" s="96"/>
      <c r="DQ209" s="96"/>
      <c r="DR209" s="96"/>
      <c r="DS209" s="96"/>
      <c r="DT209" s="107"/>
      <c r="DU209" s="107">
        <f t="shared" si="3"/>
        <v>3660</v>
      </c>
    </row>
    <row r="210" spans="1:125" s="72" customFormat="1" ht="14.25" x14ac:dyDescent="0.25">
      <c r="A210" s="77" t="s">
        <v>405</v>
      </c>
      <c r="B210" s="78" t="s">
        <v>907</v>
      </c>
      <c r="C210" s="10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7"/>
      <c r="AZ210" s="96"/>
      <c r="BA210" s="96"/>
      <c r="BB210" s="96"/>
      <c r="BC210" s="96"/>
      <c r="BD210" s="96"/>
      <c r="BE210" s="96"/>
      <c r="BF210" s="96"/>
      <c r="BG210" s="96"/>
      <c r="BH210" s="96"/>
      <c r="BI210" s="96"/>
      <c r="BJ210" s="96"/>
      <c r="BK210" s="96"/>
      <c r="BL210" s="96"/>
      <c r="BM210" s="96"/>
      <c r="BN210" s="96"/>
      <c r="BO210" s="96"/>
      <c r="BP210" s="96"/>
      <c r="BQ210" s="96"/>
      <c r="BR210" s="97"/>
      <c r="BS210" s="96"/>
      <c r="BT210" s="96"/>
      <c r="BU210" s="96"/>
      <c r="BV210" s="96"/>
      <c r="BW210" s="96">
        <v>6</v>
      </c>
      <c r="BX210" s="96"/>
      <c r="BY210" s="96"/>
      <c r="BZ210" s="96"/>
      <c r="CA210" s="96"/>
      <c r="CB210" s="96"/>
      <c r="CC210" s="96"/>
      <c r="CD210" s="96"/>
      <c r="CE210" s="96"/>
      <c r="CF210" s="96"/>
      <c r="CG210" s="96"/>
      <c r="CH210" s="96"/>
      <c r="CI210" s="96"/>
      <c r="CJ210" s="96"/>
      <c r="CK210" s="96"/>
      <c r="CL210" s="96"/>
      <c r="CM210" s="96"/>
      <c r="CN210" s="96"/>
      <c r="CO210" s="96"/>
      <c r="CP210" s="96"/>
      <c r="CQ210" s="96"/>
      <c r="CR210" s="96"/>
      <c r="CS210" s="96"/>
      <c r="CT210" s="96"/>
      <c r="CU210" s="96"/>
      <c r="CV210" s="96"/>
      <c r="CW210" s="96"/>
      <c r="CX210" s="96"/>
      <c r="CY210" s="96"/>
      <c r="CZ210" s="96"/>
      <c r="DA210" s="96"/>
      <c r="DB210" s="96"/>
      <c r="DC210" s="96"/>
      <c r="DD210" s="96"/>
      <c r="DE210" s="96"/>
      <c r="DF210" s="96"/>
      <c r="DG210" s="96"/>
      <c r="DH210" s="96"/>
      <c r="DI210" s="96"/>
      <c r="DJ210" s="96"/>
      <c r="DK210" s="96"/>
      <c r="DL210" s="96"/>
      <c r="DM210" s="96"/>
      <c r="DN210" s="96"/>
      <c r="DO210" s="96"/>
      <c r="DP210" s="96"/>
      <c r="DQ210" s="96"/>
      <c r="DR210" s="96"/>
      <c r="DS210" s="96"/>
      <c r="DT210" s="107"/>
      <c r="DU210" s="107">
        <f t="shared" si="3"/>
        <v>6</v>
      </c>
    </row>
    <row r="211" spans="1:125" s="72" customFormat="1" ht="14.25" x14ac:dyDescent="0.25">
      <c r="A211" s="77" t="s">
        <v>406</v>
      </c>
      <c r="B211" s="78" t="s">
        <v>908</v>
      </c>
      <c r="C211" s="10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7"/>
      <c r="AZ211" s="96"/>
      <c r="BA211" s="96"/>
      <c r="BB211" s="96"/>
      <c r="BC211" s="96"/>
      <c r="BD211" s="96"/>
      <c r="BE211" s="96"/>
      <c r="BF211" s="96"/>
      <c r="BG211" s="96"/>
      <c r="BH211" s="96"/>
      <c r="BI211" s="96">
        <v>707</v>
      </c>
      <c r="BJ211" s="96">
        <v>33</v>
      </c>
      <c r="BK211" s="96"/>
      <c r="BL211" s="96">
        <v>13</v>
      </c>
      <c r="BM211" s="96">
        <v>10</v>
      </c>
      <c r="BN211" s="96"/>
      <c r="BO211" s="96"/>
      <c r="BP211" s="96"/>
      <c r="BQ211" s="96"/>
      <c r="BR211" s="97"/>
      <c r="BS211" s="96"/>
      <c r="BT211" s="96"/>
      <c r="BU211" s="96"/>
      <c r="BV211" s="96"/>
      <c r="BW211" s="96"/>
      <c r="BX211" s="96"/>
      <c r="BY211" s="96"/>
      <c r="BZ211" s="96"/>
      <c r="CA211" s="96"/>
      <c r="CB211" s="96"/>
      <c r="CC211" s="96"/>
      <c r="CD211" s="96"/>
      <c r="CE211" s="96"/>
      <c r="CF211" s="96"/>
      <c r="CG211" s="96"/>
      <c r="CH211" s="96"/>
      <c r="CI211" s="96"/>
      <c r="CJ211" s="96"/>
      <c r="CK211" s="96"/>
      <c r="CL211" s="96"/>
      <c r="CM211" s="96"/>
      <c r="CN211" s="96"/>
      <c r="CO211" s="96"/>
      <c r="CP211" s="96"/>
      <c r="CQ211" s="96"/>
      <c r="CR211" s="96"/>
      <c r="CS211" s="96"/>
      <c r="CT211" s="96"/>
      <c r="CU211" s="96"/>
      <c r="CV211" s="96"/>
      <c r="CW211" s="96"/>
      <c r="CX211" s="96"/>
      <c r="CY211" s="96"/>
      <c r="CZ211" s="96"/>
      <c r="DA211" s="96"/>
      <c r="DB211" s="96"/>
      <c r="DC211" s="96"/>
      <c r="DD211" s="96"/>
      <c r="DE211" s="96"/>
      <c r="DF211" s="96"/>
      <c r="DG211" s="96"/>
      <c r="DH211" s="96"/>
      <c r="DI211" s="96"/>
      <c r="DJ211" s="96"/>
      <c r="DK211" s="96"/>
      <c r="DL211" s="96"/>
      <c r="DM211" s="96"/>
      <c r="DN211" s="96"/>
      <c r="DO211" s="96"/>
      <c r="DP211" s="96"/>
      <c r="DQ211" s="96"/>
      <c r="DR211" s="96"/>
      <c r="DS211" s="96"/>
      <c r="DT211" s="107"/>
      <c r="DU211" s="107">
        <f t="shared" si="3"/>
        <v>763</v>
      </c>
    </row>
    <row r="212" spans="1:125" s="72" customFormat="1" ht="14.25" x14ac:dyDescent="0.25">
      <c r="A212" s="77" t="s">
        <v>407</v>
      </c>
      <c r="B212" s="78" t="s">
        <v>909</v>
      </c>
      <c r="C212" s="10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7"/>
      <c r="AZ212" s="96"/>
      <c r="BA212" s="96"/>
      <c r="BB212" s="96"/>
      <c r="BC212" s="96"/>
      <c r="BD212" s="96"/>
      <c r="BE212" s="96"/>
      <c r="BF212" s="96"/>
      <c r="BG212" s="96"/>
      <c r="BH212" s="96"/>
      <c r="BI212" s="96">
        <v>3414</v>
      </c>
      <c r="BJ212" s="96"/>
      <c r="BK212" s="96"/>
      <c r="BL212" s="96"/>
      <c r="BM212" s="96"/>
      <c r="BN212" s="96"/>
      <c r="BO212" s="96"/>
      <c r="BP212" s="96"/>
      <c r="BQ212" s="96"/>
      <c r="BR212" s="97"/>
      <c r="BS212" s="96"/>
      <c r="BT212" s="96"/>
      <c r="BU212" s="96"/>
      <c r="BV212" s="96"/>
      <c r="BW212" s="96"/>
      <c r="BX212" s="96"/>
      <c r="BY212" s="96"/>
      <c r="BZ212" s="96"/>
      <c r="CA212" s="96"/>
      <c r="CB212" s="96"/>
      <c r="CC212" s="96"/>
      <c r="CD212" s="96"/>
      <c r="CE212" s="96"/>
      <c r="CF212" s="96"/>
      <c r="CG212" s="96"/>
      <c r="CH212" s="96"/>
      <c r="CI212" s="96"/>
      <c r="CJ212" s="96"/>
      <c r="CK212" s="96"/>
      <c r="CL212" s="96"/>
      <c r="CM212" s="96"/>
      <c r="CN212" s="96"/>
      <c r="CO212" s="96"/>
      <c r="CP212" s="96"/>
      <c r="CQ212" s="96"/>
      <c r="CR212" s="96"/>
      <c r="CS212" s="96"/>
      <c r="CT212" s="96"/>
      <c r="CU212" s="96"/>
      <c r="CV212" s="96"/>
      <c r="CW212" s="96"/>
      <c r="CX212" s="96"/>
      <c r="CY212" s="96"/>
      <c r="CZ212" s="96"/>
      <c r="DA212" s="96"/>
      <c r="DB212" s="96"/>
      <c r="DC212" s="96"/>
      <c r="DD212" s="96"/>
      <c r="DE212" s="96"/>
      <c r="DF212" s="96"/>
      <c r="DG212" s="96"/>
      <c r="DH212" s="96"/>
      <c r="DI212" s="96"/>
      <c r="DJ212" s="96"/>
      <c r="DK212" s="96"/>
      <c r="DL212" s="96"/>
      <c r="DM212" s="96"/>
      <c r="DN212" s="96"/>
      <c r="DO212" s="96"/>
      <c r="DP212" s="96"/>
      <c r="DQ212" s="96"/>
      <c r="DR212" s="96"/>
      <c r="DS212" s="96"/>
      <c r="DT212" s="107"/>
      <c r="DU212" s="107">
        <f t="shared" si="3"/>
        <v>3414</v>
      </c>
    </row>
    <row r="213" spans="1:125" s="72" customFormat="1" ht="14.25" x14ac:dyDescent="0.25">
      <c r="A213" s="77" t="s">
        <v>217</v>
      </c>
      <c r="B213" s="78" t="s">
        <v>910</v>
      </c>
      <c r="C213" s="10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7"/>
      <c r="AZ213" s="96"/>
      <c r="BA213" s="96"/>
      <c r="BB213" s="96"/>
      <c r="BC213" s="96"/>
      <c r="BD213" s="96"/>
      <c r="BE213" s="96"/>
      <c r="BF213" s="96"/>
      <c r="BG213" s="96"/>
      <c r="BH213" s="96"/>
      <c r="BI213" s="96">
        <v>9237</v>
      </c>
      <c r="BJ213" s="96">
        <v>351</v>
      </c>
      <c r="BK213" s="96">
        <v>1</v>
      </c>
      <c r="BL213" s="96">
        <v>17</v>
      </c>
      <c r="BM213" s="96">
        <v>97</v>
      </c>
      <c r="BN213" s="96">
        <v>3</v>
      </c>
      <c r="BO213" s="96"/>
      <c r="BP213" s="96"/>
      <c r="BQ213" s="96"/>
      <c r="BR213" s="97"/>
      <c r="BS213" s="96"/>
      <c r="BT213" s="96"/>
      <c r="BU213" s="96"/>
      <c r="BV213" s="96"/>
      <c r="BW213" s="96"/>
      <c r="BX213" s="96"/>
      <c r="BY213" s="96"/>
      <c r="BZ213" s="96"/>
      <c r="CA213" s="96"/>
      <c r="CB213" s="96"/>
      <c r="CC213" s="96"/>
      <c r="CD213" s="96"/>
      <c r="CE213" s="96"/>
      <c r="CF213" s="96"/>
      <c r="CG213" s="96"/>
      <c r="CH213" s="96"/>
      <c r="CI213" s="96"/>
      <c r="CJ213" s="96"/>
      <c r="CK213" s="96"/>
      <c r="CL213" s="96"/>
      <c r="CM213" s="96"/>
      <c r="CN213" s="96"/>
      <c r="CO213" s="96"/>
      <c r="CP213" s="96"/>
      <c r="CQ213" s="96"/>
      <c r="CR213" s="96"/>
      <c r="CS213" s="96"/>
      <c r="CT213" s="96"/>
      <c r="CU213" s="96"/>
      <c r="CV213" s="96"/>
      <c r="CW213" s="96"/>
      <c r="CX213" s="96"/>
      <c r="CY213" s="96"/>
      <c r="CZ213" s="96"/>
      <c r="DA213" s="96"/>
      <c r="DB213" s="96"/>
      <c r="DC213" s="96"/>
      <c r="DD213" s="96"/>
      <c r="DE213" s="96"/>
      <c r="DF213" s="96"/>
      <c r="DG213" s="96"/>
      <c r="DH213" s="96"/>
      <c r="DI213" s="96"/>
      <c r="DJ213" s="96"/>
      <c r="DK213" s="96"/>
      <c r="DL213" s="96"/>
      <c r="DM213" s="96"/>
      <c r="DN213" s="96"/>
      <c r="DO213" s="96"/>
      <c r="DP213" s="96"/>
      <c r="DQ213" s="96"/>
      <c r="DR213" s="96"/>
      <c r="DS213" s="96"/>
      <c r="DT213" s="107"/>
      <c r="DU213" s="107">
        <f t="shared" si="3"/>
        <v>9706</v>
      </c>
    </row>
    <row r="214" spans="1:125" s="72" customFormat="1" ht="14.25" x14ac:dyDescent="0.25">
      <c r="A214" s="77" t="s">
        <v>218</v>
      </c>
      <c r="B214" s="78" t="s">
        <v>911</v>
      </c>
      <c r="C214" s="10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7"/>
      <c r="AZ214" s="96"/>
      <c r="BA214" s="96"/>
      <c r="BB214" s="96"/>
      <c r="BC214" s="96"/>
      <c r="BD214" s="96"/>
      <c r="BE214" s="96"/>
      <c r="BF214" s="96"/>
      <c r="BG214" s="96"/>
      <c r="BH214" s="96"/>
      <c r="BI214" s="96">
        <v>13859</v>
      </c>
      <c r="BJ214" s="96"/>
      <c r="BK214" s="96"/>
      <c r="BL214" s="96"/>
      <c r="BM214" s="96"/>
      <c r="BN214" s="96"/>
      <c r="BO214" s="96">
        <v>3</v>
      </c>
      <c r="BP214" s="96"/>
      <c r="BQ214" s="96"/>
      <c r="BR214" s="97"/>
      <c r="BS214" s="96"/>
      <c r="BT214" s="96"/>
      <c r="BU214" s="96"/>
      <c r="BV214" s="96"/>
      <c r="BW214" s="96"/>
      <c r="BX214" s="96"/>
      <c r="BY214" s="96"/>
      <c r="BZ214" s="96"/>
      <c r="CA214" s="96"/>
      <c r="CB214" s="96"/>
      <c r="CC214" s="96"/>
      <c r="CD214" s="96"/>
      <c r="CE214" s="96"/>
      <c r="CF214" s="96"/>
      <c r="CG214" s="96"/>
      <c r="CH214" s="96"/>
      <c r="CI214" s="96"/>
      <c r="CJ214" s="96"/>
      <c r="CK214" s="96"/>
      <c r="CL214" s="96"/>
      <c r="CM214" s="96"/>
      <c r="CN214" s="96"/>
      <c r="CO214" s="96"/>
      <c r="CP214" s="96"/>
      <c r="CQ214" s="96"/>
      <c r="CR214" s="96">
        <v>84</v>
      </c>
      <c r="CS214" s="96"/>
      <c r="CT214" s="96"/>
      <c r="CU214" s="96"/>
      <c r="CV214" s="96"/>
      <c r="CW214" s="96"/>
      <c r="CX214" s="96"/>
      <c r="CY214" s="96"/>
      <c r="CZ214" s="96"/>
      <c r="DA214" s="96"/>
      <c r="DB214" s="96"/>
      <c r="DC214" s="96"/>
      <c r="DD214" s="96"/>
      <c r="DE214" s="96"/>
      <c r="DF214" s="96"/>
      <c r="DG214" s="96"/>
      <c r="DH214" s="96"/>
      <c r="DI214" s="96"/>
      <c r="DJ214" s="96"/>
      <c r="DK214" s="96"/>
      <c r="DL214" s="96"/>
      <c r="DM214" s="96"/>
      <c r="DN214" s="96"/>
      <c r="DO214" s="96"/>
      <c r="DP214" s="96"/>
      <c r="DQ214" s="96"/>
      <c r="DR214" s="96"/>
      <c r="DS214" s="96"/>
      <c r="DT214" s="107"/>
      <c r="DU214" s="107">
        <f t="shared" si="3"/>
        <v>13946</v>
      </c>
    </row>
    <row r="215" spans="1:125" s="72" customFormat="1" ht="14.25" x14ac:dyDescent="0.25">
      <c r="A215" s="77" t="s">
        <v>219</v>
      </c>
      <c r="B215" s="78" t="s">
        <v>912</v>
      </c>
      <c r="C215" s="10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7"/>
      <c r="AZ215" s="96"/>
      <c r="BA215" s="96"/>
      <c r="BB215" s="96"/>
      <c r="BC215" s="96"/>
      <c r="BD215" s="96"/>
      <c r="BE215" s="96"/>
      <c r="BF215" s="96"/>
      <c r="BG215" s="96">
        <v>73</v>
      </c>
      <c r="BH215" s="96"/>
      <c r="BI215" s="96">
        <v>887</v>
      </c>
      <c r="BJ215" s="96">
        <v>45</v>
      </c>
      <c r="BK215" s="96">
        <v>2</v>
      </c>
      <c r="BL215" s="96">
        <v>1</v>
      </c>
      <c r="BM215" s="96"/>
      <c r="BN215" s="96"/>
      <c r="BO215" s="96"/>
      <c r="BP215" s="96"/>
      <c r="BQ215" s="96"/>
      <c r="BR215" s="97"/>
      <c r="BS215" s="96"/>
      <c r="BT215" s="96"/>
      <c r="BU215" s="96"/>
      <c r="BV215" s="96"/>
      <c r="BW215" s="96"/>
      <c r="BX215" s="96"/>
      <c r="BY215" s="96"/>
      <c r="BZ215" s="96"/>
      <c r="CA215" s="96"/>
      <c r="CB215" s="96"/>
      <c r="CC215" s="96"/>
      <c r="CD215" s="96"/>
      <c r="CE215" s="96"/>
      <c r="CF215" s="96"/>
      <c r="CG215" s="96"/>
      <c r="CH215" s="96"/>
      <c r="CI215" s="96"/>
      <c r="CJ215" s="96"/>
      <c r="CK215" s="96"/>
      <c r="CL215" s="96"/>
      <c r="CM215" s="96"/>
      <c r="CN215" s="96"/>
      <c r="CO215" s="96"/>
      <c r="CP215" s="96"/>
      <c r="CQ215" s="96"/>
      <c r="CR215" s="96"/>
      <c r="CS215" s="96"/>
      <c r="CT215" s="96"/>
      <c r="CU215" s="96"/>
      <c r="CV215" s="96"/>
      <c r="CW215" s="96"/>
      <c r="CX215" s="96"/>
      <c r="CY215" s="96"/>
      <c r="CZ215" s="96"/>
      <c r="DA215" s="96"/>
      <c r="DB215" s="96"/>
      <c r="DC215" s="96"/>
      <c r="DD215" s="96"/>
      <c r="DE215" s="96"/>
      <c r="DF215" s="96"/>
      <c r="DG215" s="96"/>
      <c r="DH215" s="96"/>
      <c r="DI215" s="96"/>
      <c r="DJ215" s="96"/>
      <c r="DK215" s="96"/>
      <c r="DL215" s="96"/>
      <c r="DM215" s="96"/>
      <c r="DN215" s="96"/>
      <c r="DO215" s="96"/>
      <c r="DP215" s="96"/>
      <c r="DQ215" s="96"/>
      <c r="DR215" s="96"/>
      <c r="DS215" s="96"/>
      <c r="DT215" s="107"/>
      <c r="DU215" s="107">
        <f t="shared" si="3"/>
        <v>1008</v>
      </c>
    </row>
    <row r="216" spans="1:125" s="72" customFormat="1" ht="14.25" x14ac:dyDescent="0.25">
      <c r="A216" s="77" t="s">
        <v>220</v>
      </c>
      <c r="B216" s="78" t="s">
        <v>913</v>
      </c>
      <c r="C216" s="10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>
        <v>3</v>
      </c>
      <c r="AW216" s="96"/>
      <c r="AX216" s="96"/>
      <c r="AY216" s="97">
        <v>2</v>
      </c>
      <c r="AZ216" s="96"/>
      <c r="BA216" s="96"/>
      <c r="BB216" s="96"/>
      <c r="BC216" s="96"/>
      <c r="BD216" s="96"/>
      <c r="BE216" s="96"/>
      <c r="BF216" s="96"/>
      <c r="BG216" s="96">
        <v>5</v>
      </c>
      <c r="BH216" s="96"/>
      <c r="BI216" s="96">
        <v>51</v>
      </c>
      <c r="BJ216" s="96">
        <v>4697</v>
      </c>
      <c r="BK216" s="96">
        <v>11</v>
      </c>
      <c r="BL216" s="96">
        <v>17</v>
      </c>
      <c r="BM216" s="96">
        <v>24</v>
      </c>
      <c r="BN216" s="96">
        <v>10</v>
      </c>
      <c r="BO216" s="96"/>
      <c r="BP216" s="96"/>
      <c r="BQ216" s="96"/>
      <c r="BR216" s="97"/>
      <c r="BS216" s="96"/>
      <c r="BT216" s="96"/>
      <c r="BU216" s="96"/>
      <c r="BV216" s="96"/>
      <c r="BW216" s="96"/>
      <c r="BX216" s="96"/>
      <c r="BY216" s="96"/>
      <c r="BZ216" s="96"/>
      <c r="CA216" s="96"/>
      <c r="CB216" s="96"/>
      <c r="CC216" s="96"/>
      <c r="CD216" s="96"/>
      <c r="CE216" s="96"/>
      <c r="CF216" s="96"/>
      <c r="CG216" s="96"/>
      <c r="CH216" s="96"/>
      <c r="CI216" s="96"/>
      <c r="CJ216" s="96"/>
      <c r="CK216" s="96"/>
      <c r="CL216" s="96"/>
      <c r="CM216" s="96"/>
      <c r="CN216" s="96"/>
      <c r="CO216" s="96"/>
      <c r="CP216" s="96"/>
      <c r="CQ216" s="96"/>
      <c r="CR216" s="96"/>
      <c r="CS216" s="96"/>
      <c r="CT216" s="96"/>
      <c r="CU216" s="96"/>
      <c r="CV216" s="96"/>
      <c r="CW216" s="96"/>
      <c r="CX216" s="96"/>
      <c r="CY216" s="96"/>
      <c r="CZ216" s="96"/>
      <c r="DA216" s="96"/>
      <c r="DB216" s="96"/>
      <c r="DC216" s="96"/>
      <c r="DD216" s="96"/>
      <c r="DE216" s="96"/>
      <c r="DF216" s="96"/>
      <c r="DG216" s="96"/>
      <c r="DH216" s="96"/>
      <c r="DI216" s="96"/>
      <c r="DJ216" s="96"/>
      <c r="DK216" s="96"/>
      <c r="DL216" s="96"/>
      <c r="DM216" s="96"/>
      <c r="DN216" s="96"/>
      <c r="DO216" s="96"/>
      <c r="DP216" s="96"/>
      <c r="DQ216" s="96"/>
      <c r="DR216" s="96"/>
      <c r="DS216" s="96"/>
      <c r="DT216" s="107"/>
      <c r="DU216" s="107">
        <f t="shared" si="3"/>
        <v>4820</v>
      </c>
    </row>
    <row r="217" spans="1:125" s="72" customFormat="1" ht="14.25" x14ac:dyDescent="0.25">
      <c r="A217" s="77" t="s">
        <v>408</v>
      </c>
      <c r="B217" s="78" t="s">
        <v>914</v>
      </c>
      <c r="C217" s="10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7"/>
      <c r="AZ217" s="96"/>
      <c r="BA217" s="96"/>
      <c r="BB217" s="96"/>
      <c r="BC217" s="96"/>
      <c r="BD217" s="96"/>
      <c r="BE217" s="96"/>
      <c r="BF217" s="96"/>
      <c r="BG217" s="96"/>
      <c r="BH217" s="96"/>
      <c r="BI217" s="96"/>
      <c r="BJ217" s="96">
        <v>276</v>
      </c>
      <c r="BK217" s="96">
        <v>9</v>
      </c>
      <c r="BL217" s="96">
        <v>8</v>
      </c>
      <c r="BM217" s="96">
        <v>46</v>
      </c>
      <c r="BN217" s="96">
        <v>1</v>
      </c>
      <c r="BO217" s="96"/>
      <c r="BP217" s="96"/>
      <c r="BQ217" s="96"/>
      <c r="BR217" s="97"/>
      <c r="BS217" s="96"/>
      <c r="BT217" s="96"/>
      <c r="BU217" s="96"/>
      <c r="BV217" s="96"/>
      <c r="BW217" s="96"/>
      <c r="BX217" s="96"/>
      <c r="BY217" s="96"/>
      <c r="BZ217" s="96"/>
      <c r="CA217" s="96"/>
      <c r="CB217" s="96"/>
      <c r="CC217" s="96"/>
      <c r="CD217" s="96"/>
      <c r="CE217" s="96"/>
      <c r="CF217" s="96"/>
      <c r="CG217" s="96"/>
      <c r="CH217" s="96"/>
      <c r="CI217" s="96"/>
      <c r="CJ217" s="96"/>
      <c r="CK217" s="96"/>
      <c r="CL217" s="96"/>
      <c r="CM217" s="96"/>
      <c r="CN217" s="96"/>
      <c r="CO217" s="96"/>
      <c r="CP217" s="96"/>
      <c r="CQ217" s="96"/>
      <c r="CR217" s="96"/>
      <c r="CS217" s="96"/>
      <c r="CT217" s="96"/>
      <c r="CU217" s="96"/>
      <c r="CV217" s="96"/>
      <c r="CW217" s="96"/>
      <c r="CX217" s="96"/>
      <c r="CY217" s="96"/>
      <c r="CZ217" s="96"/>
      <c r="DA217" s="96"/>
      <c r="DB217" s="96"/>
      <c r="DC217" s="96"/>
      <c r="DD217" s="96"/>
      <c r="DE217" s="96"/>
      <c r="DF217" s="96"/>
      <c r="DG217" s="96"/>
      <c r="DH217" s="96"/>
      <c r="DI217" s="96"/>
      <c r="DJ217" s="96"/>
      <c r="DK217" s="96"/>
      <c r="DL217" s="96"/>
      <c r="DM217" s="96"/>
      <c r="DN217" s="96"/>
      <c r="DO217" s="96"/>
      <c r="DP217" s="96"/>
      <c r="DQ217" s="96"/>
      <c r="DR217" s="96"/>
      <c r="DS217" s="96"/>
      <c r="DT217" s="107"/>
      <c r="DU217" s="107">
        <f t="shared" si="3"/>
        <v>340</v>
      </c>
    </row>
    <row r="218" spans="1:125" s="72" customFormat="1" ht="14.25" x14ac:dyDescent="0.25">
      <c r="A218" s="77" t="s">
        <v>221</v>
      </c>
      <c r="B218" s="78" t="s">
        <v>915</v>
      </c>
      <c r="C218" s="106"/>
      <c r="D218" s="96"/>
      <c r="E218" s="96">
        <v>11</v>
      </c>
      <c r="F218" s="96">
        <v>4</v>
      </c>
      <c r="G218" s="96"/>
      <c r="H218" s="96"/>
      <c r="I218" s="96">
        <v>6</v>
      </c>
      <c r="J218" s="96"/>
      <c r="K218" s="96">
        <v>3</v>
      </c>
      <c r="L218" s="96"/>
      <c r="M218" s="96"/>
      <c r="N218" s="96"/>
      <c r="O218" s="96">
        <v>5</v>
      </c>
      <c r="P218" s="96">
        <v>29</v>
      </c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>
        <v>77</v>
      </c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>
        <v>9</v>
      </c>
      <c r="AW218" s="96">
        <v>75</v>
      </c>
      <c r="AX218" s="96">
        <v>12</v>
      </c>
      <c r="AY218" s="97">
        <v>2</v>
      </c>
      <c r="AZ218" s="96">
        <v>1</v>
      </c>
      <c r="BA218" s="96">
        <v>5</v>
      </c>
      <c r="BB218" s="96"/>
      <c r="BC218" s="96"/>
      <c r="BD218" s="96">
        <v>7</v>
      </c>
      <c r="BE218" s="96">
        <v>25</v>
      </c>
      <c r="BF218" s="96"/>
      <c r="BG218" s="96">
        <v>198</v>
      </c>
      <c r="BH218" s="96"/>
      <c r="BI218" s="96">
        <v>360</v>
      </c>
      <c r="BJ218" s="96">
        <v>5474</v>
      </c>
      <c r="BK218" s="96">
        <v>123</v>
      </c>
      <c r="BL218" s="96">
        <v>20</v>
      </c>
      <c r="BM218" s="96">
        <v>16</v>
      </c>
      <c r="BN218" s="96">
        <v>24</v>
      </c>
      <c r="BO218" s="96">
        <v>54</v>
      </c>
      <c r="BP218" s="96"/>
      <c r="BQ218" s="96"/>
      <c r="BR218" s="97"/>
      <c r="BS218" s="96"/>
      <c r="BT218" s="96"/>
      <c r="BU218" s="96"/>
      <c r="BV218" s="96"/>
      <c r="BW218" s="96"/>
      <c r="BX218" s="96"/>
      <c r="BY218" s="96"/>
      <c r="BZ218" s="96"/>
      <c r="CA218" s="96"/>
      <c r="CB218" s="96"/>
      <c r="CC218" s="96"/>
      <c r="CD218" s="96"/>
      <c r="CE218" s="96"/>
      <c r="CF218" s="96"/>
      <c r="CG218" s="96"/>
      <c r="CH218" s="96"/>
      <c r="CI218" s="96"/>
      <c r="CJ218" s="96"/>
      <c r="CK218" s="96"/>
      <c r="CL218" s="96"/>
      <c r="CM218" s="96"/>
      <c r="CN218" s="96">
        <v>4</v>
      </c>
      <c r="CO218" s="96">
        <v>8</v>
      </c>
      <c r="CP218" s="96"/>
      <c r="CQ218" s="96"/>
      <c r="CR218" s="96"/>
      <c r="CS218" s="96"/>
      <c r="CT218" s="96"/>
      <c r="CU218" s="96"/>
      <c r="CV218" s="96"/>
      <c r="CW218" s="96"/>
      <c r="CX218" s="96"/>
      <c r="CY218" s="96"/>
      <c r="CZ218" s="96"/>
      <c r="DA218" s="96"/>
      <c r="DB218" s="96"/>
      <c r="DC218" s="96"/>
      <c r="DD218" s="96"/>
      <c r="DE218" s="96"/>
      <c r="DF218" s="96"/>
      <c r="DG218" s="96"/>
      <c r="DH218" s="96"/>
      <c r="DI218" s="96"/>
      <c r="DJ218" s="96"/>
      <c r="DK218" s="96"/>
      <c r="DL218" s="96"/>
      <c r="DM218" s="96"/>
      <c r="DN218" s="96"/>
      <c r="DO218" s="96"/>
      <c r="DP218" s="96"/>
      <c r="DQ218" s="96"/>
      <c r="DR218" s="96"/>
      <c r="DS218" s="96"/>
      <c r="DT218" s="107"/>
      <c r="DU218" s="107">
        <f t="shared" si="3"/>
        <v>6552</v>
      </c>
    </row>
    <row r="219" spans="1:125" s="72" customFormat="1" ht="14.25" x14ac:dyDescent="0.25">
      <c r="A219" s="77" t="s">
        <v>409</v>
      </c>
      <c r="B219" s="78" t="s">
        <v>916</v>
      </c>
      <c r="C219" s="10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7"/>
      <c r="AZ219" s="96"/>
      <c r="BA219" s="96"/>
      <c r="BB219" s="96"/>
      <c r="BC219" s="96"/>
      <c r="BD219" s="96"/>
      <c r="BE219" s="96"/>
      <c r="BF219" s="96"/>
      <c r="BG219" s="96"/>
      <c r="BH219" s="96"/>
      <c r="BI219" s="96"/>
      <c r="BJ219" s="96">
        <v>1</v>
      </c>
      <c r="BK219" s="96">
        <v>6</v>
      </c>
      <c r="BL219" s="96">
        <v>2</v>
      </c>
      <c r="BM219" s="96">
        <v>18</v>
      </c>
      <c r="BN219" s="96"/>
      <c r="BO219" s="96"/>
      <c r="BP219" s="96"/>
      <c r="BQ219" s="96"/>
      <c r="BR219" s="97"/>
      <c r="BS219" s="96"/>
      <c r="BT219" s="96"/>
      <c r="BU219" s="96"/>
      <c r="BV219" s="96"/>
      <c r="BW219" s="96"/>
      <c r="BX219" s="96"/>
      <c r="BY219" s="96"/>
      <c r="BZ219" s="96"/>
      <c r="CA219" s="96"/>
      <c r="CB219" s="96"/>
      <c r="CC219" s="96"/>
      <c r="CD219" s="96"/>
      <c r="CE219" s="96"/>
      <c r="CF219" s="96"/>
      <c r="CG219" s="96"/>
      <c r="CH219" s="96"/>
      <c r="CI219" s="96"/>
      <c r="CJ219" s="96"/>
      <c r="CK219" s="96"/>
      <c r="CL219" s="96"/>
      <c r="CM219" s="96"/>
      <c r="CN219" s="96"/>
      <c r="CO219" s="96"/>
      <c r="CP219" s="96"/>
      <c r="CQ219" s="96"/>
      <c r="CR219" s="96"/>
      <c r="CS219" s="96"/>
      <c r="CT219" s="96"/>
      <c r="CU219" s="96"/>
      <c r="CV219" s="96"/>
      <c r="CW219" s="96"/>
      <c r="CX219" s="96"/>
      <c r="CY219" s="96"/>
      <c r="CZ219" s="96"/>
      <c r="DA219" s="96"/>
      <c r="DB219" s="96"/>
      <c r="DC219" s="96"/>
      <c r="DD219" s="96"/>
      <c r="DE219" s="96"/>
      <c r="DF219" s="96"/>
      <c r="DG219" s="96"/>
      <c r="DH219" s="96"/>
      <c r="DI219" s="96"/>
      <c r="DJ219" s="96"/>
      <c r="DK219" s="96"/>
      <c r="DL219" s="96"/>
      <c r="DM219" s="96"/>
      <c r="DN219" s="96"/>
      <c r="DO219" s="96"/>
      <c r="DP219" s="96"/>
      <c r="DQ219" s="96"/>
      <c r="DR219" s="96"/>
      <c r="DS219" s="96"/>
      <c r="DT219" s="107"/>
      <c r="DU219" s="107">
        <f t="shared" si="3"/>
        <v>27</v>
      </c>
    </row>
    <row r="220" spans="1:125" s="72" customFormat="1" ht="14.25" x14ac:dyDescent="0.25">
      <c r="A220" s="77" t="s">
        <v>410</v>
      </c>
      <c r="B220" s="78" t="s">
        <v>917</v>
      </c>
      <c r="C220" s="10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7"/>
      <c r="AZ220" s="96"/>
      <c r="BA220" s="96"/>
      <c r="BB220" s="96"/>
      <c r="BC220" s="96"/>
      <c r="BD220" s="96"/>
      <c r="BE220" s="96"/>
      <c r="BF220" s="96"/>
      <c r="BG220" s="96">
        <v>22</v>
      </c>
      <c r="BH220" s="96">
        <v>123</v>
      </c>
      <c r="BI220" s="96">
        <v>4</v>
      </c>
      <c r="BJ220" s="96">
        <v>3</v>
      </c>
      <c r="BK220" s="96">
        <v>20</v>
      </c>
      <c r="BL220" s="96">
        <v>928</v>
      </c>
      <c r="BM220" s="96"/>
      <c r="BN220" s="96"/>
      <c r="BO220" s="96"/>
      <c r="BP220" s="96"/>
      <c r="BQ220" s="96"/>
      <c r="BR220" s="97"/>
      <c r="BS220" s="96"/>
      <c r="BT220" s="96"/>
      <c r="BU220" s="96"/>
      <c r="BV220" s="96"/>
      <c r="BW220" s="96"/>
      <c r="BX220" s="96"/>
      <c r="BY220" s="96"/>
      <c r="BZ220" s="96"/>
      <c r="CA220" s="96"/>
      <c r="CB220" s="96"/>
      <c r="CC220" s="96"/>
      <c r="CD220" s="96"/>
      <c r="CE220" s="96"/>
      <c r="CF220" s="96"/>
      <c r="CG220" s="96"/>
      <c r="CH220" s="96"/>
      <c r="CI220" s="96"/>
      <c r="CJ220" s="96"/>
      <c r="CK220" s="96"/>
      <c r="CL220" s="96"/>
      <c r="CM220" s="96"/>
      <c r="CN220" s="96"/>
      <c r="CO220" s="96"/>
      <c r="CP220" s="96"/>
      <c r="CQ220" s="96"/>
      <c r="CR220" s="96"/>
      <c r="CS220" s="96"/>
      <c r="CT220" s="96"/>
      <c r="CU220" s="96"/>
      <c r="CV220" s="96"/>
      <c r="CW220" s="96"/>
      <c r="CX220" s="96"/>
      <c r="CY220" s="96"/>
      <c r="CZ220" s="96"/>
      <c r="DA220" s="96"/>
      <c r="DB220" s="96"/>
      <c r="DC220" s="96"/>
      <c r="DD220" s="96"/>
      <c r="DE220" s="96"/>
      <c r="DF220" s="96"/>
      <c r="DG220" s="96"/>
      <c r="DH220" s="96"/>
      <c r="DI220" s="96"/>
      <c r="DJ220" s="96"/>
      <c r="DK220" s="96"/>
      <c r="DL220" s="96"/>
      <c r="DM220" s="96"/>
      <c r="DN220" s="96"/>
      <c r="DO220" s="96"/>
      <c r="DP220" s="96"/>
      <c r="DQ220" s="96"/>
      <c r="DR220" s="96"/>
      <c r="DS220" s="96"/>
      <c r="DT220" s="107"/>
      <c r="DU220" s="107">
        <f t="shared" si="3"/>
        <v>1100</v>
      </c>
    </row>
    <row r="221" spans="1:125" s="72" customFormat="1" ht="14.25" x14ac:dyDescent="0.25">
      <c r="A221" s="77" t="s">
        <v>411</v>
      </c>
      <c r="B221" s="78" t="s">
        <v>918</v>
      </c>
      <c r="C221" s="10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7"/>
      <c r="AZ221" s="96"/>
      <c r="BA221" s="96"/>
      <c r="BB221" s="96"/>
      <c r="BC221" s="96"/>
      <c r="BD221" s="96"/>
      <c r="BE221" s="96"/>
      <c r="BF221" s="96"/>
      <c r="BG221" s="96">
        <v>2</v>
      </c>
      <c r="BH221" s="96"/>
      <c r="BI221" s="96">
        <v>7</v>
      </c>
      <c r="BJ221" s="96">
        <v>5</v>
      </c>
      <c r="BK221" s="96"/>
      <c r="BL221" s="96">
        <v>257</v>
      </c>
      <c r="BM221" s="96">
        <v>1</v>
      </c>
      <c r="BN221" s="96"/>
      <c r="BO221" s="96"/>
      <c r="BP221" s="96"/>
      <c r="BQ221" s="96"/>
      <c r="BR221" s="97"/>
      <c r="BS221" s="96"/>
      <c r="BT221" s="96"/>
      <c r="BU221" s="96"/>
      <c r="BV221" s="96"/>
      <c r="BW221" s="96"/>
      <c r="BX221" s="96"/>
      <c r="BY221" s="96"/>
      <c r="BZ221" s="96"/>
      <c r="CA221" s="96"/>
      <c r="CB221" s="96"/>
      <c r="CC221" s="96"/>
      <c r="CD221" s="96"/>
      <c r="CE221" s="96"/>
      <c r="CF221" s="96"/>
      <c r="CG221" s="96"/>
      <c r="CH221" s="96"/>
      <c r="CI221" s="96"/>
      <c r="CJ221" s="96"/>
      <c r="CK221" s="96"/>
      <c r="CL221" s="96"/>
      <c r="CM221" s="96"/>
      <c r="CN221" s="96"/>
      <c r="CO221" s="96"/>
      <c r="CP221" s="96"/>
      <c r="CQ221" s="96"/>
      <c r="CR221" s="96"/>
      <c r="CS221" s="96"/>
      <c r="CT221" s="96"/>
      <c r="CU221" s="96"/>
      <c r="CV221" s="96"/>
      <c r="CW221" s="96"/>
      <c r="CX221" s="96"/>
      <c r="CY221" s="96"/>
      <c r="CZ221" s="96"/>
      <c r="DA221" s="96"/>
      <c r="DB221" s="96"/>
      <c r="DC221" s="96"/>
      <c r="DD221" s="96"/>
      <c r="DE221" s="96"/>
      <c r="DF221" s="96"/>
      <c r="DG221" s="96"/>
      <c r="DH221" s="96"/>
      <c r="DI221" s="96"/>
      <c r="DJ221" s="96"/>
      <c r="DK221" s="96"/>
      <c r="DL221" s="96"/>
      <c r="DM221" s="96"/>
      <c r="DN221" s="96"/>
      <c r="DO221" s="96"/>
      <c r="DP221" s="96"/>
      <c r="DQ221" s="96"/>
      <c r="DR221" s="96"/>
      <c r="DS221" s="96"/>
      <c r="DT221" s="107"/>
      <c r="DU221" s="107">
        <f t="shared" si="3"/>
        <v>272</v>
      </c>
    </row>
    <row r="222" spans="1:125" s="72" customFormat="1" ht="14.25" x14ac:dyDescent="0.25">
      <c r="A222" s="77" t="s">
        <v>412</v>
      </c>
      <c r="B222" s="78" t="s">
        <v>919</v>
      </c>
      <c r="C222" s="10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7"/>
      <c r="AZ222" s="96"/>
      <c r="BA222" s="96"/>
      <c r="BB222" s="96"/>
      <c r="BC222" s="96"/>
      <c r="BD222" s="96"/>
      <c r="BE222" s="96"/>
      <c r="BF222" s="96"/>
      <c r="BG222" s="96"/>
      <c r="BH222" s="96"/>
      <c r="BI222" s="96">
        <v>2</v>
      </c>
      <c r="BJ222" s="96">
        <v>17</v>
      </c>
      <c r="BK222" s="96">
        <v>16</v>
      </c>
      <c r="BL222" s="96">
        <v>56</v>
      </c>
      <c r="BM222" s="96"/>
      <c r="BN222" s="96">
        <v>4</v>
      </c>
      <c r="BO222" s="96"/>
      <c r="BP222" s="96"/>
      <c r="BQ222" s="96"/>
      <c r="BR222" s="97"/>
      <c r="BS222" s="96"/>
      <c r="BT222" s="96"/>
      <c r="BU222" s="96"/>
      <c r="BV222" s="96"/>
      <c r="BW222" s="96"/>
      <c r="BX222" s="96"/>
      <c r="BY222" s="96"/>
      <c r="BZ222" s="96"/>
      <c r="CA222" s="96"/>
      <c r="CB222" s="96"/>
      <c r="CC222" s="96"/>
      <c r="CD222" s="96"/>
      <c r="CE222" s="96"/>
      <c r="CF222" s="96"/>
      <c r="CG222" s="96"/>
      <c r="CH222" s="96"/>
      <c r="CI222" s="96"/>
      <c r="CJ222" s="96"/>
      <c r="CK222" s="96"/>
      <c r="CL222" s="96"/>
      <c r="CM222" s="96"/>
      <c r="CN222" s="96"/>
      <c r="CO222" s="96"/>
      <c r="CP222" s="96"/>
      <c r="CQ222" s="96"/>
      <c r="CR222" s="96"/>
      <c r="CS222" s="96"/>
      <c r="CT222" s="96"/>
      <c r="CU222" s="96"/>
      <c r="CV222" s="96"/>
      <c r="CW222" s="96"/>
      <c r="CX222" s="96"/>
      <c r="CY222" s="96"/>
      <c r="CZ222" s="96"/>
      <c r="DA222" s="96"/>
      <c r="DB222" s="96"/>
      <c r="DC222" s="96"/>
      <c r="DD222" s="96"/>
      <c r="DE222" s="96"/>
      <c r="DF222" s="96"/>
      <c r="DG222" s="96"/>
      <c r="DH222" s="96"/>
      <c r="DI222" s="96"/>
      <c r="DJ222" s="96"/>
      <c r="DK222" s="96"/>
      <c r="DL222" s="96"/>
      <c r="DM222" s="96"/>
      <c r="DN222" s="96"/>
      <c r="DO222" s="96"/>
      <c r="DP222" s="96"/>
      <c r="DQ222" s="96"/>
      <c r="DR222" s="96"/>
      <c r="DS222" s="96"/>
      <c r="DT222" s="107"/>
      <c r="DU222" s="107">
        <f t="shared" si="3"/>
        <v>95</v>
      </c>
    </row>
    <row r="223" spans="1:125" s="72" customFormat="1" ht="14.25" x14ac:dyDescent="0.25">
      <c r="A223" s="77" t="s">
        <v>413</v>
      </c>
      <c r="B223" s="78" t="s">
        <v>920</v>
      </c>
      <c r="C223" s="10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7"/>
      <c r="AZ223" s="96"/>
      <c r="BA223" s="96"/>
      <c r="BB223" s="96"/>
      <c r="BC223" s="96"/>
      <c r="BD223" s="96"/>
      <c r="BE223" s="96"/>
      <c r="BF223" s="96"/>
      <c r="BG223" s="96"/>
      <c r="BH223" s="96"/>
      <c r="BI223" s="96"/>
      <c r="BJ223" s="96">
        <v>1</v>
      </c>
      <c r="BK223" s="96">
        <v>4</v>
      </c>
      <c r="BL223" s="96">
        <v>437</v>
      </c>
      <c r="BM223" s="96">
        <v>23</v>
      </c>
      <c r="BN223" s="96">
        <v>3</v>
      </c>
      <c r="BO223" s="96"/>
      <c r="BP223" s="96"/>
      <c r="BQ223" s="96"/>
      <c r="BR223" s="97"/>
      <c r="BS223" s="96"/>
      <c r="BT223" s="96"/>
      <c r="BU223" s="96"/>
      <c r="BV223" s="96"/>
      <c r="BW223" s="96"/>
      <c r="BX223" s="96"/>
      <c r="BY223" s="96"/>
      <c r="BZ223" s="96"/>
      <c r="CA223" s="96"/>
      <c r="CB223" s="96"/>
      <c r="CC223" s="96"/>
      <c r="CD223" s="96"/>
      <c r="CE223" s="96"/>
      <c r="CF223" s="96"/>
      <c r="CG223" s="96"/>
      <c r="CH223" s="96"/>
      <c r="CI223" s="96"/>
      <c r="CJ223" s="96"/>
      <c r="CK223" s="96"/>
      <c r="CL223" s="96"/>
      <c r="CM223" s="96"/>
      <c r="CN223" s="96"/>
      <c r="CO223" s="96"/>
      <c r="CP223" s="96"/>
      <c r="CQ223" s="96"/>
      <c r="CR223" s="96"/>
      <c r="CS223" s="96"/>
      <c r="CT223" s="96"/>
      <c r="CU223" s="96"/>
      <c r="CV223" s="96"/>
      <c r="CW223" s="96"/>
      <c r="CX223" s="96"/>
      <c r="CY223" s="96"/>
      <c r="CZ223" s="96"/>
      <c r="DA223" s="96"/>
      <c r="DB223" s="96"/>
      <c r="DC223" s="96"/>
      <c r="DD223" s="96"/>
      <c r="DE223" s="96"/>
      <c r="DF223" s="96"/>
      <c r="DG223" s="96"/>
      <c r="DH223" s="96"/>
      <c r="DI223" s="96"/>
      <c r="DJ223" s="96"/>
      <c r="DK223" s="96"/>
      <c r="DL223" s="96"/>
      <c r="DM223" s="96"/>
      <c r="DN223" s="96"/>
      <c r="DO223" s="96"/>
      <c r="DP223" s="96"/>
      <c r="DQ223" s="96"/>
      <c r="DR223" s="96"/>
      <c r="DS223" s="96"/>
      <c r="DT223" s="107"/>
      <c r="DU223" s="107">
        <f t="shared" si="3"/>
        <v>468</v>
      </c>
    </row>
    <row r="224" spans="1:125" s="72" customFormat="1" ht="14.25" x14ac:dyDescent="0.25">
      <c r="A224" s="77" t="s">
        <v>414</v>
      </c>
      <c r="B224" s="78" t="s">
        <v>921</v>
      </c>
      <c r="C224" s="10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>
        <v>1</v>
      </c>
      <c r="AY224" s="97"/>
      <c r="AZ224" s="96"/>
      <c r="BA224" s="96"/>
      <c r="BB224" s="96"/>
      <c r="BC224" s="96"/>
      <c r="BD224" s="96"/>
      <c r="BE224" s="96">
        <v>3</v>
      </c>
      <c r="BF224" s="96"/>
      <c r="BG224" s="96">
        <v>1</v>
      </c>
      <c r="BH224" s="96"/>
      <c r="BI224" s="96"/>
      <c r="BJ224" s="96">
        <v>119</v>
      </c>
      <c r="BK224" s="96">
        <v>3</v>
      </c>
      <c r="BL224" s="96">
        <v>1527</v>
      </c>
      <c r="BM224" s="96">
        <v>10</v>
      </c>
      <c r="BN224" s="96">
        <v>17</v>
      </c>
      <c r="BO224" s="96"/>
      <c r="BP224" s="96"/>
      <c r="BQ224" s="96"/>
      <c r="BR224" s="97"/>
      <c r="BS224" s="96"/>
      <c r="BT224" s="96"/>
      <c r="BU224" s="96"/>
      <c r="BV224" s="96"/>
      <c r="BW224" s="96"/>
      <c r="BX224" s="96"/>
      <c r="BY224" s="96"/>
      <c r="BZ224" s="96"/>
      <c r="CA224" s="96"/>
      <c r="CB224" s="96"/>
      <c r="CC224" s="96"/>
      <c r="CD224" s="96"/>
      <c r="CE224" s="96"/>
      <c r="CF224" s="96"/>
      <c r="CG224" s="96"/>
      <c r="CH224" s="96"/>
      <c r="CI224" s="96"/>
      <c r="CJ224" s="96"/>
      <c r="CK224" s="96"/>
      <c r="CL224" s="96"/>
      <c r="CM224" s="96"/>
      <c r="CN224" s="96"/>
      <c r="CO224" s="96"/>
      <c r="CP224" s="96"/>
      <c r="CQ224" s="96"/>
      <c r="CR224" s="96"/>
      <c r="CS224" s="96"/>
      <c r="CT224" s="96"/>
      <c r="CU224" s="96"/>
      <c r="CV224" s="96"/>
      <c r="CW224" s="96"/>
      <c r="CX224" s="96"/>
      <c r="CY224" s="96"/>
      <c r="CZ224" s="96"/>
      <c r="DA224" s="96"/>
      <c r="DB224" s="96"/>
      <c r="DC224" s="96"/>
      <c r="DD224" s="96"/>
      <c r="DE224" s="96"/>
      <c r="DF224" s="96"/>
      <c r="DG224" s="96"/>
      <c r="DH224" s="96"/>
      <c r="DI224" s="96"/>
      <c r="DJ224" s="96"/>
      <c r="DK224" s="96"/>
      <c r="DL224" s="96"/>
      <c r="DM224" s="96"/>
      <c r="DN224" s="96"/>
      <c r="DO224" s="96"/>
      <c r="DP224" s="96"/>
      <c r="DQ224" s="96"/>
      <c r="DR224" s="96"/>
      <c r="DS224" s="96"/>
      <c r="DT224" s="107"/>
      <c r="DU224" s="107">
        <f t="shared" si="3"/>
        <v>1681</v>
      </c>
    </row>
    <row r="225" spans="1:125" s="72" customFormat="1" ht="14.25" x14ac:dyDescent="0.25">
      <c r="A225" s="77" t="s">
        <v>415</v>
      </c>
      <c r="B225" s="78" t="s">
        <v>922</v>
      </c>
      <c r="C225" s="10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7"/>
      <c r="AZ225" s="96"/>
      <c r="BA225" s="96"/>
      <c r="BB225" s="96"/>
      <c r="BC225" s="96"/>
      <c r="BD225" s="96"/>
      <c r="BE225" s="96"/>
      <c r="BF225" s="96"/>
      <c r="BG225" s="96">
        <v>9</v>
      </c>
      <c r="BH225" s="96"/>
      <c r="BI225" s="96"/>
      <c r="BJ225" s="96">
        <v>2</v>
      </c>
      <c r="BK225" s="96"/>
      <c r="BL225" s="96">
        <v>276</v>
      </c>
      <c r="BM225" s="96">
        <v>15</v>
      </c>
      <c r="BN225" s="96"/>
      <c r="BO225" s="96"/>
      <c r="BP225" s="96"/>
      <c r="BQ225" s="96"/>
      <c r="BR225" s="97"/>
      <c r="BS225" s="96"/>
      <c r="BT225" s="96"/>
      <c r="BU225" s="96"/>
      <c r="BV225" s="96"/>
      <c r="BW225" s="96"/>
      <c r="BX225" s="96"/>
      <c r="BY225" s="96"/>
      <c r="BZ225" s="96"/>
      <c r="CA225" s="96"/>
      <c r="CB225" s="96"/>
      <c r="CC225" s="96"/>
      <c r="CD225" s="96"/>
      <c r="CE225" s="96"/>
      <c r="CF225" s="96"/>
      <c r="CG225" s="96"/>
      <c r="CH225" s="96"/>
      <c r="CI225" s="96"/>
      <c r="CJ225" s="96"/>
      <c r="CK225" s="96"/>
      <c r="CL225" s="96"/>
      <c r="CM225" s="96"/>
      <c r="CN225" s="96"/>
      <c r="CO225" s="96"/>
      <c r="CP225" s="96"/>
      <c r="CQ225" s="96"/>
      <c r="CR225" s="96"/>
      <c r="CS225" s="96"/>
      <c r="CT225" s="96"/>
      <c r="CU225" s="96"/>
      <c r="CV225" s="96"/>
      <c r="CW225" s="96"/>
      <c r="CX225" s="96"/>
      <c r="CY225" s="96"/>
      <c r="CZ225" s="96"/>
      <c r="DA225" s="96"/>
      <c r="DB225" s="96"/>
      <c r="DC225" s="96"/>
      <c r="DD225" s="96"/>
      <c r="DE225" s="96"/>
      <c r="DF225" s="96"/>
      <c r="DG225" s="96"/>
      <c r="DH225" s="96"/>
      <c r="DI225" s="96"/>
      <c r="DJ225" s="96"/>
      <c r="DK225" s="96"/>
      <c r="DL225" s="96"/>
      <c r="DM225" s="96"/>
      <c r="DN225" s="96"/>
      <c r="DO225" s="96"/>
      <c r="DP225" s="96"/>
      <c r="DQ225" s="96"/>
      <c r="DR225" s="96"/>
      <c r="DS225" s="96"/>
      <c r="DT225" s="107"/>
      <c r="DU225" s="107">
        <f t="shared" si="3"/>
        <v>302</v>
      </c>
    </row>
    <row r="226" spans="1:125" s="72" customFormat="1" ht="14.25" x14ac:dyDescent="0.25">
      <c r="A226" s="77" t="s">
        <v>416</v>
      </c>
      <c r="B226" s="78" t="s">
        <v>923</v>
      </c>
      <c r="C226" s="10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7"/>
      <c r="AZ226" s="96"/>
      <c r="BA226" s="96"/>
      <c r="BB226" s="96"/>
      <c r="BC226" s="96"/>
      <c r="BD226" s="96"/>
      <c r="BE226" s="96"/>
      <c r="BF226" s="96"/>
      <c r="BG226" s="96">
        <v>3</v>
      </c>
      <c r="BH226" s="96"/>
      <c r="BI226" s="96"/>
      <c r="BJ226" s="96">
        <v>68</v>
      </c>
      <c r="BK226" s="96"/>
      <c r="BL226" s="96">
        <v>62</v>
      </c>
      <c r="BM226" s="96"/>
      <c r="BN226" s="96"/>
      <c r="BO226" s="96"/>
      <c r="BP226" s="96"/>
      <c r="BQ226" s="96"/>
      <c r="BR226" s="97"/>
      <c r="BS226" s="96"/>
      <c r="BT226" s="96"/>
      <c r="BU226" s="96"/>
      <c r="BV226" s="96"/>
      <c r="BW226" s="96"/>
      <c r="BX226" s="96"/>
      <c r="BY226" s="96"/>
      <c r="BZ226" s="96"/>
      <c r="CA226" s="96"/>
      <c r="CB226" s="96"/>
      <c r="CC226" s="96"/>
      <c r="CD226" s="96"/>
      <c r="CE226" s="96"/>
      <c r="CF226" s="96"/>
      <c r="CG226" s="96"/>
      <c r="CH226" s="96"/>
      <c r="CI226" s="96"/>
      <c r="CJ226" s="96"/>
      <c r="CK226" s="96"/>
      <c r="CL226" s="96"/>
      <c r="CM226" s="96"/>
      <c r="CN226" s="96"/>
      <c r="CO226" s="96"/>
      <c r="CP226" s="96"/>
      <c r="CQ226" s="96"/>
      <c r="CR226" s="96"/>
      <c r="CS226" s="96"/>
      <c r="CT226" s="96"/>
      <c r="CU226" s="96"/>
      <c r="CV226" s="96"/>
      <c r="CW226" s="96"/>
      <c r="CX226" s="96"/>
      <c r="CY226" s="96"/>
      <c r="CZ226" s="96"/>
      <c r="DA226" s="96"/>
      <c r="DB226" s="96"/>
      <c r="DC226" s="96"/>
      <c r="DD226" s="96"/>
      <c r="DE226" s="96"/>
      <c r="DF226" s="96"/>
      <c r="DG226" s="96"/>
      <c r="DH226" s="96"/>
      <c r="DI226" s="96"/>
      <c r="DJ226" s="96"/>
      <c r="DK226" s="96"/>
      <c r="DL226" s="96"/>
      <c r="DM226" s="96"/>
      <c r="DN226" s="96"/>
      <c r="DO226" s="96"/>
      <c r="DP226" s="96"/>
      <c r="DQ226" s="96"/>
      <c r="DR226" s="96"/>
      <c r="DS226" s="96"/>
      <c r="DT226" s="107"/>
      <c r="DU226" s="107">
        <f t="shared" si="3"/>
        <v>133</v>
      </c>
    </row>
    <row r="227" spans="1:125" s="72" customFormat="1" ht="14.25" x14ac:dyDescent="0.25">
      <c r="A227" s="77" t="s">
        <v>417</v>
      </c>
      <c r="B227" s="78" t="s">
        <v>924</v>
      </c>
      <c r="C227" s="10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7"/>
      <c r="AZ227" s="96"/>
      <c r="BA227" s="96"/>
      <c r="BB227" s="96"/>
      <c r="BC227" s="96"/>
      <c r="BD227" s="96"/>
      <c r="BE227" s="96"/>
      <c r="BF227" s="96"/>
      <c r="BG227" s="96"/>
      <c r="BH227" s="96"/>
      <c r="BI227" s="96"/>
      <c r="BJ227" s="96"/>
      <c r="BK227" s="96"/>
      <c r="BL227" s="96"/>
      <c r="BM227" s="96"/>
      <c r="BN227" s="96"/>
      <c r="BO227" s="96"/>
      <c r="BP227" s="96"/>
      <c r="BQ227" s="96"/>
      <c r="BR227" s="97"/>
      <c r="BS227" s="96"/>
      <c r="BT227" s="96"/>
      <c r="BU227" s="96"/>
      <c r="BV227" s="96"/>
      <c r="BW227" s="96"/>
      <c r="BX227" s="96"/>
      <c r="BY227" s="96"/>
      <c r="BZ227" s="96"/>
      <c r="CA227" s="96"/>
      <c r="CB227" s="96"/>
      <c r="CC227" s="96"/>
      <c r="CD227" s="96"/>
      <c r="CE227" s="96"/>
      <c r="CF227" s="96"/>
      <c r="CG227" s="96"/>
      <c r="CH227" s="96"/>
      <c r="CI227" s="96"/>
      <c r="CJ227" s="96"/>
      <c r="CK227" s="96"/>
      <c r="CL227" s="96"/>
      <c r="CM227" s="96"/>
      <c r="CN227" s="96"/>
      <c r="CO227" s="96"/>
      <c r="CP227" s="96"/>
      <c r="CQ227" s="96"/>
      <c r="CR227" s="96"/>
      <c r="CS227" s="96"/>
      <c r="CT227" s="96"/>
      <c r="CU227" s="96"/>
      <c r="CV227" s="96"/>
      <c r="CW227" s="96"/>
      <c r="CX227" s="96"/>
      <c r="CY227" s="96"/>
      <c r="CZ227" s="96"/>
      <c r="DA227" s="96"/>
      <c r="DB227" s="96"/>
      <c r="DC227" s="96"/>
      <c r="DD227" s="96"/>
      <c r="DE227" s="96"/>
      <c r="DF227" s="96"/>
      <c r="DG227" s="96"/>
      <c r="DH227" s="96"/>
      <c r="DI227" s="96"/>
      <c r="DJ227" s="96"/>
      <c r="DK227" s="96"/>
      <c r="DL227" s="96"/>
      <c r="DM227" s="96"/>
      <c r="DN227" s="96"/>
      <c r="DO227" s="96"/>
      <c r="DP227" s="96"/>
      <c r="DQ227" s="96"/>
      <c r="DR227" s="96"/>
      <c r="DS227" s="96"/>
      <c r="DT227" s="107"/>
      <c r="DU227" s="107">
        <f t="shared" si="3"/>
        <v>0</v>
      </c>
    </row>
    <row r="228" spans="1:125" s="72" customFormat="1" ht="14.25" x14ac:dyDescent="0.25">
      <c r="A228" s="77" t="s">
        <v>418</v>
      </c>
      <c r="B228" s="78" t="s">
        <v>925</v>
      </c>
      <c r="C228" s="10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7"/>
      <c r="AZ228" s="96"/>
      <c r="BA228" s="96"/>
      <c r="BB228" s="96"/>
      <c r="BC228" s="96"/>
      <c r="BD228" s="96"/>
      <c r="BE228" s="96"/>
      <c r="BF228" s="96"/>
      <c r="BG228" s="96"/>
      <c r="BH228" s="96"/>
      <c r="BI228" s="96">
        <v>2</v>
      </c>
      <c r="BJ228" s="96">
        <v>29</v>
      </c>
      <c r="BK228" s="96">
        <v>5</v>
      </c>
      <c r="BL228" s="96">
        <v>180</v>
      </c>
      <c r="BM228" s="96"/>
      <c r="BN228" s="96"/>
      <c r="BO228" s="96"/>
      <c r="BP228" s="96">
        <v>4</v>
      </c>
      <c r="BQ228" s="96"/>
      <c r="BR228" s="97"/>
      <c r="BS228" s="96"/>
      <c r="BT228" s="96"/>
      <c r="BU228" s="96"/>
      <c r="BV228" s="96"/>
      <c r="BW228" s="96"/>
      <c r="BX228" s="96"/>
      <c r="BY228" s="96"/>
      <c r="BZ228" s="96"/>
      <c r="CA228" s="96"/>
      <c r="CB228" s="96"/>
      <c r="CC228" s="96"/>
      <c r="CD228" s="96"/>
      <c r="CE228" s="96"/>
      <c r="CF228" s="96"/>
      <c r="CG228" s="96"/>
      <c r="CH228" s="96"/>
      <c r="CI228" s="96"/>
      <c r="CJ228" s="96"/>
      <c r="CK228" s="96"/>
      <c r="CL228" s="96"/>
      <c r="CM228" s="96"/>
      <c r="CN228" s="96"/>
      <c r="CO228" s="96"/>
      <c r="CP228" s="96"/>
      <c r="CQ228" s="96"/>
      <c r="CR228" s="96"/>
      <c r="CS228" s="96"/>
      <c r="CT228" s="96"/>
      <c r="CU228" s="96"/>
      <c r="CV228" s="96"/>
      <c r="CW228" s="96"/>
      <c r="CX228" s="96"/>
      <c r="CY228" s="96"/>
      <c r="CZ228" s="96"/>
      <c r="DA228" s="96"/>
      <c r="DB228" s="96"/>
      <c r="DC228" s="96"/>
      <c r="DD228" s="96"/>
      <c r="DE228" s="96"/>
      <c r="DF228" s="96"/>
      <c r="DG228" s="96"/>
      <c r="DH228" s="96"/>
      <c r="DI228" s="96"/>
      <c r="DJ228" s="96"/>
      <c r="DK228" s="96"/>
      <c r="DL228" s="96"/>
      <c r="DM228" s="96"/>
      <c r="DN228" s="96"/>
      <c r="DO228" s="96"/>
      <c r="DP228" s="96"/>
      <c r="DQ228" s="96"/>
      <c r="DR228" s="96"/>
      <c r="DS228" s="96"/>
      <c r="DT228" s="107"/>
      <c r="DU228" s="107">
        <f t="shared" si="3"/>
        <v>220</v>
      </c>
    </row>
    <row r="229" spans="1:125" s="72" customFormat="1" ht="14.25" x14ac:dyDescent="0.25">
      <c r="A229" s="77" t="s">
        <v>419</v>
      </c>
      <c r="B229" s="78" t="s">
        <v>926</v>
      </c>
      <c r="C229" s="10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7"/>
      <c r="AZ229" s="96"/>
      <c r="BA229" s="96"/>
      <c r="BB229" s="96"/>
      <c r="BC229" s="96"/>
      <c r="BD229" s="96"/>
      <c r="BE229" s="96"/>
      <c r="BF229" s="96"/>
      <c r="BG229" s="96"/>
      <c r="BH229" s="96"/>
      <c r="BI229" s="96"/>
      <c r="BJ229" s="96">
        <v>2</v>
      </c>
      <c r="BK229" s="96"/>
      <c r="BL229" s="96">
        <v>323</v>
      </c>
      <c r="BM229" s="96"/>
      <c r="BN229" s="96">
        <v>3</v>
      </c>
      <c r="BO229" s="96"/>
      <c r="BP229" s="96"/>
      <c r="BQ229" s="96"/>
      <c r="BR229" s="97"/>
      <c r="BS229" s="96"/>
      <c r="BT229" s="96"/>
      <c r="BU229" s="96"/>
      <c r="BV229" s="96"/>
      <c r="BW229" s="96"/>
      <c r="BX229" s="96"/>
      <c r="BY229" s="96"/>
      <c r="BZ229" s="96"/>
      <c r="CA229" s="96"/>
      <c r="CB229" s="96"/>
      <c r="CC229" s="96"/>
      <c r="CD229" s="96"/>
      <c r="CE229" s="96"/>
      <c r="CF229" s="96"/>
      <c r="CG229" s="96"/>
      <c r="CH229" s="96"/>
      <c r="CI229" s="96"/>
      <c r="CJ229" s="96"/>
      <c r="CK229" s="96"/>
      <c r="CL229" s="96"/>
      <c r="CM229" s="96"/>
      <c r="CN229" s="96"/>
      <c r="CO229" s="96"/>
      <c r="CP229" s="96"/>
      <c r="CQ229" s="96"/>
      <c r="CR229" s="96"/>
      <c r="CS229" s="96"/>
      <c r="CT229" s="96"/>
      <c r="CU229" s="96"/>
      <c r="CV229" s="96"/>
      <c r="CW229" s="96"/>
      <c r="CX229" s="96"/>
      <c r="CY229" s="96"/>
      <c r="CZ229" s="96"/>
      <c r="DA229" s="96"/>
      <c r="DB229" s="96"/>
      <c r="DC229" s="96"/>
      <c r="DD229" s="96"/>
      <c r="DE229" s="96"/>
      <c r="DF229" s="96"/>
      <c r="DG229" s="96"/>
      <c r="DH229" s="96"/>
      <c r="DI229" s="96"/>
      <c r="DJ229" s="96"/>
      <c r="DK229" s="96"/>
      <c r="DL229" s="96"/>
      <c r="DM229" s="96"/>
      <c r="DN229" s="96"/>
      <c r="DO229" s="96"/>
      <c r="DP229" s="96"/>
      <c r="DQ229" s="96"/>
      <c r="DR229" s="96"/>
      <c r="DS229" s="96"/>
      <c r="DT229" s="107"/>
      <c r="DU229" s="107">
        <f t="shared" si="3"/>
        <v>328</v>
      </c>
    </row>
    <row r="230" spans="1:125" s="72" customFormat="1" ht="14.25" x14ac:dyDescent="0.25">
      <c r="A230" s="77" t="s">
        <v>420</v>
      </c>
      <c r="B230" s="78" t="s">
        <v>927</v>
      </c>
      <c r="C230" s="10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7"/>
      <c r="AZ230" s="96"/>
      <c r="BA230" s="96"/>
      <c r="BB230" s="96"/>
      <c r="BC230" s="96"/>
      <c r="BD230" s="96"/>
      <c r="BE230" s="96"/>
      <c r="BF230" s="96"/>
      <c r="BG230" s="96"/>
      <c r="BH230" s="96"/>
      <c r="BI230" s="96"/>
      <c r="BJ230" s="96"/>
      <c r="BK230" s="96"/>
      <c r="BL230" s="96">
        <v>4</v>
      </c>
      <c r="BM230" s="96"/>
      <c r="BN230" s="96"/>
      <c r="BO230" s="96"/>
      <c r="BP230" s="96"/>
      <c r="BQ230" s="96"/>
      <c r="BR230" s="97"/>
      <c r="BS230" s="96"/>
      <c r="BT230" s="96"/>
      <c r="BU230" s="96"/>
      <c r="BV230" s="96"/>
      <c r="BW230" s="96"/>
      <c r="BX230" s="96"/>
      <c r="BY230" s="96"/>
      <c r="BZ230" s="96"/>
      <c r="CA230" s="96"/>
      <c r="CB230" s="96"/>
      <c r="CC230" s="96"/>
      <c r="CD230" s="96"/>
      <c r="CE230" s="96"/>
      <c r="CF230" s="96"/>
      <c r="CG230" s="96"/>
      <c r="CH230" s="96"/>
      <c r="CI230" s="96"/>
      <c r="CJ230" s="96"/>
      <c r="CK230" s="96"/>
      <c r="CL230" s="96"/>
      <c r="CM230" s="96"/>
      <c r="CN230" s="96"/>
      <c r="CO230" s="96"/>
      <c r="CP230" s="96"/>
      <c r="CQ230" s="96"/>
      <c r="CR230" s="96"/>
      <c r="CS230" s="96"/>
      <c r="CT230" s="96"/>
      <c r="CU230" s="96"/>
      <c r="CV230" s="96"/>
      <c r="CW230" s="96"/>
      <c r="CX230" s="96"/>
      <c r="CY230" s="96"/>
      <c r="CZ230" s="96"/>
      <c r="DA230" s="96"/>
      <c r="DB230" s="96"/>
      <c r="DC230" s="96"/>
      <c r="DD230" s="96"/>
      <c r="DE230" s="96"/>
      <c r="DF230" s="96"/>
      <c r="DG230" s="96"/>
      <c r="DH230" s="96"/>
      <c r="DI230" s="96"/>
      <c r="DJ230" s="96"/>
      <c r="DK230" s="96"/>
      <c r="DL230" s="96"/>
      <c r="DM230" s="96"/>
      <c r="DN230" s="96"/>
      <c r="DO230" s="96"/>
      <c r="DP230" s="96"/>
      <c r="DQ230" s="96"/>
      <c r="DR230" s="96"/>
      <c r="DS230" s="96"/>
      <c r="DT230" s="107"/>
      <c r="DU230" s="107">
        <f t="shared" si="3"/>
        <v>4</v>
      </c>
    </row>
    <row r="231" spans="1:125" s="72" customFormat="1" ht="14.25" x14ac:dyDescent="0.25">
      <c r="A231" s="77" t="s">
        <v>421</v>
      </c>
      <c r="B231" s="78" t="s">
        <v>928</v>
      </c>
      <c r="C231" s="10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7"/>
      <c r="AZ231" s="96"/>
      <c r="BA231" s="96"/>
      <c r="BB231" s="96"/>
      <c r="BC231" s="96"/>
      <c r="BD231" s="96"/>
      <c r="BE231" s="96"/>
      <c r="BF231" s="96"/>
      <c r="BG231" s="96"/>
      <c r="BH231" s="96"/>
      <c r="BI231" s="96"/>
      <c r="BJ231" s="96">
        <v>96</v>
      </c>
      <c r="BK231" s="96"/>
      <c r="BL231" s="96"/>
      <c r="BM231" s="96"/>
      <c r="BN231" s="96"/>
      <c r="BO231" s="96"/>
      <c r="BP231" s="96"/>
      <c r="BQ231" s="96"/>
      <c r="BR231" s="97"/>
      <c r="BS231" s="96"/>
      <c r="BT231" s="96"/>
      <c r="BU231" s="96"/>
      <c r="BV231" s="96"/>
      <c r="BW231" s="96"/>
      <c r="BX231" s="96"/>
      <c r="BY231" s="96"/>
      <c r="BZ231" s="96"/>
      <c r="CA231" s="96"/>
      <c r="CB231" s="96"/>
      <c r="CC231" s="96"/>
      <c r="CD231" s="96"/>
      <c r="CE231" s="96"/>
      <c r="CF231" s="96"/>
      <c r="CG231" s="96"/>
      <c r="CH231" s="96"/>
      <c r="CI231" s="96"/>
      <c r="CJ231" s="96"/>
      <c r="CK231" s="96"/>
      <c r="CL231" s="96"/>
      <c r="CM231" s="96"/>
      <c r="CN231" s="96"/>
      <c r="CO231" s="96"/>
      <c r="CP231" s="96"/>
      <c r="CQ231" s="96"/>
      <c r="CR231" s="96"/>
      <c r="CS231" s="96"/>
      <c r="CT231" s="96"/>
      <c r="CU231" s="96"/>
      <c r="CV231" s="96"/>
      <c r="CW231" s="96"/>
      <c r="CX231" s="96"/>
      <c r="CY231" s="96"/>
      <c r="CZ231" s="96"/>
      <c r="DA231" s="96"/>
      <c r="DB231" s="96"/>
      <c r="DC231" s="96"/>
      <c r="DD231" s="96"/>
      <c r="DE231" s="96"/>
      <c r="DF231" s="96"/>
      <c r="DG231" s="96"/>
      <c r="DH231" s="96"/>
      <c r="DI231" s="96"/>
      <c r="DJ231" s="96"/>
      <c r="DK231" s="96"/>
      <c r="DL231" s="96"/>
      <c r="DM231" s="96"/>
      <c r="DN231" s="96"/>
      <c r="DO231" s="96"/>
      <c r="DP231" s="96"/>
      <c r="DQ231" s="96"/>
      <c r="DR231" s="96"/>
      <c r="DS231" s="96"/>
      <c r="DT231" s="107"/>
      <c r="DU231" s="107">
        <f t="shared" si="3"/>
        <v>96</v>
      </c>
    </row>
    <row r="232" spans="1:125" s="72" customFormat="1" ht="14.25" x14ac:dyDescent="0.25">
      <c r="A232" s="77" t="s">
        <v>422</v>
      </c>
      <c r="B232" s="78" t="s">
        <v>929</v>
      </c>
      <c r="C232" s="10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7"/>
      <c r="AZ232" s="96"/>
      <c r="BA232" s="96"/>
      <c r="BB232" s="96"/>
      <c r="BC232" s="96"/>
      <c r="BD232" s="96"/>
      <c r="BE232" s="96"/>
      <c r="BF232" s="96"/>
      <c r="BG232" s="96">
        <v>1</v>
      </c>
      <c r="BH232" s="96"/>
      <c r="BI232" s="96"/>
      <c r="BJ232" s="96">
        <v>453</v>
      </c>
      <c r="BK232" s="96">
        <v>3230</v>
      </c>
      <c r="BL232" s="96">
        <v>17</v>
      </c>
      <c r="BM232" s="96">
        <v>34</v>
      </c>
      <c r="BN232" s="96">
        <v>25</v>
      </c>
      <c r="BO232" s="96"/>
      <c r="BP232" s="96"/>
      <c r="BQ232" s="96"/>
      <c r="BR232" s="97"/>
      <c r="BS232" s="96"/>
      <c r="BT232" s="96"/>
      <c r="BU232" s="96"/>
      <c r="BV232" s="96"/>
      <c r="BW232" s="96"/>
      <c r="BX232" s="96"/>
      <c r="BY232" s="96"/>
      <c r="BZ232" s="96"/>
      <c r="CA232" s="96"/>
      <c r="CB232" s="96"/>
      <c r="CC232" s="96"/>
      <c r="CD232" s="96"/>
      <c r="CE232" s="96"/>
      <c r="CF232" s="96"/>
      <c r="CG232" s="96"/>
      <c r="CH232" s="96"/>
      <c r="CI232" s="96"/>
      <c r="CJ232" s="96"/>
      <c r="CK232" s="96"/>
      <c r="CL232" s="96"/>
      <c r="CM232" s="96"/>
      <c r="CN232" s="96"/>
      <c r="CO232" s="96"/>
      <c r="CP232" s="96"/>
      <c r="CQ232" s="96"/>
      <c r="CR232" s="96"/>
      <c r="CS232" s="96"/>
      <c r="CT232" s="96"/>
      <c r="CU232" s="96"/>
      <c r="CV232" s="96"/>
      <c r="CW232" s="96"/>
      <c r="CX232" s="96"/>
      <c r="CY232" s="96"/>
      <c r="CZ232" s="96"/>
      <c r="DA232" s="96"/>
      <c r="DB232" s="96"/>
      <c r="DC232" s="96"/>
      <c r="DD232" s="96"/>
      <c r="DE232" s="96"/>
      <c r="DF232" s="96"/>
      <c r="DG232" s="96"/>
      <c r="DH232" s="96"/>
      <c r="DI232" s="96"/>
      <c r="DJ232" s="96"/>
      <c r="DK232" s="96"/>
      <c r="DL232" s="96"/>
      <c r="DM232" s="96"/>
      <c r="DN232" s="96"/>
      <c r="DO232" s="96"/>
      <c r="DP232" s="96"/>
      <c r="DQ232" s="96"/>
      <c r="DR232" s="96"/>
      <c r="DS232" s="96"/>
      <c r="DT232" s="107"/>
      <c r="DU232" s="107">
        <f t="shared" si="3"/>
        <v>3760</v>
      </c>
    </row>
    <row r="233" spans="1:125" s="72" customFormat="1" ht="14.25" x14ac:dyDescent="0.25">
      <c r="A233" s="77" t="s">
        <v>423</v>
      </c>
      <c r="B233" s="78" t="s">
        <v>930</v>
      </c>
      <c r="C233" s="10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7"/>
      <c r="AZ233" s="96"/>
      <c r="BA233" s="96"/>
      <c r="BB233" s="96"/>
      <c r="BC233" s="96"/>
      <c r="BD233" s="96"/>
      <c r="BE233" s="96"/>
      <c r="BF233" s="96"/>
      <c r="BG233" s="96">
        <v>7</v>
      </c>
      <c r="BH233" s="96"/>
      <c r="BI233" s="96">
        <v>1</v>
      </c>
      <c r="BJ233" s="96">
        <v>13</v>
      </c>
      <c r="BK233" s="96"/>
      <c r="BL233" s="96">
        <v>310</v>
      </c>
      <c r="BM233" s="96">
        <v>3</v>
      </c>
      <c r="BN233" s="96"/>
      <c r="BO233" s="96">
        <v>1</v>
      </c>
      <c r="BP233" s="96"/>
      <c r="BQ233" s="96"/>
      <c r="BR233" s="97"/>
      <c r="BS233" s="96"/>
      <c r="BT233" s="96"/>
      <c r="BU233" s="96"/>
      <c r="BV233" s="96"/>
      <c r="BW233" s="96"/>
      <c r="BX233" s="96"/>
      <c r="BY233" s="96"/>
      <c r="BZ233" s="96"/>
      <c r="CA233" s="96"/>
      <c r="CB233" s="96"/>
      <c r="CC233" s="96"/>
      <c r="CD233" s="96"/>
      <c r="CE233" s="96"/>
      <c r="CF233" s="96"/>
      <c r="CG233" s="96"/>
      <c r="CH233" s="96"/>
      <c r="CI233" s="96"/>
      <c r="CJ233" s="96"/>
      <c r="CK233" s="96"/>
      <c r="CL233" s="96"/>
      <c r="CM233" s="96"/>
      <c r="CN233" s="96"/>
      <c r="CO233" s="96"/>
      <c r="CP233" s="96"/>
      <c r="CQ233" s="96"/>
      <c r="CR233" s="96"/>
      <c r="CS233" s="96"/>
      <c r="CT233" s="96"/>
      <c r="CU233" s="96"/>
      <c r="CV233" s="96"/>
      <c r="CW233" s="96"/>
      <c r="CX233" s="96"/>
      <c r="CY233" s="96"/>
      <c r="CZ233" s="96"/>
      <c r="DA233" s="96"/>
      <c r="DB233" s="96"/>
      <c r="DC233" s="96"/>
      <c r="DD233" s="96"/>
      <c r="DE233" s="96"/>
      <c r="DF233" s="96"/>
      <c r="DG233" s="96"/>
      <c r="DH233" s="96"/>
      <c r="DI233" s="96"/>
      <c r="DJ233" s="96"/>
      <c r="DK233" s="96"/>
      <c r="DL233" s="96"/>
      <c r="DM233" s="96"/>
      <c r="DN233" s="96"/>
      <c r="DO233" s="96"/>
      <c r="DP233" s="96"/>
      <c r="DQ233" s="96"/>
      <c r="DR233" s="96"/>
      <c r="DS233" s="96"/>
      <c r="DT233" s="107"/>
      <c r="DU233" s="107">
        <f t="shared" si="3"/>
        <v>335</v>
      </c>
    </row>
    <row r="234" spans="1:125" s="72" customFormat="1" ht="14.25" x14ac:dyDescent="0.25">
      <c r="A234" s="77" t="s">
        <v>222</v>
      </c>
      <c r="B234" s="78" t="s">
        <v>931</v>
      </c>
      <c r="C234" s="10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7"/>
      <c r="AZ234" s="96"/>
      <c r="BA234" s="96"/>
      <c r="BB234" s="96"/>
      <c r="BC234" s="96"/>
      <c r="BD234" s="96"/>
      <c r="BE234" s="96"/>
      <c r="BF234" s="96"/>
      <c r="BG234" s="96"/>
      <c r="BH234" s="96"/>
      <c r="BI234" s="96"/>
      <c r="BJ234" s="96"/>
      <c r="BK234" s="96">
        <v>13</v>
      </c>
      <c r="BL234" s="96">
        <v>4</v>
      </c>
      <c r="BM234" s="96"/>
      <c r="BN234" s="96"/>
      <c r="BO234" s="96"/>
      <c r="BP234" s="96"/>
      <c r="BQ234" s="96"/>
      <c r="BR234" s="97"/>
      <c r="BS234" s="96"/>
      <c r="BT234" s="96"/>
      <c r="BU234" s="96"/>
      <c r="BV234" s="96"/>
      <c r="BW234" s="96"/>
      <c r="BX234" s="96"/>
      <c r="BY234" s="96"/>
      <c r="BZ234" s="96"/>
      <c r="CA234" s="96"/>
      <c r="CB234" s="96"/>
      <c r="CC234" s="96"/>
      <c r="CD234" s="96"/>
      <c r="CE234" s="96"/>
      <c r="CF234" s="96"/>
      <c r="CG234" s="96"/>
      <c r="CH234" s="96"/>
      <c r="CI234" s="96"/>
      <c r="CJ234" s="96"/>
      <c r="CK234" s="96"/>
      <c r="CL234" s="96"/>
      <c r="CM234" s="96"/>
      <c r="CN234" s="96"/>
      <c r="CO234" s="96"/>
      <c r="CP234" s="96"/>
      <c r="CQ234" s="96"/>
      <c r="CR234" s="96"/>
      <c r="CS234" s="96"/>
      <c r="CT234" s="96"/>
      <c r="CU234" s="96"/>
      <c r="CV234" s="96"/>
      <c r="CW234" s="96"/>
      <c r="CX234" s="96"/>
      <c r="CY234" s="96"/>
      <c r="CZ234" s="96"/>
      <c r="DA234" s="96"/>
      <c r="DB234" s="96"/>
      <c r="DC234" s="96"/>
      <c r="DD234" s="96"/>
      <c r="DE234" s="96"/>
      <c r="DF234" s="96"/>
      <c r="DG234" s="96"/>
      <c r="DH234" s="96"/>
      <c r="DI234" s="96"/>
      <c r="DJ234" s="96"/>
      <c r="DK234" s="96"/>
      <c r="DL234" s="96"/>
      <c r="DM234" s="96"/>
      <c r="DN234" s="96"/>
      <c r="DO234" s="96"/>
      <c r="DP234" s="96"/>
      <c r="DQ234" s="96"/>
      <c r="DR234" s="96"/>
      <c r="DS234" s="96"/>
      <c r="DT234" s="107"/>
      <c r="DU234" s="107">
        <f t="shared" si="3"/>
        <v>17</v>
      </c>
    </row>
    <row r="235" spans="1:125" s="72" customFormat="1" ht="14.25" x14ac:dyDescent="0.25">
      <c r="A235" s="77" t="s">
        <v>424</v>
      </c>
      <c r="B235" s="78" t="s">
        <v>932</v>
      </c>
      <c r="C235" s="10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7"/>
      <c r="AZ235" s="96"/>
      <c r="BA235" s="96"/>
      <c r="BB235" s="96"/>
      <c r="BC235" s="96"/>
      <c r="BD235" s="96"/>
      <c r="BE235" s="96"/>
      <c r="BF235" s="96"/>
      <c r="BG235" s="96"/>
      <c r="BH235" s="96"/>
      <c r="BI235" s="96"/>
      <c r="BJ235" s="96"/>
      <c r="BK235" s="96">
        <v>65</v>
      </c>
      <c r="BL235" s="96"/>
      <c r="BM235" s="96"/>
      <c r="BN235" s="96">
        <v>1</v>
      </c>
      <c r="BO235" s="96"/>
      <c r="BP235" s="96"/>
      <c r="BQ235" s="96"/>
      <c r="BR235" s="97"/>
      <c r="BS235" s="96"/>
      <c r="BT235" s="96"/>
      <c r="BU235" s="96"/>
      <c r="BV235" s="96"/>
      <c r="BW235" s="96"/>
      <c r="BX235" s="96"/>
      <c r="BY235" s="96"/>
      <c r="BZ235" s="96"/>
      <c r="CA235" s="96"/>
      <c r="CB235" s="96"/>
      <c r="CC235" s="96"/>
      <c r="CD235" s="96"/>
      <c r="CE235" s="96"/>
      <c r="CF235" s="96"/>
      <c r="CG235" s="96"/>
      <c r="CH235" s="96"/>
      <c r="CI235" s="96"/>
      <c r="CJ235" s="96"/>
      <c r="CK235" s="96"/>
      <c r="CL235" s="96"/>
      <c r="CM235" s="96"/>
      <c r="CN235" s="96"/>
      <c r="CO235" s="96"/>
      <c r="CP235" s="96"/>
      <c r="CQ235" s="96"/>
      <c r="CR235" s="96"/>
      <c r="CS235" s="96"/>
      <c r="CT235" s="96"/>
      <c r="CU235" s="96"/>
      <c r="CV235" s="96"/>
      <c r="CW235" s="96"/>
      <c r="CX235" s="96"/>
      <c r="CY235" s="96"/>
      <c r="CZ235" s="96"/>
      <c r="DA235" s="96"/>
      <c r="DB235" s="96"/>
      <c r="DC235" s="96"/>
      <c r="DD235" s="96"/>
      <c r="DE235" s="96"/>
      <c r="DF235" s="96"/>
      <c r="DG235" s="96"/>
      <c r="DH235" s="96"/>
      <c r="DI235" s="96"/>
      <c r="DJ235" s="96"/>
      <c r="DK235" s="96"/>
      <c r="DL235" s="96"/>
      <c r="DM235" s="96"/>
      <c r="DN235" s="96"/>
      <c r="DO235" s="96"/>
      <c r="DP235" s="96"/>
      <c r="DQ235" s="96"/>
      <c r="DR235" s="96"/>
      <c r="DS235" s="96"/>
      <c r="DT235" s="107"/>
      <c r="DU235" s="107">
        <f t="shared" si="3"/>
        <v>66</v>
      </c>
    </row>
    <row r="236" spans="1:125" s="72" customFormat="1" ht="14.25" x14ac:dyDescent="0.25">
      <c r="A236" s="77" t="s">
        <v>425</v>
      </c>
      <c r="B236" s="78" t="s">
        <v>933</v>
      </c>
      <c r="C236" s="10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7"/>
      <c r="AZ236" s="96"/>
      <c r="BA236" s="96"/>
      <c r="BB236" s="96"/>
      <c r="BC236" s="96"/>
      <c r="BD236" s="96"/>
      <c r="BE236" s="96"/>
      <c r="BF236" s="96"/>
      <c r="BG236" s="96"/>
      <c r="BH236" s="96"/>
      <c r="BI236" s="96"/>
      <c r="BJ236" s="96"/>
      <c r="BK236" s="96">
        <v>1652</v>
      </c>
      <c r="BL236" s="96">
        <v>17</v>
      </c>
      <c r="BM236" s="96"/>
      <c r="BN236" s="96"/>
      <c r="BO236" s="96"/>
      <c r="BP236" s="96"/>
      <c r="BQ236" s="96"/>
      <c r="BR236" s="97"/>
      <c r="BS236" s="96"/>
      <c r="BT236" s="96"/>
      <c r="BU236" s="96"/>
      <c r="BV236" s="96"/>
      <c r="BW236" s="96"/>
      <c r="BX236" s="96"/>
      <c r="BY236" s="96"/>
      <c r="BZ236" s="96"/>
      <c r="CA236" s="96"/>
      <c r="CB236" s="96"/>
      <c r="CC236" s="96"/>
      <c r="CD236" s="96"/>
      <c r="CE236" s="96"/>
      <c r="CF236" s="96"/>
      <c r="CG236" s="96"/>
      <c r="CH236" s="96"/>
      <c r="CI236" s="96"/>
      <c r="CJ236" s="96"/>
      <c r="CK236" s="96"/>
      <c r="CL236" s="96"/>
      <c r="CM236" s="96"/>
      <c r="CN236" s="96"/>
      <c r="CO236" s="96"/>
      <c r="CP236" s="96"/>
      <c r="CQ236" s="96"/>
      <c r="CR236" s="96"/>
      <c r="CS236" s="96"/>
      <c r="CT236" s="96"/>
      <c r="CU236" s="96"/>
      <c r="CV236" s="96"/>
      <c r="CW236" s="96"/>
      <c r="CX236" s="96"/>
      <c r="CY236" s="96"/>
      <c r="CZ236" s="96"/>
      <c r="DA236" s="96"/>
      <c r="DB236" s="96"/>
      <c r="DC236" s="96"/>
      <c r="DD236" s="96"/>
      <c r="DE236" s="96"/>
      <c r="DF236" s="96"/>
      <c r="DG236" s="96"/>
      <c r="DH236" s="96"/>
      <c r="DI236" s="96"/>
      <c r="DJ236" s="96"/>
      <c r="DK236" s="96"/>
      <c r="DL236" s="96"/>
      <c r="DM236" s="96"/>
      <c r="DN236" s="96"/>
      <c r="DO236" s="96"/>
      <c r="DP236" s="96"/>
      <c r="DQ236" s="96"/>
      <c r="DR236" s="96"/>
      <c r="DS236" s="96"/>
      <c r="DT236" s="107"/>
      <c r="DU236" s="107">
        <f t="shared" si="3"/>
        <v>1669</v>
      </c>
    </row>
    <row r="237" spans="1:125" s="72" customFormat="1" ht="14.25" x14ac:dyDescent="0.25">
      <c r="A237" s="77" t="s">
        <v>426</v>
      </c>
      <c r="B237" s="78" t="s">
        <v>934</v>
      </c>
      <c r="C237" s="10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7"/>
      <c r="AZ237" s="96"/>
      <c r="BA237" s="96"/>
      <c r="BB237" s="96"/>
      <c r="BC237" s="96"/>
      <c r="BD237" s="96"/>
      <c r="BE237" s="96"/>
      <c r="BF237" s="96"/>
      <c r="BG237" s="96">
        <v>25</v>
      </c>
      <c r="BH237" s="96"/>
      <c r="BI237" s="96">
        <v>5</v>
      </c>
      <c r="BJ237" s="96">
        <v>6</v>
      </c>
      <c r="BK237" s="96">
        <v>916</v>
      </c>
      <c r="BL237" s="96">
        <v>5</v>
      </c>
      <c r="BM237" s="96"/>
      <c r="BN237" s="96"/>
      <c r="BO237" s="96"/>
      <c r="BP237" s="96"/>
      <c r="BQ237" s="96"/>
      <c r="BR237" s="97"/>
      <c r="BS237" s="96"/>
      <c r="BT237" s="96"/>
      <c r="BU237" s="96"/>
      <c r="BV237" s="96"/>
      <c r="BW237" s="96"/>
      <c r="BX237" s="96"/>
      <c r="BY237" s="96"/>
      <c r="BZ237" s="96"/>
      <c r="CA237" s="96"/>
      <c r="CB237" s="96"/>
      <c r="CC237" s="96"/>
      <c r="CD237" s="96"/>
      <c r="CE237" s="96"/>
      <c r="CF237" s="96"/>
      <c r="CG237" s="96"/>
      <c r="CH237" s="96"/>
      <c r="CI237" s="96"/>
      <c r="CJ237" s="96"/>
      <c r="CK237" s="96"/>
      <c r="CL237" s="96"/>
      <c r="CM237" s="96"/>
      <c r="CN237" s="96"/>
      <c r="CO237" s="96"/>
      <c r="CP237" s="96"/>
      <c r="CQ237" s="96"/>
      <c r="CR237" s="96"/>
      <c r="CS237" s="96"/>
      <c r="CT237" s="96"/>
      <c r="CU237" s="96"/>
      <c r="CV237" s="96"/>
      <c r="CW237" s="96"/>
      <c r="CX237" s="96"/>
      <c r="CY237" s="96"/>
      <c r="CZ237" s="96"/>
      <c r="DA237" s="96"/>
      <c r="DB237" s="96"/>
      <c r="DC237" s="96"/>
      <c r="DD237" s="96"/>
      <c r="DE237" s="96"/>
      <c r="DF237" s="96"/>
      <c r="DG237" s="96"/>
      <c r="DH237" s="96"/>
      <c r="DI237" s="96"/>
      <c r="DJ237" s="96"/>
      <c r="DK237" s="96"/>
      <c r="DL237" s="96"/>
      <c r="DM237" s="96"/>
      <c r="DN237" s="96"/>
      <c r="DO237" s="96"/>
      <c r="DP237" s="96"/>
      <c r="DQ237" s="96"/>
      <c r="DR237" s="96"/>
      <c r="DS237" s="96"/>
      <c r="DT237" s="107"/>
      <c r="DU237" s="107">
        <f t="shared" si="3"/>
        <v>957</v>
      </c>
    </row>
    <row r="238" spans="1:125" s="72" customFormat="1" ht="14.25" x14ac:dyDescent="0.25">
      <c r="A238" s="77" t="s">
        <v>223</v>
      </c>
      <c r="B238" s="78" t="s">
        <v>935</v>
      </c>
      <c r="C238" s="10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7"/>
      <c r="AZ238" s="96"/>
      <c r="BA238" s="96"/>
      <c r="BB238" s="96"/>
      <c r="BC238" s="96"/>
      <c r="BD238" s="96"/>
      <c r="BE238" s="96"/>
      <c r="BF238" s="96"/>
      <c r="BG238" s="96"/>
      <c r="BH238" s="96"/>
      <c r="BI238" s="96">
        <v>134</v>
      </c>
      <c r="BJ238" s="96"/>
      <c r="BK238" s="96">
        <v>2097</v>
      </c>
      <c r="BL238" s="96"/>
      <c r="BM238" s="96">
        <v>242</v>
      </c>
      <c r="BN238" s="96"/>
      <c r="BO238" s="96"/>
      <c r="BP238" s="96"/>
      <c r="BQ238" s="96"/>
      <c r="BR238" s="97"/>
      <c r="BS238" s="96"/>
      <c r="BT238" s="96"/>
      <c r="BU238" s="96"/>
      <c r="BV238" s="96"/>
      <c r="BW238" s="96"/>
      <c r="BX238" s="96"/>
      <c r="BY238" s="96"/>
      <c r="BZ238" s="96"/>
      <c r="CA238" s="96"/>
      <c r="CB238" s="96"/>
      <c r="CC238" s="96"/>
      <c r="CD238" s="96"/>
      <c r="CE238" s="96"/>
      <c r="CF238" s="96"/>
      <c r="CG238" s="96"/>
      <c r="CH238" s="96"/>
      <c r="CI238" s="96"/>
      <c r="CJ238" s="96"/>
      <c r="CK238" s="96"/>
      <c r="CL238" s="96"/>
      <c r="CM238" s="96"/>
      <c r="CN238" s="96"/>
      <c r="CO238" s="96"/>
      <c r="CP238" s="96"/>
      <c r="CQ238" s="96"/>
      <c r="CR238" s="96"/>
      <c r="CS238" s="96"/>
      <c r="CT238" s="96"/>
      <c r="CU238" s="96"/>
      <c r="CV238" s="96"/>
      <c r="CW238" s="96"/>
      <c r="CX238" s="96"/>
      <c r="CY238" s="96"/>
      <c r="CZ238" s="96"/>
      <c r="DA238" s="96"/>
      <c r="DB238" s="96"/>
      <c r="DC238" s="96"/>
      <c r="DD238" s="96"/>
      <c r="DE238" s="96"/>
      <c r="DF238" s="96"/>
      <c r="DG238" s="96"/>
      <c r="DH238" s="96"/>
      <c r="DI238" s="96"/>
      <c r="DJ238" s="96"/>
      <c r="DK238" s="96"/>
      <c r="DL238" s="96"/>
      <c r="DM238" s="96"/>
      <c r="DN238" s="96"/>
      <c r="DO238" s="96"/>
      <c r="DP238" s="96"/>
      <c r="DQ238" s="96"/>
      <c r="DR238" s="96"/>
      <c r="DS238" s="96"/>
      <c r="DT238" s="107"/>
      <c r="DU238" s="107">
        <f t="shared" si="3"/>
        <v>2473</v>
      </c>
    </row>
    <row r="239" spans="1:125" s="72" customFormat="1" ht="14.25" x14ac:dyDescent="0.25">
      <c r="A239" s="77" t="s">
        <v>427</v>
      </c>
      <c r="B239" s="78" t="s">
        <v>936</v>
      </c>
      <c r="C239" s="10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7"/>
      <c r="AZ239" s="96"/>
      <c r="BA239" s="96"/>
      <c r="BB239" s="96"/>
      <c r="BC239" s="96"/>
      <c r="BD239" s="96"/>
      <c r="BE239" s="96"/>
      <c r="BF239" s="96"/>
      <c r="BG239" s="96">
        <v>5</v>
      </c>
      <c r="BH239" s="96"/>
      <c r="BI239" s="96"/>
      <c r="BJ239" s="96"/>
      <c r="BK239" s="96">
        <v>1112</v>
      </c>
      <c r="BL239" s="96"/>
      <c r="BM239" s="96"/>
      <c r="BN239" s="96"/>
      <c r="BO239" s="96"/>
      <c r="BP239" s="96"/>
      <c r="BQ239" s="96"/>
      <c r="BR239" s="97"/>
      <c r="BS239" s="96"/>
      <c r="BT239" s="96"/>
      <c r="BU239" s="96"/>
      <c r="BV239" s="96"/>
      <c r="BW239" s="96"/>
      <c r="BX239" s="96"/>
      <c r="BY239" s="96"/>
      <c r="BZ239" s="96"/>
      <c r="CA239" s="96"/>
      <c r="CB239" s="96"/>
      <c r="CC239" s="96"/>
      <c r="CD239" s="96"/>
      <c r="CE239" s="96"/>
      <c r="CF239" s="96"/>
      <c r="CG239" s="96"/>
      <c r="CH239" s="96"/>
      <c r="CI239" s="96"/>
      <c r="CJ239" s="96"/>
      <c r="CK239" s="96"/>
      <c r="CL239" s="96"/>
      <c r="CM239" s="96"/>
      <c r="CN239" s="96"/>
      <c r="CO239" s="96"/>
      <c r="CP239" s="96"/>
      <c r="CQ239" s="96"/>
      <c r="CR239" s="96"/>
      <c r="CS239" s="96"/>
      <c r="CT239" s="96"/>
      <c r="CU239" s="96"/>
      <c r="CV239" s="96"/>
      <c r="CW239" s="96"/>
      <c r="CX239" s="96"/>
      <c r="CY239" s="96"/>
      <c r="CZ239" s="96"/>
      <c r="DA239" s="96"/>
      <c r="DB239" s="96"/>
      <c r="DC239" s="96"/>
      <c r="DD239" s="96"/>
      <c r="DE239" s="96"/>
      <c r="DF239" s="96"/>
      <c r="DG239" s="96"/>
      <c r="DH239" s="96"/>
      <c r="DI239" s="96"/>
      <c r="DJ239" s="96"/>
      <c r="DK239" s="96"/>
      <c r="DL239" s="96"/>
      <c r="DM239" s="96"/>
      <c r="DN239" s="96"/>
      <c r="DO239" s="96"/>
      <c r="DP239" s="96"/>
      <c r="DQ239" s="96"/>
      <c r="DR239" s="96"/>
      <c r="DS239" s="96"/>
      <c r="DT239" s="107"/>
      <c r="DU239" s="107">
        <f t="shared" si="3"/>
        <v>1117</v>
      </c>
    </row>
    <row r="240" spans="1:125" s="72" customFormat="1" ht="14.25" x14ac:dyDescent="0.25">
      <c r="A240" s="77" t="s">
        <v>428</v>
      </c>
      <c r="B240" s="78" t="s">
        <v>937</v>
      </c>
      <c r="C240" s="10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7"/>
      <c r="AZ240" s="96"/>
      <c r="BA240" s="96"/>
      <c r="BB240" s="96"/>
      <c r="BC240" s="96"/>
      <c r="BD240" s="96"/>
      <c r="BE240" s="96"/>
      <c r="BF240" s="96"/>
      <c r="BG240" s="96">
        <v>1</v>
      </c>
      <c r="BH240" s="96"/>
      <c r="BI240" s="96"/>
      <c r="BJ240" s="96">
        <v>1</v>
      </c>
      <c r="BK240" s="96">
        <v>227</v>
      </c>
      <c r="BL240" s="96"/>
      <c r="BM240" s="96"/>
      <c r="BN240" s="96"/>
      <c r="BO240" s="96"/>
      <c r="BP240" s="96"/>
      <c r="BQ240" s="96"/>
      <c r="BR240" s="97"/>
      <c r="BS240" s="96"/>
      <c r="BT240" s="96"/>
      <c r="BU240" s="96"/>
      <c r="BV240" s="96"/>
      <c r="BW240" s="96"/>
      <c r="BX240" s="96"/>
      <c r="BY240" s="96"/>
      <c r="BZ240" s="96"/>
      <c r="CA240" s="96"/>
      <c r="CB240" s="96"/>
      <c r="CC240" s="96"/>
      <c r="CD240" s="96"/>
      <c r="CE240" s="96"/>
      <c r="CF240" s="96"/>
      <c r="CG240" s="96"/>
      <c r="CH240" s="96"/>
      <c r="CI240" s="96"/>
      <c r="CJ240" s="96"/>
      <c r="CK240" s="96"/>
      <c r="CL240" s="96"/>
      <c r="CM240" s="96"/>
      <c r="CN240" s="96"/>
      <c r="CO240" s="96"/>
      <c r="CP240" s="96"/>
      <c r="CQ240" s="96"/>
      <c r="CR240" s="96"/>
      <c r="CS240" s="96"/>
      <c r="CT240" s="96"/>
      <c r="CU240" s="96"/>
      <c r="CV240" s="96"/>
      <c r="CW240" s="96"/>
      <c r="CX240" s="96"/>
      <c r="CY240" s="96"/>
      <c r="CZ240" s="96"/>
      <c r="DA240" s="96"/>
      <c r="DB240" s="96"/>
      <c r="DC240" s="96"/>
      <c r="DD240" s="96"/>
      <c r="DE240" s="96"/>
      <c r="DF240" s="96"/>
      <c r="DG240" s="96"/>
      <c r="DH240" s="96"/>
      <c r="DI240" s="96"/>
      <c r="DJ240" s="96"/>
      <c r="DK240" s="96"/>
      <c r="DL240" s="96"/>
      <c r="DM240" s="96"/>
      <c r="DN240" s="96"/>
      <c r="DO240" s="96"/>
      <c r="DP240" s="96"/>
      <c r="DQ240" s="96"/>
      <c r="DR240" s="96"/>
      <c r="DS240" s="96"/>
      <c r="DT240" s="107"/>
      <c r="DU240" s="107">
        <f t="shared" si="3"/>
        <v>229</v>
      </c>
    </row>
    <row r="241" spans="1:125" s="72" customFormat="1" ht="14.25" x14ac:dyDescent="0.25">
      <c r="A241" s="77" t="s">
        <v>429</v>
      </c>
      <c r="B241" s="78" t="s">
        <v>938</v>
      </c>
      <c r="C241" s="10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7"/>
      <c r="AZ241" s="96"/>
      <c r="BA241" s="96"/>
      <c r="BB241" s="96"/>
      <c r="BC241" s="96"/>
      <c r="BD241" s="96"/>
      <c r="BE241" s="96"/>
      <c r="BF241" s="96"/>
      <c r="BG241" s="96">
        <v>3</v>
      </c>
      <c r="BH241" s="96"/>
      <c r="BI241" s="96"/>
      <c r="BJ241" s="96">
        <v>48</v>
      </c>
      <c r="BK241" s="96">
        <v>207</v>
      </c>
      <c r="BL241" s="96">
        <v>22</v>
      </c>
      <c r="BM241" s="96"/>
      <c r="BN241" s="96">
        <v>4</v>
      </c>
      <c r="BO241" s="96"/>
      <c r="BP241" s="96"/>
      <c r="BQ241" s="96"/>
      <c r="BR241" s="97"/>
      <c r="BS241" s="96"/>
      <c r="BT241" s="96"/>
      <c r="BU241" s="96"/>
      <c r="BV241" s="96"/>
      <c r="BW241" s="96"/>
      <c r="BX241" s="96"/>
      <c r="BY241" s="96"/>
      <c r="BZ241" s="96"/>
      <c r="CA241" s="96"/>
      <c r="CB241" s="96"/>
      <c r="CC241" s="96"/>
      <c r="CD241" s="96"/>
      <c r="CE241" s="96"/>
      <c r="CF241" s="96"/>
      <c r="CG241" s="96"/>
      <c r="CH241" s="96"/>
      <c r="CI241" s="96"/>
      <c r="CJ241" s="96"/>
      <c r="CK241" s="96"/>
      <c r="CL241" s="96"/>
      <c r="CM241" s="96"/>
      <c r="CN241" s="96"/>
      <c r="CO241" s="96"/>
      <c r="CP241" s="96"/>
      <c r="CQ241" s="96"/>
      <c r="CR241" s="96"/>
      <c r="CS241" s="96"/>
      <c r="CT241" s="96"/>
      <c r="CU241" s="96"/>
      <c r="CV241" s="96"/>
      <c r="CW241" s="96"/>
      <c r="CX241" s="96"/>
      <c r="CY241" s="96"/>
      <c r="CZ241" s="96"/>
      <c r="DA241" s="96"/>
      <c r="DB241" s="96"/>
      <c r="DC241" s="96"/>
      <c r="DD241" s="96"/>
      <c r="DE241" s="96"/>
      <c r="DF241" s="96"/>
      <c r="DG241" s="96"/>
      <c r="DH241" s="96"/>
      <c r="DI241" s="96"/>
      <c r="DJ241" s="96"/>
      <c r="DK241" s="96"/>
      <c r="DL241" s="96"/>
      <c r="DM241" s="96"/>
      <c r="DN241" s="96"/>
      <c r="DO241" s="96"/>
      <c r="DP241" s="96"/>
      <c r="DQ241" s="96"/>
      <c r="DR241" s="96"/>
      <c r="DS241" s="96"/>
      <c r="DT241" s="107"/>
      <c r="DU241" s="107">
        <f t="shared" si="3"/>
        <v>284</v>
      </c>
    </row>
    <row r="242" spans="1:125" s="72" customFormat="1" ht="14.25" x14ac:dyDescent="0.25">
      <c r="A242" s="77" t="s">
        <v>224</v>
      </c>
      <c r="B242" s="78" t="s">
        <v>939</v>
      </c>
      <c r="C242" s="10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7"/>
      <c r="AZ242" s="96"/>
      <c r="BA242" s="96"/>
      <c r="BB242" s="96"/>
      <c r="BC242" s="96"/>
      <c r="BD242" s="96"/>
      <c r="BE242" s="96"/>
      <c r="BF242" s="96"/>
      <c r="BG242" s="96"/>
      <c r="BH242" s="96"/>
      <c r="BI242" s="96"/>
      <c r="BJ242" s="96"/>
      <c r="BK242" s="96">
        <v>17</v>
      </c>
      <c r="BL242" s="96">
        <v>4</v>
      </c>
      <c r="BM242" s="96"/>
      <c r="BN242" s="96"/>
      <c r="BO242" s="96"/>
      <c r="BP242" s="96"/>
      <c r="BQ242" s="96"/>
      <c r="BR242" s="97"/>
      <c r="BS242" s="96"/>
      <c r="BT242" s="96"/>
      <c r="BU242" s="96"/>
      <c r="BV242" s="96"/>
      <c r="BW242" s="96"/>
      <c r="BX242" s="96"/>
      <c r="BY242" s="96"/>
      <c r="BZ242" s="96"/>
      <c r="CA242" s="96"/>
      <c r="CB242" s="96"/>
      <c r="CC242" s="96"/>
      <c r="CD242" s="96"/>
      <c r="CE242" s="96"/>
      <c r="CF242" s="96"/>
      <c r="CG242" s="96"/>
      <c r="CH242" s="96"/>
      <c r="CI242" s="96"/>
      <c r="CJ242" s="96"/>
      <c r="CK242" s="96"/>
      <c r="CL242" s="96"/>
      <c r="CM242" s="96"/>
      <c r="CN242" s="96"/>
      <c r="CO242" s="96"/>
      <c r="CP242" s="96"/>
      <c r="CQ242" s="96"/>
      <c r="CR242" s="96"/>
      <c r="CS242" s="96"/>
      <c r="CT242" s="96"/>
      <c r="CU242" s="96"/>
      <c r="CV242" s="96"/>
      <c r="CW242" s="96"/>
      <c r="CX242" s="96"/>
      <c r="CY242" s="96"/>
      <c r="CZ242" s="96"/>
      <c r="DA242" s="96"/>
      <c r="DB242" s="96"/>
      <c r="DC242" s="96"/>
      <c r="DD242" s="96"/>
      <c r="DE242" s="96"/>
      <c r="DF242" s="96"/>
      <c r="DG242" s="96"/>
      <c r="DH242" s="96"/>
      <c r="DI242" s="96"/>
      <c r="DJ242" s="96"/>
      <c r="DK242" s="96"/>
      <c r="DL242" s="96"/>
      <c r="DM242" s="96"/>
      <c r="DN242" s="96"/>
      <c r="DO242" s="96"/>
      <c r="DP242" s="96"/>
      <c r="DQ242" s="96"/>
      <c r="DR242" s="96"/>
      <c r="DS242" s="96"/>
      <c r="DT242" s="107"/>
      <c r="DU242" s="107">
        <f t="shared" si="3"/>
        <v>21</v>
      </c>
    </row>
    <row r="243" spans="1:125" s="72" customFormat="1" ht="14.25" x14ac:dyDescent="0.25">
      <c r="A243" s="77" t="s">
        <v>225</v>
      </c>
      <c r="B243" s="78" t="s">
        <v>940</v>
      </c>
      <c r="C243" s="10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7"/>
      <c r="AZ243" s="96"/>
      <c r="BA243" s="96"/>
      <c r="BB243" s="96"/>
      <c r="BC243" s="96"/>
      <c r="BD243" s="96"/>
      <c r="BE243" s="96"/>
      <c r="BF243" s="96"/>
      <c r="BG243" s="96"/>
      <c r="BH243" s="96"/>
      <c r="BI243" s="96"/>
      <c r="BJ243" s="96"/>
      <c r="BK243" s="96">
        <v>18</v>
      </c>
      <c r="BL243" s="96"/>
      <c r="BM243" s="96"/>
      <c r="BN243" s="96"/>
      <c r="BO243" s="96"/>
      <c r="BP243" s="96"/>
      <c r="BQ243" s="96"/>
      <c r="BR243" s="97"/>
      <c r="BS243" s="96"/>
      <c r="BT243" s="96"/>
      <c r="BU243" s="96"/>
      <c r="BV243" s="96"/>
      <c r="BW243" s="96"/>
      <c r="BX243" s="96"/>
      <c r="BY243" s="96"/>
      <c r="BZ243" s="96"/>
      <c r="CA243" s="96"/>
      <c r="CB243" s="96"/>
      <c r="CC243" s="96"/>
      <c r="CD243" s="96"/>
      <c r="CE243" s="96"/>
      <c r="CF243" s="96"/>
      <c r="CG243" s="96"/>
      <c r="CH243" s="96"/>
      <c r="CI243" s="96"/>
      <c r="CJ243" s="96"/>
      <c r="CK243" s="96"/>
      <c r="CL243" s="96"/>
      <c r="CM243" s="96"/>
      <c r="CN243" s="96"/>
      <c r="CO243" s="96"/>
      <c r="CP243" s="96"/>
      <c r="CQ243" s="96"/>
      <c r="CR243" s="96"/>
      <c r="CS243" s="96"/>
      <c r="CT243" s="96"/>
      <c r="CU243" s="96"/>
      <c r="CV243" s="96"/>
      <c r="CW243" s="96"/>
      <c r="CX243" s="96"/>
      <c r="CY243" s="96"/>
      <c r="CZ243" s="96"/>
      <c r="DA243" s="96"/>
      <c r="DB243" s="96"/>
      <c r="DC243" s="96"/>
      <c r="DD243" s="96"/>
      <c r="DE243" s="96"/>
      <c r="DF243" s="96"/>
      <c r="DG243" s="96"/>
      <c r="DH243" s="96"/>
      <c r="DI243" s="96"/>
      <c r="DJ243" s="96"/>
      <c r="DK243" s="96"/>
      <c r="DL243" s="96"/>
      <c r="DM243" s="96"/>
      <c r="DN243" s="96"/>
      <c r="DO243" s="96"/>
      <c r="DP243" s="96"/>
      <c r="DQ243" s="96"/>
      <c r="DR243" s="96"/>
      <c r="DS243" s="96"/>
      <c r="DT243" s="107"/>
      <c r="DU243" s="107">
        <f t="shared" si="3"/>
        <v>18</v>
      </c>
    </row>
    <row r="244" spans="1:125" s="72" customFormat="1" ht="14.25" x14ac:dyDescent="0.25">
      <c r="A244" s="77" t="s">
        <v>430</v>
      </c>
      <c r="B244" s="78" t="s">
        <v>941</v>
      </c>
      <c r="C244" s="10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7"/>
      <c r="AZ244" s="96"/>
      <c r="BA244" s="96"/>
      <c r="BB244" s="96"/>
      <c r="BC244" s="96"/>
      <c r="BD244" s="96"/>
      <c r="BE244" s="96"/>
      <c r="BF244" s="96"/>
      <c r="BG244" s="96"/>
      <c r="BH244" s="96"/>
      <c r="BI244" s="96"/>
      <c r="BJ244" s="96"/>
      <c r="BK244" s="96">
        <v>319</v>
      </c>
      <c r="BL244" s="96"/>
      <c r="BM244" s="96"/>
      <c r="BN244" s="96"/>
      <c r="BO244" s="96"/>
      <c r="BP244" s="96"/>
      <c r="BQ244" s="96"/>
      <c r="BR244" s="97"/>
      <c r="BS244" s="96"/>
      <c r="BT244" s="96"/>
      <c r="BU244" s="96"/>
      <c r="BV244" s="96"/>
      <c r="BW244" s="96"/>
      <c r="BX244" s="96"/>
      <c r="BY244" s="96"/>
      <c r="BZ244" s="96"/>
      <c r="CA244" s="96"/>
      <c r="CB244" s="96"/>
      <c r="CC244" s="96"/>
      <c r="CD244" s="96"/>
      <c r="CE244" s="96"/>
      <c r="CF244" s="96"/>
      <c r="CG244" s="96"/>
      <c r="CH244" s="96"/>
      <c r="CI244" s="96"/>
      <c r="CJ244" s="96"/>
      <c r="CK244" s="96"/>
      <c r="CL244" s="96"/>
      <c r="CM244" s="96"/>
      <c r="CN244" s="96"/>
      <c r="CO244" s="96"/>
      <c r="CP244" s="96"/>
      <c r="CQ244" s="96"/>
      <c r="CR244" s="96"/>
      <c r="CS244" s="96"/>
      <c r="CT244" s="96"/>
      <c r="CU244" s="96"/>
      <c r="CV244" s="96"/>
      <c r="CW244" s="96"/>
      <c r="CX244" s="96"/>
      <c r="CY244" s="96"/>
      <c r="CZ244" s="96"/>
      <c r="DA244" s="96"/>
      <c r="DB244" s="96"/>
      <c r="DC244" s="96"/>
      <c r="DD244" s="96"/>
      <c r="DE244" s="96"/>
      <c r="DF244" s="96"/>
      <c r="DG244" s="96"/>
      <c r="DH244" s="96"/>
      <c r="DI244" s="96"/>
      <c r="DJ244" s="96"/>
      <c r="DK244" s="96"/>
      <c r="DL244" s="96"/>
      <c r="DM244" s="96"/>
      <c r="DN244" s="96"/>
      <c r="DO244" s="96"/>
      <c r="DP244" s="96"/>
      <c r="DQ244" s="96"/>
      <c r="DR244" s="96"/>
      <c r="DS244" s="96"/>
      <c r="DT244" s="107"/>
      <c r="DU244" s="107">
        <f t="shared" si="3"/>
        <v>319</v>
      </c>
    </row>
    <row r="245" spans="1:125" s="72" customFormat="1" ht="14.25" x14ac:dyDescent="0.25">
      <c r="A245" s="77" t="s">
        <v>431</v>
      </c>
      <c r="B245" s="78" t="s">
        <v>942</v>
      </c>
      <c r="C245" s="10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7"/>
      <c r="AZ245" s="96"/>
      <c r="BA245" s="96"/>
      <c r="BB245" s="96"/>
      <c r="BC245" s="96"/>
      <c r="BD245" s="96"/>
      <c r="BE245" s="96"/>
      <c r="BF245" s="96"/>
      <c r="BG245" s="96"/>
      <c r="BH245" s="96"/>
      <c r="BI245" s="96"/>
      <c r="BJ245" s="96"/>
      <c r="BK245" s="96">
        <v>81</v>
      </c>
      <c r="BL245" s="96">
        <v>1</v>
      </c>
      <c r="BM245" s="96"/>
      <c r="BN245" s="96"/>
      <c r="BO245" s="96"/>
      <c r="BP245" s="96"/>
      <c r="BQ245" s="96"/>
      <c r="BR245" s="97"/>
      <c r="BS245" s="96"/>
      <c r="BT245" s="96"/>
      <c r="BU245" s="96"/>
      <c r="BV245" s="96"/>
      <c r="BW245" s="96"/>
      <c r="BX245" s="96"/>
      <c r="BY245" s="96"/>
      <c r="BZ245" s="96"/>
      <c r="CA245" s="96"/>
      <c r="CB245" s="96"/>
      <c r="CC245" s="96"/>
      <c r="CD245" s="96"/>
      <c r="CE245" s="96"/>
      <c r="CF245" s="96"/>
      <c r="CG245" s="96"/>
      <c r="CH245" s="96"/>
      <c r="CI245" s="96"/>
      <c r="CJ245" s="96"/>
      <c r="CK245" s="96"/>
      <c r="CL245" s="96"/>
      <c r="CM245" s="96"/>
      <c r="CN245" s="96"/>
      <c r="CO245" s="96"/>
      <c r="CP245" s="96"/>
      <c r="CQ245" s="96"/>
      <c r="CR245" s="96"/>
      <c r="CS245" s="96"/>
      <c r="CT245" s="96"/>
      <c r="CU245" s="96"/>
      <c r="CV245" s="96"/>
      <c r="CW245" s="96"/>
      <c r="CX245" s="96"/>
      <c r="CY245" s="96"/>
      <c r="CZ245" s="96"/>
      <c r="DA245" s="96"/>
      <c r="DB245" s="96"/>
      <c r="DC245" s="96"/>
      <c r="DD245" s="96"/>
      <c r="DE245" s="96"/>
      <c r="DF245" s="96"/>
      <c r="DG245" s="96"/>
      <c r="DH245" s="96"/>
      <c r="DI245" s="96"/>
      <c r="DJ245" s="96"/>
      <c r="DK245" s="96"/>
      <c r="DL245" s="96"/>
      <c r="DM245" s="96"/>
      <c r="DN245" s="96"/>
      <c r="DO245" s="96"/>
      <c r="DP245" s="96"/>
      <c r="DQ245" s="96"/>
      <c r="DR245" s="96"/>
      <c r="DS245" s="96"/>
      <c r="DT245" s="107"/>
      <c r="DU245" s="107">
        <f t="shared" si="3"/>
        <v>82</v>
      </c>
    </row>
    <row r="246" spans="1:125" s="72" customFormat="1" ht="14.25" x14ac:dyDescent="0.25">
      <c r="A246" s="77" t="s">
        <v>432</v>
      </c>
      <c r="B246" s="78" t="s">
        <v>943</v>
      </c>
      <c r="C246" s="10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7"/>
      <c r="AZ246" s="96"/>
      <c r="BA246" s="96"/>
      <c r="BB246" s="96"/>
      <c r="BC246" s="96"/>
      <c r="BD246" s="96"/>
      <c r="BE246" s="96"/>
      <c r="BF246" s="96"/>
      <c r="BG246" s="96"/>
      <c r="BH246" s="96"/>
      <c r="BI246" s="96"/>
      <c r="BJ246" s="96"/>
      <c r="BK246" s="96"/>
      <c r="BL246" s="96"/>
      <c r="BM246" s="96"/>
      <c r="BN246" s="96"/>
      <c r="BO246" s="96"/>
      <c r="BP246" s="96"/>
      <c r="BQ246" s="96"/>
      <c r="BR246" s="97"/>
      <c r="BS246" s="96"/>
      <c r="BT246" s="96"/>
      <c r="BU246" s="96"/>
      <c r="BV246" s="96"/>
      <c r="BW246" s="96"/>
      <c r="BX246" s="96"/>
      <c r="BY246" s="96"/>
      <c r="BZ246" s="96"/>
      <c r="CA246" s="96"/>
      <c r="CB246" s="96"/>
      <c r="CC246" s="96"/>
      <c r="CD246" s="96"/>
      <c r="CE246" s="96"/>
      <c r="CF246" s="96"/>
      <c r="CG246" s="96"/>
      <c r="CH246" s="96"/>
      <c r="CI246" s="96"/>
      <c r="CJ246" s="96"/>
      <c r="CK246" s="96"/>
      <c r="CL246" s="96"/>
      <c r="CM246" s="96"/>
      <c r="CN246" s="96"/>
      <c r="CO246" s="96"/>
      <c r="CP246" s="96"/>
      <c r="CQ246" s="96"/>
      <c r="CR246" s="96"/>
      <c r="CS246" s="96"/>
      <c r="CT246" s="96"/>
      <c r="CU246" s="96"/>
      <c r="CV246" s="96"/>
      <c r="CW246" s="96"/>
      <c r="CX246" s="96"/>
      <c r="CY246" s="96"/>
      <c r="CZ246" s="96"/>
      <c r="DA246" s="96"/>
      <c r="DB246" s="96"/>
      <c r="DC246" s="96"/>
      <c r="DD246" s="96"/>
      <c r="DE246" s="96"/>
      <c r="DF246" s="96"/>
      <c r="DG246" s="96"/>
      <c r="DH246" s="96"/>
      <c r="DI246" s="96"/>
      <c r="DJ246" s="96"/>
      <c r="DK246" s="96"/>
      <c r="DL246" s="96"/>
      <c r="DM246" s="96"/>
      <c r="DN246" s="96"/>
      <c r="DO246" s="96"/>
      <c r="DP246" s="96"/>
      <c r="DQ246" s="96"/>
      <c r="DR246" s="96"/>
      <c r="DS246" s="96"/>
      <c r="DT246" s="107"/>
      <c r="DU246" s="107">
        <f t="shared" si="3"/>
        <v>0</v>
      </c>
    </row>
    <row r="247" spans="1:125" s="72" customFormat="1" ht="14.25" x14ac:dyDescent="0.25">
      <c r="A247" s="77" t="s">
        <v>433</v>
      </c>
      <c r="B247" s="78" t="s">
        <v>944</v>
      </c>
      <c r="C247" s="10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7"/>
      <c r="AZ247" s="96"/>
      <c r="BA247" s="96">
        <v>7</v>
      </c>
      <c r="BB247" s="96"/>
      <c r="BC247" s="96"/>
      <c r="BD247" s="96"/>
      <c r="BE247" s="96"/>
      <c r="BF247" s="96"/>
      <c r="BG247" s="96"/>
      <c r="BH247" s="96"/>
      <c r="BI247" s="96"/>
      <c r="BJ247" s="96"/>
      <c r="BK247" s="96"/>
      <c r="BL247" s="96"/>
      <c r="BM247" s="96"/>
      <c r="BN247" s="96"/>
      <c r="BO247" s="96"/>
      <c r="BP247" s="96"/>
      <c r="BQ247" s="96"/>
      <c r="BR247" s="97"/>
      <c r="BS247" s="96"/>
      <c r="BT247" s="96"/>
      <c r="BU247" s="96"/>
      <c r="BV247" s="96"/>
      <c r="BW247" s="96"/>
      <c r="BX247" s="96"/>
      <c r="BY247" s="96"/>
      <c r="BZ247" s="96"/>
      <c r="CA247" s="96"/>
      <c r="CB247" s="96"/>
      <c r="CC247" s="96"/>
      <c r="CD247" s="96"/>
      <c r="CE247" s="96"/>
      <c r="CF247" s="96"/>
      <c r="CG247" s="96"/>
      <c r="CH247" s="96"/>
      <c r="CI247" s="96"/>
      <c r="CJ247" s="96"/>
      <c r="CK247" s="96"/>
      <c r="CL247" s="96"/>
      <c r="CM247" s="96"/>
      <c r="CN247" s="96">
        <v>1</v>
      </c>
      <c r="CO247" s="96">
        <v>240</v>
      </c>
      <c r="CP247" s="96"/>
      <c r="CQ247" s="96"/>
      <c r="CR247" s="96"/>
      <c r="CS247" s="96"/>
      <c r="CT247" s="96"/>
      <c r="CU247" s="96"/>
      <c r="CV247" s="96"/>
      <c r="CW247" s="96"/>
      <c r="CX247" s="96"/>
      <c r="CY247" s="96"/>
      <c r="CZ247" s="96"/>
      <c r="DA247" s="96"/>
      <c r="DB247" s="96"/>
      <c r="DC247" s="96"/>
      <c r="DD247" s="96"/>
      <c r="DE247" s="96"/>
      <c r="DF247" s="96"/>
      <c r="DG247" s="96"/>
      <c r="DH247" s="96"/>
      <c r="DI247" s="96"/>
      <c r="DJ247" s="96"/>
      <c r="DK247" s="96"/>
      <c r="DL247" s="96"/>
      <c r="DM247" s="96"/>
      <c r="DN247" s="96"/>
      <c r="DO247" s="96"/>
      <c r="DP247" s="96"/>
      <c r="DQ247" s="96"/>
      <c r="DR247" s="96"/>
      <c r="DS247" s="96"/>
      <c r="DT247" s="107"/>
      <c r="DU247" s="107">
        <f t="shared" si="3"/>
        <v>248</v>
      </c>
    </row>
    <row r="248" spans="1:125" s="72" customFormat="1" ht="14.25" x14ac:dyDescent="0.25">
      <c r="A248" s="77" t="s">
        <v>226</v>
      </c>
      <c r="B248" s="78" t="s">
        <v>945</v>
      </c>
      <c r="C248" s="10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>
        <v>30</v>
      </c>
      <c r="AX248" s="96"/>
      <c r="AY248" s="97"/>
      <c r="AZ248" s="96"/>
      <c r="BA248" s="96"/>
      <c r="BB248" s="96"/>
      <c r="BC248" s="96"/>
      <c r="BD248" s="96"/>
      <c r="BE248" s="96"/>
      <c r="BF248" s="96">
        <v>216</v>
      </c>
      <c r="BG248" s="96">
        <v>88</v>
      </c>
      <c r="BH248" s="96"/>
      <c r="BI248" s="96"/>
      <c r="BJ248" s="96">
        <v>1</v>
      </c>
      <c r="BK248" s="96">
        <v>16</v>
      </c>
      <c r="BL248" s="96">
        <v>7</v>
      </c>
      <c r="BM248" s="96"/>
      <c r="BN248" s="96">
        <v>3</v>
      </c>
      <c r="BO248" s="96">
        <v>656</v>
      </c>
      <c r="BP248" s="96"/>
      <c r="BQ248" s="96"/>
      <c r="BR248" s="97"/>
      <c r="BS248" s="96"/>
      <c r="BT248" s="96"/>
      <c r="BU248" s="96"/>
      <c r="BV248" s="96"/>
      <c r="BW248" s="96"/>
      <c r="BX248" s="96"/>
      <c r="BY248" s="96"/>
      <c r="BZ248" s="96"/>
      <c r="CA248" s="96"/>
      <c r="CB248" s="96"/>
      <c r="CC248" s="96"/>
      <c r="CD248" s="96"/>
      <c r="CE248" s="96"/>
      <c r="CF248" s="96"/>
      <c r="CG248" s="96"/>
      <c r="CH248" s="96"/>
      <c r="CI248" s="96"/>
      <c r="CJ248" s="96"/>
      <c r="CK248" s="96"/>
      <c r="CL248" s="96"/>
      <c r="CM248" s="96"/>
      <c r="CN248" s="96"/>
      <c r="CO248" s="96"/>
      <c r="CP248" s="96"/>
      <c r="CQ248" s="96"/>
      <c r="CR248" s="96"/>
      <c r="CS248" s="96"/>
      <c r="CT248" s="96"/>
      <c r="CU248" s="96"/>
      <c r="CV248" s="96"/>
      <c r="CW248" s="96"/>
      <c r="CX248" s="96"/>
      <c r="CY248" s="96"/>
      <c r="CZ248" s="96"/>
      <c r="DA248" s="96"/>
      <c r="DB248" s="96"/>
      <c r="DC248" s="96"/>
      <c r="DD248" s="96"/>
      <c r="DE248" s="96"/>
      <c r="DF248" s="96"/>
      <c r="DG248" s="96"/>
      <c r="DH248" s="96"/>
      <c r="DI248" s="96"/>
      <c r="DJ248" s="96"/>
      <c r="DK248" s="96"/>
      <c r="DL248" s="96"/>
      <c r="DM248" s="96"/>
      <c r="DN248" s="96"/>
      <c r="DO248" s="96"/>
      <c r="DP248" s="96"/>
      <c r="DQ248" s="96"/>
      <c r="DR248" s="96"/>
      <c r="DS248" s="96"/>
      <c r="DT248" s="107"/>
      <c r="DU248" s="107">
        <f t="shared" si="3"/>
        <v>1017</v>
      </c>
    </row>
    <row r="249" spans="1:125" s="72" customFormat="1" ht="14.25" x14ac:dyDescent="0.25">
      <c r="A249" s="77" t="s">
        <v>227</v>
      </c>
      <c r="B249" s="78" t="s">
        <v>946</v>
      </c>
      <c r="C249" s="10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7"/>
      <c r="AZ249" s="96"/>
      <c r="BA249" s="96"/>
      <c r="BB249" s="96"/>
      <c r="BC249" s="96"/>
      <c r="BD249" s="96"/>
      <c r="BE249" s="96"/>
      <c r="BF249" s="96"/>
      <c r="BG249" s="96"/>
      <c r="BH249" s="96"/>
      <c r="BI249" s="96"/>
      <c r="BJ249" s="96">
        <v>1</v>
      </c>
      <c r="BK249" s="96">
        <v>100</v>
      </c>
      <c r="BL249" s="96">
        <v>87</v>
      </c>
      <c r="BM249" s="96">
        <v>9</v>
      </c>
      <c r="BN249" s="96"/>
      <c r="BO249" s="96"/>
      <c r="BP249" s="96"/>
      <c r="BQ249" s="96"/>
      <c r="BR249" s="97"/>
      <c r="BS249" s="96"/>
      <c r="BT249" s="96"/>
      <c r="BU249" s="96"/>
      <c r="BV249" s="96"/>
      <c r="BW249" s="96"/>
      <c r="BX249" s="96"/>
      <c r="BY249" s="96"/>
      <c r="BZ249" s="96"/>
      <c r="CA249" s="96"/>
      <c r="CB249" s="96"/>
      <c r="CC249" s="96"/>
      <c r="CD249" s="96"/>
      <c r="CE249" s="96"/>
      <c r="CF249" s="96"/>
      <c r="CG249" s="96"/>
      <c r="CH249" s="96"/>
      <c r="CI249" s="96"/>
      <c r="CJ249" s="96"/>
      <c r="CK249" s="96"/>
      <c r="CL249" s="96"/>
      <c r="CM249" s="96"/>
      <c r="CN249" s="96"/>
      <c r="CO249" s="96"/>
      <c r="CP249" s="96"/>
      <c r="CQ249" s="96"/>
      <c r="CR249" s="96"/>
      <c r="CS249" s="96"/>
      <c r="CT249" s="96"/>
      <c r="CU249" s="96"/>
      <c r="CV249" s="96"/>
      <c r="CW249" s="96"/>
      <c r="CX249" s="96"/>
      <c r="CY249" s="96"/>
      <c r="CZ249" s="96"/>
      <c r="DA249" s="96"/>
      <c r="DB249" s="96"/>
      <c r="DC249" s="96"/>
      <c r="DD249" s="96"/>
      <c r="DE249" s="96"/>
      <c r="DF249" s="96"/>
      <c r="DG249" s="96"/>
      <c r="DH249" s="96"/>
      <c r="DI249" s="96"/>
      <c r="DJ249" s="96"/>
      <c r="DK249" s="96"/>
      <c r="DL249" s="96"/>
      <c r="DM249" s="96"/>
      <c r="DN249" s="96"/>
      <c r="DO249" s="96"/>
      <c r="DP249" s="96"/>
      <c r="DQ249" s="96"/>
      <c r="DR249" s="96"/>
      <c r="DS249" s="96"/>
      <c r="DT249" s="107"/>
      <c r="DU249" s="107">
        <f t="shared" si="3"/>
        <v>197</v>
      </c>
    </row>
    <row r="250" spans="1:125" s="72" customFormat="1" ht="14.25" x14ac:dyDescent="0.25">
      <c r="A250" s="77" t="s">
        <v>434</v>
      </c>
      <c r="B250" s="78" t="s">
        <v>947</v>
      </c>
      <c r="C250" s="10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7"/>
      <c r="AZ250" s="96"/>
      <c r="BA250" s="96"/>
      <c r="BB250" s="96"/>
      <c r="BC250" s="96"/>
      <c r="BD250" s="96"/>
      <c r="BE250" s="96">
        <v>8</v>
      </c>
      <c r="BF250" s="96"/>
      <c r="BG250" s="96">
        <v>5</v>
      </c>
      <c r="BH250" s="96"/>
      <c r="BI250" s="96"/>
      <c r="BJ250" s="96"/>
      <c r="BK250" s="96">
        <v>72</v>
      </c>
      <c r="BL250" s="96"/>
      <c r="BM250" s="96"/>
      <c r="BN250" s="96"/>
      <c r="BO250" s="96">
        <v>96</v>
      </c>
      <c r="BP250" s="96"/>
      <c r="BQ250" s="96"/>
      <c r="BR250" s="97"/>
      <c r="BS250" s="96"/>
      <c r="BT250" s="96"/>
      <c r="BU250" s="96"/>
      <c r="BV250" s="96"/>
      <c r="BW250" s="96"/>
      <c r="BX250" s="96"/>
      <c r="BY250" s="96"/>
      <c r="BZ250" s="96"/>
      <c r="CA250" s="96"/>
      <c r="CB250" s="96"/>
      <c r="CC250" s="96"/>
      <c r="CD250" s="96"/>
      <c r="CE250" s="96"/>
      <c r="CF250" s="96"/>
      <c r="CG250" s="96"/>
      <c r="CH250" s="96"/>
      <c r="CI250" s="96"/>
      <c r="CJ250" s="96"/>
      <c r="CK250" s="96"/>
      <c r="CL250" s="96"/>
      <c r="CM250" s="96"/>
      <c r="CN250" s="96"/>
      <c r="CO250" s="96"/>
      <c r="CP250" s="96"/>
      <c r="CQ250" s="96"/>
      <c r="CR250" s="96"/>
      <c r="CS250" s="96"/>
      <c r="CT250" s="96"/>
      <c r="CU250" s="96"/>
      <c r="CV250" s="96"/>
      <c r="CW250" s="96"/>
      <c r="CX250" s="96"/>
      <c r="CY250" s="96"/>
      <c r="CZ250" s="96"/>
      <c r="DA250" s="96"/>
      <c r="DB250" s="96"/>
      <c r="DC250" s="96"/>
      <c r="DD250" s="96"/>
      <c r="DE250" s="96"/>
      <c r="DF250" s="96"/>
      <c r="DG250" s="96"/>
      <c r="DH250" s="96"/>
      <c r="DI250" s="96"/>
      <c r="DJ250" s="96"/>
      <c r="DK250" s="96"/>
      <c r="DL250" s="96"/>
      <c r="DM250" s="96"/>
      <c r="DN250" s="96"/>
      <c r="DO250" s="96"/>
      <c r="DP250" s="96"/>
      <c r="DQ250" s="96"/>
      <c r="DR250" s="96"/>
      <c r="DS250" s="96"/>
      <c r="DT250" s="107"/>
      <c r="DU250" s="107">
        <f t="shared" si="3"/>
        <v>181</v>
      </c>
    </row>
    <row r="251" spans="1:125" s="72" customFormat="1" ht="14.25" x14ac:dyDescent="0.25">
      <c r="A251" s="77" t="s">
        <v>435</v>
      </c>
      <c r="B251" s="78" t="s">
        <v>948</v>
      </c>
      <c r="C251" s="10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7"/>
      <c r="AZ251" s="96"/>
      <c r="BA251" s="96"/>
      <c r="BB251" s="96"/>
      <c r="BC251" s="96"/>
      <c r="BD251" s="96"/>
      <c r="BE251" s="96"/>
      <c r="BF251" s="96"/>
      <c r="BG251" s="96"/>
      <c r="BH251" s="96"/>
      <c r="BI251" s="96"/>
      <c r="BJ251" s="96"/>
      <c r="BK251" s="96">
        <v>1</v>
      </c>
      <c r="BL251" s="96"/>
      <c r="BM251" s="96"/>
      <c r="BN251" s="96"/>
      <c r="BO251" s="96"/>
      <c r="BP251" s="96"/>
      <c r="BQ251" s="96"/>
      <c r="BR251" s="97"/>
      <c r="BS251" s="96"/>
      <c r="BT251" s="96"/>
      <c r="BU251" s="96"/>
      <c r="BV251" s="96"/>
      <c r="BW251" s="96"/>
      <c r="BX251" s="96"/>
      <c r="BY251" s="96"/>
      <c r="BZ251" s="96"/>
      <c r="CA251" s="96"/>
      <c r="CB251" s="96"/>
      <c r="CC251" s="96"/>
      <c r="CD251" s="96"/>
      <c r="CE251" s="96"/>
      <c r="CF251" s="96"/>
      <c r="CG251" s="96"/>
      <c r="CH251" s="96"/>
      <c r="CI251" s="96"/>
      <c r="CJ251" s="96"/>
      <c r="CK251" s="96"/>
      <c r="CL251" s="96"/>
      <c r="CM251" s="96"/>
      <c r="CN251" s="96"/>
      <c r="CO251" s="96"/>
      <c r="CP251" s="96"/>
      <c r="CQ251" s="96"/>
      <c r="CR251" s="96"/>
      <c r="CS251" s="96"/>
      <c r="CT251" s="96"/>
      <c r="CU251" s="96"/>
      <c r="CV251" s="96"/>
      <c r="CW251" s="96"/>
      <c r="CX251" s="96"/>
      <c r="CY251" s="96"/>
      <c r="CZ251" s="96"/>
      <c r="DA251" s="96"/>
      <c r="DB251" s="96"/>
      <c r="DC251" s="96"/>
      <c r="DD251" s="96"/>
      <c r="DE251" s="96"/>
      <c r="DF251" s="96"/>
      <c r="DG251" s="96"/>
      <c r="DH251" s="96"/>
      <c r="DI251" s="96"/>
      <c r="DJ251" s="96"/>
      <c r="DK251" s="96"/>
      <c r="DL251" s="96"/>
      <c r="DM251" s="96"/>
      <c r="DN251" s="96"/>
      <c r="DO251" s="96"/>
      <c r="DP251" s="96"/>
      <c r="DQ251" s="96"/>
      <c r="DR251" s="96"/>
      <c r="DS251" s="96"/>
      <c r="DT251" s="107"/>
      <c r="DU251" s="107">
        <f t="shared" si="3"/>
        <v>1</v>
      </c>
    </row>
    <row r="252" spans="1:125" s="72" customFormat="1" ht="14.25" x14ac:dyDescent="0.25">
      <c r="A252" s="77" t="s">
        <v>228</v>
      </c>
      <c r="B252" s="78" t="s">
        <v>949</v>
      </c>
      <c r="C252" s="10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7"/>
      <c r="AZ252" s="96"/>
      <c r="BA252" s="96"/>
      <c r="BB252" s="96"/>
      <c r="BC252" s="96"/>
      <c r="BD252" s="96"/>
      <c r="BE252" s="96"/>
      <c r="BF252" s="96"/>
      <c r="BG252" s="96"/>
      <c r="BH252" s="96"/>
      <c r="BI252" s="96"/>
      <c r="BJ252" s="96"/>
      <c r="BK252" s="96"/>
      <c r="BL252" s="96"/>
      <c r="BM252" s="96">
        <v>124</v>
      </c>
      <c r="BN252" s="96"/>
      <c r="BO252" s="96"/>
      <c r="BP252" s="96"/>
      <c r="BQ252" s="96"/>
      <c r="BR252" s="97"/>
      <c r="BS252" s="96"/>
      <c r="BT252" s="96"/>
      <c r="BU252" s="96"/>
      <c r="BV252" s="96"/>
      <c r="BW252" s="96"/>
      <c r="BX252" s="96"/>
      <c r="BY252" s="96"/>
      <c r="BZ252" s="96"/>
      <c r="CA252" s="96"/>
      <c r="CB252" s="96"/>
      <c r="CC252" s="96"/>
      <c r="CD252" s="96"/>
      <c r="CE252" s="96"/>
      <c r="CF252" s="96"/>
      <c r="CG252" s="96"/>
      <c r="CH252" s="96"/>
      <c r="CI252" s="96"/>
      <c r="CJ252" s="96"/>
      <c r="CK252" s="96"/>
      <c r="CL252" s="96"/>
      <c r="CM252" s="96"/>
      <c r="CN252" s="96"/>
      <c r="CO252" s="96"/>
      <c r="CP252" s="96"/>
      <c r="CQ252" s="96"/>
      <c r="CR252" s="96"/>
      <c r="CS252" s="96"/>
      <c r="CT252" s="96"/>
      <c r="CU252" s="96"/>
      <c r="CV252" s="96"/>
      <c r="CW252" s="96"/>
      <c r="CX252" s="96"/>
      <c r="CY252" s="96"/>
      <c r="CZ252" s="96"/>
      <c r="DA252" s="96"/>
      <c r="DB252" s="96"/>
      <c r="DC252" s="96"/>
      <c r="DD252" s="96"/>
      <c r="DE252" s="96"/>
      <c r="DF252" s="96"/>
      <c r="DG252" s="96"/>
      <c r="DH252" s="96"/>
      <c r="DI252" s="96"/>
      <c r="DJ252" s="96"/>
      <c r="DK252" s="96"/>
      <c r="DL252" s="96"/>
      <c r="DM252" s="96"/>
      <c r="DN252" s="96"/>
      <c r="DO252" s="96"/>
      <c r="DP252" s="96"/>
      <c r="DQ252" s="96"/>
      <c r="DR252" s="96"/>
      <c r="DS252" s="96"/>
      <c r="DT252" s="107"/>
      <c r="DU252" s="107">
        <f t="shared" si="3"/>
        <v>124</v>
      </c>
    </row>
    <row r="253" spans="1:125" s="72" customFormat="1" ht="14.25" x14ac:dyDescent="0.25">
      <c r="A253" s="77" t="s">
        <v>436</v>
      </c>
      <c r="B253" s="78" t="s">
        <v>950</v>
      </c>
      <c r="C253" s="10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7"/>
      <c r="AZ253" s="96"/>
      <c r="BA253" s="96"/>
      <c r="BB253" s="96"/>
      <c r="BC253" s="96"/>
      <c r="BD253" s="96"/>
      <c r="BE253" s="96"/>
      <c r="BF253" s="96"/>
      <c r="BG253" s="96"/>
      <c r="BH253" s="96"/>
      <c r="BI253" s="96"/>
      <c r="BJ253" s="96"/>
      <c r="BK253" s="96"/>
      <c r="BL253" s="96"/>
      <c r="BM253" s="96">
        <v>1540</v>
      </c>
      <c r="BN253" s="96"/>
      <c r="BO253" s="96"/>
      <c r="BP253" s="96"/>
      <c r="BQ253" s="96"/>
      <c r="BR253" s="97"/>
      <c r="BS253" s="96"/>
      <c r="BT253" s="96"/>
      <c r="BU253" s="96"/>
      <c r="BV253" s="96"/>
      <c r="BW253" s="96"/>
      <c r="BX253" s="96"/>
      <c r="BY253" s="96"/>
      <c r="BZ253" s="96"/>
      <c r="CA253" s="96"/>
      <c r="CB253" s="96"/>
      <c r="CC253" s="96"/>
      <c r="CD253" s="96"/>
      <c r="CE253" s="96"/>
      <c r="CF253" s="96"/>
      <c r="CG253" s="96"/>
      <c r="CH253" s="96"/>
      <c r="CI253" s="96"/>
      <c r="CJ253" s="96"/>
      <c r="CK253" s="96"/>
      <c r="CL253" s="96"/>
      <c r="CM253" s="96"/>
      <c r="CN253" s="96"/>
      <c r="CO253" s="96"/>
      <c r="CP253" s="96"/>
      <c r="CQ253" s="96"/>
      <c r="CR253" s="96"/>
      <c r="CS253" s="96"/>
      <c r="CT253" s="96"/>
      <c r="CU253" s="96"/>
      <c r="CV253" s="96"/>
      <c r="CW253" s="96"/>
      <c r="CX253" s="96"/>
      <c r="CY253" s="96"/>
      <c r="CZ253" s="96"/>
      <c r="DA253" s="96"/>
      <c r="DB253" s="96"/>
      <c r="DC253" s="96"/>
      <c r="DD253" s="96"/>
      <c r="DE253" s="96"/>
      <c r="DF253" s="96"/>
      <c r="DG253" s="96"/>
      <c r="DH253" s="96"/>
      <c r="DI253" s="96"/>
      <c r="DJ253" s="96"/>
      <c r="DK253" s="96"/>
      <c r="DL253" s="96"/>
      <c r="DM253" s="96"/>
      <c r="DN253" s="96"/>
      <c r="DO253" s="96"/>
      <c r="DP253" s="96"/>
      <c r="DQ253" s="96"/>
      <c r="DR253" s="96">
        <v>4</v>
      </c>
      <c r="DS253" s="96"/>
      <c r="DT253" s="107"/>
      <c r="DU253" s="107">
        <f t="shared" si="3"/>
        <v>1544</v>
      </c>
    </row>
    <row r="254" spans="1:125" s="72" customFormat="1" ht="14.25" x14ac:dyDescent="0.25">
      <c r="A254" s="77" t="s">
        <v>229</v>
      </c>
      <c r="B254" s="78" t="s">
        <v>951</v>
      </c>
      <c r="C254" s="10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7"/>
      <c r="AZ254" s="96"/>
      <c r="BA254" s="96"/>
      <c r="BB254" s="96"/>
      <c r="BC254" s="96"/>
      <c r="BD254" s="96"/>
      <c r="BE254" s="96"/>
      <c r="BF254" s="96"/>
      <c r="BG254" s="96"/>
      <c r="BH254" s="96"/>
      <c r="BI254" s="96"/>
      <c r="BJ254" s="96"/>
      <c r="BK254" s="96"/>
      <c r="BL254" s="96">
        <v>4</v>
      </c>
      <c r="BM254" s="96">
        <v>2325</v>
      </c>
      <c r="BN254" s="96"/>
      <c r="BO254" s="96"/>
      <c r="BP254" s="96"/>
      <c r="BQ254" s="96"/>
      <c r="BR254" s="97"/>
      <c r="BS254" s="96"/>
      <c r="BT254" s="96"/>
      <c r="BU254" s="96"/>
      <c r="BV254" s="96"/>
      <c r="BW254" s="96"/>
      <c r="BX254" s="96"/>
      <c r="BY254" s="96"/>
      <c r="BZ254" s="96"/>
      <c r="CA254" s="96"/>
      <c r="CB254" s="96"/>
      <c r="CC254" s="96"/>
      <c r="CD254" s="96"/>
      <c r="CE254" s="96"/>
      <c r="CF254" s="96"/>
      <c r="CG254" s="96"/>
      <c r="CH254" s="96"/>
      <c r="CI254" s="96"/>
      <c r="CJ254" s="96"/>
      <c r="CK254" s="96"/>
      <c r="CL254" s="96"/>
      <c r="CM254" s="96"/>
      <c r="CN254" s="96"/>
      <c r="CO254" s="96"/>
      <c r="CP254" s="96"/>
      <c r="CQ254" s="96"/>
      <c r="CR254" s="96"/>
      <c r="CS254" s="96"/>
      <c r="CT254" s="96"/>
      <c r="CU254" s="96"/>
      <c r="CV254" s="96"/>
      <c r="CW254" s="96"/>
      <c r="CX254" s="96"/>
      <c r="CY254" s="96"/>
      <c r="CZ254" s="96"/>
      <c r="DA254" s="96"/>
      <c r="DB254" s="96"/>
      <c r="DC254" s="96"/>
      <c r="DD254" s="96"/>
      <c r="DE254" s="96"/>
      <c r="DF254" s="96"/>
      <c r="DG254" s="96"/>
      <c r="DH254" s="96"/>
      <c r="DI254" s="96"/>
      <c r="DJ254" s="96"/>
      <c r="DK254" s="96"/>
      <c r="DL254" s="96"/>
      <c r="DM254" s="96"/>
      <c r="DN254" s="96"/>
      <c r="DO254" s="96"/>
      <c r="DP254" s="96"/>
      <c r="DQ254" s="96"/>
      <c r="DR254" s="96"/>
      <c r="DS254" s="96"/>
      <c r="DT254" s="107"/>
      <c r="DU254" s="107">
        <f t="shared" si="3"/>
        <v>2329</v>
      </c>
    </row>
    <row r="255" spans="1:125" s="72" customFormat="1" ht="14.25" x14ac:dyDescent="0.25">
      <c r="A255" s="77" t="s">
        <v>230</v>
      </c>
      <c r="B255" s="78" t="s">
        <v>952</v>
      </c>
      <c r="C255" s="10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7"/>
      <c r="AZ255" s="96"/>
      <c r="BA255" s="96"/>
      <c r="BB255" s="96"/>
      <c r="BC255" s="96"/>
      <c r="BD255" s="96"/>
      <c r="BE255" s="96"/>
      <c r="BF255" s="96"/>
      <c r="BG255" s="96"/>
      <c r="BH255" s="96"/>
      <c r="BI255" s="96"/>
      <c r="BJ255" s="96"/>
      <c r="BK255" s="96"/>
      <c r="BL255" s="96"/>
      <c r="BM255" s="96"/>
      <c r="BN255" s="96"/>
      <c r="BO255" s="96"/>
      <c r="BP255" s="96"/>
      <c r="BQ255" s="96"/>
      <c r="BR255" s="97"/>
      <c r="BS255" s="96"/>
      <c r="BT255" s="96"/>
      <c r="BU255" s="96"/>
      <c r="BV255" s="96"/>
      <c r="BW255" s="96"/>
      <c r="BX255" s="96"/>
      <c r="BY255" s="96"/>
      <c r="BZ255" s="96"/>
      <c r="CA255" s="96"/>
      <c r="CB255" s="96"/>
      <c r="CC255" s="96"/>
      <c r="CD255" s="96"/>
      <c r="CE255" s="96"/>
      <c r="CF255" s="96"/>
      <c r="CG255" s="96"/>
      <c r="CH255" s="96"/>
      <c r="CI255" s="96"/>
      <c r="CJ255" s="96"/>
      <c r="CK255" s="96"/>
      <c r="CL255" s="96"/>
      <c r="CM255" s="96"/>
      <c r="CN255" s="96"/>
      <c r="CO255" s="96"/>
      <c r="CP255" s="96"/>
      <c r="CQ255" s="96"/>
      <c r="CR255" s="96"/>
      <c r="CS255" s="96"/>
      <c r="CT255" s="96"/>
      <c r="CU255" s="96"/>
      <c r="CV255" s="96"/>
      <c r="CW255" s="96"/>
      <c r="CX255" s="96"/>
      <c r="CY255" s="96"/>
      <c r="CZ255" s="96"/>
      <c r="DA255" s="96"/>
      <c r="DB255" s="96"/>
      <c r="DC255" s="96"/>
      <c r="DD255" s="96"/>
      <c r="DE255" s="96"/>
      <c r="DF255" s="96"/>
      <c r="DG255" s="96"/>
      <c r="DH255" s="96"/>
      <c r="DI255" s="96"/>
      <c r="DJ255" s="96"/>
      <c r="DK255" s="96"/>
      <c r="DL255" s="96"/>
      <c r="DM255" s="96"/>
      <c r="DN255" s="96"/>
      <c r="DO255" s="96"/>
      <c r="DP255" s="96"/>
      <c r="DQ255" s="96"/>
      <c r="DR255" s="96"/>
      <c r="DS255" s="96"/>
      <c r="DT255" s="107"/>
      <c r="DU255" s="107">
        <f t="shared" si="3"/>
        <v>0</v>
      </c>
    </row>
    <row r="256" spans="1:125" s="72" customFormat="1" ht="14.25" x14ac:dyDescent="0.25">
      <c r="A256" s="77" t="s">
        <v>437</v>
      </c>
      <c r="B256" s="78" t="s">
        <v>953</v>
      </c>
      <c r="C256" s="10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7"/>
      <c r="AZ256" s="96"/>
      <c r="BA256" s="96"/>
      <c r="BB256" s="96"/>
      <c r="BC256" s="96"/>
      <c r="BD256" s="96"/>
      <c r="BE256" s="96"/>
      <c r="BF256" s="96"/>
      <c r="BG256" s="96"/>
      <c r="BH256" s="96"/>
      <c r="BI256" s="96">
        <v>2</v>
      </c>
      <c r="BJ256" s="96">
        <v>7</v>
      </c>
      <c r="BK256" s="96">
        <v>3</v>
      </c>
      <c r="BL256" s="96">
        <v>2</v>
      </c>
      <c r="BM256" s="96">
        <v>1585</v>
      </c>
      <c r="BN256" s="96"/>
      <c r="BO256" s="96"/>
      <c r="BP256" s="96"/>
      <c r="BQ256" s="96"/>
      <c r="BR256" s="97"/>
      <c r="BS256" s="96"/>
      <c r="BT256" s="96"/>
      <c r="BU256" s="96"/>
      <c r="BV256" s="96"/>
      <c r="BW256" s="96"/>
      <c r="BX256" s="96"/>
      <c r="BY256" s="96"/>
      <c r="BZ256" s="96"/>
      <c r="CA256" s="96"/>
      <c r="CB256" s="96"/>
      <c r="CC256" s="96"/>
      <c r="CD256" s="96"/>
      <c r="CE256" s="96"/>
      <c r="CF256" s="96"/>
      <c r="CG256" s="96"/>
      <c r="CH256" s="96"/>
      <c r="CI256" s="96"/>
      <c r="CJ256" s="96"/>
      <c r="CK256" s="96"/>
      <c r="CL256" s="96"/>
      <c r="CM256" s="96"/>
      <c r="CN256" s="96"/>
      <c r="CO256" s="96"/>
      <c r="CP256" s="96"/>
      <c r="CQ256" s="96"/>
      <c r="CR256" s="96"/>
      <c r="CS256" s="96"/>
      <c r="CT256" s="96"/>
      <c r="CU256" s="96"/>
      <c r="CV256" s="96"/>
      <c r="CW256" s="96"/>
      <c r="CX256" s="96"/>
      <c r="CY256" s="96"/>
      <c r="CZ256" s="96"/>
      <c r="DA256" s="96"/>
      <c r="DB256" s="96"/>
      <c r="DC256" s="96"/>
      <c r="DD256" s="96"/>
      <c r="DE256" s="96"/>
      <c r="DF256" s="96"/>
      <c r="DG256" s="96"/>
      <c r="DH256" s="96"/>
      <c r="DI256" s="96"/>
      <c r="DJ256" s="96"/>
      <c r="DK256" s="96"/>
      <c r="DL256" s="96"/>
      <c r="DM256" s="96"/>
      <c r="DN256" s="96"/>
      <c r="DO256" s="96"/>
      <c r="DP256" s="96"/>
      <c r="DQ256" s="96"/>
      <c r="DR256" s="96"/>
      <c r="DS256" s="96"/>
      <c r="DT256" s="107"/>
      <c r="DU256" s="107">
        <f t="shared" si="3"/>
        <v>1599</v>
      </c>
    </row>
    <row r="257" spans="1:125" s="72" customFormat="1" ht="14.25" x14ac:dyDescent="0.25">
      <c r="A257" s="77" t="s">
        <v>438</v>
      </c>
      <c r="B257" s="78" t="s">
        <v>954</v>
      </c>
      <c r="C257" s="10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7"/>
      <c r="AZ257" s="96"/>
      <c r="BA257" s="96"/>
      <c r="BB257" s="96"/>
      <c r="BC257" s="96"/>
      <c r="BD257" s="96"/>
      <c r="BE257" s="96"/>
      <c r="BF257" s="96"/>
      <c r="BG257" s="96"/>
      <c r="BH257" s="96"/>
      <c r="BI257" s="96"/>
      <c r="BJ257" s="96"/>
      <c r="BK257" s="96"/>
      <c r="BL257" s="96"/>
      <c r="BM257" s="96">
        <v>184</v>
      </c>
      <c r="BN257" s="96"/>
      <c r="BO257" s="96"/>
      <c r="BP257" s="96"/>
      <c r="BQ257" s="96"/>
      <c r="BR257" s="97"/>
      <c r="BS257" s="96"/>
      <c r="BT257" s="96"/>
      <c r="BU257" s="96"/>
      <c r="BV257" s="96"/>
      <c r="BW257" s="96"/>
      <c r="BX257" s="96"/>
      <c r="BY257" s="96"/>
      <c r="BZ257" s="96"/>
      <c r="CA257" s="96"/>
      <c r="CB257" s="96"/>
      <c r="CC257" s="96"/>
      <c r="CD257" s="96"/>
      <c r="CE257" s="96"/>
      <c r="CF257" s="96"/>
      <c r="CG257" s="96"/>
      <c r="CH257" s="96"/>
      <c r="CI257" s="96"/>
      <c r="CJ257" s="96"/>
      <c r="CK257" s="96"/>
      <c r="CL257" s="96"/>
      <c r="CM257" s="96"/>
      <c r="CN257" s="96"/>
      <c r="CO257" s="96"/>
      <c r="CP257" s="96"/>
      <c r="CQ257" s="96"/>
      <c r="CR257" s="96"/>
      <c r="CS257" s="96"/>
      <c r="CT257" s="96"/>
      <c r="CU257" s="96"/>
      <c r="CV257" s="96"/>
      <c r="CW257" s="96"/>
      <c r="CX257" s="96"/>
      <c r="CY257" s="96"/>
      <c r="CZ257" s="96"/>
      <c r="DA257" s="96"/>
      <c r="DB257" s="96"/>
      <c r="DC257" s="96"/>
      <c r="DD257" s="96"/>
      <c r="DE257" s="96"/>
      <c r="DF257" s="96"/>
      <c r="DG257" s="96"/>
      <c r="DH257" s="96"/>
      <c r="DI257" s="96"/>
      <c r="DJ257" s="96"/>
      <c r="DK257" s="96"/>
      <c r="DL257" s="96"/>
      <c r="DM257" s="96"/>
      <c r="DN257" s="96"/>
      <c r="DO257" s="96"/>
      <c r="DP257" s="96"/>
      <c r="DQ257" s="96"/>
      <c r="DR257" s="96"/>
      <c r="DS257" s="96"/>
      <c r="DT257" s="107"/>
      <c r="DU257" s="107">
        <f t="shared" si="3"/>
        <v>184</v>
      </c>
    </row>
    <row r="258" spans="1:125" s="72" customFormat="1" ht="14.25" x14ac:dyDescent="0.25">
      <c r="A258" s="77" t="s">
        <v>439</v>
      </c>
      <c r="B258" s="78" t="s">
        <v>955</v>
      </c>
      <c r="C258" s="10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7"/>
      <c r="AZ258" s="96"/>
      <c r="BA258" s="96"/>
      <c r="BB258" s="96"/>
      <c r="BC258" s="96"/>
      <c r="BD258" s="96"/>
      <c r="BE258" s="96"/>
      <c r="BF258" s="96"/>
      <c r="BG258" s="96"/>
      <c r="BH258" s="96"/>
      <c r="BI258" s="96"/>
      <c r="BJ258" s="96"/>
      <c r="BK258" s="96"/>
      <c r="BL258" s="96"/>
      <c r="BM258" s="96"/>
      <c r="BN258" s="96"/>
      <c r="BO258" s="96"/>
      <c r="BP258" s="96"/>
      <c r="BQ258" s="96"/>
      <c r="BR258" s="97"/>
      <c r="BS258" s="96"/>
      <c r="BT258" s="96"/>
      <c r="BU258" s="96"/>
      <c r="BV258" s="96"/>
      <c r="BW258" s="96"/>
      <c r="BX258" s="96"/>
      <c r="BY258" s="96"/>
      <c r="BZ258" s="96"/>
      <c r="CA258" s="96"/>
      <c r="CB258" s="96"/>
      <c r="CC258" s="96"/>
      <c r="CD258" s="96"/>
      <c r="CE258" s="96"/>
      <c r="CF258" s="96"/>
      <c r="CG258" s="96"/>
      <c r="CH258" s="96"/>
      <c r="CI258" s="96"/>
      <c r="CJ258" s="96"/>
      <c r="CK258" s="96"/>
      <c r="CL258" s="96"/>
      <c r="CM258" s="96"/>
      <c r="CN258" s="96"/>
      <c r="CO258" s="96"/>
      <c r="CP258" s="96"/>
      <c r="CQ258" s="96"/>
      <c r="CR258" s="96"/>
      <c r="CS258" s="96"/>
      <c r="CT258" s="96"/>
      <c r="CU258" s="96"/>
      <c r="CV258" s="96"/>
      <c r="CW258" s="96"/>
      <c r="CX258" s="96"/>
      <c r="CY258" s="96"/>
      <c r="CZ258" s="96"/>
      <c r="DA258" s="96"/>
      <c r="DB258" s="96"/>
      <c r="DC258" s="96"/>
      <c r="DD258" s="96"/>
      <c r="DE258" s="96"/>
      <c r="DF258" s="96"/>
      <c r="DG258" s="96"/>
      <c r="DH258" s="96"/>
      <c r="DI258" s="96"/>
      <c r="DJ258" s="96"/>
      <c r="DK258" s="96"/>
      <c r="DL258" s="96"/>
      <c r="DM258" s="96"/>
      <c r="DN258" s="96"/>
      <c r="DO258" s="96"/>
      <c r="DP258" s="96"/>
      <c r="DQ258" s="96"/>
      <c r="DR258" s="96"/>
      <c r="DS258" s="96"/>
      <c r="DT258" s="107"/>
      <c r="DU258" s="107">
        <f t="shared" si="3"/>
        <v>0</v>
      </c>
    </row>
    <row r="259" spans="1:125" s="72" customFormat="1" ht="14.25" x14ac:dyDescent="0.25">
      <c r="A259" s="77" t="s">
        <v>440</v>
      </c>
      <c r="B259" s="78" t="s">
        <v>956</v>
      </c>
      <c r="C259" s="10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>
        <v>18</v>
      </c>
      <c r="AW259" s="96"/>
      <c r="AX259" s="96"/>
      <c r="AY259" s="97"/>
      <c r="AZ259" s="96"/>
      <c r="BA259" s="96"/>
      <c r="BB259" s="96"/>
      <c r="BC259" s="96"/>
      <c r="BD259" s="96"/>
      <c r="BE259" s="96"/>
      <c r="BF259" s="96"/>
      <c r="BG259" s="96">
        <v>3</v>
      </c>
      <c r="BH259" s="96"/>
      <c r="BI259" s="96"/>
      <c r="BJ259" s="96"/>
      <c r="BK259" s="96">
        <v>5</v>
      </c>
      <c r="BL259" s="96"/>
      <c r="BM259" s="96">
        <v>3840</v>
      </c>
      <c r="BN259" s="96"/>
      <c r="BO259" s="96"/>
      <c r="BP259" s="96"/>
      <c r="BQ259" s="96"/>
      <c r="BR259" s="97"/>
      <c r="BS259" s="96"/>
      <c r="BT259" s="96"/>
      <c r="BU259" s="96"/>
      <c r="BV259" s="96"/>
      <c r="BW259" s="96"/>
      <c r="BX259" s="96"/>
      <c r="BY259" s="96"/>
      <c r="BZ259" s="96"/>
      <c r="CA259" s="96"/>
      <c r="CB259" s="96"/>
      <c r="CC259" s="96"/>
      <c r="CD259" s="96"/>
      <c r="CE259" s="96"/>
      <c r="CF259" s="96"/>
      <c r="CG259" s="96"/>
      <c r="CH259" s="96"/>
      <c r="CI259" s="96"/>
      <c r="CJ259" s="96"/>
      <c r="CK259" s="96"/>
      <c r="CL259" s="96"/>
      <c r="CM259" s="96"/>
      <c r="CN259" s="96"/>
      <c r="CO259" s="96"/>
      <c r="CP259" s="96"/>
      <c r="CQ259" s="96"/>
      <c r="CR259" s="96"/>
      <c r="CS259" s="96"/>
      <c r="CT259" s="96"/>
      <c r="CU259" s="96"/>
      <c r="CV259" s="96"/>
      <c r="CW259" s="96"/>
      <c r="CX259" s="96"/>
      <c r="CY259" s="96"/>
      <c r="CZ259" s="96"/>
      <c r="DA259" s="96"/>
      <c r="DB259" s="96"/>
      <c r="DC259" s="96"/>
      <c r="DD259" s="96"/>
      <c r="DE259" s="96"/>
      <c r="DF259" s="96"/>
      <c r="DG259" s="96"/>
      <c r="DH259" s="96"/>
      <c r="DI259" s="96"/>
      <c r="DJ259" s="96"/>
      <c r="DK259" s="96"/>
      <c r="DL259" s="96"/>
      <c r="DM259" s="96"/>
      <c r="DN259" s="96"/>
      <c r="DO259" s="96"/>
      <c r="DP259" s="96"/>
      <c r="DQ259" s="96"/>
      <c r="DR259" s="96"/>
      <c r="DS259" s="96"/>
      <c r="DT259" s="107"/>
      <c r="DU259" s="107">
        <f t="shared" si="3"/>
        <v>3866</v>
      </c>
    </row>
    <row r="260" spans="1:125" s="72" customFormat="1" ht="14.25" x14ac:dyDescent="0.25">
      <c r="A260" s="77" t="s">
        <v>441</v>
      </c>
      <c r="B260" s="78" t="s">
        <v>957</v>
      </c>
      <c r="C260" s="10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7"/>
      <c r="AZ260" s="96"/>
      <c r="BA260" s="96"/>
      <c r="BB260" s="96"/>
      <c r="BC260" s="96"/>
      <c r="BD260" s="96"/>
      <c r="BE260" s="96"/>
      <c r="BF260" s="96"/>
      <c r="BG260" s="96"/>
      <c r="BH260" s="96"/>
      <c r="BI260" s="96"/>
      <c r="BJ260" s="96">
        <v>38</v>
      </c>
      <c r="BK260" s="96"/>
      <c r="BL260" s="96"/>
      <c r="BM260" s="96">
        <v>16</v>
      </c>
      <c r="BN260" s="96"/>
      <c r="BO260" s="96">
        <v>2</v>
      </c>
      <c r="BP260" s="96"/>
      <c r="BQ260" s="96"/>
      <c r="BR260" s="97"/>
      <c r="BS260" s="96"/>
      <c r="BT260" s="96"/>
      <c r="BU260" s="96"/>
      <c r="BV260" s="96"/>
      <c r="BW260" s="96"/>
      <c r="BX260" s="96"/>
      <c r="BY260" s="96"/>
      <c r="BZ260" s="96"/>
      <c r="CA260" s="96"/>
      <c r="CB260" s="96"/>
      <c r="CC260" s="96"/>
      <c r="CD260" s="96"/>
      <c r="CE260" s="96"/>
      <c r="CF260" s="96"/>
      <c r="CG260" s="96"/>
      <c r="CH260" s="96"/>
      <c r="CI260" s="96"/>
      <c r="CJ260" s="96"/>
      <c r="CK260" s="96"/>
      <c r="CL260" s="96"/>
      <c r="CM260" s="96"/>
      <c r="CN260" s="96"/>
      <c r="CO260" s="96"/>
      <c r="CP260" s="96"/>
      <c r="CQ260" s="96"/>
      <c r="CR260" s="96"/>
      <c r="CS260" s="96"/>
      <c r="CT260" s="96"/>
      <c r="CU260" s="96"/>
      <c r="CV260" s="96"/>
      <c r="CW260" s="96"/>
      <c r="CX260" s="96"/>
      <c r="CY260" s="96"/>
      <c r="CZ260" s="96"/>
      <c r="DA260" s="96"/>
      <c r="DB260" s="96"/>
      <c r="DC260" s="96"/>
      <c r="DD260" s="96"/>
      <c r="DE260" s="96"/>
      <c r="DF260" s="96"/>
      <c r="DG260" s="96"/>
      <c r="DH260" s="96"/>
      <c r="DI260" s="96"/>
      <c r="DJ260" s="96"/>
      <c r="DK260" s="96"/>
      <c r="DL260" s="96"/>
      <c r="DM260" s="96"/>
      <c r="DN260" s="96"/>
      <c r="DO260" s="96"/>
      <c r="DP260" s="96"/>
      <c r="DQ260" s="96"/>
      <c r="DR260" s="96"/>
      <c r="DS260" s="96"/>
      <c r="DT260" s="107"/>
      <c r="DU260" s="107">
        <f t="shared" si="3"/>
        <v>56</v>
      </c>
    </row>
    <row r="261" spans="1:125" s="72" customFormat="1" ht="14.25" x14ac:dyDescent="0.25">
      <c r="A261" s="77" t="s">
        <v>37</v>
      </c>
      <c r="B261" s="78" t="s">
        <v>958</v>
      </c>
      <c r="C261" s="10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7"/>
      <c r="AZ261" s="96"/>
      <c r="BA261" s="96"/>
      <c r="BB261" s="96"/>
      <c r="BC261" s="96"/>
      <c r="BD261" s="96"/>
      <c r="BE261" s="96"/>
      <c r="BF261" s="96"/>
      <c r="BG261" s="96"/>
      <c r="BH261" s="96"/>
      <c r="BI261" s="96"/>
      <c r="BJ261" s="96"/>
      <c r="BK261" s="96"/>
      <c r="BL261" s="96"/>
      <c r="BM261" s="96"/>
      <c r="BN261" s="96"/>
      <c r="BO261" s="96"/>
      <c r="BP261" s="96"/>
      <c r="BQ261" s="96"/>
      <c r="BR261" s="97"/>
      <c r="BS261" s="96"/>
      <c r="BT261" s="96"/>
      <c r="BU261" s="96"/>
      <c r="BV261" s="96"/>
      <c r="BW261" s="96"/>
      <c r="BX261" s="96"/>
      <c r="BY261" s="96"/>
      <c r="BZ261" s="96">
        <v>54669</v>
      </c>
      <c r="CA261" s="96"/>
      <c r="CB261" s="96"/>
      <c r="CC261" s="96"/>
      <c r="CD261" s="96"/>
      <c r="CE261" s="96"/>
      <c r="CF261" s="96"/>
      <c r="CG261" s="96"/>
      <c r="CH261" s="96"/>
      <c r="CI261" s="96"/>
      <c r="CJ261" s="96"/>
      <c r="CK261" s="96"/>
      <c r="CL261" s="96"/>
      <c r="CM261" s="96"/>
      <c r="CN261" s="96"/>
      <c r="CO261" s="96"/>
      <c r="CP261" s="96"/>
      <c r="CQ261" s="96"/>
      <c r="CR261" s="96"/>
      <c r="CS261" s="96"/>
      <c r="CT261" s="96"/>
      <c r="CU261" s="96"/>
      <c r="CV261" s="96"/>
      <c r="CW261" s="96"/>
      <c r="CX261" s="96"/>
      <c r="CY261" s="96"/>
      <c r="CZ261" s="96"/>
      <c r="DA261" s="96"/>
      <c r="DB261" s="96"/>
      <c r="DC261" s="96"/>
      <c r="DD261" s="96"/>
      <c r="DE261" s="96"/>
      <c r="DF261" s="96"/>
      <c r="DG261" s="96"/>
      <c r="DH261" s="96"/>
      <c r="DI261" s="96"/>
      <c r="DJ261" s="96"/>
      <c r="DK261" s="96"/>
      <c r="DL261" s="96"/>
      <c r="DM261" s="96"/>
      <c r="DN261" s="96"/>
      <c r="DO261" s="96"/>
      <c r="DP261" s="96"/>
      <c r="DQ261" s="96"/>
      <c r="DR261" s="96"/>
      <c r="DS261" s="96"/>
      <c r="DT261" s="107"/>
      <c r="DU261" s="107">
        <f t="shared" ref="DU261:DU324" si="4">SUM(C261:DT261)</f>
        <v>54669</v>
      </c>
    </row>
    <row r="262" spans="1:125" s="72" customFormat="1" ht="14.25" x14ac:dyDescent="0.25">
      <c r="A262" s="77" t="s">
        <v>38</v>
      </c>
      <c r="B262" s="78" t="s">
        <v>959</v>
      </c>
      <c r="C262" s="10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>
        <v>2</v>
      </c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7"/>
      <c r="AZ262" s="96"/>
      <c r="BA262" s="96"/>
      <c r="BB262" s="96"/>
      <c r="BC262" s="96"/>
      <c r="BD262" s="96"/>
      <c r="BE262" s="96"/>
      <c r="BF262" s="96"/>
      <c r="BG262" s="96"/>
      <c r="BH262" s="96"/>
      <c r="BI262" s="96"/>
      <c r="BJ262" s="96"/>
      <c r="BK262" s="96"/>
      <c r="BL262" s="96"/>
      <c r="BM262" s="96"/>
      <c r="BN262" s="96"/>
      <c r="BO262" s="96"/>
      <c r="BP262" s="96"/>
      <c r="BQ262" s="96"/>
      <c r="BR262" s="97"/>
      <c r="BS262" s="96"/>
      <c r="BT262" s="96"/>
      <c r="BU262" s="96"/>
      <c r="BV262" s="96"/>
      <c r="BW262" s="96"/>
      <c r="BX262" s="96"/>
      <c r="BY262" s="96"/>
      <c r="BZ262" s="96">
        <v>26496</v>
      </c>
      <c r="CA262" s="96"/>
      <c r="CB262" s="96"/>
      <c r="CC262" s="96"/>
      <c r="CD262" s="96"/>
      <c r="CE262" s="96"/>
      <c r="CF262" s="96"/>
      <c r="CG262" s="96"/>
      <c r="CH262" s="96"/>
      <c r="CI262" s="96"/>
      <c r="CJ262" s="96"/>
      <c r="CK262" s="96"/>
      <c r="CL262" s="96"/>
      <c r="CM262" s="96"/>
      <c r="CN262" s="96"/>
      <c r="CO262" s="96"/>
      <c r="CP262" s="96"/>
      <c r="CQ262" s="96"/>
      <c r="CR262" s="96"/>
      <c r="CS262" s="96"/>
      <c r="CT262" s="96"/>
      <c r="CU262" s="96"/>
      <c r="CV262" s="96"/>
      <c r="CW262" s="96"/>
      <c r="CX262" s="96"/>
      <c r="CY262" s="96"/>
      <c r="CZ262" s="96"/>
      <c r="DA262" s="96"/>
      <c r="DB262" s="96"/>
      <c r="DC262" s="96"/>
      <c r="DD262" s="96"/>
      <c r="DE262" s="96"/>
      <c r="DF262" s="96"/>
      <c r="DG262" s="96"/>
      <c r="DH262" s="96"/>
      <c r="DI262" s="96"/>
      <c r="DJ262" s="96"/>
      <c r="DK262" s="96"/>
      <c r="DL262" s="96"/>
      <c r="DM262" s="96"/>
      <c r="DN262" s="96"/>
      <c r="DO262" s="96"/>
      <c r="DP262" s="96"/>
      <c r="DQ262" s="96"/>
      <c r="DR262" s="96"/>
      <c r="DS262" s="96"/>
      <c r="DT262" s="107"/>
      <c r="DU262" s="107">
        <f t="shared" si="4"/>
        <v>26498</v>
      </c>
    </row>
    <row r="263" spans="1:125" s="72" customFormat="1" ht="14.25" x14ac:dyDescent="0.25">
      <c r="A263" s="77" t="s">
        <v>231</v>
      </c>
      <c r="B263" s="78" t="s">
        <v>960</v>
      </c>
      <c r="C263" s="10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>
        <v>86</v>
      </c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7"/>
      <c r="AZ263" s="96"/>
      <c r="BA263" s="96"/>
      <c r="BB263" s="96"/>
      <c r="BC263" s="96"/>
      <c r="BD263" s="96"/>
      <c r="BE263" s="96"/>
      <c r="BF263" s="96"/>
      <c r="BG263" s="96"/>
      <c r="BH263" s="96"/>
      <c r="BI263" s="96"/>
      <c r="BJ263" s="96"/>
      <c r="BK263" s="96"/>
      <c r="BL263" s="96"/>
      <c r="BM263" s="96"/>
      <c r="BN263" s="96"/>
      <c r="BO263" s="96"/>
      <c r="BP263" s="96"/>
      <c r="BQ263" s="96"/>
      <c r="BR263" s="97"/>
      <c r="BS263" s="96"/>
      <c r="BT263" s="96"/>
      <c r="BU263" s="96"/>
      <c r="BV263" s="96"/>
      <c r="BW263" s="96"/>
      <c r="BX263" s="96"/>
      <c r="BY263" s="96"/>
      <c r="BZ263" s="96"/>
      <c r="CA263" s="96">
        <v>21270</v>
      </c>
      <c r="CB263" s="96"/>
      <c r="CC263" s="96"/>
      <c r="CD263" s="96"/>
      <c r="CE263" s="96"/>
      <c r="CF263" s="96"/>
      <c r="CG263" s="96"/>
      <c r="CH263" s="96"/>
      <c r="CI263" s="96"/>
      <c r="CJ263" s="96"/>
      <c r="CK263" s="96"/>
      <c r="CL263" s="96"/>
      <c r="CM263" s="96"/>
      <c r="CN263" s="96"/>
      <c r="CO263" s="96"/>
      <c r="CP263" s="96"/>
      <c r="CQ263" s="96"/>
      <c r="CR263" s="96"/>
      <c r="CS263" s="96"/>
      <c r="CT263" s="96"/>
      <c r="CU263" s="96"/>
      <c r="CV263" s="96"/>
      <c r="CW263" s="96"/>
      <c r="CX263" s="96"/>
      <c r="CY263" s="96"/>
      <c r="CZ263" s="96"/>
      <c r="DA263" s="96"/>
      <c r="DB263" s="96"/>
      <c r="DC263" s="96"/>
      <c r="DD263" s="96"/>
      <c r="DE263" s="96"/>
      <c r="DF263" s="96"/>
      <c r="DG263" s="96"/>
      <c r="DH263" s="96"/>
      <c r="DI263" s="96"/>
      <c r="DJ263" s="96"/>
      <c r="DK263" s="96"/>
      <c r="DL263" s="96"/>
      <c r="DM263" s="96"/>
      <c r="DN263" s="96"/>
      <c r="DO263" s="96"/>
      <c r="DP263" s="96"/>
      <c r="DQ263" s="96"/>
      <c r="DR263" s="96"/>
      <c r="DS263" s="96"/>
      <c r="DT263" s="107"/>
      <c r="DU263" s="107">
        <f t="shared" si="4"/>
        <v>21356</v>
      </c>
    </row>
    <row r="264" spans="1:125" s="72" customFormat="1" ht="14.25" x14ac:dyDescent="0.25">
      <c r="A264" s="77" t="s">
        <v>232</v>
      </c>
      <c r="B264" s="78" t="s">
        <v>961</v>
      </c>
      <c r="C264" s="10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7"/>
      <c r="AZ264" s="96"/>
      <c r="BA264" s="96"/>
      <c r="BB264" s="96"/>
      <c r="BC264" s="96"/>
      <c r="BD264" s="96"/>
      <c r="BE264" s="96"/>
      <c r="BF264" s="96"/>
      <c r="BG264" s="96"/>
      <c r="BH264" s="96"/>
      <c r="BI264" s="96"/>
      <c r="BJ264" s="96"/>
      <c r="BK264" s="96"/>
      <c r="BL264" s="96"/>
      <c r="BM264" s="96"/>
      <c r="BN264" s="96"/>
      <c r="BO264" s="96"/>
      <c r="BP264" s="96"/>
      <c r="BQ264" s="96"/>
      <c r="BR264" s="97"/>
      <c r="BS264" s="96"/>
      <c r="BT264" s="96"/>
      <c r="BU264" s="96"/>
      <c r="BV264" s="96"/>
      <c r="BW264" s="96"/>
      <c r="BX264" s="96"/>
      <c r="BY264" s="96"/>
      <c r="BZ264" s="96"/>
      <c r="CA264" s="96">
        <v>2867</v>
      </c>
      <c r="CB264" s="96"/>
      <c r="CC264" s="96"/>
      <c r="CD264" s="96"/>
      <c r="CE264" s="96"/>
      <c r="CF264" s="96"/>
      <c r="CG264" s="96"/>
      <c r="CH264" s="96"/>
      <c r="CI264" s="96"/>
      <c r="CJ264" s="96"/>
      <c r="CK264" s="96"/>
      <c r="CL264" s="96"/>
      <c r="CM264" s="96"/>
      <c r="CN264" s="96"/>
      <c r="CO264" s="96"/>
      <c r="CP264" s="96"/>
      <c r="CQ264" s="96"/>
      <c r="CR264" s="96"/>
      <c r="CS264" s="96"/>
      <c r="CT264" s="96"/>
      <c r="CU264" s="96"/>
      <c r="CV264" s="96"/>
      <c r="CW264" s="96"/>
      <c r="CX264" s="96"/>
      <c r="CY264" s="96"/>
      <c r="CZ264" s="96"/>
      <c r="DA264" s="96"/>
      <c r="DB264" s="96"/>
      <c r="DC264" s="96"/>
      <c r="DD264" s="96"/>
      <c r="DE264" s="96"/>
      <c r="DF264" s="96"/>
      <c r="DG264" s="96"/>
      <c r="DH264" s="96"/>
      <c r="DI264" s="96"/>
      <c r="DJ264" s="96"/>
      <c r="DK264" s="96"/>
      <c r="DL264" s="96"/>
      <c r="DM264" s="96"/>
      <c r="DN264" s="96"/>
      <c r="DO264" s="96"/>
      <c r="DP264" s="96"/>
      <c r="DQ264" s="96"/>
      <c r="DR264" s="96"/>
      <c r="DS264" s="96"/>
      <c r="DT264" s="107"/>
      <c r="DU264" s="107">
        <f t="shared" si="4"/>
        <v>2867</v>
      </c>
    </row>
    <row r="265" spans="1:125" s="72" customFormat="1" ht="14.25" x14ac:dyDescent="0.25">
      <c r="A265" s="77" t="s">
        <v>233</v>
      </c>
      <c r="B265" s="78" t="s">
        <v>962</v>
      </c>
      <c r="C265" s="10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7"/>
      <c r="AZ265" s="96"/>
      <c r="BA265" s="96"/>
      <c r="BB265" s="96"/>
      <c r="BC265" s="96"/>
      <c r="BD265" s="96"/>
      <c r="BE265" s="96"/>
      <c r="BF265" s="96"/>
      <c r="BG265" s="96"/>
      <c r="BH265" s="96"/>
      <c r="BI265" s="96"/>
      <c r="BJ265" s="96"/>
      <c r="BK265" s="96"/>
      <c r="BL265" s="96"/>
      <c r="BM265" s="96"/>
      <c r="BN265" s="96"/>
      <c r="BO265" s="96"/>
      <c r="BP265" s="96"/>
      <c r="BQ265" s="96"/>
      <c r="BR265" s="97"/>
      <c r="BS265" s="96"/>
      <c r="BT265" s="96"/>
      <c r="BU265" s="96"/>
      <c r="BV265" s="96"/>
      <c r="BW265" s="96"/>
      <c r="BX265" s="96"/>
      <c r="BY265" s="96"/>
      <c r="BZ265" s="96"/>
      <c r="CA265" s="96">
        <v>5514</v>
      </c>
      <c r="CB265" s="96"/>
      <c r="CC265" s="96"/>
      <c r="CD265" s="96"/>
      <c r="CE265" s="96"/>
      <c r="CF265" s="96"/>
      <c r="CG265" s="96"/>
      <c r="CH265" s="96"/>
      <c r="CI265" s="96"/>
      <c r="CJ265" s="96"/>
      <c r="CK265" s="96"/>
      <c r="CL265" s="96"/>
      <c r="CM265" s="96"/>
      <c r="CN265" s="96"/>
      <c r="CO265" s="96"/>
      <c r="CP265" s="96"/>
      <c r="CQ265" s="96"/>
      <c r="CR265" s="96"/>
      <c r="CS265" s="96"/>
      <c r="CT265" s="96"/>
      <c r="CU265" s="96"/>
      <c r="CV265" s="96"/>
      <c r="CW265" s="96"/>
      <c r="CX265" s="96"/>
      <c r="CY265" s="96"/>
      <c r="CZ265" s="96"/>
      <c r="DA265" s="96"/>
      <c r="DB265" s="96"/>
      <c r="DC265" s="96"/>
      <c r="DD265" s="96"/>
      <c r="DE265" s="96"/>
      <c r="DF265" s="96"/>
      <c r="DG265" s="96"/>
      <c r="DH265" s="96"/>
      <c r="DI265" s="96"/>
      <c r="DJ265" s="96"/>
      <c r="DK265" s="96"/>
      <c r="DL265" s="96"/>
      <c r="DM265" s="96"/>
      <c r="DN265" s="96"/>
      <c r="DO265" s="96"/>
      <c r="DP265" s="96"/>
      <c r="DQ265" s="96"/>
      <c r="DR265" s="96"/>
      <c r="DS265" s="96"/>
      <c r="DT265" s="107"/>
      <c r="DU265" s="107">
        <f t="shared" si="4"/>
        <v>5514</v>
      </c>
    </row>
    <row r="266" spans="1:125" s="72" customFormat="1" ht="14.25" x14ac:dyDescent="0.25">
      <c r="A266" s="77" t="s">
        <v>234</v>
      </c>
      <c r="B266" s="78" t="s">
        <v>963</v>
      </c>
      <c r="C266" s="10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>
        <v>49</v>
      </c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7"/>
      <c r="AZ266" s="96"/>
      <c r="BA266" s="96"/>
      <c r="BB266" s="96"/>
      <c r="BC266" s="96"/>
      <c r="BD266" s="96"/>
      <c r="BE266" s="96"/>
      <c r="BF266" s="96"/>
      <c r="BG266" s="96"/>
      <c r="BH266" s="96"/>
      <c r="BI266" s="96"/>
      <c r="BJ266" s="96"/>
      <c r="BK266" s="96"/>
      <c r="BL266" s="96"/>
      <c r="BM266" s="96"/>
      <c r="BN266" s="96"/>
      <c r="BO266" s="96"/>
      <c r="BP266" s="96"/>
      <c r="BQ266" s="96"/>
      <c r="BR266" s="97"/>
      <c r="BS266" s="96"/>
      <c r="BT266" s="96"/>
      <c r="BU266" s="96"/>
      <c r="BV266" s="96"/>
      <c r="BW266" s="96"/>
      <c r="BX266" s="96"/>
      <c r="BY266" s="96"/>
      <c r="BZ266" s="96"/>
      <c r="CA266" s="96">
        <v>5178</v>
      </c>
      <c r="CB266" s="96"/>
      <c r="CC266" s="96"/>
      <c r="CD266" s="96"/>
      <c r="CE266" s="96"/>
      <c r="CF266" s="96"/>
      <c r="CG266" s="96"/>
      <c r="CH266" s="96"/>
      <c r="CI266" s="96"/>
      <c r="CJ266" s="96"/>
      <c r="CK266" s="96"/>
      <c r="CL266" s="96"/>
      <c r="CM266" s="96"/>
      <c r="CN266" s="96"/>
      <c r="CO266" s="96"/>
      <c r="CP266" s="96"/>
      <c r="CQ266" s="96"/>
      <c r="CR266" s="96"/>
      <c r="CS266" s="96"/>
      <c r="CT266" s="96"/>
      <c r="CU266" s="96"/>
      <c r="CV266" s="96"/>
      <c r="CW266" s="96"/>
      <c r="CX266" s="96"/>
      <c r="CY266" s="96"/>
      <c r="CZ266" s="96"/>
      <c r="DA266" s="96"/>
      <c r="DB266" s="96"/>
      <c r="DC266" s="96"/>
      <c r="DD266" s="96"/>
      <c r="DE266" s="96"/>
      <c r="DF266" s="96"/>
      <c r="DG266" s="96"/>
      <c r="DH266" s="96"/>
      <c r="DI266" s="96"/>
      <c r="DJ266" s="96"/>
      <c r="DK266" s="96"/>
      <c r="DL266" s="96"/>
      <c r="DM266" s="96"/>
      <c r="DN266" s="96"/>
      <c r="DO266" s="96"/>
      <c r="DP266" s="96"/>
      <c r="DQ266" s="96"/>
      <c r="DR266" s="96"/>
      <c r="DS266" s="96"/>
      <c r="DT266" s="107"/>
      <c r="DU266" s="107">
        <f t="shared" si="4"/>
        <v>5227</v>
      </c>
    </row>
    <row r="267" spans="1:125" s="72" customFormat="1" ht="14.25" x14ac:dyDescent="0.25">
      <c r="A267" s="77" t="s">
        <v>235</v>
      </c>
      <c r="B267" s="78" t="s">
        <v>964</v>
      </c>
      <c r="C267" s="106"/>
      <c r="D267" s="96"/>
      <c r="E267" s="96"/>
      <c r="F267" s="96"/>
      <c r="G267" s="96"/>
      <c r="H267" s="96"/>
      <c r="I267" s="96"/>
      <c r="J267" s="96"/>
      <c r="K267" s="96"/>
      <c r="L267" s="96"/>
      <c r="M267" s="96">
        <v>15</v>
      </c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>
        <v>64</v>
      </c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7"/>
      <c r="AZ267" s="96"/>
      <c r="BA267" s="96"/>
      <c r="BB267" s="96"/>
      <c r="BC267" s="96"/>
      <c r="BD267" s="96"/>
      <c r="BE267" s="96"/>
      <c r="BF267" s="96"/>
      <c r="BG267" s="96"/>
      <c r="BH267" s="96"/>
      <c r="BI267" s="96"/>
      <c r="BJ267" s="96"/>
      <c r="BK267" s="96"/>
      <c r="BL267" s="96"/>
      <c r="BM267" s="96"/>
      <c r="BN267" s="96"/>
      <c r="BO267" s="96"/>
      <c r="BP267" s="96"/>
      <c r="BQ267" s="96"/>
      <c r="BR267" s="97"/>
      <c r="BS267" s="96"/>
      <c r="BT267" s="96"/>
      <c r="BU267" s="96"/>
      <c r="BV267" s="96"/>
      <c r="BW267" s="96"/>
      <c r="BX267" s="96"/>
      <c r="BY267" s="96"/>
      <c r="BZ267" s="96"/>
      <c r="CA267" s="96">
        <v>3613</v>
      </c>
      <c r="CB267" s="96"/>
      <c r="CC267" s="96"/>
      <c r="CD267" s="96"/>
      <c r="CE267" s="96"/>
      <c r="CF267" s="96"/>
      <c r="CG267" s="96"/>
      <c r="CH267" s="96"/>
      <c r="CI267" s="96"/>
      <c r="CJ267" s="96"/>
      <c r="CK267" s="96"/>
      <c r="CL267" s="96"/>
      <c r="CM267" s="96"/>
      <c r="CN267" s="96"/>
      <c r="CO267" s="96"/>
      <c r="CP267" s="96"/>
      <c r="CQ267" s="96"/>
      <c r="CR267" s="96"/>
      <c r="CS267" s="96"/>
      <c r="CT267" s="96"/>
      <c r="CU267" s="96"/>
      <c r="CV267" s="96"/>
      <c r="CW267" s="96"/>
      <c r="CX267" s="96"/>
      <c r="CY267" s="96"/>
      <c r="CZ267" s="96"/>
      <c r="DA267" s="96"/>
      <c r="DB267" s="96"/>
      <c r="DC267" s="96"/>
      <c r="DD267" s="96"/>
      <c r="DE267" s="96"/>
      <c r="DF267" s="96"/>
      <c r="DG267" s="96">
        <v>7</v>
      </c>
      <c r="DH267" s="96">
        <v>57</v>
      </c>
      <c r="DI267" s="96"/>
      <c r="DJ267" s="96"/>
      <c r="DK267" s="96">
        <v>9</v>
      </c>
      <c r="DL267" s="96"/>
      <c r="DM267" s="96"/>
      <c r="DN267" s="96"/>
      <c r="DO267" s="96"/>
      <c r="DP267" s="96"/>
      <c r="DQ267" s="96"/>
      <c r="DR267" s="96"/>
      <c r="DS267" s="96"/>
      <c r="DT267" s="107"/>
      <c r="DU267" s="107">
        <f t="shared" si="4"/>
        <v>3765</v>
      </c>
    </row>
    <row r="268" spans="1:125" s="72" customFormat="1" ht="14.25" x14ac:dyDescent="0.25">
      <c r="A268" s="77" t="s">
        <v>676</v>
      </c>
      <c r="B268" s="78" t="s">
        <v>965</v>
      </c>
      <c r="C268" s="106">
        <v>13</v>
      </c>
      <c r="D268" s="96">
        <v>38</v>
      </c>
      <c r="E268" s="96">
        <v>22</v>
      </c>
      <c r="F268" s="96">
        <v>7</v>
      </c>
      <c r="G268" s="96">
        <v>3</v>
      </c>
      <c r="H268" s="96">
        <v>7</v>
      </c>
      <c r="I268" s="96">
        <v>20</v>
      </c>
      <c r="J268" s="96">
        <v>6</v>
      </c>
      <c r="K268" s="96">
        <v>8</v>
      </c>
      <c r="L268" s="96">
        <v>11</v>
      </c>
      <c r="M268" s="96">
        <v>11</v>
      </c>
      <c r="N268" s="96">
        <v>6</v>
      </c>
      <c r="O268" s="96">
        <v>23</v>
      </c>
      <c r="P268" s="96">
        <v>22</v>
      </c>
      <c r="Q268" s="96">
        <v>3</v>
      </c>
      <c r="R268" s="96">
        <v>3</v>
      </c>
      <c r="S268" s="96">
        <v>3</v>
      </c>
      <c r="T268" s="96">
        <v>23</v>
      </c>
      <c r="U268" s="96">
        <v>22</v>
      </c>
      <c r="V268" s="96"/>
      <c r="W268" s="96"/>
      <c r="X268" s="96"/>
      <c r="Y268" s="96">
        <v>3</v>
      </c>
      <c r="Z268" s="96"/>
      <c r="AA268" s="96"/>
      <c r="AB268" s="96"/>
      <c r="AC268" s="96"/>
      <c r="AD268" s="96"/>
      <c r="AE268" s="96"/>
      <c r="AF268" s="96">
        <v>14</v>
      </c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7"/>
      <c r="AZ268" s="96"/>
      <c r="BA268" s="96"/>
      <c r="BB268" s="96"/>
      <c r="BC268" s="96"/>
      <c r="BD268" s="96"/>
      <c r="BE268" s="96"/>
      <c r="BF268" s="96"/>
      <c r="BG268" s="96"/>
      <c r="BH268" s="96"/>
      <c r="BI268" s="96"/>
      <c r="BJ268" s="96"/>
      <c r="BK268" s="96"/>
      <c r="BL268" s="96"/>
      <c r="BM268" s="96"/>
      <c r="BN268" s="96"/>
      <c r="BO268" s="96"/>
      <c r="BP268" s="96"/>
      <c r="BQ268" s="96"/>
      <c r="BR268" s="97"/>
      <c r="BS268" s="96"/>
      <c r="BT268" s="96"/>
      <c r="BU268" s="96"/>
      <c r="BV268" s="96"/>
      <c r="BW268" s="96"/>
      <c r="BX268" s="96"/>
      <c r="BY268" s="96"/>
      <c r="BZ268" s="96">
        <v>266</v>
      </c>
      <c r="CA268" s="96"/>
      <c r="CB268" s="96">
        <v>45697</v>
      </c>
      <c r="CC268" s="96">
        <v>2</v>
      </c>
      <c r="CD268" s="96"/>
      <c r="CE268" s="96"/>
      <c r="CF268" s="96"/>
      <c r="CG268" s="96">
        <v>375</v>
      </c>
      <c r="CH268" s="96"/>
      <c r="CI268" s="96"/>
      <c r="CJ268" s="96"/>
      <c r="CK268" s="96">
        <v>75</v>
      </c>
      <c r="CL268" s="96"/>
      <c r="CM268" s="96"/>
      <c r="CN268" s="96"/>
      <c r="CO268" s="96"/>
      <c r="CP268" s="96"/>
      <c r="CQ268" s="96"/>
      <c r="CR268" s="96">
        <v>2</v>
      </c>
      <c r="CS268" s="96"/>
      <c r="CT268" s="96"/>
      <c r="CU268" s="96"/>
      <c r="CV268" s="96"/>
      <c r="CW268" s="96"/>
      <c r="CX268" s="96"/>
      <c r="CY268" s="96"/>
      <c r="CZ268" s="96">
        <v>23</v>
      </c>
      <c r="DA268" s="96"/>
      <c r="DB268" s="96">
        <v>3079</v>
      </c>
      <c r="DC268" s="96"/>
      <c r="DD268" s="96"/>
      <c r="DE268" s="96"/>
      <c r="DF268" s="96"/>
      <c r="DG268" s="96">
        <v>17</v>
      </c>
      <c r="DH268" s="96">
        <v>46</v>
      </c>
      <c r="DI268" s="96">
        <v>5</v>
      </c>
      <c r="DJ268" s="96"/>
      <c r="DK268" s="96"/>
      <c r="DL268" s="96"/>
      <c r="DM268" s="96"/>
      <c r="DN268" s="96"/>
      <c r="DO268" s="96"/>
      <c r="DP268" s="96"/>
      <c r="DQ268" s="96"/>
      <c r="DR268" s="96">
        <v>347</v>
      </c>
      <c r="DS268" s="96"/>
      <c r="DT268" s="107"/>
      <c r="DU268" s="107">
        <f t="shared" si="4"/>
        <v>50202</v>
      </c>
    </row>
    <row r="269" spans="1:125" s="72" customFormat="1" ht="14.25" x14ac:dyDescent="0.25">
      <c r="A269" s="77" t="s">
        <v>236</v>
      </c>
      <c r="B269" s="78" t="s">
        <v>966</v>
      </c>
      <c r="C269" s="106"/>
      <c r="D269" s="96"/>
      <c r="E269" s="96"/>
      <c r="F269" s="96">
        <v>75</v>
      </c>
      <c r="G269" s="96"/>
      <c r="H269" s="96"/>
      <c r="I269" s="96">
        <v>28</v>
      </c>
      <c r="J269" s="96"/>
      <c r="K269" s="96">
        <v>18</v>
      </c>
      <c r="L269" s="96"/>
      <c r="M269" s="96"/>
      <c r="N269" s="96"/>
      <c r="O269" s="96">
        <v>29</v>
      </c>
      <c r="P269" s="96">
        <v>89</v>
      </c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>
        <v>32</v>
      </c>
      <c r="AC269" s="96">
        <v>325</v>
      </c>
      <c r="AD269" s="96">
        <v>562</v>
      </c>
      <c r="AE269" s="96">
        <v>19</v>
      </c>
      <c r="AF269" s="96">
        <v>192</v>
      </c>
      <c r="AG269" s="96">
        <v>2</v>
      </c>
      <c r="AH269" s="96">
        <v>206</v>
      </c>
      <c r="AI269" s="96">
        <v>97</v>
      </c>
      <c r="AJ269" s="96"/>
      <c r="AK269" s="96">
        <v>218</v>
      </c>
      <c r="AL269" s="96">
        <v>427</v>
      </c>
      <c r="AM269" s="96"/>
      <c r="AN269" s="96"/>
      <c r="AO269" s="96">
        <v>562</v>
      </c>
      <c r="AP269" s="96">
        <v>4</v>
      </c>
      <c r="AQ269" s="96">
        <v>351</v>
      </c>
      <c r="AR269" s="96"/>
      <c r="AS269" s="96"/>
      <c r="AT269" s="96">
        <v>1</v>
      </c>
      <c r="AU269" s="96"/>
      <c r="AV269" s="96">
        <v>209</v>
      </c>
      <c r="AW269" s="96">
        <v>650</v>
      </c>
      <c r="AX269" s="96">
        <v>4</v>
      </c>
      <c r="AY269" s="97"/>
      <c r="AZ269" s="96">
        <v>643</v>
      </c>
      <c r="BA269" s="96">
        <v>624</v>
      </c>
      <c r="BB269" s="96"/>
      <c r="BC269" s="96"/>
      <c r="BD269" s="96">
        <v>344</v>
      </c>
      <c r="BE269" s="96">
        <v>281</v>
      </c>
      <c r="BF269" s="96">
        <v>3223</v>
      </c>
      <c r="BG269" s="96">
        <v>728</v>
      </c>
      <c r="BH269" s="96"/>
      <c r="BI269" s="96">
        <v>295</v>
      </c>
      <c r="BJ269" s="96">
        <v>76</v>
      </c>
      <c r="BK269" s="96">
        <v>327</v>
      </c>
      <c r="BL269" s="96">
        <v>28</v>
      </c>
      <c r="BM269" s="96">
        <v>1347</v>
      </c>
      <c r="BN269" s="96">
        <v>379</v>
      </c>
      <c r="BO269" s="96"/>
      <c r="BP269" s="96">
        <v>182</v>
      </c>
      <c r="BQ269" s="96">
        <v>6</v>
      </c>
      <c r="BR269" s="97"/>
      <c r="BS269" s="96">
        <v>65</v>
      </c>
      <c r="BT269" s="96">
        <v>7</v>
      </c>
      <c r="BU269" s="96">
        <v>1</v>
      </c>
      <c r="BV269" s="96"/>
      <c r="BW269" s="96"/>
      <c r="BX269" s="96"/>
      <c r="BY269" s="96"/>
      <c r="BZ269" s="96"/>
      <c r="CA269" s="96"/>
      <c r="CB269" s="96"/>
      <c r="CC269" s="96">
        <v>260011</v>
      </c>
      <c r="CD269" s="96"/>
      <c r="CE269" s="96"/>
      <c r="CF269" s="96"/>
      <c r="CG269" s="96"/>
      <c r="CH269" s="96">
        <v>1</v>
      </c>
      <c r="CI269" s="96"/>
      <c r="CJ269" s="96"/>
      <c r="CK269" s="96">
        <v>351</v>
      </c>
      <c r="CL269" s="96">
        <v>859</v>
      </c>
      <c r="CM269" s="96"/>
      <c r="CN269" s="96">
        <v>208</v>
      </c>
      <c r="CO269" s="96">
        <v>253</v>
      </c>
      <c r="CP269" s="96">
        <v>282</v>
      </c>
      <c r="CQ269" s="96"/>
      <c r="CR269" s="96">
        <v>52</v>
      </c>
      <c r="CS269" s="96"/>
      <c r="CT269" s="96"/>
      <c r="CU269" s="96"/>
      <c r="CV269" s="96"/>
      <c r="CW269" s="96"/>
      <c r="CX269" s="96"/>
      <c r="CY269" s="96"/>
      <c r="CZ269" s="96">
        <v>343</v>
      </c>
      <c r="DA269" s="96"/>
      <c r="DB269" s="96">
        <v>1644</v>
      </c>
      <c r="DC269" s="96"/>
      <c r="DD269" s="96">
        <v>1079</v>
      </c>
      <c r="DE269" s="96">
        <v>18</v>
      </c>
      <c r="DF269" s="96"/>
      <c r="DG269" s="96">
        <v>34</v>
      </c>
      <c r="DH269" s="96"/>
      <c r="DI269" s="96">
        <v>141</v>
      </c>
      <c r="DJ269" s="96"/>
      <c r="DK269" s="96"/>
      <c r="DL269" s="96">
        <v>9</v>
      </c>
      <c r="DM269" s="96">
        <v>121</v>
      </c>
      <c r="DN269" s="96"/>
      <c r="DO269" s="96"/>
      <c r="DP269" s="96"/>
      <c r="DQ269" s="96">
        <v>1</v>
      </c>
      <c r="DR269" s="96">
        <v>22</v>
      </c>
      <c r="DS269" s="96">
        <v>51</v>
      </c>
      <c r="DT269" s="107"/>
      <c r="DU269" s="107">
        <f t="shared" si="4"/>
        <v>278136</v>
      </c>
    </row>
    <row r="270" spans="1:125" s="72" customFormat="1" ht="14.25" x14ac:dyDescent="0.25">
      <c r="A270" s="77" t="s">
        <v>677</v>
      </c>
      <c r="B270" s="78" t="s">
        <v>967</v>
      </c>
      <c r="C270" s="106">
        <v>6</v>
      </c>
      <c r="D270" s="96"/>
      <c r="E270" s="96">
        <v>10</v>
      </c>
      <c r="F270" s="96"/>
      <c r="G270" s="96"/>
      <c r="H270" s="96"/>
      <c r="I270" s="96">
        <v>15</v>
      </c>
      <c r="J270" s="96"/>
      <c r="K270" s="96">
        <v>9</v>
      </c>
      <c r="L270" s="96">
        <v>11</v>
      </c>
      <c r="M270" s="96"/>
      <c r="N270" s="96"/>
      <c r="O270" s="96">
        <v>12</v>
      </c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>
        <v>2</v>
      </c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7"/>
      <c r="AZ270" s="96"/>
      <c r="BA270" s="96"/>
      <c r="BB270" s="96"/>
      <c r="BC270" s="96"/>
      <c r="BD270" s="96"/>
      <c r="BE270" s="96"/>
      <c r="BF270" s="96"/>
      <c r="BG270" s="96"/>
      <c r="BH270" s="96"/>
      <c r="BI270" s="96"/>
      <c r="BJ270" s="96"/>
      <c r="BK270" s="96"/>
      <c r="BL270" s="96"/>
      <c r="BM270" s="96"/>
      <c r="BN270" s="96"/>
      <c r="BO270" s="96"/>
      <c r="BP270" s="96"/>
      <c r="BQ270" s="96"/>
      <c r="BR270" s="97"/>
      <c r="BS270" s="96"/>
      <c r="BT270" s="96"/>
      <c r="BU270" s="96"/>
      <c r="BV270" s="96"/>
      <c r="BW270" s="96"/>
      <c r="BX270" s="96"/>
      <c r="BY270" s="96"/>
      <c r="BZ270" s="96"/>
      <c r="CA270" s="96"/>
      <c r="CB270" s="96"/>
      <c r="CC270" s="96"/>
      <c r="CD270" s="96"/>
      <c r="CE270" s="96"/>
      <c r="CF270" s="96"/>
      <c r="CG270" s="96"/>
      <c r="CH270" s="96"/>
      <c r="CI270" s="96"/>
      <c r="CJ270" s="96"/>
      <c r="CK270" s="96">
        <v>8744</v>
      </c>
      <c r="CL270" s="96"/>
      <c r="CM270" s="96"/>
      <c r="CN270" s="96"/>
      <c r="CO270" s="96"/>
      <c r="CP270" s="96"/>
      <c r="CQ270" s="96"/>
      <c r="CR270" s="96">
        <v>22</v>
      </c>
      <c r="CS270" s="96"/>
      <c r="CT270" s="96"/>
      <c r="CU270" s="96"/>
      <c r="CV270" s="96"/>
      <c r="CW270" s="96"/>
      <c r="CX270" s="96"/>
      <c r="CY270" s="96"/>
      <c r="CZ270" s="96"/>
      <c r="DA270" s="96"/>
      <c r="DB270" s="96"/>
      <c r="DC270" s="96"/>
      <c r="DD270" s="96"/>
      <c r="DE270" s="96"/>
      <c r="DF270" s="96"/>
      <c r="DG270" s="96"/>
      <c r="DH270" s="96"/>
      <c r="DI270" s="96"/>
      <c r="DJ270" s="96"/>
      <c r="DK270" s="96"/>
      <c r="DL270" s="96"/>
      <c r="DM270" s="96"/>
      <c r="DN270" s="96"/>
      <c r="DO270" s="96"/>
      <c r="DP270" s="96"/>
      <c r="DQ270" s="96"/>
      <c r="DR270" s="96">
        <v>5</v>
      </c>
      <c r="DS270" s="96"/>
      <c r="DT270" s="107"/>
      <c r="DU270" s="107">
        <f t="shared" si="4"/>
        <v>8836</v>
      </c>
    </row>
    <row r="271" spans="1:125" s="72" customFormat="1" ht="14.25" x14ac:dyDescent="0.25">
      <c r="A271" s="77" t="s">
        <v>442</v>
      </c>
      <c r="B271" s="78" t="s">
        <v>968</v>
      </c>
      <c r="C271" s="10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>
        <v>17</v>
      </c>
      <c r="AG271" s="96"/>
      <c r="AH271" s="96">
        <v>186</v>
      </c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7"/>
      <c r="AZ271" s="96"/>
      <c r="BA271" s="96"/>
      <c r="BB271" s="96"/>
      <c r="BC271" s="96"/>
      <c r="BD271" s="96"/>
      <c r="BE271" s="96"/>
      <c r="BF271" s="96"/>
      <c r="BG271" s="96"/>
      <c r="BH271" s="96"/>
      <c r="BI271" s="96"/>
      <c r="BJ271" s="96"/>
      <c r="BK271" s="96"/>
      <c r="BL271" s="96"/>
      <c r="BM271" s="96"/>
      <c r="BN271" s="96"/>
      <c r="BO271" s="96"/>
      <c r="BP271" s="96"/>
      <c r="BQ271" s="96"/>
      <c r="BR271" s="97"/>
      <c r="BS271" s="96"/>
      <c r="BT271" s="96"/>
      <c r="BU271" s="96"/>
      <c r="BV271" s="96"/>
      <c r="BW271" s="96"/>
      <c r="BX271" s="96"/>
      <c r="BY271" s="96"/>
      <c r="BZ271" s="96"/>
      <c r="CA271" s="96"/>
      <c r="CB271" s="96"/>
      <c r="CC271" s="96"/>
      <c r="CD271" s="96"/>
      <c r="CE271" s="96"/>
      <c r="CF271" s="96"/>
      <c r="CG271" s="96"/>
      <c r="CH271" s="96"/>
      <c r="CI271" s="96"/>
      <c r="CJ271" s="96"/>
      <c r="CK271" s="96">
        <v>1994</v>
      </c>
      <c r="CL271" s="96">
        <v>68914</v>
      </c>
      <c r="CM271" s="96">
        <v>5535</v>
      </c>
      <c r="CN271" s="96"/>
      <c r="CO271" s="96"/>
      <c r="CP271" s="96"/>
      <c r="CQ271" s="96"/>
      <c r="CR271" s="96">
        <v>12</v>
      </c>
      <c r="CS271" s="96"/>
      <c r="CT271" s="96"/>
      <c r="CU271" s="96"/>
      <c r="CV271" s="96"/>
      <c r="CW271" s="96"/>
      <c r="CX271" s="96"/>
      <c r="CY271" s="96"/>
      <c r="CZ271" s="96"/>
      <c r="DA271" s="96"/>
      <c r="DB271" s="96"/>
      <c r="DC271" s="96"/>
      <c r="DD271" s="96"/>
      <c r="DE271" s="96"/>
      <c r="DF271" s="96"/>
      <c r="DG271" s="96"/>
      <c r="DH271" s="96"/>
      <c r="DI271" s="96"/>
      <c r="DJ271" s="96"/>
      <c r="DK271" s="96">
        <v>952</v>
      </c>
      <c r="DL271" s="96">
        <v>5</v>
      </c>
      <c r="DM271" s="96"/>
      <c r="DN271" s="96"/>
      <c r="DO271" s="96"/>
      <c r="DP271" s="96">
        <v>276</v>
      </c>
      <c r="DQ271" s="96"/>
      <c r="DR271" s="96"/>
      <c r="DS271" s="96"/>
      <c r="DT271" s="107"/>
      <c r="DU271" s="107">
        <f t="shared" si="4"/>
        <v>77891</v>
      </c>
    </row>
    <row r="272" spans="1:125" s="72" customFormat="1" ht="14.25" x14ac:dyDescent="0.25">
      <c r="A272" s="77" t="s">
        <v>443</v>
      </c>
      <c r="B272" s="78" t="s">
        <v>969</v>
      </c>
      <c r="C272" s="10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7"/>
      <c r="AZ272" s="96"/>
      <c r="BA272" s="96"/>
      <c r="BB272" s="96"/>
      <c r="BC272" s="96"/>
      <c r="BD272" s="96"/>
      <c r="BE272" s="96"/>
      <c r="BF272" s="96"/>
      <c r="BG272" s="96"/>
      <c r="BH272" s="96"/>
      <c r="BI272" s="96"/>
      <c r="BJ272" s="96"/>
      <c r="BK272" s="96"/>
      <c r="BL272" s="96"/>
      <c r="BM272" s="96"/>
      <c r="BN272" s="96"/>
      <c r="BO272" s="96"/>
      <c r="BP272" s="96"/>
      <c r="BQ272" s="96"/>
      <c r="BR272" s="97"/>
      <c r="BS272" s="96"/>
      <c r="BT272" s="96"/>
      <c r="BU272" s="96"/>
      <c r="BV272" s="96"/>
      <c r="BW272" s="96"/>
      <c r="BX272" s="96"/>
      <c r="BY272" s="96"/>
      <c r="BZ272" s="96"/>
      <c r="CA272" s="96"/>
      <c r="CB272" s="96"/>
      <c r="CC272" s="96"/>
      <c r="CD272" s="96"/>
      <c r="CE272" s="96"/>
      <c r="CF272" s="96"/>
      <c r="CG272" s="96"/>
      <c r="CH272" s="96"/>
      <c r="CI272" s="96"/>
      <c r="CJ272" s="96"/>
      <c r="CK272" s="96">
        <v>236</v>
      </c>
      <c r="CL272" s="96">
        <v>4944</v>
      </c>
      <c r="CM272" s="96">
        <v>8976</v>
      </c>
      <c r="CN272" s="96"/>
      <c r="CO272" s="96"/>
      <c r="CP272" s="96"/>
      <c r="CQ272" s="96"/>
      <c r="CR272" s="96"/>
      <c r="CS272" s="96"/>
      <c r="CT272" s="96"/>
      <c r="CU272" s="96"/>
      <c r="CV272" s="96"/>
      <c r="CW272" s="96"/>
      <c r="CX272" s="96"/>
      <c r="CY272" s="96"/>
      <c r="CZ272" s="96"/>
      <c r="DA272" s="96"/>
      <c r="DB272" s="96"/>
      <c r="DC272" s="96"/>
      <c r="DD272" s="96"/>
      <c r="DE272" s="96"/>
      <c r="DF272" s="96"/>
      <c r="DG272" s="96"/>
      <c r="DH272" s="96"/>
      <c r="DI272" s="96"/>
      <c r="DJ272" s="96"/>
      <c r="DK272" s="96"/>
      <c r="DL272" s="96"/>
      <c r="DM272" s="96"/>
      <c r="DN272" s="96"/>
      <c r="DO272" s="96"/>
      <c r="DP272" s="96"/>
      <c r="DQ272" s="96"/>
      <c r="DR272" s="96"/>
      <c r="DS272" s="96"/>
      <c r="DT272" s="107"/>
      <c r="DU272" s="107">
        <f t="shared" si="4"/>
        <v>14156</v>
      </c>
    </row>
    <row r="273" spans="1:125" s="72" customFormat="1" ht="14.25" x14ac:dyDescent="0.25">
      <c r="A273" s="77" t="s">
        <v>678</v>
      </c>
      <c r="B273" s="78" t="s">
        <v>970</v>
      </c>
      <c r="C273" s="10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7"/>
      <c r="AZ273" s="96"/>
      <c r="BA273" s="96"/>
      <c r="BB273" s="96"/>
      <c r="BC273" s="96"/>
      <c r="BD273" s="96"/>
      <c r="BE273" s="96"/>
      <c r="BF273" s="96"/>
      <c r="BG273" s="96"/>
      <c r="BH273" s="96"/>
      <c r="BI273" s="96"/>
      <c r="BJ273" s="96"/>
      <c r="BK273" s="96"/>
      <c r="BL273" s="96"/>
      <c r="BM273" s="96"/>
      <c r="BN273" s="96"/>
      <c r="BO273" s="96"/>
      <c r="BP273" s="96"/>
      <c r="BQ273" s="96"/>
      <c r="BR273" s="97"/>
      <c r="BS273" s="96"/>
      <c r="BT273" s="96"/>
      <c r="BU273" s="96"/>
      <c r="BV273" s="96"/>
      <c r="BW273" s="96"/>
      <c r="BX273" s="96"/>
      <c r="BY273" s="96"/>
      <c r="BZ273" s="96"/>
      <c r="CA273" s="96"/>
      <c r="CB273" s="96"/>
      <c r="CC273" s="96"/>
      <c r="CD273" s="96"/>
      <c r="CE273" s="96">
        <v>10419</v>
      </c>
      <c r="CF273" s="96"/>
      <c r="CG273" s="96"/>
      <c r="CH273" s="96"/>
      <c r="CI273" s="96"/>
      <c r="CJ273" s="96"/>
      <c r="CK273" s="96">
        <v>86</v>
      </c>
      <c r="CL273" s="96"/>
      <c r="CM273" s="96"/>
      <c r="CN273" s="96"/>
      <c r="CO273" s="96"/>
      <c r="CP273" s="96"/>
      <c r="CQ273" s="96"/>
      <c r="CR273" s="96">
        <v>6</v>
      </c>
      <c r="CS273" s="96"/>
      <c r="CT273" s="96"/>
      <c r="CU273" s="96"/>
      <c r="CV273" s="96"/>
      <c r="CW273" s="96"/>
      <c r="CX273" s="96"/>
      <c r="CY273" s="96"/>
      <c r="CZ273" s="96"/>
      <c r="DA273" s="96"/>
      <c r="DB273" s="96"/>
      <c r="DC273" s="96"/>
      <c r="DD273" s="96"/>
      <c r="DE273" s="96"/>
      <c r="DF273" s="96"/>
      <c r="DG273" s="96"/>
      <c r="DH273" s="96"/>
      <c r="DI273" s="96">
        <v>16</v>
      </c>
      <c r="DJ273" s="96"/>
      <c r="DK273" s="96">
        <v>396</v>
      </c>
      <c r="DL273" s="96"/>
      <c r="DM273" s="96"/>
      <c r="DN273" s="96"/>
      <c r="DO273" s="96"/>
      <c r="DP273" s="96"/>
      <c r="DQ273" s="96"/>
      <c r="DR273" s="96"/>
      <c r="DS273" s="96"/>
      <c r="DT273" s="107"/>
      <c r="DU273" s="107">
        <f t="shared" si="4"/>
        <v>10923</v>
      </c>
    </row>
    <row r="274" spans="1:125" s="72" customFormat="1" ht="14.25" x14ac:dyDescent="0.25">
      <c r="A274" s="77" t="s">
        <v>679</v>
      </c>
      <c r="B274" s="78" t="s">
        <v>971</v>
      </c>
      <c r="C274" s="10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7"/>
      <c r="AZ274" s="96"/>
      <c r="BA274" s="96"/>
      <c r="BB274" s="96"/>
      <c r="BC274" s="96"/>
      <c r="BD274" s="96"/>
      <c r="BE274" s="96"/>
      <c r="BF274" s="96"/>
      <c r="BG274" s="96"/>
      <c r="BH274" s="96"/>
      <c r="BI274" s="96"/>
      <c r="BJ274" s="96"/>
      <c r="BK274" s="96"/>
      <c r="BL274" s="96"/>
      <c r="BM274" s="96"/>
      <c r="BN274" s="96"/>
      <c r="BO274" s="96"/>
      <c r="BP274" s="96"/>
      <c r="BQ274" s="96"/>
      <c r="BR274" s="97"/>
      <c r="BS274" s="96"/>
      <c r="BT274" s="96"/>
      <c r="BU274" s="96"/>
      <c r="BV274" s="96"/>
      <c r="BW274" s="96"/>
      <c r="BX274" s="96"/>
      <c r="BY274" s="96"/>
      <c r="BZ274" s="96"/>
      <c r="CA274" s="96"/>
      <c r="CB274" s="96"/>
      <c r="CC274" s="96"/>
      <c r="CD274" s="96"/>
      <c r="CE274" s="96">
        <v>4376</v>
      </c>
      <c r="CF274" s="96"/>
      <c r="CG274" s="96"/>
      <c r="CH274" s="96"/>
      <c r="CI274" s="96"/>
      <c r="CJ274" s="96"/>
      <c r="CK274" s="96"/>
      <c r="CL274" s="96"/>
      <c r="CM274" s="96"/>
      <c r="CN274" s="96"/>
      <c r="CO274" s="96"/>
      <c r="CP274" s="96"/>
      <c r="CQ274" s="96"/>
      <c r="CR274" s="96"/>
      <c r="CS274" s="96"/>
      <c r="CT274" s="96"/>
      <c r="CU274" s="96"/>
      <c r="CV274" s="96"/>
      <c r="CW274" s="96"/>
      <c r="CX274" s="96"/>
      <c r="CY274" s="96"/>
      <c r="CZ274" s="96"/>
      <c r="DA274" s="96"/>
      <c r="DB274" s="96"/>
      <c r="DC274" s="96"/>
      <c r="DD274" s="96"/>
      <c r="DE274" s="96"/>
      <c r="DF274" s="96"/>
      <c r="DG274" s="96"/>
      <c r="DH274" s="96"/>
      <c r="DI274" s="96"/>
      <c r="DJ274" s="96"/>
      <c r="DK274" s="96"/>
      <c r="DL274" s="96"/>
      <c r="DM274" s="96"/>
      <c r="DN274" s="96"/>
      <c r="DO274" s="96"/>
      <c r="DP274" s="96"/>
      <c r="DQ274" s="96"/>
      <c r="DR274" s="96"/>
      <c r="DS274" s="96"/>
      <c r="DT274" s="107"/>
      <c r="DU274" s="107">
        <f t="shared" si="4"/>
        <v>4376</v>
      </c>
    </row>
    <row r="275" spans="1:125" s="72" customFormat="1" ht="14.25" x14ac:dyDescent="0.25">
      <c r="A275" s="77" t="s">
        <v>680</v>
      </c>
      <c r="B275" s="78" t="s">
        <v>972</v>
      </c>
      <c r="C275" s="10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7"/>
      <c r="AZ275" s="96"/>
      <c r="BA275" s="96"/>
      <c r="BB275" s="96"/>
      <c r="BC275" s="96"/>
      <c r="BD275" s="96"/>
      <c r="BE275" s="96"/>
      <c r="BF275" s="96"/>
      <c r="BG275" s="96"/>
      <c r="BH275" s="96"/>
      <c r="BI275" s="96"/>
      <c r="BJ275" s="96"/>
      <c r="BK275" s="96"/>
      <c r="BL275" s="96"/>
      <c r="BM275" s="96"/>
      <c r="BN275" s="96"/>
      <c r="BO275" s="96"/>
      <c r="BP275" s="96"/>
      <c r="BQ275" s="96"/>
      <c r="BR275" s="97"/>
      <c r="BS275" s="96"/>
      <c r="BT275" s="96"/>
      <c r="BU275" s="96"/>
      <c r="BV275" s="96"/>
      <c r="BW275" s="96"/>
      <c r="BX275" s="96"/>
      <c r="BY275" s="96"/>
      <c r="BZ275" s="96"/>
      <c r="CA275" s="96"/>
      <c r="CB275" s="96"/>
      <c r="CC275" s="96"/>
      <c r="CD275" s="96"/>
      <c r="CE275" s="96">
        <v>24661</v>
      </c>
      <c r="CF275" s="96"/>
      <c r="CG275" s="96"/>
      <c r="CH275" s="96"/>
      <c r="CI275" s="96"/>
      <c r="CJ275" s="96"/>
      <c r="CK275" s="96"/>
      <c r="CL275" s="96"/>
      <c r="CM275" s="96"/>
      <c r="CN275" s="96"/>
      <c r="CO275" s="96"/>
      <c r="CP275" s="96"/>
      <c r="CQ275" s="96"/>
      <c r="CR275" s="96"/>
      <c r="CS275" s="96"/>
      <c r="CT275" s="96"/>
      <c r="CU275" s="96"/>
      <c r="CV275" s="96"/>
      <c r="CW275" s="96"/>
      <c r="CX275" s="96"/>
      <c r="CY275" s="96"/>
      <c r="CZ275" s="96"/>
      <c r="DA275" s="96"/>
      <c r="DB275" s="96"/>
      <c r="DC275" s="96"/>
      <c r="DD275" s="96"/>
      <c r="DE275" s="96"/>
      <c r="DF275" s="96"/>
      <c r="DG275" s="96"/>
      <c r="DH275" s="96"/>
      <c r="DI275" s="96"/>
      <c r="DJ275" s="96"/>
      <c r="DK275" s="96"/>
      <c r="DL275" s="96"/>
      <c r="DM275" s="96"/>
      <c r="DN275" s="96"/>
      <c r="DO275" s="96"/>
      <c r="DP275" s="96"/>
      <c r="DQ275" s="96"/>
      <c r="DR275" s="96"/>
      <c r="DS275" s="96"/>
      <c r="DT275" s="107"/>
      <c r="DU275" s="107">
        <f t="shared" si="4"/>
        <v>24661</v>
      </c>
    </row>
    <row r="276" spans="1:125" s="72" customFormat="1" ht="14.25" x14ac:dyDescent="0.25">
      <c r="A276" s="77" t="s">
        <v>681</v>
      </c>
      <c r="B276" s="78" t="s">
        <v>973</v>
      </c>
      <c r="C276" s="10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7"/>
      <c r="AZ276" s="96"/>
      <c r="BA276" s="96"/>
      <c r="BB276" s="96"/>
      <c r="BC276" s="96"/>
      <c r="BD276" s="96"/>
      <c r="BE276" s="96"/>
      <c r="BF276" s="96"/>
      <c r="BG276" s="96"/>
      <c r="BH276" s="96"/>
      <c r="BI276" s="96"/>
      <c r="BJ276" s="96"/>
      <c r="BK276" s="96"/>
      <c r="BL276" s="96"/>
      <c r="BM276" s="96">
        <v>1</v>
      </c>
      <c r="BN276" s="96"/>
      <c r="BO276" s="96"/>
      <c r="BP276" s="96"/>
      <c r="BQ276" s="96"/>
      <c r="BR276" s="97"/>
      <c r="BS276" s="96"/>
      <c r="BT276" s="96"/>
      <c r="BU276" s="96"/>
      <c r="BV276" s="96"/>
      <c r="BW276" s="96"/>
      <c r="BX276" s="96"/>
      <c r="BY276" s="96"/>
      <c r="BZ276" s="96"/>
      <c r="CA276" s="96"/>
      <c r="CB276" s="96"/>
      <c r="CC276" s="96"/>
      <c r="CD276" s="96"/>
      <c r="CE276" s="96"/>
      <c r="CF276" s="96">
        <v>868</v>
      </c>
      <c r="CG276" s="96"/>
      <c r="CH276" s="96"/>
      <c r="CI276" s="96"/>
      <c r="CJ276" s="96"/>
      <c r="CK276" s="96"/>
      <c r="CL276" s="96"/>
      <c r="CM276" s="96"/>
      <c r="CN276" s="96"/>
      <c r="CO276" s="96"/>
      <c r="CP276" s="96"/>
      <c r="CQ276" s="96"/>
      <c r="CR276" s="96">
        <v>6</v>
      </c>
      <c r="CS276" s="96"/>
      <c r="CT276" s="96"/>
      <c r="CU276" s="96"/>
      <c r="CV276" s="96"/>
      <c r="CW276" s="96"/>
      <c r="CX276" s="96"/>
      <c r="CY276" s="96"/>
      <c r="CZ276" s="96"/>
      <c r="DA276" s="96"/>
      <c r="DB276" s="96"/>
      <c r="DC276" s="96"/>
      <c r="DD276" s="96"/>
      <c r="DE276" s="96"/>
      <c r="DF276" s="96"/>
      <c r="DG276" s="96"/>
      <c r="DH276" s="96"/>
      <c r="DI276" s="96"/>
      <c r="DJ276" s="96"/>
      <c r="DK276" s="96"/>
      <c r="DL276" s="96"/>
      <c r="DM276" s="96"/>
      <c r="DN276" s="96"/>
      <c r="DO276" s="96"/>
      <c r="DP276" s="96"/>
      <c r="DQ276" s="96"/>
      <c r="DR276" s="96"/>
      <c r="DS276" s="96"/>
      <c r="DT276" s="107"/>
      <c r="DU276" s="107">
        <f t="shared" si="4"/>
        <v>875</v>
      </c>
    </row>
    <row r="277" spans="1:125" s="72" customFormat="1" ht="14.25" x14ac:dyDescent="0.25">
      <c r="A277" s="77" t="s">
        <v>682</v>
      </c>
      <c r="B277" s="78" t="s">
        <v>974</v>
      </c>
      <c r="C277" s="10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7"/>
      <c r="AZ277" s="96"/>
      <c r="BA277" s="96"/>
      <c r="BB277" s="96"/>
      <c r="BC277" s="96"/>
      <c r="BD277" s="96"/>
      <c r="BE277" s="96"/>
      <c r="BF277" s="96"/>
      <c r="BG277" s="96"/>
      <c r="BH277" s="96"/>
      <c r="BI277" s="96"/>
      <c r="BJ277" s="96"/>
      <c r="BK277" s="96"/>
      <c r="BL277" s="96"/>
      <c r="BM277" s="96"/>
      <c r="BN277" s="96"/>
      <c r="BO277" s="96"/>
      <c r="BP277" s="96"/>
      <c r="BQ277" s="96"/>
      <c r="BR277" s="97"/>
      <c r="BS277" s="96"/>
      <c r="BT277" s="96"/>
      <c r="BU277" s="96"/>
      <c r="BV277" s="96"/>
      <c r="BW277" s="96"/>
      <c r="BX277" s="96"/>
      <c r="BY277" s="96"/>
      <c r="BZ277" s="96"/>
      <c r="CA277" s="96"/>
      <c r="CB277" s="96"/>
      <c r="CC277" s="96"/>
      <c r="CD277" s="96"/>
      <c r="CE277" s="96"/>
      <c r="CF277" s="96">
        <v>172</v>
      </c>
      <c r="CG277" s="96"/>
      <c r="CH277" s="96"/>
      <c r="CI277" s="96"/>
      <c r="CJ277" s="96"/>
      <c r="CK277" s="96"/>
      <c r="CL277" s="96"/>
      <c r="CM277" s="96"/>
      <c r="CN277" s="96"/>
      <c r="CO277" s="96"/>
      <c r="CP277" s="96"/>
      <c r="CQ277" s="96"/>
      <c r="CR277" s="96"/>
      <c r="CS277" s="96"/>
      <c r="CT277" s="96"/>
      <c r="CU277" s="96"/>
      <c r="CV277" s="96"/>
      <c r="CW277" s="96"/>
      <c r="CX277" s="96"/>
      <c r="CY277" s="96"/>
      <c r="CZ277" s="96"/>
      <c r="DA277" s="96"/>
      <c r="DB277" s="96"/>
      <c r="DC277" s="96"/>
      <c r="DD277" s="96"/>
      <c r="DE277" s="96"/>
      <c r="DF277" s="96"/>
      <c r="DG277" s="96"/>
      <c r="DH277" s="96"/>
      <c r="DI277" s="96"/>
      <c r="DJ277" s="96"/>
      <c r="DK277" s="96"/>
      <c r="DL277" s="96"/>
      <c r="DM277" s="96"/>
      <c r="DN277" s="96"/>
      <c r="DO277" s="96"/>
      <c r="DP277" s="96"/>
      <c r="DQ277" s="96"/>
      <c r="DR277" s="96"/>
      <c r="DS277" s="96"/>
      <c r="DT277" s="107"/>
      <c r="DU277" s="107">
        <f t="shared" si="4"/>
        <v>172</v>
      </c>
    </row>
    <row r="278" spans="1:125" s="72" customFormat="1" ht="14.25" x14ac:dyDescent="0.25">
      <c r="A278" s="77" t="s">
        <v>683</v>
      </c>
      <c r="B278" s="78" t="s">
        <v>975</v>
      </c>
      <c r="C278" s="10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7"/>
      <c r="AZ278" s="96"/>
      <c r="BA278" s="96"/>
      <c r="BB278" s="96"/>
      <c r="BC278" s="96"/>
      <c r="BD278" s="96"/>
      <c r="BE278" s="96"/>
      <c r="BF278" s="96"/>
      <c r="BG278" s="96"/>
      <c r="BH278" s="96"/>
      <c r="BI278" s="96"/>
      <c r="BJ278" s="96"/>
      <c r="BK278" s="96"/>
      <c r="BL278" s="96"/>
      <c r="BM278" s="96"/>
      <c r="BN278" s="96"/>
      <c r="BO278" s="96"/>
      <c r="BP278" s="96"/>
      <c r="BQ278" s="96"/>
      <c r="BR278" s="97"/>
      <c r="BS278" s="96"/>
      <c r="BT278" s="96"/>
      <c r="BU278" s="96"/>
      <c r="BV278" s="96"/>
      <c r="BW278" s="96"/>
      <c r="BX278" s="96"/>
      <c r="BY278" s="96"/>
      <c r="BZ278" s="96"/>
      <c r="CA278" s="96"/>
      <c r="CB278" s="96"/>
      <c r="CC278" s="96"/>
      <c r="CD278" s="96"/>
      <c r="CE278" s="96"/>
      <c r="CF278" s="96"/>
      <c r="CG278" s="96"/>
      <c r="CH278" s="96">
        <v>15337</v>
      </c>
      <c r="CI278" s="96"/>
      <c r="CJ278" s="96"/>
      <c r="CK278" s="96"/>
      <c r="CL278" s="96"/>
      <c r="CM278" s="96"/>
      <c r="CN278" s="96"/>
      <c r="CO278" s="96"/>
      <c r="CP278" s="96"/>
      <c r="CQ278" s="96"/>
      <c r="CR278" s="96"/>
      <c r="CS278" s="96"/>
      <c r="CT278" s="96"/>
      <c r="CU278" s="96"/>
      <c r="CV278" s="96"/>
      <c r="CW278" s="96"/>
      <c r="CX278" s="96"/>
      <c r="CY278" s="96"/>
      <c r="CZ278" s="96"/>
      <c r="DA278" s="96"/>
      <c r="DB278" s="96"/>
      <c r="DC278" s="96"/>
      <c r="DD278" s="96"/>
      <c r="DE278" s="96"/>
      <c r="DF278" s="96"/>
      <c r="DG278" s="96"/>
      <c r="DH278" s="96"/>
      <c r="DI278" s="96"/>
      <c r="DJ278" s="96"/>
      <c r="DK278" s="96"/>
      <c r="DL278" s="96"/>
      <c r="DM278" s="96"/>
      <c r="DN278" s="96"/>
      <c r="DO278" s="96"/>
      <c r="DP278" s="96"/>
      <c r="DQ278" s="96"/>
      <c r="DR278" s="96"/>
      <c r="DS278" s="96"/>
      <c r="DT278" s="107"/>
      <c r="DU278" s="107">
        <f t="shared" si="4"/>
        <v>15337</v>
      </c>
    </row>
    <row r="279" spans="1:125" s="72" customFormat="1" ht="14.25" x14ac:dyDescent="0.25">
      <c r="A279" s="77" t="s">
        <v>684</v>
      </c>
      <c r="B279" s="78" t="s">
        <v>976</v>
      </c>
      <c r="C279" s="10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7"/>
      <c r="AZ279" s="96"/>
      <c r="BA279" s="96"/>
      <c r="BB279" s="96"/>
      <c r="BC279" s="96"/>
      <c r="BD279" s="96"/>
      <c r="BE279" s="96"/>
      <c r="BF279" s="96"/>
      <c r="BG279" s="96"/>
      <c r="BH279" s="96"/>
      <c r="BI279" s="96"/>
      <c r="BJ279" s="96"/>
      <c r="BK279" s="96"/>
      <c r="BL279" s="96"/>
      <c r="BM279" s="96"/>
      <c r="BN279" s="96"/>
      <c r="BO279" s="96"/>
      <c r="BP279" s="96"/>
      <c r="BQ279" s="96"/>
      <c r="BR279" s="97"/>
      <c r="BS279" s="96"/>
      <c r="BT279" s="96"/>
      <c r="BU279" s="96"/>
      <c r="BV279" s="96"/>
      <c r="BW279" s="96"/>
      <c r="BX279" s="96"/>
      <c r="BY279" s="96"/>
      <c r="BZ279" s="96"/>
      <c r="CA279" s="96"/>
      <c r="CB279" s="96"/>
      <c r="CC279" s="96"/>
      <c r="CD279" s="96"/>
      <c r="CE279" s="96"/>
      <c r="CF279" s="96"/>
      <c r="CG279" s="96"/>
      <c r="CH279" s="96">
        <v>3513</v>
      </c>
      <c r="CI279" s="96"/>
      <c r="CJ279" s="96"/>
      <c r="CK279" s="96"/>
      <c r="CL279" s="96"/>
      <c r="CM279" s="96"/>
      <c r="CN279" s="96"/>
      <c r="CO279" s="96"/>
      <c r="CP279" s="96"/>
      <c r="CQ279" s="96"/>
      <c r="CR279" s="96">
        <v>1</v>
      </c>
      <c r="CS279" s="96"/>
      <c r="CT279" s="96"/>
      <c r="CU279" s="96"/>
      <c r="CV279" s="96"/>
      <c r="CW279" s="96"/>
      <c r="CX279" s="96"/>
      <c r="CY279" s="96"/>
      <c r="CZ279" s="96"/>
      <c r="DA279" s="96"/>
      <c r="DB279" s="96"/>
      <c r="DC279" s="96"/>
      <c r="DD279" s="96"/>
      <c r="DE279" s="96"/>
      <c r="DF279" s="96"/>
      <c r="DG279" s="96"/>
      <c r="DH279" s="96"/>
      <c r="DI279" s="96"/>
      <c r="DJ279" s="96"/>
      <c r="DK279" s="96"/>
      <c r="DL279" s="96"/>
      <c r="DM279" s="96"/>
      <c r="DN279" s="96"/>
      <c r="DO279" s="96"/>
      <c r="DP279" s="96"/>
      <c r="DQ279" s="96"/>
      <c r="DR279" s="96"/>
      <c r="DS279" s="96"/>
      <c r="DT279" s="107"/>
      <c r="DU279" s="107">
        <f t="shared" si="4"/>
        <v>3514</v>
      </c>
    </row>
    <row r="280" spans="1:125" s="72" customFormat="1" ht="14.25" x14ac:dyDescent="0.25">
      <c r="A280" s="77" t="s">
        <v>685</v>
      </c>
      <c r="B280" s="78" t="s">
        <v>977</v>
      </c>
      <c r="C280" s="10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>
        <v>12</v>
      </c>
      <c r="AC280" s="96"/>
      <c r="AD280" s="96"/>
      <c r="AE280" s="96">
        <v>54</v>
      </c>
      <c r="AF280" s="96">
        <v>25</v>
      </c>
      <c r="AG280" s="96">
        <v>1</v>
      </c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7"/>
      <c r="AZ280" s="96"/>
      <c r="BA280" s="96"/>
      <c r="BB280" s="96">
        <v>21</v>
      </c>
      <c r="BC280" s="96"/>
      <c r="BD280" s="96"/>
      <c r="BE280" s="96"/>
      <c r="BF280" s="96"/>
      <c r="BG280" s="96"/>
      <c r="BH280" s="96"/>
      <c r="BI280" s="96"/>
      <c r="BJ280" s="96"/>
      <c r="BK280" s="96"/>
      <c r="BL280" s="96"/>
      <c r="BM280" s="96"/>
      <c r="BN280" s="96"/>
      <c r="BO280" s="96"/>
      <c r="BP280" s="96">
        <v>11</v>
      </c>
      <c r="BQ280" s="96"/>
      <c r="BR280" s="97"/>
      <c r="BS280" s="96"/>
      <c r="BT280" s="96"/>
      <c r="BU280" s="96"/>
      <c r="BV280" s="96"/>
      <c r="BW280" s="96"/>
      <c r="BX280" s="96"/>
      <c r="BY280" s="96"/>
      <c r="BZ280" s="96"/>
      <c r="CA280" s="96"/>
      <c r="CB280" s="96"/>
      <c r="CC280" s="96"/>
      <c r="CD280" s="96"/>
      <c r="CE280" s="96">
        <v>36057</v>
      </c>
      <c r="CF280" s="96"/>
      <c r="CG280" s="96"/>
      <c r="CH280" s="96"/>
      <c r="CI280" s="96"/>
      <c r="CJ280" s="96"/>
      <c r="CK280" s="96"/>
      <c r="CL280" s="96">
        <v>301</v>
      </c>
      <c r="CM280" s="96"/>
      <c r="CN280" s="96"/>
      <c r="CO280" s="96"/>
      <c r="CP280" s="96"/>
      <c r="CQ280" s="96"/>
      <c r="CR280" s="96"/>
      <c r="CS280" s="96"/>
      <c r="CT280" s="96"/>
      <c r="CU280" s="96"/>
      <c r="CV280" s="96"/>
      <c r="CW280" s="96"/>
      <c r="CX280" s="96"/>
      <c r="CY280" s="96"/>
      <c r="CZ280" s="96"/>
      <c r="DA280" s="96"/>
      <c r="DB280" s="96"/>
      <c r="DC280" s="96"/>
      <c r="DD280" s="96"/>
      <c r="DE280" s="96"/>
      <c r="DF280" s="96"/>
      <c r="DG280" s="96"/>
      <c r="DH280" s="96"/>
      <c r="DI280" s="96"/>
      <c r="DJ280" s="96"/>
      <c r="DK280" s="96"/>
      <c r="DL280" s="96"/>
      <c r="DM280" s="96"/>
      <c r="DN280" s="96"/>
      <c r="DO280" s="96"/>
      <c r="DP280" s="96"/>
      <c r="DQ280" s="96"/>
      <c r="DR280" s="96"/>
      <c r="DS280" s="96"/>
      <c r="DT280" s="107"/>
      <c r="DU280" s="107">
        <f t="shared" si="4"/>
        <v>36482</v>
      </c>
    </row>
    <row r="281" spans="1:125" s="72" customFormat="1" ht="14.25" x14ac:dyDescent="0.25">
      <c r="A281" s="77" t="s">
        <v>686</v>
      </c>
      <c r="B281" s="78" t="s">
        <v>978</v>
      </c>
      <c r="C281" s="10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>
        <v>116</v>
      </c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7"/>
      <c r="AZ281" s="96"/>
      <c r="BA281" s="96"/>
      <c r="BB281" s="96"/>
      <c r="BC281" s="96"/>
      <c r="BD281" s="96"/>
      <c r="BE281" s="96"/>
      <c r="BF281" s="96"/>
      <c r="BG281" s="96"/>
      <c r="BH281" s="96"/>
      <c r="BI281" s="96"/>
      <c r="BJ281" s="96"/>
      <c r="BK281" s="96"/>
      <c r="BL281" s="96"/>
      <c r="BM281" s="96"/>
      <c r="BN281" s="96"/>
      <c r="BO281" s="96"/>
      <c r="BP281" s="96"/>
      <c r="BQ281" s="96"/>
      <c r="BR281" s="97"/>
      <c r="BS281" s="96"/>
      <c r="BT281" s="96">
        <v>44</v>
      </c>
      <c r="BU281" s="96"/>
      <c r="BV281" s="96"/>
      <c r="BW281" s="96"/>
      <c r="BX281" s="96"/>
      <c r="BY281" s="96"/>
      <c r="BZ281" s="96"/>
      <c r="CA281" s="96"/>
      <c r="CB281" s="96"/>
      <c r="CC281" s="96"/>
      <c r="CD281" s="96"/>
      <c r="CE281" s="96"/>
      <c r="CF281" s="96"/>
      <c r="CG281" s="96">
        <v>17444</v>
      </c>
      <c r="CH281" s="96"/>
      <c r="CI281" s="96"/>
      <c r="CJ281" s="96"/>
      <c r="CK281" s="96"/>
      <c r="CL281" s="96"/>
      <c r="CM281" s="96"/>
      <c r="CN281" s="96"/>
      <c r="CO281" s="96"/>
      <c r="CP281" s="96"/>
      <c r="CQ281" s="96"/>
      <c r="CR281" s="96"/>
      <c r="CS281" s="96"/>
      <c r="CT281" s="96"/>
      <c r="CU281" s="96"/>
      <c r="CV281" s="96"/>
      <c r="CW281" s="96"/>
      <c r="CX281" s="96"/>
      <c r="CY281" s="96"/>
      <c r="CZ281" s="96"/>
      <c r="DA281" s="96"/>
      <c r="DB281" s="96"/>
      <c r="DC281" s="96"/>
      <c r="DD281" s="96"/>
      <c r="DE281" s="96"/>
      <c r="DF281" s="96"/>
      <c r="DG281" s="96"/>
      <c r="DH281" s="96"/>
      <c r="DI281" s="96"/>
      <c r="DJ281" s="96"/>
      <c r="DK281" s="96"/>
      <c r="DL281" s="96"/>
      <c r="DM281" s="96"/>
      <c r="DN281" s="96"/>
      <c r="DO281" s="96"/>
      <c r="DP281" s="96"/>
      <c r="DQ281" s="96"/>
      <c r="DR281" s="96"/>
      <c r="DS281" s="96"/>
      <c r="DT281" s="107"/>
      <c r="DU281" s="107">
        <f t="shared" si="4"/>
        <v>17604</v>
      </c>
    </row>
    <row r="282" spans="1:125" s="72" customFormat="1" ht="14.25" x14ac:dyDescent="0.25">
      <c r="A282" s="77" t="s">
        <v>444</v>
      </c>
      <c r="B282" s="78" t="s">
        <v>979</v>
      </c>
      <c r="C282" s="10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7"/>
      <c r="AZ282" s="96"/>
      <c r="BA282" s="96"/>
      <c r="BB282" s="96">
        <v>1</v>
      </c>
      <c r="BC282" s="96"/>
      <c r="BD282" s="96"/>
      <c r="BE282" s="96"/>
      <c r="BF282" s="96"/>
      <c r="BG282" s="96"/>
      <c r="BH282" s="96"/>
      <c r="BI282" s="96"/>
      <c r="BJ282" s="96"/>
      <c r="BK282" s="96"/>
      <c r="BL282" s="96"/>
      <c r="BM282" s="96"/>
      <c r="BN282" s="96"/>
      <c r="BO282" s="96"/>
      <c r="BP282" s="96"/>
      <c r="BQ282" s="96"/>
      <c r="BR282" s="97"/>
      <c r="BS282" s="96"/>
      <c r="BT282" s="96"/>
      <c r="BU282" s="96"/>
      <c r="BV282" s="96"/>
      <c r="BW282" s="96"/>
      <c r="BX282" s="96"/>
      <c r="BY282" s="96"/>
      <c r="BZ282" s="96"/>
      <c r="CA282" s="96"/>
      <c r="CB282" s="96"/>
      <c r="CC282" s="96"/>
      <c r="CD282" s="96"/>
      <c r="CE282" s="96">
        <v>8</v>
      </c>
      <c r="CF282" s="96"/>
      <c r="CG282" s="96"/>
      <c r="CH282" s="96">
        <v>361</v>
      </c>
      <c r="CI282" s="96">
        <v>4280</v>
      </c>
      <c r="CJ282" s="96"/>
      <c r="CK282" s="96"/>
      <c r="CL282" s="96"/>
      <c r="CM282" s="96"/>
      <c r="CN282" s="96"/>
      <c r="CO282" s="96"/>
      <c r="CP282" s="96"/>
      <c r="CQ282" s="96"/>
      <c r="CR282" s="96"/>
      <c r="CS282" s="96"/>
      <c r="CT282" s="96"/>
      <c r="CU282" s="96"/>
      <c r="CV282" s="96"/>
      <c r="CW282" s="96"/>
      <c r="CX282" s="96"/>
      <c r="CY282" s="96"/>
      <c r="CZ282" s="96"/>
      <c r="DA282" s="96"/>
      <c r="DB282" s="96"/>
      <c r="DC282" s="96"/>
      <c r="DD282" s="96"/>
      <c r="DE282" s="96"/>
      <c r="DF282" s="96"/>
      <c r="DG282" s="96"/>
      <c r="DH282" s="96"/>
      <c r="DI282" s="96"/>
      <c r="DJ282" s="96"/>
      <c r="DK282" s="96"/>
      <c r="DL282" s="96"/>
      <c r="DM282" s="96"/>
      <c r="DN282" s="96"/>
      <c r="DO282" s="96"/>
      <c r="DP282" s="96"/>
      <c r="DQ282" s="96"/>
      <c r="DR282" s="96"/>
      <c r="DS282" s="96"/>
      <c r="DT282" s="107"/>
      <c r="DU282" s="107">
        <f t="shared" si="4"/>
        <v>4650</v>
      </c>
    </row>
    <row r="283" spans="1:125" s="72" customFormat="1" ht="14.25" x14ac:dyDescent="0.25">
      <c r="A283" s="77" t="s">
        <v>445</v>
      </c>
      <c r="B283" s="78" t="s">
        <v>980</v>
      </c>
      <c r="C283" s="10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7"/>
      <c r="AZ283" s="96"/>
      <c r="BA283" s="96"/>
      <c r="BB283" s="96">
        <v>18</v>
      </c>
      <c r="BC283" s="96"/>
      <c r="BD283" s="96"/>
      <c r="BE283" s="96"/>
      <c r="BF283" s="96"/>
      <c r="BG283" s="96"/>
      <c r="BH283" s="96"/>
      <c r="BI283" s="96"/>
      <c r="BJ283" s="96"/>
      <c r="BK283" s="96"/>
      <c r="BL283" s="96"/>
      <c r="BM283" s="96"/>
      <c r="BN283" s="96"/>
      <c r="BO283" s="96"/>
      <c r="BP283" s="96"/>
      <c r="BQ283" s="96"/>
      <c r="BR283" s="97"/>
      <c r="BS283" s="96"/>
      <c r="BT283" s="96"/>
      <c r="BU283" s="96"/>
      <c r="BV283" s="96"/>
      <c r="BW283" s="96"/>
      <c r="BX283" s="96"/>
      <c r="BY283" s="96"/>
      <c r="BZ283" s="96"/>
      <c r="CA283" s="96"/>
      <c r="CB283" s="96"/>
      <c r="CC283" s="96"/>
      <c r="CD283" s="96"/>
      <c r="CE283" s="96"/>
      <c r="CF283" s="96"/>
      <c r="CG283" s="96"/>
      <c r="CH283" s="96"/>
      <c r="CI283" s="96">
        <v>2557</v>
      </c>
      <c r="CJ283" s="96"/>
      <c r="CK283" s="96"/>
      <c r="CL283" s="96"/>
      <c r="CM283" s="96"/>
      <c r="CN283" s="96"/>
      <c r="CO283" s="96"/>
      <c r="CP283" s="96"/>
      <c r="CQ283" s="96"/>
      <c r="CR283" s="96"/>
      <c r="CS283" s="96"/>
      <c r="CT283" s="96"/>
      <c r="CU283" s="96"/>
      <c r="CV283" s="96"/>
      <c r="CW283" s="96"/>
      <c r="CX283" s="96"/>
      <c r="CY283" s="96"/>
      <c r="CZ283" s="96"/>
      <c r="DA283" s="96"/>
      <c r="DB283" s="96"/>
      <c r="DC283" s="96"/>
      <c r="DD283" s="96"/>
      <c r="DE283" s="96"/>
      <c r="DF283" s="96"/>
      <c r="DG283" s="96"/>
      <c r="DH283" s="96"/>
      <c r="DI283" s="96"/>
      <c r="DJ283" s="96"/>
      <c r="DK283" s="96"/>
      <c r="DL283" s="96"/>
      <c r="DM283" s="96"/>
      <c r="DN283" s="96"/>
      <c r="DO283" s="96"/>
      <c r="DP283" s="96"/>
      <c r="DQ283" s="96"/>
      <c r="DR283" s="96"/>
      <c r="DS283" s="96"/>
      <c r="DT283" s="107"/>
      <c r="DU283" s="107">
        <f t="shared" si="4"/>
        <v>2575</v>
      </c>
    </row>
    <row r="284" spans="1:125" s="72" customFormat="1" ht="14.25" x14ac:dyDescent="0.25">
      <c r="A284" s="77" t="s">
        <v>446</v>
      </c>
      <c r="B284" s="78" t="s">
        <v>981</v>
      </c>
      <c r="C284" s="10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>
        <v>24</v>
      </c>
      <c r="AF284" s="96">
        <v>6</v>
      </c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7"/>
      <c r="AZ284" s="96"/>
      <c r="BA284" s="96"/>
      <c r="BB284" s="96"/>
      <c r="BC284" s="96"/>
      <c r="BD284" s="96"/>
      <c r="BE284" s="96"/>
      <c r="BF284" s="96"/>
      <c r="BG284" s="96"/>
      <c r="BH284" s="96"/>
      <c r="BI284" s="96"/>
      <c r="BJ284" s="96"/>
      <c r="BK284" s="96"/>
      <c r="BL284" s="96"/>
      <c r="BM284" s="96"/>
      <c r="BN284" s="96"/>
      <c r="BO284" s="96"/>
      <c r="BP284" s="96"/>
      <c r="BQ284" s="96"/>
      <c r="BR284" s="97"/>
      <c r="BS284" s="96"/>
      <c r="BT284" s="96"/>
      <c r="BU284" s="96"/>
      <c r="BV284" s="96"/>
      <c r="BW284" s="96"/>
      <c r="BX284" s="96"/>
      <c r="BY284" s="96"/>
      <c r="BZ284" s="96"/>
      <c r="CA284" s="96"/>
      <c r="CB284" s="96"/>
      <c r="CC284" s="96"/>
      <c r="CD284" s="96"/>
      <c r="CE284" s="96"/>
      <c r="CF284" s="96"/>
      <c r="CG284" s="96"/>
      <c r="CH284" s="96"/>
      <c r="CI284" s="96">
        <v>5481</v>
      </c>
      <c r="CJ284" s="96"/>
      <c r="CK284" s="96"/>
      <c r="CL284" s="96"/>
      <c r="CM284" s="96"/>
      <c r="CN284" s="96"/>
      <c r="CO284" s="96"/>
      <c r="CP284" s="96"/>
      <c r="CQ284" s="96"/>
      <c r="CR284" s="96"/>
      <c r="CS284" s="96"/>
      <c r="CT284" s="96"/>
      <c r="CU284" s="96"/>
      <c r="CV284" s="96"/>
      <c r="CW284" s="96"/>
      <c r="CX284" s="96"/>
      <c r="CY284" s="96"/>
      <c r="CZ284" s="96">
        <v>25</v>
      </c>
      <c r="DA284" s="96"/>
      <c r="DB284" s="96"/>
      <c r="DC284" s="96"/>
      <c r="DD284" s="96"/>
      <c r="DE284" s="96"/>
      <c r="DF284" s="96"/>
      <c r="DG284" s="96"/>
      <c r="DH284" s="96"/>
      <c r="DI284" s="96">
        <v>475</v>
      </c>
      <c r="DJ284" s="96"/>
      <c r="DK284" s="96"/>
      <c r="DL284" s="96"/>
      <c r="DM284" s="96"/>
      <c r="DN284" s="96"/>
      <c r="DO284" s="96"/>
      <c r="DP284" s="96"/>
      <c r="DQ284" s="96"/>
      <c r="DR284" s="96"/>
      <c r="DS284" s="96"/>
      <c r="DT284" s="107"/>
      <c r="DU284" s="107">
        <f t="shared" si="4"/>
        <v>6011</v>
      </c>
    </row>
    <row r="285" spans="1:125" s="72" customFormat="1" ht="14.25" x14ac:dyDescent="0.25">
      <c r="A285" s="77" t="s">
        <v>447</v>
      </c>
      <c r="B285" s="78" t="s">
        <v>982</v>
      </c>
      <c r="C285" s="10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7"/>
      <c r="AZ285" s="96"/>
      <c r="BA285" s="96"/>
      <c r="BB285" s="96"/>
      <c r="BC285" s="96"/>
      <c r="BD285" s="96"/>
      <c r="BE285" s="96"/>
      <c r="BF285" s="96"/>
      <c r="BG285" s="96"/>
      <c r="BH285" s="96"/>
      <c r="BI285" s="96"/>
      <c r="BJ285" s="96"/>
      <c r="BK285" s="96"/>
      <c r="BL285" s="96"/>
      <c r="BM285" s="96"/>
      <c r="BN285" s="96"/>
      <c r="BO285" s="96"/>
      <c r="BP285" s="96"/>
      <c r="BQ285" s="96"/>
      <c r="BR285" s="97"/>
      <c r="BS285" s="96"/>
      <c r="BT285" s="96"/>
      <c r="BU285" s="96"/>
      <c r="BV285" s="96"/>
      <c r="BW285" s="96"/>
      <c r="BX285" s="96"/>
      <c r="BY285" s="96"/>
      <c r="BZ285" s="96"/>
      <c r="CA285" s="96"/>
      <c r="CB285" s="96"/>
      <c r="CC285" s="96"/>
      <c r="CD285" s="96"/>
      <c r="CE285" s="96"/>
      <c r="CF285" s="96"/>
      <c r="CG285" s="96"/>
      <c r="CH285" s="96">
        <v>480</v>
      </c>
      <c r="CI285" s="96">
        <v>5633</v>
      </c>
      <c r="CJ285" s="96"/>
      <c r="CK285" s="96"/>
      <c r="CL285" s="96"/>
      <c r="CM285" s="96"/>
      <c r="CN285" s="96"/>
      <c r="CO285" s="96"/>
      <c r="CP285" s="96"/>
      <c r="CQ285" s="96"/>
      <c r="CR285" s="96"/>
      <c r="CS285" s="96"/>
      <c r="CT285" s="96"/>
      <c r="CU285" s="96"/>
      <c r="CV285" s="96"/>
      <c r="CW285" s="96"/>
      <c r="CX285" s="96"/>
      <c r="CY285" s="96"/>
      <c r="CZ285" s="96"/>
      <c r="DA285" s="96"/>
      <c r="DB285" s="96"/>
      <c r="DC285" s="96"/>
      <c r="DD285" s="96"/>
      <c r="DE285" s="96"/>
      <c r="DF285" s="96"/>
      <c r="DG285" s="96"/>
      <c r="DH285" s="96"/>
      <c r="DI285" s="96">
        <v>3</v>
      </c>
      <c r="DJ285" s="96"/>
      <c r="DK285" s="96"/>
      <c r="DL285" s="96"/>
      <c r="DM285" s="96"/>
      <c r="DN285" s="96"/>
      <c r="DO285" s="96"/>
      <c r="DP285" s="96"/>
      <c r="DQ285" s="96"/>
      <c r="DR285" s="96"/>
      <c r="DS285" s="96"/>
      <c r="DT285" s="107"/>
      <c r="DU285" s="107">
        <f t="shared" si="4"/>
        <v>6116</v>
      </c>
    </row>
    <row r="286" spans="1:125" s="72" customFormat="1" ht="14.25" x14ac:dyDescent="0.25">
      <c r="A286" s="77" t="s">
        <v>448</v>
      </c>
      <c r="B286" s="78" t="s">
        <v>983</v>
      </c>
      <c r="C286" s="10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>
        <v>7</v>
      </c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7"/>
      <c r="AZ286" s="96"/>
      <c r="BA286" s="96"/>
      <c r="BB286" s="96"/>
      <c r="BC286" s="96"/>
      <c r="BD286" s="96"/>
      <c r="BE286" s="96"/>
      <c r="BF286" s="96"/>
      <c r="BG286" s="96"/>
      <c r="BH286" s="96"/>
      <c r="BI286" s="96"/>
      <c r="BJ286" s="96"/>
      <c r="BK286" s="96"/>
      <c r="BL286" s="96"/>
      <c r="BM286" s="96"/>
      <c r="BN286" s="96"/>
      <c r="BO286" s="96"/>
      <c r="BP286" s="96"/>
      <c r="BQ286" s="96"/>
      <c r="BR286" s="97"/>
      <c r="BS286" s="96"/>
      <c r="BT286" s="96"/>
      <c r="BU286" s="96"/>
      <c r="BV286" s="96"/>
      <c r="BW286" s="96"/>
      <c r="BX286" s="96"/>
      <c r="BY286" s="96"/>
      <c r="BZ286" s="96"/>
      <c r="CA286" s="96"/>
      <c r="CB286" s="96"/>
      <c r="CC286" s="96"/>
      <c r="CD286" s="96"/>
      <c r="CE286" s="96"/>
      <c r="CF286" s="96"/>
      <c r="CG286" s="96"/>
      <c r="CH286" s="96"/>
      <c r="CI286" s="96">
        <v>5239</v>
      </c>
      <c r="CJ286" s="96"/>
      <c r="CK286" s="96"/>
      <c r="CL286" s="96"/>
      <c r="CM286" s="96"/>
      <c r="CN286" s="96"/>
      <c r="CO286" s="96"/>
      <c r="CP286" s="96"/>
      <c r="CQ286" s="96"/>
      <c r="CR286" s="96"/>
      <c r="CS286" s="96"/>
      <c r="CT286" s="96"/>
      <c r="CU286" s="96"/>
      <c r="CV286" s="96"/>
      <c r="CW286" s="96"/>
      <c r="CX286" s="96"/>
      <c r="CY286" s="96"/>
      <c r="CZ286" s="96"/>
      <c r="DA286" s="96"/>
      <c r="DB286" s="96">
        <v>69</v>
      </c>
      <c r="DC286" s="96"/>
      <c r="DD286" s="96"/>
      <c r="DE286" s="96"/>
      <c r="DF286" s="96"/>
      <c r="DG286" s="96"/>
      <c r="DH286" s="96"/>
      <c r="DI286" s="96"/>
      <c r="DJ286" s="96"/>
      <c r="DK286" s="96"/>
      <c r="DL286" s="96"/>
      <c r="DM286" s="96"/>
      <c r="DN286" s="96"/>
      <c r="DO286" s="96"/>
      <c r="DP286" s="96"/>
      <c r="DQ286" s="96"/>
      <c r="DR286" s="96"/>
      <c r="DS286" s="96"/>
      <c r="DT286" s="107"/>
      <c r="DU286" s="107">
        <f t="shared" si="4"/>
        <v>5315</v>
      </c>
    </row>
    <row r="287" spans="1:125" s="72" customFormat="1" ht="14.25" x14ac:dyDescent="0.25">
      <c r="A287" s="77" t="s">
        <v>449</v>
      </c>
      <c r="B287" s="78" t="s">
        <v>984</v>
      </c>
      <c r="C287" s="10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7"/>
      <c r="AZ287" s="96"/>
      <c r="BA287" s="96"/>
      <c r="BB287" s="96"/>
      <c r="BC287" s="96"/>
      <c r="BD287" s="96"/>
      <c r="BE287" s="96"/>
      <c r="BF287" s="96"/>
      <c r="BG287" s="96"/>
      <c r="BH287" s="96"/>
      <c r="BI287" s="96"/>
      <c r="BJ287" s="96"/>
      <c r="BK287" s="96"/>
      <c r="BL287" s="96"/>
      <c r="BM287" s="96"/>
      <c r="BN287" s="96"/>
      <c r="BO287" s="96"/>
      <c r="BP287" s="96"/>
      <c r="BQ287" s="96"/>
      <c r="BR287" s="97"/>
      <c r="BS287" s="96"/>
      <c r="BT287" s="96"/>
      <c r="BU287" s="96"/>
      <c r="BV287" s="96"/>
      <c r="BW287" s="96"/>
      <c r="BX287" s="96"/>
      <c r="BY287" s="96"/>
      <c r="BZ287" s="96"/>
      <c r="CA287" s="96"/>
      <c r="CB287" s="96"/>
      <c r="CC287" s="96"/>
      <c r="CD287" s="96"/>
      <c r="CE287" s="96"/>
      <c r="CF287" s="96"/>
      <c r="CG287" s="96"/>
      <c r="CH287" s="96">
        <v>99</v>
      </c>
      <c r="CI287" s="96"/>
      <c r="CJ287" s="96">
        <v>3542</v>
      </c>
      <c r="CK287" s="96"/>
      <c r="CL287" s="96"/>
      <c r="CM287" s="96"/>
      <c r="CN287" s="96"/>
      <c r="CO287" s="96"/>
      <c r="CP287" s="96"/>
      <c r="CQ287" s="96"/>
      <c r="CR287" s="96"/>
      <c r="CS287" s="96"/>
      <c r="CT287" s="96"/>
      <c r="CU287" s="96"/>
      <c r="CV287" s="96"/>
      <c r="CW287" s="96"/>
      <c r="CX287" s="96"/>
      <c r="CY287" s="96"/>
      <c r="CZ287" s="96"/>
      <c r="DA287" s="96"/>
      <c r="DB287" s="96"/>
      <c r="DC287" s="96"/>
      <c r="DD287" s="96"/>
      <c r="DE287" s="96"/>
      <c r="DF287" s="96"/>
      <c r="DG287" s="96"/>
      <c r="DH287" s="96"/>
      <c r="DI287" s="96"/>
      <c r="DJ287" s="96"/>
      <c r="DK287" s="96"/>
      <c r="DL287" s="96"/>
      <c r="DM287" s="96"/>
      <c r="DN287" s="96"/>
      <c r="DO287" s="96"/>
      <c r="DP287" s="96"/>
      <c r="DQ287" s="96"/>
      <c r="DR287" s="96"/>
      <c r="DS287" s="96"/>
      <c r="DT287" s="107"/>
      <c r="DU287" s="107">
        <f t="shared" si="4"/>
        <v>3641</v>
      </c>
    </row>
    <row r="288" spans="1:125" s="72" customFormat="1" ht="14.25" x14ac:dyDescent="0.25">
      <c r="A288" s="77" t="s">
        <v>450</v>
      </c>
      <c r="B288" s="78" t="s">
        <v>985</v>
      </c>
      <c r="C288" s="10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>
        <v>116</v>
      </c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7"/>
      <c r="AZ288" s="96"/>
      <c r="BA288" s="96"/>
      <c r="BB288" s="96"/>
      <c r="BC288" s="96"/>
      <c r="BD288" s="96"/>
      <c r="BE288" s="96"/>
      <c r="BF288" s="96"/>
      <c r="BG288" s="96"/>
      <c r="BH288" s="96"/>
      <c r="BI288" s="96"/>
      <c r="BJ288" s="96"/>
      <c r="BK288" s="96"/>
      <c r="BL288" s="96"/>
      <c r="BM288" s="96"/>
      <c r="BN288" s="96"/>
      <c r="BO288" s="96"/>
      <c r="BP288" s="96"/>
      <c r="BQ288" s="96"/>
      <c r="BR288" s="97"/>
      <c r="BS288" s="96">
        <v>59</v>
      </c>
      <c r="BT288" s="96"/>
      <c r="BU288" s="96"/>
      <c r="BV288" s="96"/>
      <c r="BW288" s="96"/>
      <c r="BX288" s="96"/>
      <c r="BY288" s="96"/>
      <c r="BZ288" s="96"/>
      <c r="CA288" s="96"/>
      <c r="CB288" s="96"/>
      <c r="CC288" s="96"/>
      <c r="CD288" s="96"/>
      <c r="CE288" s="96"/>
      <c r="CF288" s="96"/>
      <c r="CG288" s="96"/>
      <c r="CH288" s="96"/>
      <c r="CI288" s="96"/>
      <c r="CJ288" s="96"/>
      <c r="CK288" s="96"/>
      <c r="CL288" s="96"/>
      <c r="CM288" s="96"/>
      <c r="CN288" s="96"/>
      <c r="CO288" s="96"/>
      <c r="CP288" s="96"/>
      <c r="CQ288" s="96"/>
      <c r="CR288" s="96"/>
      <c r="CS288" s="96"/>
      <c r="CT288" s="96"/>
      <c r="CU288" s="96"/>
      <c r="CV288" s="96"/>
      <c r="CW288" s="96"/>
      <c r="CX288" s="96"/>
      <c r="CY288" s="96"/>
      <c r="CZ288" s="96"/>
      <c r="DA288" s="96"/>
      <c r="DB288" s="96"/>
      <c r="DC288" s="96"/>
      <c r="DD288" s="96"/>
      <c r="DE288" s="96"/>
      <c r="DF288" s="96"/>
      <c r="DG288" s="96"/>
      <c r="DH288" s="96"/>
      <c r="DI288" s="96"/>
      <c r="DJ288" s="96"/>
      <c r="DK288" s="96"/>
      <c r="DL288" s="96"/>
      <c r="DM288" s="96"/>
      <c r="DN288" s="96"/>
      <c r="DO288" s="96"/>
      <c r="DP288" s="96"/>
      <c r="DQ288" s="96"/>
      <c r="DR288" s="96"/>
      <c r="DS288" s="96"/>
      <c r="DT288" s="107"/>
      <c r="DU288" s="107">
        <f t="shared" si="4"/>
        <v>175</v>
      </c>
    </row>
    <row r="289" spans="1:125" s="72" customFormat="1" ht="14.25" x14ac:dyDescent="0.25">
      <c r="A289" s="77" t="s">
        <v>451</v>
      </c>
      <c r="B289" s="78" t="s">
        <v>986</v>
      </c>
      <c r="C289" s="10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7"/>
      <c r="AZ289" s="96"/>
      <c r="BA289" s="96"/>
      <c r="BB289" s="96"/>
      <c r="BC289" s="96"/>
      <c r="BD289" s="96"/>
      <c r="BE289" s="96"/>
      <c r="BF289" s="96"/>
      <c r="BG289" s="96"/>
      <c r="BH289" s="96"/>
      <c r="BI289" s="96"/>
      <c r="BJ289" s="96"/>
      <c r="BK289" s="96"/>
      <c r="BL289" s="96"/>
      <c r="BM289" s="96"/>
      <c r="BN289" s="96"/>
      <c r="BO289" s="96"/>
      <c r="BP289" s="96"/>
      <c r="BQ289" s="96"/>
      <c r="BR289" s="97"/>
      <c r="BS289" s="96"/>
      <c r="BT289" s="96">
        <v>14018</v>
      </c>
      <c r="BU289" s="96"/>
      <c r="BV289" s="96"/>
      <c r="BW289" s="96"/>
      <c r="BX289" s="96"/>
      <c r="BY289" s="96"/>
      <c r="BZ289" s="96"/>
      <c r="CA289" s="96"/>
      <c r="CB289" s="96"/>
      <c r="CC289" s="96"/>
      <c r="CD289" s="96"/>
      <c r="CE289" s="96"/>
      <c r="CF289" s="96"/>
      <c r="CG289" s="96"/>
      <c r="CH289" s="96"/>
      <c r="CI289" s="96"/>
      <c r="CJ289" s="96"/>
      <c r="CK289" s="96"/>
      <c r="CL289" s="96"/>
      <c r="CM289" s="96"/>
      <c r="CN289" s="96"/>
      <c r="CO289" s="96"/>
      <c r="CP289" s="96"/>
      <c r="CQ289" s="96"/>
      <c r="CR289" s="96"/>
      <c r="CS289" s="96"/>
      <c r="CT289" s="96"/>
      <c r="CU289" s="96"/>
      <c r="CV289" s="96"/>
      <c r="CW289" s="96"/>
      <c r="CX289" s="96"/>
      <c r="CY289" s="96"/>
      <c r="CZ289" s="96"/>
      <c r="DA289" s="96"/>
      <c r="DB289" s="96"/>
      <c r="DC289" s="96"/>
      <c r="DD289" s="96"/>
      <c r="DE289" s="96"/>
      <c r="DF289" s="96"/>
      <c r="DG289" s="96"/>
      <c r="DH289" s="96"/>
      <c r="DI289" s="96"/>
      <c r="DJ289" s="96"/>
      <c r="DK289" s="96"/>
      <c r="DL289" s="96"/>
      <c r="DM289" s="96"/>
      <c r="DN289" s="96"/>
      <c r="DO289" s="96"/>
      <c r="DP289" s="96"/>
      <c r="DQ289" s="96"/>
      <c r="DR289" s="96"/>
      <c r="DS289" s="96"/>
      <c r="DT289" s="107"/>
      <c r="DU289" s="107">
        <f t="shared" si="4"/>
        <v>14018</v>
      </c>
    </row>
    <row r="290" spans="1:125" s="72" customFormat="1" ht="14.25" x14ac:dyDescent="0.25">
      <c r="A290" s="77" t="s">
        <v>452</v>
      </c>
      <c r="B290" s="78" t="s">
        <v>987</v>
      </c>
      <c r="C290" s="10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7"/>
      <c r="AZ290" s="96"/>
      <c r="BA290" s="96"/>
      <c r="BB290" s="96"/>
      <c r="BC290" s="96"/>
      <c r="BD290" s="96"/>
      <c r="BE290" s="96"/>
      <c r="BF290" s="96"/>
      <c r="BG290" s="96"/>
      <c r="BH290" s="96"/>
      <c r="BI290" s="96"/>
      <c r="BJ290" s="96"/>
      <c r="BK290" s="96"/>
      <c r="BL290" s="96"/>
      <c r="BM290" s="96"/>
      <c r="BN290" s="96"/>
      <c r="BO290" s="96"/>
      <c r="BP290" s="96"/>
      <c r="BQ290" s="96"/>
      <c r="BR290" s="97"/>
      <c r="BS290" s="96"/>
      <c r="BT290" s="96"/>
      <c r="BU290" s="96">
        <v>7144</v>
      </c>
      <c r="BV290" s="96"/>
      <c r="BW290" s="96"/>
      <c r="BX290" s="96"/>
      <c r="BY290" s="96"/>
      <c r="BZ290" s="96"/>
      <c r="CA290" s="96"/>
      <c r="CB290" s="96"/>
      <c r="CC290" s="96"/>
      <c r="CD290" s="96"/>
      <c r="CE290" s="96"/>
      <c r="CF290" s="96"/>
      <c r="CG290" s="96"/>
      <c r="CH290" s="96"/>
      <c r="CI290" s="96"/>
      <c r="CJ290" s="96"/>
      <c r="CK290" s="96"/>
      <c r="CL290" s="96"/>
      <c r="CM290" s="96"/>
      <c r="CN290" s="96"/>
      <c r="CO290" s="96"/>
      <c r="CP290" s="96"/>
      <c r="CQ290" s="96"/>
      <c r="CR290" s="96"/>
      <c r="CS290" s="96"/>
      <c r="CT290" s="96"/>
      <c r="CU290" s="96"/>
      <c r="CV290" s="96"/>
      <c r="CW290" s="96"/>
      <c r="CX290" s="96"/>
      <c r="CY290" s="96"/>
      <c r="CZ290" s="96"/>
      <c r="DA290" s="96"/>
      <c r="DB290" s="96"/>
      <c r="DC290" s="96"/>
      <c r="DD290" s="96"/>
      <c r="DE290" s="96"/>
      <c r="DF290" s="96"/>
      <c r="DG290" s="96"/>
      <c r="DH290" s="96"/>
      <c r="DI290" s="96"/>
      <c r="DJ290" s="96"/>
      <c r="DK290" s="96"/>
      <c r="DL290" s="96"/>
      <c r="DM290" s="96"/>
      <c r="DN290" s="96"/>
      <c r="DO290" s="96"/>
      <c r="DP290" s="96"/>
      <c r="DQ290" s="96"/>
      <c r="DR290" s="96"/>
      <c r="DS290" s="96"/>
      <c r="DT290" s="107"/>
      <c r="DU290" s="107">
        <f t="shared" si="4"/>
        <v>7144</v>
      </c>
    </row>
    <row r="291" spans="1:125" s="72" customFormat="1" ht="14.25" x14ac:dyDescent="0.25">
      <c r="A291" s="77" t="s">
        <v>453</v>
      </c>
      <c r="B291" s="78" t="s">
        <v>988</v>
      </c>
      <c r="C291" s="10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7"/>
      <c r="AZ291" s="96"/>
      <c r="BA291" s="96"/>
      <c r="BB291" s="96"/>
      <c r="BC291" s="96"/>
      <c r="BD291" s="96"/>
      <c r="BE291" s="96"/>
      <c r="BF291" s="96"/>
      <c r="BG291" s="96"/>
      <c r="BH291" s="96"/>
      <c r="BI291" s="96"/>
      <c r="BJ291" s="96"/>
      <c r="BK291" s="96"/>
      <c r="BL291" s="96"/>
      <c r="BM291" s="96"/>
      <c r="BN291" s="96"/>
      <c r="BO291" s="96"/>
      <c r="BP291" s="96"/>
      <c r="BQ291" s="96"/>
      <c r="BR291" s="97"/>
      <c r="BS291" s="96"/>
      <c r="BT291" s="96"/>
      <c r="BU291" s="96"/>
      <c r="BV291" s="96"/>
      <c r="BW291" s="96"/>
      <c r="BX291" s="96"/>
      <c r="BY291" s="96"/>
      <c r="BZ291" s="96"/>
      <c r="CA291" s="96"/>
      <c r="CB291" s="96"/>
      <c r="CC291" s="96"/>
      <c r="CD291" s="96"/>
      <c r="CE291" s="96"/>
      <c r="CF291" s="96"/>
      <c r="CG291" s="96"/>
      <c r="CH291" s="96"/>
      <c r="CI291" s="96"/>
      <c r="CJ291" s="96"/>
      <c r="CK291" s="96"/>
      <c r="CL291" s="96"/>
      <c r="CM291" s="96"/>
      <c r="CN291" s="96"/>
      <c r="CO291" s="96"/>
      <c r="CP291" s="96"/>
      <c r="CQ291" s="96"/>
      <c r="CR291" s="96">
        <v>21204</v>
      </c>
      <c r="CS291" s="96">
        <v>383</v>
      </c>
      <c r="CT291" s="96"/>
      <c r="CU291" s="96"/>
      <c r="CV291" s="96"/>
      <c r="CW291" s="96">
        <v>133</v>
      </c>
      <c r="CX291" s="96"/>
      <c r="CY291" s="96">
        <v>67</v>
      </c>
      <c r="CZ291" s="96"/>
      <c r="DA291" s="96"/>
      <c r="DB291" s="96"/>
      <c r="DC291" s="96"/>
      <c r="DD291" s="96"/>
      <c r="DE291" s="96"/>
      <c r="DF291" s="96"/>
      <c r="DG291" s="96"/>
      <c r="DH291" s="96"/>
      <c r="DI291" s="96"/>
      <c r="DJ291" s="96"/>
      <c r="DK291" s="96"/>
      <c r="DL291" s="96"/>
      <c r="DM291" s="96"/>
      <c r="DN291" s="96"/>
      <c r="DO291" s="96"/>
      <c r="DP291" s="96"/>
      <c r="DQ291" s="96"/>
      <c r="DR291" s="96"/>
      <c r="DS291" s="96"/>
      <c r="DT291" s="107"/>
      <c r="DU291" s="107">
        <f t="shared" si="4"/>
        <v>21787</v>
      </c>
    </row>
    <row r="292" spans="1:125" s="72" customFormat="1" ht="14.25" x14ac:dyDescent="0.25">
      <c r="A292" s="77" t="s">
        <v>454</v>
      </c>
      <c r="B292" s="78" t="s">
        <v>989</v>
      </c>
      <c r="C292" s="10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7"/>
      <c r="AZ292" s="96"/>
      <c r="BA292" s="96"/>
      <c r="BB292" s="96"/>
      <c r="BC292" s="96"/>
      <c r="BD292" s="96"/>
      <c r="BE292" s="96"/>
      <c r="BF292" s="96"/>
      <c r="BG292" s="96"/>
      <c r="BH292" s="96"/>
      <c r="BI292" s="96"/>
      <c r="BJ292" s="96"/>
      <c r="BK292" s="96"/>
      <c r="BL292" s="96"/>
      <c r="BM292" s="96"/>
      <c r="BN292" s="96"/>
      <c r="BO292" s="96"/>
      <c r="BP292" s="96"/>
      <c r="BQ292" s="96"/>
      <c r="BR292" s="97"/>
      <c r="BS292" s="96"/>
      <c r="BT292" s="96"/>
      <c r="BU292" s="96"/>
      <c r="BV292" s="96"/>
      <c r="BW292" s="96"/>
      <c r="BX292" s="96"/>
      <c r="BY292" s="96"/>
      <c r="BZ292" s="96"/>
      <c r="CA292" s="96"/>
      <c r="CB292" s="96"/>
      <c r="CC292" s="96"/>
      <c r="CD292" s="96"/>
      <c r="CE292" s="96"/>
      <c r="CF292" s="96"/>
      <c r="CG292" s="96"/>
      <c r="CH292" s="96"/>
      <c r="CI292" s="96"/>
      <c r="CJ292" s="96"/>
      <c r="CK292" s="96"/>
      <c r="CL292" s="96"/>
      <c r="CM292" s="96"/>
      <c r="CN292" s="96"/>
      <c r="CO292" s="96"/>
      <c r="CP292" s="96"/>
      <c r="CQ292" s="96"/>
      <c r="CR292" s="96">
        <v>30902</v>
      </c>
      <c r="CS292" s="96"/>
      <c r="CT292" s="96"/>
      <c r="CU292" s="96"/>
      <c r="CV292" s="96"/>
      <c r="CW292" s="96">
        <v>237</v>
      </c>
      <c r="CX292" s="96"/>
      <c r="CY292" s="96"/>
      <c r="CZ292" s="96"/>
      <c r="DA292" s="96"/>
      <c r="DB292" s="96"/>
      <c r="DC292" s="96"/>
      <c r="DD292" s="96"/>
      <c r="DE292" s="96"/>
      <c r="DF292" s="96"/>
      <c r="DG292" s="96"/>
      <c r="DH292" s="96"/>
      <c r="DI292" s="96"/>
      <c r="DJ292" s="96"/>
      <c r="DK292" s="96"/>
      <c r="DL292" s="96"/>
      <c r="DM292" s="96"/>
      <c r="DN292" s="96"/>
      <c r="DO292" s="96"/>
      <c r="DP292" s="96"/>
      <c r="DQ292" s="96"/>
      <c r="DR292" s="96"/>
      <c r="DS292" s="96"/>
      <c r="DT292" s="107"/>
      <c r="DU292" s="107">
        <f t="shared" si="4"/>
        <v>31139</v>
      </c>
    </row>
    <row r="293" spans="1:125" s="72" customFormat="1" ht="14.25" x14ac:dyDescent="0.25">
      <c r="A293" s="77" t="s">
        <v>667</v>
      </c>
      <c r="B293" s="78" t="s">
        <v>990</v>
      </c>
      <c r="C293" s="10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7"/>
      <c r="AZ293" s="96"/>
      <c r="BA293" s="96"/>
      <c r="BB293" s="96"/>
      <c r="BC293" s="96"/>
      <c r="BD293" s="96"/>
      <c r="BE293" s="96"/>
      <c r="BF293" s="96"/>
      <c r="BG293" s="96"/>
      <c r="BH293" s="96"/>
      <c r="BI293" s="96"/>
      <c r="BJ293" s="96"/>
      <c r="BK293" s="96"/>
      <c r="BL293" s="96"/>
      <c r="BM293" s="96"/>
      <c r="BN293" s="96"/>
      <c r="BO293" s="96"/>
      <c r="BP293" s="96"/>
      <c r="BQ293" s="96"/>
      <c r="BR293" s="97"/>
      <c r="BS293" s="96"/>
      <c r="BT293" s="96"/>
      <c r="BU293" s="96"/>
      <c r="BV293" s="96"/>
      <c r="BW293" s="96"/>
      <c r="BX293" s="96"/>
      <c r="BY293" s="96"/>
      <c r="BZ293" s="96"/>
      <c r="CA293" s="96"/>
      <c r="CB293" s="96"/>
      <c r="CC293" s="96"/>
      <c r="CD293" s="96"/>
      <c r="CE293" s="96"/>
      <c r="CF293" s="96"/>
      <c r="CG293" s="96"/>
      <c r="CH293" s="96"/>
      <c r="CI293" s="96"/>
      <c r="CJ293" s="96"/>
      <c r="CK293" s="96"/>
      <c r="CL293" s="96"/>
      <c r="CM293" s="96"/>
      <c r="CN293" s="96"/>
      <c r="CO293" s="96"/>
      <c r="CP293" s="96"/>
      <c r="CQ293" s="96"/>
      <c r="CR293" s="96"/>
      <c r="CS293" s="96"/>
      <c r="CT293" s="96"/>
      <c r="CU293" s="96"/>
      <c r="CV293" s="96"/>
      <c r="CW293" s="96"/>
      <c r="CX293" s="96"/>
      <c r="CY293" s="96"/>
      <c r="CZ293" s="96"/>
      <c r="DA293" s="96"/>
      <c r="DB293" s="96"/>
      <c r="DC293" s="96"/>
      <c r="DD293" s="96"/>
      <c r="DE293" s="96"/>
      <c r="DF293" s="96"/>
      <c r="DG293" s="96"/>
      <c r="DH293" s="96"/>
      <c r="DI293" s="96"/>
      <c r="DJ293" s="96"/>
      <c r="DK293" s="96"/>
      <c r="DL293" s="96"/>
      <c r="DM293" s="96"/>
      <c r="DN293" s="96"/>
      <c r="DO293" s="96"/>
      <c r="DP293" s="96"/>
      <c r="DQ293" s="96"/>
      <c r="DR293" s="96"/>
      <c r="DS293" s="96"/>
      <c r="DT293" s="107"/>
      <c r="DU293" s="107">
        <f t="shared" si="4"/>
        <v>0</v>
      </c>
    </row>
    <row r="294" spans="1:125" s="72" customFormat="1" ht="14.25" x14ac:dyDescent="0.25">
      <c r="A294" s="77" t="s">
        <v>687</v>
      </c>
      <c r="B294" s="78" t="s">
        <v>991</v>
      </c>
      <c r="C294" s="10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7"/>
      <c r="AZ294" s="96"/>
      <c r="BA294" s="96"/>
      <c r="BB294" s="96"/>
      <c r="BC294" s="96"/>
      <c r="BD294" s="96"/>
      <c r="BE294" s="96"/>
      <c r="BF294" s="96"/>
      <c r="BG294" s="96"/>
      <c r="BH294" s="96"/>
      <c r="BI294" s="96"/>
      <c r="BJ294" s="96"/>
      <c r="BK294" s="96"/>
      <c r="BL294" s="96"/>
      <c r="BM294" s="96"/>
      <c r="BN294" s="96"/>
      <c r="BO294" s="96"/>
      <c r="BP294" s="96"/>
      <c r="BQ294" s="96"/>
      <c r="BR294" s="97"/>
      <c r="BS294" s="96"/>
      <c r="BT294" s="96"/>
      <c r="BU294" s="96"/>
      <c r="BV294" s="96"/>
      <c r="BW294" s="96"/>
      <c r="BX294" s="96"/>
      <c r="BY294" s="96"/>
      <c r="BZ294" s="96"/>
      <c r="CA294" s="96"/>
      <c r="CB294" s="96"/>
      <c r="CC294" s="96"/>
      <c r="CD294" s="96"/>
      <c r="CE294" s="96"/>
      <c r="CF294" s="96"/>
      <c r="CG294" s="96"/>
      <c r="CH294" s="96"/>
      <c r="CI294" s="96"/>
      <c r="CJ294" s="96"/>
      <c r="CK294" s="96"/>
      <c r="CL294" s="96"/>
      <c r="CM294" s="96"/>
      <c r="CN294" s="96"/>
      <c r="CO294" s="96"/>
      <c r="CP294" s="96"/>
      <c r="CQ294" s="96"/>
      <c r="CR294" s="96">
        <v>23</v>
      </c>
      <c r="CS294" s="96">
        <v>2661</v>
      </c>
      <c r="CT294" s="96"/>
      <c r="CU294" s="96"/>
      <c r="CV294" s="96"/>
      <c r="CW294" s="96"/>
      <c r="CX294" s="96"/>
      <c r="CY294" s="96">
        <v>28</v>
      </c>
      <c r="CZ294" s="96"/>
      <c r="DA294" s="96"/>
      <c r="DB294" s="96"/>
      <c r="DC294" s="96"/>
      <c r="DD294" s="96"/>
      <c r="DE294" s="96"/>
      <c r="DF294" s="96"/>
      <c r="DG294" s="96"/>
      <c r="DH294" s="96"/>
      <c r="DI294" s="96"/>
      <c r="DJ294" s="96"/>
      <c r="DK294" s="96"/>
      <c r="DL294" s="96"/>
      <c r="DM294" s="96"/>
      <c r="DN294" s="96"/>
      <c r="DO294" s="96"/>
      <c r="DP294" s="96"/>
      <c r="DQ294" s="96"/>
      <c r="DR294" s="96"/>
      <c r="DS294" s="96"/>
      <c r="DT294" s="107"/>
      <c r="DU294" s="107">
        <f t="shared" si="4"/>
        <v>2712</v>
      </c>
    </row>
    <row r="295" spans="1:125" s="72" customFormat="1" ht="14.25" x14ac:dyDescent="0.25">
      <c r="A295" s="77" t="s">
        <v>455</v>
      </c>
      <c r="B295" s="78" t="s">
        <v>992</v>
      </c>
      <c r="C295" s="10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7"/>
      <c r="AZ295" s="96"/>
      <c r="BA295" s="96"/>
      <c r="BB295" s="96"/>
      <c r="BC295" s="96"/>
      <c r="BD295" s="96"/>
      <c r="BE295" s="96"/>
      <c r="BF295" s="96"/>
      <c r="BG295" s="96"/>
      <c r="BH295" s="96"/>
      <c r="BI295" s="96"/>
      <c r="BJ295" s="96"/>
      <c r="BK295" s="96"/>
      <c r="BL295" s="96"/>
      <c r="BM295" s="96"/>
      <c r="BN295" s="96"/>
      <c r="BO295" s="96"/>
      <c r="BP295" s="96"/>
      <c r="BQ295" s="96"/>
      <c r="BR295" s="97"/>
      <c r="BS295" s="96"/>
      <c r="BT295" s="96"/>
      <c r="BU295" s="96"/>
      <c r="BV295" s="96"/>
      <c r="BW295" s="96"/>
      <c r="BX295" s="96"/>
      <c r="BY295" s="96"/>
      <c r="BZ295" s="96"/>
      <c r="CA295" s="96"/>
      <c r="CB295" s="96"/>
      <c r="CC295" s="96"/>
      <c r="CD295" s="96"/>
      <c r="CE295" s="96"/>
      <c r="CF295" s="96"/>
      <c r="CG295" s="96"/>
      <c r="CH295" s="96"/>
      <c r="CI295" s="96"/>
      <c r="CJ295" s="96"/>
      <c r="CK295" s="96"/>
      <c r="CL295" s="96"/>
      <c r="CM295" s="96"/>
      <c r="CN295" s="96"/>
      <c r="CO295" s="96"/>
      <c r="CP295" s="96"/>
      <c r="CQ295" s="96"/>
      <c r="CR295" s="96"/>
      <c r="CS295" s="96"/>
      <c r="CT295" s="96">
        <v>1228</v>
      </c>
      <c r="CU295" s="96"/>
      <c r="CV295" s="96"/>
      <c r="CW295" s="96"/>
      <c r="CX295" s="96"/>
      <c r="CY295" s="96"/>
      <c r="CZ295" s="96"/>
      <c r="DA295" s="96"/>
      <c r="DB295" s="96"/>
      <c r="DC295" s="96"/>
      <c r="DD295" s="96"/>
      <c r="DE295" s="96"/>
      <c r="DF295" s="96"/>
      <c r="DG295" s="96"/>
      <c r="DH295" s="96"/>
      <c r="DI295" s="96"/>
      <c r="DJ295" s="96"/>
      <c r="DK295" s="96"/>
      <c r="DL295" s="96"/>
      <c r="DM295" s="96"/>
      <c r="DN295" s="96"/>
      <c r="DO295" s="96"/>
      <c r="DP295" s="96"/>
      <c r="DQ295" s="96"/>
      <c r="DR295" s="96"/>
      <c r="DS295" s="96"/>
      <c r="DT295" s="107"/>
      <c r="DU295" s="107">
        <f t="shared" si="4"/>
        <v>1228</v>
      </c>
    </row>
    <row r="296" spans="1:125" s="72" customFormat="1" ht="14.25" x14ac:dyDescent="0.25">
      <c r="A296" s="77" t="s">
        <v>456</v>
      </c>
      <c r="B296" s="78" t="s">
        <v>993</v>
      </c>
      <c r="C296" s="10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7"/>
      <c r="AZ296" s="96"/>
      <c r="BA296" s="96"/>
      <c r="BB296" s="96"/>
      <c r="BC296" s="96"/>
      <c r="BD296" s="96"/>
      <c r="BE296" s="96"/>
      <c r="BF296" s="96"/>
      <c r="BG296" s="96"/>
      <c r="BH296" s="96"/>
      <c r="BI296" s="96"/>
      <c r="BJ296" s="96"/>
      <c r="BK296" s="96"/>
      <c r="BL296" s="96"/>
      <c r="BM296" s="96"/>
      <c r="BN296" s="96"/>
      <c r="BO296" s="96"/>
      <c r="BP296" s="96"/>
      <c r="BQ296" s="96"/>
      <c r="BR296" s="97"/>
      <c r="BS296" s="96"/>
      <c r="BT296" s="96"/>
      <c r="BU296" s="96"/>
      <c r="BV296" s="96"/>
      <c r="BW296" s="96"/>
      <c r="BX296" s="96"/>
      <c r="BY296" s="96"/>
      <c r="BZ296" s="96"/>
      <c r="CA296" s="96"/>
      <c r="CB296" s="96"/>
      <c r="CC296" s="96"/>
      <c r="CD296" s="96"/>
      <c r="CE296" s="96"/>
      <c r="CF296" s="96"/>
      <c r="CG296" s="96"/>
      <c r="CH296" s="96"/>
      <c r="CI296" s="96"/>
      <c r="CJ296" s="96"/>
      <c r="CK296" s="96"/>
      <c r="CL296" s="96"/>
      <c r="CM296" s="96"/>
      <c r="CN296" s="96"/>
      <c r="CO296" s="96"/>
      <c r="CP296" s="96"/>
      <c r="CQ296" s="96"/>
      <c r="CR296" s="96"/>
      <c r="CS296" s="96"/>
      <c r="CT296" s="96"/>
      <c r="CU296" s="96">
        <v>14049</v>
      </c>
      <c r="CV296" s="96"/>
      <c r="CW296" s="96"/>
      <c r="CX296" s="96"/>
      <c r="CY296" s="96"/>
      <c r="CZ296" s="96"/>
      <c r="DA296" s="96"/>
      <c r="DB296" s="96"/>
      <c r="DC296" s="96"/>
      <c r="DD296" s="96"/>
      <c r="DE296" s="96"/>
      <c r="DF296" s="96"/>
      <c r="DG296" s="96"/>
      <c r="DH296" s="96"/>
      <c r="DI296" s="96"/>
      <c r="DJ296" s="96"/>
      <c r="DK296" s="96"/>
      <c r="DL296" s="96"/>
      <c r="DM296" s="96"/>
      <c r="DN296" s="96"/>
      <c r="DO296" s="96"/>
      <c r="DP296" s="96"/>
      <c r="DQ296" s="96"/>
      <c r="DR296" s="96"/>
      <c r="DS296" s="96"/>
      <c r="DT296" s="107"/>
      <c r="DU296" s="107">
        <f t="shared" si="4"/>
        <v>14049</v>
      </c>
    </row>
    <row r="297" spans="1:125" s="72" customFormat="1" ht="14.25" x14ac:dyDescent="0.25">
      <c r="A297" s="77" t="s">
        <v>457</v>
      </c>
      <c r="B297" s="78" t="s">
        <v>994</v>
      </c>
      <c r="C297" s="10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7"/>
      <c r="AZ297" s="96"/>
      <c r="BA297" s="96"/>
      <c r="BB297" s="96"/>
      <c r="BC297" s="96"/>
      <c r="BD297" s="96"/>
      <c r="BE297" s="96"/>
      <c r="BF297" s="96"/>
      <c r="BG297" s="96"/>
      <c r="BH297" s="96"/>
      <c r="BI297" s="96"/>
      <c r="BJ297" s="96"/>
      <c r="BK297" s="96"/>
      <c r="BL297" s="96"/>
      <c r="BM297" s="96"/>
      <c r="BN297" s="96"/>
      <c r="BO297" s="96"/>
      <c r="BP297" s="96"/>
      <c r="BQ297" s="96"/>
      <c r="BR297" s="97"/>
      <c r="BS297" s="96"/>
      <c r="BT297" s="96"/>
      <c r="BU297" s="96"/>
      <c r="BV297" s="96"/>
      <c r="BW297" s="96"/>
      <c r="BX297" s="96"/>
      <c r="BY297" s="96"/>
      <c r="BZ297" s="96"/>
      <c r="CA297" s="96"/>
      <c r="CB297" s="96"/>
      <c r="CC297" s="96"/>
      <c r="CD297" s="96"/>
      <c r="CE297" s="96"/>
      <c r="CF297" s="96"/>
      <c r="CG297" s="96"/>
      <c r="CH297" s="96"/>
      <c r="CI297" s="96"/>
      <c r="CJ297" s="96"/>
      <c r="CK297" s="96"/>
      <c r="CL297" s="96"/>
      <c r="CM297" s="96"/>
      <c r="CN297" s="96"/>
      <c r="CO297" s="96"/>
      <c r="CP297" s="96"/>
      <c r="CQ297" s="96"/>
      <c r="CR297" s="96"/>
      <c r="CS297" s="96"/>
      <c r="CT297" s="96"/>
      <c r="CU297" s="96"/>
      <c r="CV297" s="96"/>
      <c r="CW297" s="96">
        <v>1800</v>
      </c>
      <c r="CX297" s="96"/>
      <c r="CY297" s="96"/>
      <c r="CZ297" s="96"/>
      <c r="DA297" s="96"/>
      <c r="DB297" s="96"/>
      <c r="DC297" s="96"/>
      <c r="DD297" s="96"/>
      <c r="DE297" s="96"/>
      <c r="DF297" s="96"/>
      <c r="DG297" s="96"/>
      <c r="DH297" s="96"/>
      <c r="DI297" s="96"/>
      <c r="DJ297" s="96"/>
      <c r="DK297" s="96"/>
      <c r="DL297" s="96"/>
      <c r="DM297" s="96"/>
      <c r="DN297" s="96"/>
      <c r="DO297" s="96"/>
      <c r="DP297" s="96"/>
      <c r="DQ297" s="96"/>
      <c r="DR297" s="96"/>
      <c r="DS297" s="96"/>
      <c r="DT297" s="107"/>
      <c r="DU297" s="107">
        <f t="shared" si="4"/>
        <v>1800</v>
      </c>
    </row>
    <row r="298" spans="1:125" s="72" customFormat="1" ht="14.25" x14ac:dyDescent="0.25">
      <c r="A298" s="77" t="s">
        <v>458</v>
      </c>
      <c r="B298" s="78" t="s">
        <v>995</v>
      </c>
      <c r="C298" s="10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7"/>
      <c r="AZ298" s="96"/>
      <c r="BA298" s="96"/>
      <c r="BB298" s="96"/>
      <c r="BC298" s="96"/>
      <c r="BD298" s="96"/>
      <c r="BE298" s="96"/>
      <c r="BF298" s="96"/>
      <c r="BG298" s="96"/>
      <c r="BH298" s="96"/>
      <c r="BI298" s="96"/>
      <c r="BJ298" s="96"/>
      <c r="BK298" s="96"/>
      <c r="BL298" s="96"/>
      <c r="BM298" s="96"/>
      <c r="BN298" s="96"/>
      <c r="BO298" s="96"/>
      <c r="BP298" s="96"/>
      <c r="BQ298" s="96"/>
      <c r="BR298" s="97"/>
      <c r="BS298" s="96"/>
      <c r="BT298" s="96"/>
      <c r="BU298" s="96"/>
      <c r="BV298" s="96"/>
      <c r="BW298" s="96"/>
      <c r="BX298" s="96"/>
      <c r="BY298" s="96"/>
      <c r="BZ298" s="96"/>
      <c r="CA298" s="96"/>
      <c r="CB298" s="96"/>
      <c r="CC298" s="96"/>
      <c r="CD298" s="96"/>
      <c r="CE298" s="96"/>
      <c r="CF298" s="96"/>
      <c r="CG298" s="96"/>
      <c r="CH298" s="96"/>
      <c r="CI298" s="96"/>
      <c r="CJ298" s="96"/>
      <c r="CK298" s="96"/>
      <c r="CL298" s="96"/>
      <c r="CM298" s="96"/>
      <c r="CN298" s="96"/>
      <c r="CO298" s="96"/>
      <c r="CP298" s="96"/>
      <c r="CQ298" s="96"/>
      <c r="CR298" s="96"/>
      <c r="CS298" s="96"/>
      <c r="CT298" s="96"/>
      <c r="CU298" s="96"/>
      <c r="CV298" s="96"/>
      <c r="CW298" s="96"/>
      <c r="CX298" s="96">
        <v>3102</v>
      </c>
      <c r="CY298" s="96"/>
      <c r="CZ298" s="96"/>
      <c r="DA298" s="96"/>
      <c r="DB298" s="96"/>
      <c r="DC298" s="96"/>
      <c r="DD298" s="96"/>
      <c r="DE298" s="96"/>
      <c r="DF298" s="96"/>
      <c r="DG298" s="96"/>
      <c r="DH298" s="96"/>
      <c r="DI298" s="96"/>
      <c r="DJ298" s="96"/>
      <c r="DK298" s="96"/>
      <c r="DL298" s="96"/>
      <c r="DM298" s="96"/>
      <c r="DN298" s="96"/>
      <c r="DO298" s="96"/>
      <c r="DP298" s="96"/>
      <c r="DQ298" s="96"/>
      <c r="DR298" s="96"/>
      <c r="DS298" s="96"/>
      <c r="DT298" s="107"/>
      <c r="DU298" s="107">
        <f t="shared" si="4"/>
        <v>3102</v>
      </c>
    </row>
    <row r="299" spans="1:125" s="72" customFormat="1" ht="14.25" x14ac:dyDescent="0.25">
      <c r="A299" s="77" t="s">
        <v>459</v>
      </c>
      <c r="B299" s="78" t="s">
        <v>996</v>
      </c>
      <c r="C299" s="10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7"/>
      <c r="AZ299" s="96"/>
      <c r="BA299" s="96"/>
      <c r="BB299" s="96"/>
      <c r="BC299" s="96"/>
      <c r="BD299" s="96"/>
      <c r="BE299" s="96"/>
      <c r="BF299" s="96"/>
      <c r="BG299" s="96"/>
      <c r="BH299" s="96"/>
      <c r="BI299" s="96"/>
      <c r="BJ299" s="96"/>
      <c r="BK299" s="96"/>
      <c r="BL299" s="96"/>
      <c r="BM299" s="96"/>
      <c r="BN299" s="96"/>
      <c r="BO299" s="96"/>
      <c r="BP299" s="96"/>
      <c r="BQ299" s="96"/>
      <c r="BR299" s="97"/>
      <c r="BS299" s="96"/>
      <c r="BT299" s="96"/>
      <c r="BU299" s="96"/>
      <c r="BV299" s="96"/>
      <c r="BW299" s="96"/>
      <c r="BX299" s="96"/>
      <c r="BY299" s="96"/>
      <c r="BZ299" s="96"/>
      <c r="CA299" s="96"/>
      <c r="CB299" s="96"/>
      <c r="CC299" s="96"/>
      <c r="CD299" s="96"/>
      <c r="CE299" s="96"/>
      <c r="CF299" s="96"/>
      <c r="CG299" s="96"/>
      <c r="CH299" s="96"/>
      <c r="CI299" s="96"/>
      <c r="CJ299" s="96"/>
      <c r="CK299" s="96"/>
      <c r="CL299" s="96"/>
      <c r="CM299" s="96"/>
      <c r="CN299" s="96"/>
      <c r="CO299" s="96"/>
      <c r="CP299" s="96"/>
      <c r="CQ299" s="96"/>
      <c r="CR299" s="96"/>
      <c r="CS299" s="96"/>
      <c r="CT299" s="96"/>
      <c r="CU299" s="96">
        <v>111</v>
      </c>
      <c r="CV299" s="96">
        <v>571</v>
      </c>
      <c r="CW299" s="96"/>
      <c r="CX299" s="96"/>
      <c r="CY299" s="96"/>
      <c r="CZ299" s="96"/>
      <c r="DA299" s="96"/>
      <c r="DB299" s="96"/>
      <c r="DC299" s="96"/>
      <c r="DD299" s="96"/>
      <c r="DE299" s="96"/>
      <c r="DF299" s="96"/>
      <c r="DG299" s="96"/>
      <c r="DH299" s="96"/>
      <c r="DI299" s="96"/>
      <c r="DJ299" s="96"/>
      <c r="DK299" s="96"/>
      <c r="DL299" s="96"/>
      <c r="DM299" s="96"/>
      <c r="DN299" s="96"/>
      <c r="DO299" s="96"/>
      <c r="DP299" s="96"/>
      <c r="DQ299" s="96"/>
      <c r="DR299" s="96"/>
      <c r="DS299" s="96"/>
      <c r="DT299" s="107"/>
      <c r="DU299" s="107">
        <f t="shared" si="4"/>
        <v>682</v>
      </c>
    </row>
    <row r="300" spans="1:125" s="72" customFormat="1" ht="14.25" x14ac:dyDescent="0.25">
      <c r="A300" s="77" t="s">
        <v>460</v>
      </c>
      <c r="B300" s="78" t="s">
        <v>997</v>
      </c>
      <c r="C300" s="10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7"/>
      <c r="AZ300" s="96"/>
      <c r="BA300" s="96"/>
      <c r="BB300" s="96"/>
      <c r="BC300" s="96"/>
      <c r="BD300" s="96"/>
      <c r="BE300" s="96"/>
      <c r="BF300" s="96"/>
      <c r="BG300" s="96"/>
      <c r="BH300" s="96"/>
      <c r="BI300" s="96"/>
      <c r="BJ300" s="96"/>
      <c r="BK300" s="96"/>
      <c r="BL300" s="96"/>
      <c r="BM300" s="96"/>
      <c r="BN300" s="96"/>
      <c r="BO300" s="96"/>
      <c r="BP300" s="96"/>
      <c r="BQ300" s="96"/>
      <c r="BR300" s="97"/>
      <c r="BS300" s="96"/>
      <c r="BT300" s="96"/>
      <c r="BU300" s="96"/>
      <c r="BV300" s="96"/>
      <c r="BW300" s="96"/>
      <c r="BX300" s="96"/>
      <c r="BY300" s="96"/>
      <c r="BZ300" s="96"/>
      <c r="CA300" s="96"/>
      <c r="CB300" s="96"/>
      <c r="CC300" s="96"/>
      <c r="CD300" s="96"/>
      <c r="CE300" s="96"/>
      <c r="CF300" s="96"/>
      <c r="CG300" s="96"/>
      <c r="CH300" s="96"/>
      <c r="CI300" s="96"/>
      <c r="CJ300" s="96"/>
      <c r="CK300" s="96"/>
      <c r="CL300" s="96"/>
      <c r="CM300" s="96"/>
      <c r="CN300" s="96"/>
      <c r="CO300" s="96"/>
      <c r="CP300" s="96"/>
      <c r="CQ300" s="96"/>
      <c r="CR300" s="96"/>
      <c r="CS300" s="96"/>
      <c r="CT300" s="96"/>
      <c r="CU300" s="96"/>
      <c r="CV300" s="96">
        <v>15733</v>
      </c>
      <c r="CW300" s="96"/>
      <c r="CX300" s="96"/>
      <c r="CY300" s="96"/>
      <c r="CZ300" s="96"/>
      <c r="DA300" s="96"/>
      <c r="DB300" s="96"/>
      <c r="DC300" s="96"/>
      <c r="DD300" s="96"/>
      <c r="DE300" s="96"/>
      <c r="DF300" s="96"/>
      <c r="DG300" s="96"/>
      <c r="DH300" s="96"/>
      <c r="DI300" s="96"/>
      <c r="DJ300" s="96"/>
      <c r="DK300" s="96"/>
      <c r="DL300" s="96"/>
      <c r="DM300" s="96"/>
      <c r="DN300" s="96"/>
      <c r="DO300" s="96"/>
      <c r="DP300" s="96"/>
      <c r="DQ300" s="96"/>
      <c r="DR300" s="96"/>
      <c r="DS300" s="96"/>
      <c r="DT300" s="107"/>
      <c r="DU300" s="107">
        <f t="shared" si="4"/>
        <v>15733</v>
      </c>
    </row>
    <row r="301" spans="1:125" s="72" customFormat="1" ht="14.25" x14ac:dyDescent="0.25">
      <c r="A301" s="77" t="s">
        <v>461</v>
      </c>
      <c r="B301" s="78" t="s">
        <v>998</v>
      </c>
      <c r="C301" s="10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7"/>
      <c r="AZ301" s="96"/>
      <c r="BA301" s="96"/>
      <c r="BB301" s="96"/>
      <c r="BC301" s="96"/>
      <c r="BD301" s="96"/>
      <c r="BE301" s="96"/>
      <c r="BF301" s="96"/>
      <c r="BG301" s="96"/>
      <c r="BH301" s="96"/>
      <c r="BI301" s="96"/>
      <c r="BJ301" s="96"/>
      <c r="BK301" s="96"/>
      <c r="BL301" s="96"/>
      <c r="BM301" s="96"/>
      <c r="BN301" s="96"/>
      <c r="BO301" s="96"/>
      <c r="BP301" s="96"/>
      <c r="BQ301" s="96"/>
      <c r="BR301" s="97"/>
      <c r="BS301" s="96"/>
      <c r="BT301" s="96"/>
      <c r="BU301" s="96"/>
      <c r="BV301" s="96"/>
      <c r="BW301" s="96"/>
      <c r="BX301" s="96"/>
      <c r="BY301" s="96"/>
      <c r="BZ301" s="96"/>
      <c r="CA301" s="96"/>
      <c r="CB301" s="96"/>
      <c r="CC301" s="96">
        <v>399</v>
      </c>
      <c r="CD301" s="96"/>
      <c r="CE301" s="96"/>
      <c r="CF301" s="96"/>
      <c r="CG301" s="96"/>
      <c r="CH301" s="96"/>
      <c r="CI301" s="96"/>
      <c r="CJ301" s="96">
        <v>42</v>
      </c>
      <c r="CK301" s="96"/>
      <c r="CL301" s="96"/>
      <c r="CM301" s="96"/>
      <c r="CN301" s="96"/>
      <c r="CO301" s="96"/>
      <c r="CP301" s="96"/>
      <c r="CQ301" s="96"/>
      <c r="CR301" s="96">
        <v>5</v>
      </c>
      <c r="CS301" s="96">
        <v>5176</v>
      </c>
      <c r="CT301" s="96"/>
      <c r="CU301" s="96"/>
      <c r="CV301" s="96"/>
      <c r="CW301" s="96"/>
      <c r="CX301" s="96"/>
      <c r="CY301" s="96">
        <v>5650</v>
      </c>
      <c r="CZ301" s="96"/>
      <c r="DA301" s="96"/>
      <c r="DB301" s="96"/>
      <c r="DC301" s="96"/>
      <c r="DD301" s="96"/>
      <c r="DE301" s="96"/>
      <c r="DF301" s="96"/>
      <c r="DG301" s="96"/>
      <c r="DH301" s="96"/>
      <c r="DI301" s="96"/>
      <c r="DJ301" s="96"/>
      <c r="DK301" s="96"/>
      <c r="DL301" s="96"/>
      <c r="DM301" s="96"/>
      <c r="DN301" s="96"/>
      <c r="DO301" s="96"/>
      <c r="DP301" s="96"/>
      <c r="DQ301" s="96"/>
      <c r="DR301" s="96"/>
      <c r="DS301" s="96"/>
      <c r="DT301" s="107"/>
      <c r="DU301" s="107">
        <f t="shared" si="4"/>
        <v>11272</v>
      </c>
    </row>
    <row r="302" spans="1:125" s="72" customFormat="1" ht="14.25" x14ac:dyDescent="0.25">
      <c r="A302" s="77" t="s">
        <v>462</v>
      </c>
      <c r="B302" s="78" t="s">
        <v>999</v>
      </c>
      <c r="C302" s="10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7"/>
      <c r="AZ302" s="96"/>
      <c r="BA302" s="96"/>
      <c r="BB302" s="96"/>
      <c r="BC302" s="96"/>
      <c r="BD302" s="96"/>
      <c r="BE302" s="96"/>
      <c r="BF302" s="96"/>
      <c r="BG302" s="96"/>
      <c r="BH302" s="96"/>
      <c r="BI302" s="96"/>
      <c r="BJ302" s="96"/>
      <c r="BK302" s="96"/>
      <c r="BL302" s="96"/>
      <c r="BM302" s="96"/>
      <c r="BN302" s="96"/>
      <c r="BO302" s="96"/>
      <c r="BP302" s="96"/>
      <c r="BQ302" s="96"/>
      <c r="BR302" s="97"/>
      <c r="BS302" s="96"/>
      <c r="BT302" s="96"/>
      <c r="BU302" s="96"/>
      <c r="BV302" s="96"/>
      <c r="BW302" s="96"/>
      <c r="BX302" s="96"/>
      <c r="BY302" s="96"/>
      <c r="BZ302" s="96"/>
      <c r="CA302" s="96"/>
      <c r="CB302" s="96"/>
      <c r="CC302" s="96"/>
      <c r="CD302" s="96"/>
      <c r="CE302" s="96"/>
      <c r="CF302" s="96"/>
      <c r="CG302" s="96"/>
      <c r="CH302" s="96"/>
      <c r="CI302" s="96"/>
      <c r="CJ302" s="96"/>
      <c r="CK302" s="96"/>
      <c r="CL302" s="96"/>
      <c r="CM302" s="96"/>
      <c r="CN302" s="96"/>
      <c r="CO302" s="96"/>
      <c r="CP302" s="96"/>
      <c r="CQ302" s="96"/>
      <c r="CR302" s="96"/>
      <c r="CS302" s="96"/>
      <c r="CT302" s="96"/>
      <c r="CU302" s="96"/>
      <c r="CV302" s="96"/>
      <c r="CW302" s="96"/>
      <c r="CX302" s="96"/>
      <c r="CY302" s="96">
        <v>4432</v>
      </c>
      <c r="CZ302" s="96"/>
      <c r="DA302" s="96"/>
      <c r="DB302" s="96"/>
      <c r="DC302" s="96"/>
      <c r="DD302" s="96"/>
      <c r="DE302" s="96"/>
      <c r="DF302" s="96"/>
      <c r="DG302" s="96"/>
      <c r="DH302" s="96"/>
      <c r="DI302" s="96"/>
      <c r="DJ302" s="96"/>
      <c r="DK302" s="96"/>
      <c r="DL302" s="96"/>
      <c r="DM302" s="96"/>
      <c r="DN302" s="96"/>
      <c r="DO302" s="96"/>
      <c r="DP302" s="96"/>
      <c r="DQ302" s="96"/>
      <c r="DR302" s="96"/>
      <c r="DS302" s="96"/>
      <c r="DT302" s="107"/>
      <c r="DU302" s="107">
        <f t="shared" si="4"/>
        <v>4432</v>
      </c>
    </row>
    <row r="303" spans="1:125" s="72" customFormat="1" ht="14.25" x14ac:dyDescent="0.25">
      <c r="A303" s="77" t="s">
        <v>463</v>
      </c>
      <c r="B303" s="78" t="s">
        <v>1000</v>
      </c>
      <c r="C303" s="10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7"/>
      <c r="AZ303" s="96"/>
      <c r="BA303" s="96"/>
      <c r="BB303" s="96"/>
      <c r="BC303" s="96"/>
      <c r="BD303" s="96"/>
      <c r="BE303" s="96"/>
      <c r="BF303" s="96"/>
      <c r="BG303" s="96"/>
      <c r="BH303" s="96"/>
      <c r="BI303" s="96"/>
      <c r="BJ303" s="96"/>
      <c r="BK303" s="96"/>
      <c r="BL303" s="96"/>
      <c r="BM303" s="96"/>
      <c r="BN303" s="96"/>
      <c r="BO303" s="96"/>
      <c r="BP303" s="96"/>
      <c r="BQ303" s="96"/>
      <c r="BR303" s="97"/>
      <c r="BS303" s="96"/>
      <c r="BT303" s="96"/>
      <c r="BU303" s="96"/>
      <c r="BV303" s="96"/>
      <c r="BW303" s="96"/>
      <c r="BX303" s="96"/>
      <c r="BY303" s="96"/>
      <c r="BZ303" s="96"/>
      <c r="CA303" s="96"/>
      <c r="CB303" s="96"/>
      <c r="CC303" s="96"/>
      <c r="CD303" s="96"/>
      <c r="CE303" s="96"/>
      <c r="CF303" s="96"/>
      <c r="CG303" s="96"/>
      <c r="CH303" s="96"/>
      <c r="CI303" s="96"/>
      <c r="CJ303" s="96"/>
      <c r="CK303" s="96"/>
      <c r="CL303" s="96"/>
      <c r="CM303" s="96"/>
      <c r="CN303" s="96"/>
      <c r="CO303" s="96"/>
      <c r="CP303" s="96"/>
      <c r="CQ303" s="96"/>
      <c r="CR303" s="96"/>
      <c r="CS303" s="96"/>
      <c r="CT303" s="96"/>
      <c r="CU303" s="96"/>
      <c r="CV303" s="96"/>
      <c r="CW303" s="96"/>
      <c r="CX303" s="96"/>
      <c r="CY303" s="96"/>
      <c r="CZ303" s="96">
        <v>60086</v>
      </c>
      <c r="DA303" s="96"/>
      <c r="DB303" s="96"/>
      <c r="DC303" s="96"/>
      <c r="DD303" s="96"/>
      <c r="DE303" s="96"/>
      <c r="DF303" s="96"/>
      <c r="DG303" s="96"/>
      <c r="DH303" s="96"/>
      <c r="DI303" s="96"/>
      <c r="DJ303" s="96"/>
      <c r="DK303" s="96"/>
      <c r="DL303" s="96"/>
      <c r="DM303" s="96"/>
      <c r="DN303" s="96"/>
      <c r="DO303" s="96"/>
      <c r="DP303" s="96"/>
      <c r="DQ303" s="96"/>
      <c r="DR303" s="96"/>
      <c r="DS303" s="96"/>
      <c r="DT303" s="107"/>
      <c r="DU303" s="107">
        <f t="shared" si="4"/>
        <v>60086</v>
      </c>
    </row>
    <row r="304" spans="1:125" s="72" customFormat="1" ht="14.25" x14ac:dyDescent="0.25">
      <c r="A304" s="77" t="s">
        <v>464</v>
      </c>
      <c r="B304" s="78" t="s">
        <v>1001</v>
      </c>
      <c r="C304" s="10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7"/>
      <c r="AZ304" s="96"/>
      <c r="BA304" s="96"/>
      <c r="BB304" s="96"/>
      <c r="BC304" s="96"/>
      <c r="BD304" s="96"/>
      <c r="BE304" s="96"/>
      <c r="BF304" s="96"/>
      <c r="BG304" s="96"/>
      <c r="BH304" s="96"/>
      <c r="BI304" s="96"/>
      <c r="BJ304" s="96"/>
      <c r="BK304" s="96"/>
      <c r="BL304" s="96"/>
      <c r="BM304" s="96"/>
      <c r="BN304" s="96"/>
      <c r="BO304" s="96"/>
      <c r="BP304" s="96"/>
      <c r="BQ304" s="96"/>
      <c r="BR304" s="97"/>
      <c r="BS304" s="96"/>
      <c r="BT304" s="96"/>
      <c r="BU304" s="96"/>
      <c r="BV304" s="96"/>
      <c r="BW304" s="96"/>
      <c r="BX304" s="96"/>
      <c r="BY304" s="96"/>
      <c r="BZ304" s="96"/>
      <c r="CA304" s="96"/>
      <c r="CB304" s="96"/>
      <c r="CC304" s="96"/>
      <c r="CD304" s="96"/>
      <c r="CE304" s="96"/>
      <c r="CF304" s="96"/>
      <c r="CG304" s="96"/>
      <c r="CH304" s="96"/>
      <c r="CI304" s="96"/>
      <c r="CJ304" s="96"/>
      <c r="CK304" s="96"/>
      <c r="CL304" s="96"/>
      <c r="CM304" s="96"/>
      <c r="CN304" s="96"/>
      <c r="CO304" s="96"/>
      <c r="CP304" s="96"/>
      <c r="CQ304" s="96"/>
      <c r="CR304" s="96"/>
      <c r="CS304" s="96"/>
      <c r="CT304" s="96"/>
      <c r="CU304" s="96"/>
      <c r="CV304" s="96"/>
      <c r="CW304" s="96"/>
      <c r="CX304" s="96"/>
      <c r="CY304" s="96"/>
      <c r="CZ304" s="96">
        <v>29090</v>
      </c>
      <c r="DA304" s="96"/>
      <c r="DB304" s="96"/>
      <c r="DC304" s="96"/>
      <c r="DD304" s="96"/>
      <c r="DE304" s="96"/>
      <c r="DF304" s="96"/>
      <c r="DG304" s="96"/>
      <c r="DH304" s="96"/>
      <c r="DI304" s="96"/>
      <c r="DJ304" s="96"/>
      <c r="DK304" s="96"/>
      <c r="DL304" s="96"/>
      <c r="DM304" s="96"/>
      <c r="DN304" s="96"/>
      <c r="DO304" s="96"/>
      <c r="DP304" s="96"/>
      <c r="DQ304" s="96"/>
      <c r="DR304" s="96"/>
      <c r="DS304" s="96"/>
      <c r="DT304" s="107"/>
      <c r="DU304" s="107">
        <f t="shared" si="4"/>
        <v>29090</v>
      </c>
    </row>
    <row r="305" spans="1:125" s="72" customFormat="1" ht="14.25" x14ac:dyDescent="0.25">
      <c r="A305" s="77" t="s">
        <v>465</v>
      </c>
      <c r="B305" s="78" t="s">
        <v>1002</v>
      </c>
      <c r="C305" s="10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>
        <v>1</v>
      </c>
      <c r="AC305" s="96">
        <v>7</v>
      </c>
      <c r="AD305" s="96"/>
      <c r="AE305" s="96">
        <v>3</v>
      </c>
      <c r="AF305" s="96"/>
      <c r="AG305" s="96"/>
      <c r="AH305" s="96">
        <v>1</v>
      </c>
      <c r="AI305" s="96"/>
      <c r="AJ305" s="96"/>
      <c r="AK305" s="96"/>
      <c r="AL305" s="96"/>
      <c r="AM305" s="96"/>
      <c r="AN305" s="96"/>
      <c r="AO305" s="96">
        <v>2</v>
      </c>
      <c r="AP305" s="96">
        <v>1</v>
      </c>
      <c r="AQ305" s="96"/>
      <c r="AR305" s="96"/>
      <c r="AS305" s="96"/>
      <c r="AT305" s="96"/>
      <c r="AU305" s="96"/>
      <c r="AV305" s="96"/>
      <c r="AW305" s="96"/>
      <c r="AX305" s="96"/>
      <c r="AY305" s="97"/>
      <c r="AZ305" s="96"/>
      <c r="BA305" s="96"/>
      <c r="BB305" s="96"/>
      <c r="BC305" s="96"/>
      <c r="BD305" s="96"/>
      <c r="BE305" s="96"/>
      <c r="BF305" s="96"/>
      <c r="BG305" s="96"/>
      <c r="BH305" s="96"/>
      <c r="BI305" s="96"/>
      <c r="BJ305" s="96"/>
      <c r="BK305" s="96"/>
      <c r="BL305" s="96"/>
      <c r="BM305" s="96"/>
      <c r="BN305" s="96"/>
      <c r="BO305" s="96"/>
      <c r="BP305" s="96"/>
      <c r="BQ305" s="96"/>
      <c r="BR305" s="97"/>
      <c r="BS305" s="96">
        <v>3</v>
      </c>
      <c r="BT305" s="96"/>
      <c r="BU305" s="96"/>
      <c r="BV305" s="96"/>
      <c r="BW305" s="96"/>
      <c r="BX305" s="96"/>
      <c r="BY305" s="96"/>
      <c r="BZ305" s="96">
        <v>244</v>
      </c>
      <c r="CA305" s="96"/>
      <c r="CB305" s="96"/>
      <c r="CC305" s="96">
        <v>1415</v>
      </c>
      <c r="CD305" s="96"/>
      <c r="CE305" s="96"/>
      <c r="CF305" s="96"/>
      <c r="CG305" s="96"/>
      <c r="CH305" s="96"/>
      <c r="CI305" s="96"/>
      <c r="CJ305" s="96"/>
      <c r="CK305" s="96">
        <v>329</v>
      </c>
      <c r="CL305" s="96">
        <v>3073</v>
      </c>
      <c r="CM305" s="96">
        <v>1973</v>
      </c>
      <c r="CN305" s="96"/>
      <c r="CO305" s="96">
        <v>5</v>
      </c>
      <c r="CP305" s="96">
        <v>221</v>
      </c>
      <c r="CQ305" s="96">
        <v>20</v>
      </c>
      <c r="CR305" s="96">
        <v>157</v>
      </c>
      <c r="CS305" s="96">
        <v>777</v>
      </c>
      <c r="CT305" s="96"/>
      <c r="CU305" s="96"/>
      <c r="CV305" s="96"/>
      <c r="CW305" s="96"/>
      <c r="CX305" s="96"/>
      <c r="CY305" s="96">
        <v>10</v>
      </c>
      <c r="CZ305" s="96">
        <v>18406</v>
      </c>
      <c r="DA305" s="96"/>
      <c r="DB305" s="96">
        <v>210</v>
      </c>
      <c r="DC305" s="96"/>
      <c r="DD305" s="96">
        <v>32</v>
      </c>
      <c r="DE305" s="96"/>
      <c r="DF305" s="96">
        <v>1</v>
      </c>
      <c r="DG305" s="96">
        <v>10</v>
      </c>
      <c r="DH305" s="96">
        <v>65</v>
      </c>
      <c r="DI305" s="96">
        <v>167</v>
      </c>
      <c r="DJ305" s="96">
        <v>31</v>
      </c>
      <c r="DK305" s="96"/>
      <c r="DL305" s="96">
        <v>92</v>
      </c>
      <c r="DM305" s="96">
        <v>250</v>
      </c>
      <c r="DN305" s="96"/>
      <c r="DO305" s="96">
        <v>5</v>
      </c>
      <c r="DP305" s="96"/>
      <c r="DQ305" s="96">
        <v>2</v>
      </c>
      <c r="DR305" s="96"/>
      <c r="DS305" s="96"/>
      <c r="DT305" s="107"/>
      <c r="DU305" s="107">
        <f t="shared" si="4"/>
        <v>27513</v>
      </c>
    </row>
    <row r="306" spans="1:125" s="72" customFormat="1" ht="14.25" x14ac:dyDescent="0.25">
      <c r="A306" s="77" t="s">
        <v>466</v>
      </c>
      <c r="B306" s="78" t="s">
        <v>1003</v>
      </c>
      <c r="C306" s="10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7"/>
      <c r="AZ306" s="96"/>
      <c r="BA306" s="96"/>
      <c r="BB306" s="96"/>
      <c r="BC306" s="96"/>
      <c r="BD306" s="96"/>
      <c r="BE306" s="96"/>
      <c r="BF306" s="96"/>
      <c r="BG306" s="96"/>
      <c r="BH306" s="96"/>
      <c r="BI306" s="96"/>
      <c r="BJ306" s="96"/>
      <c r="BK306" s="96"/>
      <c r="BL306" s="96"/>
      <c r="BM306" s="96"/>
      <c r="BN306" s="96"/>
      <c r="BO306" s="96"/>
      <c r="BP306" s="96"/>
      <c r="BQ306" s="96"/>
      <c r="BR306" s="97"/>
      <c r="BS306" s="96"/>
      <c r="BT306" s="96"/>
      <c r="BU306" s="96"/>
      <c r="BV306" s="96"/>
      <c r="BW306" s="96"/>
      <c r="BX306" s="96"/>
      <c r="BY306" s="96"/>
      <c r="BZ306" s="96"/>
      <c r="CA306" s="96"/>
      <c r="CB306" s="96"/>
      <c r="CC306" s="96"/>
      <c r="CD306" s="96"/>
      <c r="CE306" s="96"/>
      <c r="CF306" s="96"/>
      <c r="CG306" s="96"/>
      <c r="CH306" s="96"/>
      <c r="CI306" s="96"/>
      <c r="CJ306" s="96"/>
      <c r="CK306" s="96"/>
      <c r="CL306" s="96"/>
      <c r="CM306" s="96"/>
      <c r="CN306" s="96"/>
      <c r="CO306" s="96"/>
      <c r="CP306" s="96"/>
      <c r="CQ306" s="96"/>
      <c r="CR306" s="96"/>
      <c r="CS306" s="96"/>
      <c r="CT306" s="96"/>
      <c r="CU306" s="96"/>
      <c r="CV306" s="96"/>
      <c r="CW306" s="96"/>
      <c r="CX306" s="96"/>
      <c r="CY306" s="96"/>
      <c r="CZ306" s="96">
        <v>13102</v>
      </c>
      <c r="DA306" s="96"/>
      <c r="DB306" s="96"/>
      <c r="DC306" s="96"/>
      <c r="DD306" s="96"/>
      <c r="DE306" s="96"/>
      <c r="DF306" s="96"/>
      <c r="DG306" s="96"/>
      <c r="DH306" s="96"/>
      <c r="DI306" s="96"/>
      <c r="DJ306" s="96"/>
      <c r="DK306" s="96"/>
      <c r="DL306" s="96">
        <v>105</v>
      </c>
      <c r="DM306" s="96"/>
      <c r="DN306" s="96">
        <v>39</v>
      </c>
      <c r="DO306" s="96"/>
      <c r="DP306" s="96"/>
      <c r="DQ306" s="96"/>
      <c r="DR306" s="96">
        <v>301</v>
      </c>
      <c r="DS306" s="96"/>
      <c r="DT306" s="107"/>
      <c r="DU306" s="107">
        <f t="shared" si="4"/>
        <v>13547</v>
      </c>
    </row>
    <row r="307" spans="1:125" s="72" customFormat="1" ht="14.25" x14ac:dyDescent="0.25">
      <c r="A307" s="77" t="s">
        <v>467</v>
      </c>
      <c r="B307" s="78" t="s">
        <v>1004</v>
      </c>
      <c r="C307" s="10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>
        <v>1</v>
      </c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7"/>
      <c r="AZ307" s="96"/>
      <c r="BA307" s="96"/>
      <c r="BB307" s="96"/>
      <c r="BC307" s="96"/>
      <c r="BD307" s="96"/>
      <c r="BE307" s="96"/>
      <c r="BF307" s="96"/>
      <c r="BG307" s="96"/>
      <c r="BH307" s="96"/>
      <c r="BI307" s="96"/>
      <c r="BJ307" s="96"/>
      <c r="BK307" s="96"/>
      <c r="BL307" s="96"/>
      <c r="BM307" s="96">
        <v>4</v>
      </c>
      <c r="BN307" s="96"/>
      <c r="BO307" s="96"/>
      <c r="BP307" s="96">
        <v>17</v>
      </c>
      <c r="BQ307" s="96">
        <v>17</v>
      </c>
      <c r="BR307" s="97"/>
      <c r="BS307" s="96">
        <v>163</v>
      </c>
      <c r="BT307" s="96">
        <v>5</v>
      </c>
      <c r="BU307" s="96">
        <v>5</v>
      </c>
      <c r="BV307" s="96"/>
      <c r="BW307" s="96">
        <v>14</v>
      </c>
      <c r="BX307" s="96"/>
      <c r="BY307" s="96">
        <v>45</v>
      </c>
      <c r="BZ307" s="96"/>
      <c r="CA307" s="96"/>
      <c r="CB307" s="96"/>
      <c r="CC307" s="96"/>
      <c r="CD307" s="96"/>
      <c r="CE307" s="96"/>
      <c r="CF307" s="96"/>
      <c r="CG307" s="96"/>
      <c r="CH307" s="96"/>
      <c r="CI307" s="96"/>
      <c r="CJ307" s="96"/>
      <c r="CK307" s="96"/>
      <c r="CL307" s="96">
        <v>371</v>
      </c>
      <c r="CM307" s="96"/>
      <c r="CN307" s="96"/>
      <c r="CO307" s="96">
        <v>31</v>
      </c>
      <c r="CP307" s="96"/>
      <c r="CQ307" s="96">
        <v>34</v>
      </c>
      <c r="CR307" s="96"/>
      <c r="CS307" s="96"/>
      <c r="CT307" s="96"/>
      <c r="CU307" s="96"/>
      <c r="CV307" s="96"/>
      <c r="CW307" s="96"/>
      <c r="CX307" s="96"/>
      <c r="CY307" s="96"/>
      <c r="CZ307" s="96">
        <v>323</v>
      </c>
      <c r="DA307" s="96"/>
      <c r="DB307" s="96">
        <v>152</v>
      </c>
      <c r="DC307" s="96"/>
      <c r="DD307" s="96"/>
      <c r="DE307" s="96"/>
      <c r="DF307" s="96"/>
      <c r="DG307" s="96">
        <v>8115</v>
      </c>
      <c r="DH307" s="96"/>
      <c r="DI307" s="96">
        <v>200</v>
      </c>
      <c r="DJ307" s="96"/>
      <c r="DK307" s="96"/>
      <c r="DL307" s="96"/>
      <c r="DM307" s="96"/>
      <c r="DN307" s="96"/>
      <c r="DO307" s="96"/>
      <c r="DP307" s="96"/>
      <c r="DQ307" s="96"/>
      <c r="DR307" s="96"/>
      <c r="DS307" s="96">
        <v>1</v>
      </c>
      <c r="DT307" s="107"/>
      <c r="DU307" s="107">
        <f t="shared" si="4"/>
        <v>9498</v>
      </c>
    </row>
    <row r="308" spans="1:125" s="72" customFormat="1" ht="14.25" x14ac:dyDescent="0.25">
      <c r="A308" s="77" t="s">
        <v>468</v>
      </c>
      <c r="B308" s="78" t="s">
        <v>1005</v>
      </c>
      <c r="C308" s="10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7"/>
      <c r="AZ308" s="96"/>
      <c r="BA308" s="96">
        <v>65</v>
      </c>
      <c r="BB308" s="96"/>
      <c r="BC308" s="96"/>
      <c r="BD308" s="96"/>
      <c r="BE308" s="96"/>
      <c r="BF308" s="96"/>
      <c r="BG308" s="96"/>
      <c r="BH308" s="96"/>
      <c r="BI308" s="96"/>
      <c r="BJ308" s="96"/>
      <c r="BK308" s="96"/>
      <c r="BL308" s="96"/>
      <c r="BM308" s="96"/>
      <c r="BN308" s="96"/>
      <c r="BO308" s="96"/>
      <c r="BP308" s="96"/>
      <c r="BQ308" s="96"/>
      <c r="BR308" s="97"/>
      <c r="BS308" s="96"/>
      <c r="BT308" s="96"/>
      <c r="BU308" s="96"/>
      <c r="BV308" s="96"/>
      <c r="BW308" s="96"/>
      <c r="BX308" s="96"/>
      <c r="BY308" s="96"/>
      <c r="BZ308" s="96"/>
      <c r="CA308" s="96"/>
      <c r="CB308" s="96"/>
      <c r="CC308" s="96"/>
      <c r="CD308" s="96"/>
      <c r="CE308" s="96"/>
      <c r="CF308" s="96"/>
      <c r="CG308" s="96"/>
      <c r="CH308" s="96"/>
      <c r="CI308" s="96"/>
      <c r="CJ308" s="96"/>
      <c r="CK308" s="96"/>
      <c r="CL308" s="96"/>
      <c r="CM308" s="96"/>
      <c r="CN308" s="96">
        <v>42</v>
      </c>
      <c r="CO308" s="96">
        <v>194</v>
      </c>
      <c r="CP308" s="96"/>
      <c r="CQ308" s="96">
        <v>115</v>
      </c>
      <c r="CR308" s="96">
        <v>1</v>
      </c>
      <c r="CS308" s="96"/>
      <c r="CT308" s="96"/>
      <c r="CU308" s="96"/>
      <c r="CV308" s="96"/>
      <c r="CW308" s="96"/>
      <c r="CX308" s="96"/>
      <c r="CY308" s="96"/>
      <c r="CZ308" s="96"/>
      <c r="DA308" s="96"/>
      <c r="DB308" s="96"/>
      <c r="DC308" s="96"/>
      <c r="DD308" s="96"/>
      <c r="DE308" s="96"/>
      <c r="DF308" s="96"/>
      <c r="DG308" s="96"/>
      <c r="DH308" s="96"/>
      <c r="DI308" s="96">
        <v>48</v>
      </c>
      <c r="DJ308" s="96"/>
      <c r="DK308" s="96"/>
      <c r="DL308" s="96"/>
      <c r="DM308" s="96"/>
      <c r="DN308" s="96"/>
      <c r="DO308" s="96"/>
      <c r="DP308" s="96"/>
      <c r="DQ308" s="96"/>
      <c r="DR308" s="96"/>
      <c r="DS308" s="96"/>
      <c r="DT308" s="107"/>
      <c r="DU308" s="107">
        <f t="shared" si="4"/>
        <v>465</v>
      </c>
    </row>
    <row r="309" spans="1:125" s="72" customFormat="1" ht="14.25" x14ac:dyDescent="0.25">
      <c r="A309" s="77" t="s">
        <v>469</v>
      </c>
      <c r="B309" s="78" t="s">
        <v>1006</v>
      </c>
      <c r="C309" s="10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>
        <v>53</v>
      </c>
      <c r="AD309" s="96"/>
      <c r="AE309" s="96"/>
      <c r="AF309" s="96"/>
      <c r="AG309" s="96"/>
      <c r="AH309" s="96">
        <v>9</v>
      </c>
      <c r="AI309" s="96">
        <v>4</v>
      </c>
      <c r="AJ309" s="96"/>
      <c r="AK309" s="96">
        <v>3</v>
      </c>
      <c r="AL309" s="96">
        <v>7</v>
      </c>
      <c r="AM309" s="96">
        <v>5</v>
      </c>
      <c r="AN309" s="96">
        <v>4</v>
      </c>
      <c r="AO309" s="96">
        <v>4</v>
      </c>
      <c r="AP309" s="96"/>
      <c r="AQ309" s="96">
        <v>16</v>
      </c>
      <c r="AR309" s="96">
        <v>8</v>
      </c>
      <c r="AS309" s="96">
        <v>19</v>
      </c>
      <c r="AT309" s="96">
        <v>16</v>
      </c>
      <c r="AU309" s="96">
        <v>8</v>
      </c>
      <c r="AV309" s="96">
        <v>11</v>
      </c>
      <c r="AW309" s="96">
        <v>1</v>
      </c>
      <c r="AX309" s="96"/>
      <c r="AY309" s="97"/>
      <c r="AZ309" s="96">
        <v>14</v>
      </c>
      <c r="BA309" s="96">
        <v>2</v>
      </c>
      <c r="BB309" s="96">
        <v>12</v>
      </c>
      <c r="BC309" s="96"/>
      <c r="BD309" s="96">
        <v>23</v>
      </c>
      <c r="BE309" s="96">
        <v>44</v>
      </c>
      <c r="BF309" s="96">
        <v>120</v>
      </c>
      <c r="BG309" s="96">
        <v>4</v>
      </c>
      <c r="BH309" s="96">
        <v>27</v>
      </c>
      <c r="BI309" s="96">
        <v>6</v>
      </c>
      <c r="BJ309" s="96">
        <v>2</v>
      </c>
      <c r="BK309" s="96">
        <v>7</v>
      </c>
      <c r="BL309" s="96">
        <v>11</v>
      </c>
      <c r="BM309" s="96">
        <v>46</v>
      </c>
      <c r="BN309" s="96">
        <v>1</v>
      </c>
      <c r="BO309" s="96">
        <v>6</v>
      </c>
      <c r="BP309" s="96"/>
      <c r="BQ309" s="96">
        <v>104</v>
      </c>
      <c r="BR309" s="97">
        <v>46</v>
      </c>
      <c r="BS309" s="96">
        <v>22</v>
      </c>
      <c r="BT309" s="96">
        <v>4</v>
      </c>
      <c r="BU309" s="96">
        <v>1</v>
      </c>
      <c r="BV309" s="96">
        <v>1</v>
      </c>
      <c r="BW309" s="96">
        <v>3</v>
      </c>
      <c r="BX309" s="96"/>
      <c r="BY309" s="96"/>
      <c r="BZ309" s="96"/>
      <c r="CA309" s="96"/>
      <c r="CB309" s="96"/>
      <c r="CC309" s="96">
        <v>12</v>
      </c>
      <c r="CD309" s="96"/>
      <c r="CE309" s="96">
        <v>2</v>
      </c>
      <c r="CF309" s="96"/>
      <c r="CG309" s="96"/>
      <c r="CH309" s="96"/>
      <c r="CI309" s="96"/>
      <c r="CJ309" s="96"/>
      <c r="CK309" s="96"/>
      <c r="CL309" s="96">
        <v>2</v>
      </c>
      <c r="CM309" s="96"/>
      <c r="CN309" s="96"/>
      <c r="CO309" s="96"/>
      <c r="CP309" s="96">
        <v>2</v>
      </c>
      <c r="CQ309" s="96">
        <v>32</v>
      </c>
      <c r="CR309" s="96">
        <v>260</v>
      </c>
      <c r="CS309" s="96"/>
      <c r="CT309" s="96"/>
      <c r="CU309" s="96"/>
      <c r="CV309" s="96"/>
      <c r="CW309" s="96"/>
      <c r="CX309" s="96"/>
      <c r="CY309" s="96"/>
      <c r="CZ309" s="96"/>
      <c r="DA309" s="96"/>
      <c r="DB309" s="96"/>
      <c r="DC309" s="96">
        <v>605</v>
      </c>
      <c r="DD309" s="96"/>
      <c r="DE309" s="96"/>
      <c r="DF309" s="96"/>
      <c r="DG309" s="96"/>
      <c r="DH309" s="96"/>
      <c r="DI309" s="96">
        <v>27</v>
      </c>
      <c r="DJ309" s="96"/>
      <c r="DK309" s="96">
        <v>253</v>
      </c>
      <c r="DL309" s="96">
        <v>355</v>
      </c>
      <c r="DM309" s="96">
        <v>40</v>
      </c>
      <c r="DN309" s="96"/>
      <c r="DO309" s="96"/>
      <c r="DP309" s="96"/>
      <c r="DQ309" s="96"/>
      <c r="DR309" s="96"/>
      <c r="DS309" s="96"/>
      <c r="DT309" s="107"/>
      <c r="DU309" s="107">
        <f t="shared" si="4"/>
        <v>2264</v>
      </c>
    </row>
    <row r="310" spans="1:125" s="72" customFormat="1" ht="14.25" x14ac:dyDescent="0.25">
      <c r="A310" s="77" t="s">
        <v>470</v>
      </c>
      <c r="B310" s="78" t="s">
        <v>1007</v>
      </c>
      <c r="C310" s="10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7"/>
      <c r="AZ310" s="96"/>
      <c r="BA310" s="96"/>
      <c r="BB310" s="96"/>
      <c r="BC310" s="96"/>
      <c r="BD310" s="96"/>
      <c r="BE310" s="96"/>
      <c r="BF310" s="96"/>
      <c r="BG310" s="96"/>
      <c r="BH310" s="96"/>
      <c r="BI310" s="96"/>
      <c r="BJ310" s="96"/>
      <c r="BK310" s="96"/>
      <c r="BL310" s="96"/>
      <c r="BM310" s="96"/>
      <c r="BN310" s="96"/>
      <c r="BO310" s="96"/>
      <c r="BP310" s="96"/>
      <c r="BQ310" s="96"/>
      <c r="BR310" s="97"/>
      <c r="BS310" s="96">
        <v>1</v>
      </c>
      <c r="BT310" s="96"/>
      <c r="BU310" s="96">
        <v>1</v>
      </c>
      <c r="BV310" s="96"/>
      <c r="BW310" s="96"/>
      <c r="BX310" s="96"/>
      <c r="BY310" s="96"/>
      <c r="BZ310" s="96"/>
      <c r="CA310" s="96"/>
      <c r="CB310" s="96"/>
      <c r="CC310" s="96"/>
      <c r="CD310" s="96"/>
      <c r="CE310" s="96"/>
      <c r="CF310" s="96"/>
      <c r="CG310" s="96"/>
      <c r="CH310" s="96"/>
      <c r="CI310" s="96"/>
      <c r="CJ310" s="96"/>
      <c r="CK310" s="96"/>
      <c r="CL310" s="96"/>
      <c r="CM310" s="96"/>
      <c r="CN310" s="96"/>
      <c r="CO310" s="96"/>
      <c r="CP310" s="96"/>
      <c r="CQ310" s="96"/>
      <c r="CR310" s="96"/>
      <c r="CS310" s="96"/>
      <c r="CT310" s="96"/>
      <c r="CU310" s="96"/>
      <c r="CV310" s="96"/>
      <c r="CW310" s="96"/>
      <c r="CX310" s="96"/>
      <c r="CY310" s="96"/>
      <c r="CZ310" s="96"/>
      <c r="DA310" s="96">
        <v>5852</v>
      </c>
      <c r="DB310" s="96"/>
      <c r="DC310" s="96"/>
      <c r="DD310" s="96"/>
      <c r="DE310" s="96">
        <v>6</v>
      </c>
      <c r="DF310" s="96"/>
      <c r="DG310" s="96"/>
      <c r="DH310" s="96"/>
      <c r="DI310" s="96">
        <v>364</v>
      </c>
      <c r="DJ310" s="96"/>
      <c r="DK310" s="96"/>
      <c r="DL310" s="96">
        <v>1</v>
      </c>
      <c r="DM310" s="96"/>
      <c r="DN310" s="96">
        <v>2</v>
      </c>
      <c r="DO310" s="96"/>
      <c r="DP310" s="96"/>
      <c r="DQ310" s="96"/>
      <c r="DR310" s="96">
        <v>3</v>
      </c>
      <c r="DS310" s="96"/>
      <c r="DT310" s="107"/>
      <c r="DU310" s="107">
        <f t="shared" si="4"/>
        <v>6230</v>
      </c>
    </row>
    <row r="311" spans="1:125" s="72" customFormat="1" ht="14.25" x14ac:dyDescent="0.25">
      <c r="A311" s="77" t="s">
        <v>471</v>
      </c>
      <c r="B311" s="78" t="s">
        <v>1008</v>
      </c>
      <c r="C311" s="10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7"/>
      <c r="AZ311" s="96"/>
      <c r="BA311" s="96"/>
      <c r="BB311" s="96"/>
      <c r="BC311" s="96"/>
      <c r="BD311" s="96"/>
      <c r="BE311" s="96"/>
      <c r="BF311" s="96"/>
      <c r="BG311" s="96"/>
      <c r="BH311" s="96"/>
      <c r="BI311" s="96"/>
      <c r="BJ311" s="96"/>
      <c r="BK311" s="96"/>
      <c r="BL311" s="96"/>
      <c r="BM311" s="96"/>
      <c r="BN311" s="96"/>
      <c r="BO311" s="96"/>
      <c r="BP311" s="96"/>
      <c r="BQ311" s="96"/>
      <c r="BR311" s="97"/>
      <c r="BS311" s="96"/>
      <c r="BT311" s="96"/>
      <c r="BU311" s="96"/>
      <c r="BV311" s="96"/>
      <c r="BW311" s="96"/>
      <c r="BX311" s="96"/>
      <c r="BY311" s="96"/>
      <c r="BZ311" s="96"/>
      <c r="CA311" s="96"/>
      <c r="CB311" s="96"/>
      <c r="CC311" s="96"/>
      <c r="CD311" s="96"/>
      <c r="CE311" s="96"/>
      <c r="CF311" s="96"/>
      <c r="CG311" s="96"/>
      <c r="CH311" s="96"/>
      <c r="CI311" s="96"/>
      <c r="CJ311" s="96"/>
      <c r="CK311" s="96"/>
      <c r="CL311" s="96"/>
      <c r="CM311" s="96"/>
      <c r="CN311" s="96"/>
      <c r="CO311" s="96"/>
      <c r="CP311" s="96"/>
      <c r="CQ311" s="96"/>
      <c r="CR311" s="96">
        <v>59</v>
      </c>
      <c r="CS311" s="96"/>
      <c r="CT311" s="96"/>
      <c r="CU311" s="96"/>
      <c r="CV311" s="96"/>
      <c r="CW311" s="96"/>
      <c r="CX311" s="96"/>
      <c r="CY311" s="96"/>
      <c r="CZ311" s="96"/>
      <c r="DA311" s="96">
        <v>4324</v>
      </c>
      <c r="DB311" s="96"/>
      <c r="DC311" s="96"/>
      <c r="DD311" s="96"/>
      <c r="DE311" s="96"/>
      <c r="DF311" s="96"/>
      <c r="DG311" s="96"/>
      <c r="DH311" s="96"/>
      <c r="DI311" s="96"/>
      <c r="DJ311" s="96"/>
      <c r="DK311" s="96"/>
      <c r="DL311" s="96"/>
      <c r="DM311" s="96"/>
      <c r="DN311" s="96"/>
      <c r="DO311" s="96"/>
      <c r="DP311" s="96"/>
      <c r="DQ311" s="96"/>
      <c r="DR311" s="96"/>
      <c r="DS311" s="96"/>
      <c r="DT311" s="107"/>
      <c r="DU311" s="107">
        <f t="shared" si="4"/>
        <v>4383</v>
      </c>
    </row>
    <row r="312" spans="1:125" s="72" customFormat="1" ht="14.25" x14ac:dyDescent="0.25">
      <c r="A312" s="77" t="s">
        <v>472</v>
      </c>
      <c r="B312" s="78" t="s">
        <v>1009</v>
      </c>
      <c r="C312" s="10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>
        <v>1</v>
      </c>
      <c r="AD312" s="96"/>
      <c r="AE312" s="96">
        <v>2</v>
      </c>
      <c r="AF312" s="96">
        <v>134</v>
      </c>
      <c r="AG312" s="96">
        <v>2</v>
      </c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7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>
        <v>24</v>
      </c>
      <c r="BR312" s="97">
        <v>1</v>
      </c>
      <c r="BS312" s="96">
        <v>78</v>
      </c>
      <c r="BT312" s="96">
        <v>6</v>
      </c>
      <c r="BU312" s="96">
        <v>28</v>
      </c>
      <c r="BV312" s="96">
        <v>1</v>
      </c>
      <c r="BW312" s="96"/>
      <c r="BX312" s="96"/>
      <c r="BY312" s="96"/>
      <c r="BZ312" s="96"/>
      <c r="CA312" s="96"/>
      <c r="CB312" s="96"/>
      <c r="CC312" s="96"/>
      <c r="CD312" s="96"/>
      <c r="CE312" s="96"/>
      <c r="CF312" s="96"/>
      <c r="CG312" s="96"/>
      <c r="CH312" s="96"/>
      <c r="CI312" s="96"/>
      <c r="CJ312" s="96"/>
      <c r="CK312" s="96"/>
      <c r="CL312" s="96"/>
      <c r="CM312" s="96"/>
      <c r="CN312" s="96">
        <v>3</v>
      </c>
      <c r="CO312" s="96">
        <v>8</v>
      </c>
      <c r="CP312" s="96">
        <v>523</v>
      </c>
      <c r="CQ312" s="96">
        <v>16001</v>
      </c>
      <c r="CR312" s="96"/>
      <c r="CS312" s="96">
        <v>20</v>
      </c>
      <c r="CT312" s="96"/>
      <c r="CU312" s="96"/>
      <c r="CV312" s="96"/>
      <c r="CW312" s="96"/>
      <c r="CX312" s="96"/>
      <c r="CY312" s="96"/>
      <c r="CZ312" s="96">
        <v>20</v>
      </c>
      <c r="DA312" s="96">
        <v>13403</v>
      </c>
      <c r="DB312" s="96"/>
      <c r="DC312" s="96"/>
      <c r="DD312" s="96">
        <v>371</v>
      </c>
      <c r="DE312" s="96"/>
      <c r="DF312" s="96"/>
      <c r="DG312" s="96">
        <v>11</v>
      </c>
      <c r="DH312" s="96">
        <v>72</v>
      </c>
      <c r="DI312" s="96">
        <v>134</v>
      </c>
      <c r="DJ312" s="96"/>
      <c r="DK312" s="96">
        <v>1275</v>
      </c>
      <c r="DL312" s="96">
        <v>105</v>
      </c>
      <c r="DM312" s="96"/>
      <c r="DN312" s="96">
        <v>1</v>
      </c>
      <c r="DO312" s="96">
        <v>2</v>
      </c>
      <c r="DP312" s="96"/>
      <c r="DQ312" s="96"/>
      <c r="DR312" s="96">
        <v>53</v>
      </c>
      <c r="DS312" s="96"/>
      <c r="DT312" s="107"/>
      <c r="DU312" s="107">
        <f t="shared" si="4"/>
        <v>32279</v>
      </c>
    </row>
    <row r="313" spans="1:125" s="72" customFormat="1" ht="14.25" x14ac:dyDescent="0.25">
      <c r="A313" s="77" t="s">
        <v>473</v>
      </c>
      <c r="B313" s="78" t="s">
        <v>1010</v>
      </c>
      <c r="C313" s="10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7"/>
      <c r="AZ313" s="96"/>
      <c r="BA313" s="96"/>
      <c r="BB313" s="96"/>
      <c r="BC313" s="96"/>
      <c r="BD313" s="96"/>
      <c r="BE313" s="96"/>
      <c r="BF313" s="96"/>
      <c r="BG313" s="96"/>
      <c r="BH313" s="96"/>
      <c r="BI313" s="96"/>
      <c r="BJ313" s="96"/>
      <c r="BK313" s="96"/>
      <c r="BL313" s="96"/>
      <c r="BM313" s="96"/>
      <c r="BN313" s="96"/>
      <c r="BO313" s="96"/>
      <c r="BP313" s="96"/>
      <c r="BQ313" s="96"/>
      <c r="BR313" s="97"/>
      <c r="BS313" s="96"/>
      <c r="BT313" s="96"/>
      <c r="BU313" s="96"/>
      <c r="BV313" s="96"/>
      <c r="BW313" s="96"/>
      <c r="BX313" s="96"/>
      <c r="BY313" s="96"/>
      <c r="BZ313" s="96">
        <v>720</v>
      </c>
      <c r="CA313" s="96"/>
      <c r="CB313" s="96"/>
      <c r="CC313" s="96"/>
      <c r="CD313" s="96"/>
      <c r="CE313" s="96"/>
      <c r="CF313" s="96"/>
      <c r="CG313" s="96"/>
      <c r="CH313" s="96"/>
      <c r="CI313" s="96"/>
      <c r="CJ313" s="96"/>
      <c r="CK313" s="96"/>
      <c r="CL313" s="96"/>
      <c r="CM313" s="96"/>
      <c r="CN313" s="96"/>
      <c r="CO313" s="96"/>
      <c r="CP313" s="96"/>
      <c r="CQ313" s="96"/>
      <c r="CR313" s="96"/>
      <c r="CS313" s="96"/>
      <c r="CT313" s="96"/>
      <c r="CU313" s="96"/>
      <c r="CV313" s="96"/>
      <c r="CW313" s="96"/>
      <c r="CX313" s="96"/>
      <c r="CY313" s="96"/>
      <c r="CZ313" s="96"/>
      <c r="DA313" s="96"/>
      <c r="DB313" s="96">
        <v>11112</v>
      </c>
      <c r="DC313" s="96"/>
      <c r="DD313" s="96"/>
      <c r="DE313" s="96"/>
      <c r="DF313" s="96"/>
      <c r="DG313" s="96"/>
      <c r="DH313" s="96"/>
      <c r="DI313" s="96">
        <v>2</v>
      </c>
      <c r="DJ313" s="96"/>
      <c r="DK313" s="96"/>
      <c r="DL313" s="96"/>
      <c r="DM313" s="96"/>
      <c r="DN313" s="96"/>
      <c r="DO313" s="96"/>
      <c r="DP313" s="96"/>
      <c r="DQ313" s="96"/>
      <c r="DR313" s="96"/>
      <c r="DS313" s="96"/>
      <c r="DT313" s="107"/>
      <c r="DU313" s="107">
        <f t="shared" si="4"/>
        <v>11834</v>
      </c>
    </row>
    <row r="314" spans="1:125" s="72" customFormat="1" ht="14.25" x14ac:dyDescent="0.25">
      <c r="A314" s="77" t="s">
        <v>474</v>
      </c>
      <c r="B314" s="78" t="s">
        <v>1011</v>
      </c>
      <c r="C314" s="10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7"/>
      <c r="AZ314" s="96"/>
      <c r="BA314" s="96"/>
      <c r="BB314" s="96"/>
      <c r="BC314" s="96"/>
      <c r="BD314" s="96"/>
      <c r="BE314" s="96"/>
      <c r="BF314" s="96"/>
      <c r="BG314" s="96"/>
      <c r="BH314" s="96"/>
      <c r="BI314" s="96"/>
      <c r="BJ314" s="96"/>
      <c r="BK314" s="96"/>
      <c r="BL314" s="96"/>
      <c r="BM314" s="96"/>
      <c r="BN314" s="96"/>
      <c r="BO314" s="96"/>
      <c r="BP314" s="96"/>
      <c r="BQ314" s="96"/>
      <c r="BR314" s="97"/>
      <c r="BS314" s="96"/>
      <c r="BT314" s="96"/>
      <c r="BU314" s="96"/>
      <c r="BV314" s="96"/>
      <c r="BW314" s="96"/>
      <c r="BX314" s="96"/>
      <c r="BY314" s="96"/>
      <c r="BZ314" s="96"/>
      <c r="CA314" s="96"/>
      <c r="CB314" s="96"/>
      <c r="CC314" s="96"/>
      <c r="CD314" s="96"/>
      <c r="CE314" s="96"/>
      <c r="CF314" s="96"/>
      <c r="CG314" s="96"/>
      <c r="CH314" s="96"/>
      <c r="CI314" s="96"/>
      <c r="CJ314" s="96"/>
      <c r="CK314" s="96"/>
      <c r="CL314" s="96"/>
      <c r="CM314" s="96"/>
      <c r="CN314" s="96"/>
      <c r="CO314" s="96"/>
      <c r="CP314" s="96"/>
      <c r="CQ314" s="96"/>
      <c r="CR314" s="96"/>
      <c r="CS314" s="96"/>
      <c r="CT314" s="96"/>
      <c r="CU314" s="96"/>
      <c r="CV314" s="96"/>
      <c r="CW314" s="96"/>
      <c r="CX314" s="96"/>
      <c r="CY314" s="96"/>
      <c r="CZ314" s="96"/>
      <c r="DA314" s="96"/>
      <c r="DB314" s="96"/>
      <c r="DC314" s="96"/>
      <c r="DD314" s="96">
        <v>648</v>
      </c>
      <c r="DE314" s="96"/>
      <c r="DF314" s="96"/>
      <c r="DG314" s="96"/>
      <c r="DH314" s="96"/>
      <c r="DI314" s="96"/>
      <c r="DJ314" s="96"/>
      <c r="DK314" s="96"/>
      <c r="DL314" s="96"/>
      <c r="DM314" s="96"/>
      <c r="DN314" s="96"/>
      <c r="DO314" s="96"/>
      <c r="DP314" s="96"/>
      <c r="DQ314" s="96"/>
      <c r="DR314" s="96"/>
      <c r="DS314" s="96"/>
      <c r="DT314" s="107"/>
      <c r="DU314" s="107">
        <f t="shared" si="4"/>
        <v>648</v>
      </c>
    </row>
    <row r="315" spans="1:125" s="72" customFormat="1" ht="14.25" x14ac:dyDescent="0.25">
      <c r="A315" s="77" t="s">
        <v>475</v>
      </c>
      <c r="B315" s="78" t="s">
        <v>1012</v>
      </c>
      <c r="C315" s="10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7"/>
      <c r="AZ315" s="96"/>
      <c r="BA315" s="96"/>
      <c r="BB315" s="96"/>
      <c r="BC315" s="96"/>
      <c r="BD315" s="96"/>
      <c r="BE315" s="96"/>
      <c r="BF315" s="96"/>
      <c r="BG315" s="96"/>
      <c r="BH315" s="96"/>
      <c r="BI315" s="96"/>
      <c r="BJ315" s="96"/>
      <c r="BK315" s="96"/>
      <c r="BL315" s="96"/>
      <c r="BM315" s="96"/>
      <c r="BN315" s="96"/>
      <c r="BO315" s="96"/>
      <c r="BP315" s="96"/>
      <c r="BQ315" s="96"/>
      <c r="BR315" s="97"/>
      <c r="BS315" s="96"/>
      <c r="BT315" s="96"/>
      <c r="BU315" s="96"/>
      <c r="BV315" s="96"/>
      <c r="BW315" s="96"/>
      <c r="BX315" s="96"/>
      <c r="BY315" s="96"/>
      <c r="BZ315" s="96"/>
      <c r="CA315" s="96"/>
      <c r="CB315" s="96"/>
      <c r="CC315" s="96"/>
      <c r="CD315" s="96"/>
      <c r="CE315" s="96"/>
      <c r="CF315" s="96"/>
      <c r="CG315" s="96"/>
      <c r="CH315" s="96"/>
      <c r="CI315" s="96"/>
      <c r="CJ315" s="96"/>
      <c r="CK315" s="96"/>
      <c r="CL315" s="96"/>
      <c r="CM315" s="96"/>
      <c r="CN315" s="96"/>
      <c r="CO315" s="96"/>
      <c r="CP315" s="96"/>
      <c r="CQ315" s="96"/>
      <c r="CR315" s="96">
        <v>1</v>
      </c>
      <c r="CS315" s="96"/>
      <c r="CT315" s="96"/>
      <c r="CU315" s="96"/>
      <c r="CV315" s="96"/>
      <c r="CW315" s="96"/>
      <c r="CX315" s="96"/>
      <c r="CY315" s="96"/>
      <c r="CZ315" s="96"/>
      <c r="DA315" s="96"/>
      <c r="DB315" s="96"/>
      <c r="DC315" s="96"/>
      <c r="DD315" s="96">
        <v>2985</v>
      </c>
      <c r="DE315" s="96"/>
      <c r="DF315" s="96"/>
      <c r="DG315" s="96"/>
      <c r="DH315" s="96"/>
      <c r="DI315" s="96"/>
      <c r="DJ315" s="96"/>
      <c r="DK315" s="96"/>
      <c r="DL315" s="96"/>
      <c r="DM315" s="96"/>
      <c r="DN315" s="96"/>
      <c r="DO315" s="96"/>
      <c r="DP315" s="96"/>
      <c r="DQ315" s="96"/>
      <c r="DR315" s="96"/>
      <c r="DS315" s="96"/>
      <c r="DT315" s="107"/>
      <c r="DU315" s="107">
        <f t="shared" si="4"/>
        <v>2986</v>
      </c>
    </row>
    <row r="316" spans="1:125" s="72" customFormat="1" ht="14.25" x14ac:dyDescent="0.25">
      <c r="A316" s="77" t="s">
        <v>476</v>
      </c>
      <c r="B316" s="78" t="s">
        <v>1013</v>
      </c>
      <c r="C316" s="10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7"/>
      <c r="AZ316" s="96"/>
      <c r="BA316" s="96">
        <v>26</v>
      </c>
      <c r="BB316" s="96"/>
      <c r="BC316" s="96"/>
      <c r="BD316" s="96"/>
      <c r="BE316" s="96"/>
      <c r="BF316" s="96"/>
      <c r="BG316" s="96"/>
      <c r="BH316" s="96"/>
      <c r="BI316" s="96"/>
      <c r="BJ316" s="96"/>
      <c r="BK316" s="96"/>
      <c r="BL316" s="96"/>
      <c r="BM316" s="96"/>
      <c r="BN316" s="96">
        <v>4</v>
      </c>
      <c r="BO316" s="96"/>
      <c r="BP316" s="96"/>
      <c r="BQ316" s="96"/>
      <c r="BR316" s="97"/>
      <c r="BS316" s="96"/>
      <c r="BT316" s="96"/>
      <c r="BU316" s="96"/>
      <c r="BV316" s="96"/>
      <c r="BW316" s="96"/>
      <c r="BX316" s="96"/>
      <c r="BY316" s="96"/>
      <c r="BZ316" s="96"/>
      <c r="CA316" s="96"/>
      <c r="CB316" s="96"/>
      <c r="CC316" s="96"/>
      <c r="CD316" s="96"/>
      <c r="CE316" s="96"/>
      <c r="CF316" s="96"/>
      <c r="CG316" s="96"/>
      <c r="CH316" s="96"/>
      <c r="CI316" s="96"/>
      <c r="CJ316" s="96"/>
      <c r="CK316" s="96"/>
      <c r="CL316" s="96"/>
      <c r="CM316" s="96"/>
      <c r="CN316" s="96">
        <v>686</v>
      </c>
      <c r="CO316" s="96">
        <v>1742</v>
      </c>
      <c r="CP316" s="96">
        <v>119</v>
      </c>
      <c r="CQ316" s="96"/>
      <c r="CR316" s="96"/>
      <c r="CS316" s="96"/>
      <c r="CT316" s="96"/>
      <c r="CU316" s="96"/>
      <c r="CV316" s="96"/>
      <c r="CW316" s="96"/>
      <c r="CX316" s="96"/>
      <c r="CY316" s="96"/>
      <c r="CZ316" s="96"/>
      <c r="DA316" s="96"/>
      <c r="DB316" s="96"/>
      <c r="DC316" s="96"/>
      <c r="DD316" s="96">
        <v>130</v>
      </c>
      <c r="DE316" s="96"/>
      <c r="DF316" s="96"/>
      <c r="DG316" s="96"/>
      <c r="DH316" s="96"/>
      <c r="DI316" s="96"/>
      <c r="DJ316" s="96"/>
      <c r="DK316" s="96"/>
      <c r="DL316" s="96"/>
      <c r="DM316" s="96"/>
      <c r="DN316" s="96"/>
      <c r="DO316" s="96"/>
      <c r="DP316" s="96"/>
      <c r="DQ316" s="96"/>
      <c r="DR316" s="96"/>
      <c r="DS316" s="96"/>
      <c r="DT316" s="107"/>
      <c r="DU316" s="107">
        <f t="shared" si="4"/>
        <v>2707</v>
      </c>
    </row>
    <row r="317" spans="1:125" s="72" customFormat="1" ht="14.25" x14ac:dyDescent="0.25">
      <c r="A317" s="77" t="s">
        <v>477</v>
      </c>
      <c r="B317" s="78" t="s">
        <v>1014</v>
      </c>
      <c r="C317" s="10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7"/>
      <c r="AZ317" s="96"/>
      <c r="BA317" s="96"/>
      <c r="BB317" s="96"/>
      <c r="BC317" s="96"/>
      <c r="BD317" s="96"/>
      <c r="BE317" s="96"/>
      <c r="BF317" s="96"/>
      <c r="BG317" s="96"/>
      <c r="BH317" s="96"/>
      <c r="BI317" s="96"/>
      <c r="BJ317" s="96"/>
      <c r="BK317" s="96"/>
      <c r="BL317" s="96"/>
      <c r="BM317" s="96"/>
      <c r="BN317" s="96"/>
      <c r="BO317" s="96"/>
      <c r="BP317" s="96"/>
      <c r="BQ317" s="96"/>
      <c r="BR317" s="97"/>
      <c r="BS317" s="96"/>
      <c r="BT317" s="96"/>
      <c r="BU317" s="96"/>
      <c r="BV317" s="96"/>
      <c r="BW317" s="96"/>
      <c r="BX317" s="96"/>
      <c r="BY317" s="96"/>
      <c r="BZ317" s="96"/>
      <c r="CA317" s="96"/>
      <c r="CB317" s="96"/>
      <c r="CC317" s="96"/>
      <c r="CD317" s="96"/>
      <c r="CE317" s="96"/>
      <c r="CF317" s="96"/>
      <c r="CG317" s="96"/>
      <c r="CH317" s="96"/>
      <c r="CI317" s="96"/>
      <c r="CJ317" s="96"/>
      <c r="CK317" s="96"/>
      <c r="CL317" s="96"/>
      <c r="CM317" s="96"/>
      <c r="CN317" s="96"/>
      <c r="CO317" s="96"/>
      <c r="CP317" s="96"/>
      <c r="CQ317" s="96"/>
      <c r="CR317" s="96"/>
      <c r="CS317" s="96"/>
      <c r="CT317" s="96"/>
      <c r="CU317" s="96"/>
      <c r="CV317" s="96"/>
      <c r="CW317" s="96"/>
      <c r="CX317" s="96"/>
      <c r="CY317" s="96"/>
      <c r="CZ317" s="96"/>
      <c r="DA317" s="96"/>
      <c r="DB317" s="96"/>
      <c r="DC317" s="96"/>
      <c r="DD317" s="96">
        <v>739</v>
      </c>
      <c r="DE317" s="96"/>
      <c r="DF317" s="96"/>
      <c r="DG317" s="96"/>
      <c r="DH317" s="96"/>
      <c r="DI317" s="96"/>
      <c r="DJ317" s="96"/>
      <c r="DK317" s="96"/>
      <c r="DL317" s="96"/>
      <c r="DM317" s="96"/>
      <c r="DN317" s="96"/>
      <c r="DO317" s="96"/>
      <c r="DP317" s="96"/>
      <c r="DQ317" s="96"/>
      <c r="DR317" s="96"/>
      <c r="DS317" s="96"/>
      <c r="DT317" s="107"/>
      <c r="DU317" s="107">
        <f t="shared" si="4"/>
        <v>739</v>
      </c>
    </row>
    <row r="318" spans="1:125" s="72" customFormat="1" ht="14.25" x14ac:dyDescent="0.25">
      <c r="A318" s="77" t="s">
        <v>478</v>
      </c>
      <c r="B318" s="78" t="s">
        <v>1015</v>
      </c>
      <c r="C318" s="10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7"/>
      <c r="AZ318" s="96"/>
      <c r="BA318" s="96"/>
      <c r="BB318" s="96"/>
      <c r="BC318" s="96"/>
      <c r="BD318" s="96"/>
      <c r="BE318" s="96"/>
      <c r="BF318" s="96"/>
      <c r="BG318" s="96"/>
      <c r="BH318" s="96"/>
      <c r="BI318" s="96"/>
      <c r="BJ318" s="96"/>
      <c r="BK318" s="96"/>
      <c r="BL318" s="96"/>
      <c r="BM318" s="96"/>
      <c r="BN318" s="96"/>
      <c r="BO318" s="96"/>
      <c r="BP318" s="96"/>
      <c r="BQ318" s="96"/>
      <c r="BR318" s="97"/>
      <c r="BS318" s="96"/>
      <c r="BT318" s="96"/>
      <c r="BU318" s="96"/>
      <c r="BV318" s="96"/>
      <c r="BW318" s="96"/>
      <c r="BX318" s="96"/>
      <c r="BY318" s="96"/>
      <c r="BZ318" s="96"/>
      <c r="CA318" s="96"/>
      <c r="CB318" s="96"/>
      <c r="CC318" s="96"/>
      <c r="CD318" s="96"/>
      <c r="CE318" s="96"/>
      <c r="CF318" s="96"/>
      <c r="CG318" s="96"/>
      <c r="CH318" s="96"/>
      <c r="CI318" s="96"/>
      <c r="CJ318" s="96"/>
      <c r="CK318" s="96"/>
      <c r="CL318" s="96"/>
      <c r="CM318" s="96"/>
      <c r="CN318" s="96"/>
      <c r="CO318" s="96"/>
      <c r="CP318" s="96"/>
      <c r="CQ318" s="96"/>
      <c r="CR318" s="96"/>
      <c r="CS318" s="96"/>
      <c r="CT318" s="96"/>
      <c r="CU318" s="96"/>
      <c r="CV318" s="96"/>
      <c r="CW318" s="96"/>
      <c r="CX318" s="96"/>
      <c r="CY318" s="96"/>
      <c r="CZ318" s="96"/>
      <c r="DA318" s="96"/>
      <c r="DB318" s="96"/>
      <c r="DC318" s="96"/>
      <c r="DD318" s="96">
        <v>14</v>
      </c>
      <c r="DE318" s="96"/>
      <c r="DF318" s="96"/>
      <c r="DG318" s="96"/>
      <c r="DH318" s="96"/>
      <c r="DI318" s="96"/>
      <c r="DJ318" s="96"/>
      <c r="DK318" s="96"/>
      <c r="DL318" s="96"/>
      <c r="DM318" s="96"/>
      <c r="DN318" s="96"/>
      <c r="DO318" s="96"/>
      <c r="DP318" s="96"/>
      <c r="DQ318" s="96"/>
      <c r="DR318" s="96"/>
      <c r="DS318" s="96"/>
      <c r="DT318" s="107"/>
      <c r="DU318" s="107">
        <f t="shared" si="4"/>
        <v>14</v>
      </c>
    </row>
    <row r="319" spans="1:125" s="72" customFormat="1" ht="14.25" x14ac:dyDescent="0.25">
      <c r="A319" s="77" t="s">
        <v>479</v>
      </c>
      <c r="B319" s="78" t="s">
        <v>1016</v>
      </c>
      <c r="C319" s="10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>
        <v>36</v>
      </c>
      <c r="AC319" s="96">
        <v>359</v>
      </c>
      <c r="AD319" s="96">
        <v>126</v>
      </c>
      <c r="AE319" s="96">
        <v>3</v>
      </c>
      <c r="AF319" s="96">
        <v>22</v>
      </c>
      <c r="AG319" s="96">
        <v>2</v>
      </c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7"/>
      <c r="AZ319" s="96"/>
      <c r="BA319" s="96"/>
      <c r="BB319" s="96">
        <v>2</v>
      </c>
      <c r="BC319" s="96"/>
      <c r="BD319" s="96"/>
      <c r="BE319" s="96"/>
      <c r="BF319" s="96"/>
      <c r="BG319" s="96"/>
      <c r="BH319" s="96"/>
      <c r="BI319" s="96"/>
      <c r="BJ319" s="96"/>
      <c r="BK319" s="96"/>
      <c r="BL319" s="96"/>
      <c r="BM319" s="96"/>
      <c r="BN319" s="96"/>
      <c r="BO319" s="96"/>
      <c r="BP319" s="96"/>
      <c r="BQ319" s="96">
        <v>13</v>
      </c>
      <c r="BR319" s="97">
        <v>1</v>
      </c>
      <c r="BS319" s="96">
        <v>151</v>
      </c>
      <c r="BT319" s="96">
        <v>6</v>
      </c>
      <c r="BU319" s="96">
        <v>31</v>
      </c>
      <c r="BV319" s="96">
        <v>12</v>
      </c>
      <c r="BW319" s="96">
        <v>39</v>
      </c>
      <c r="BX319" s="96"/>
      <c r="BY319" s="96"/>
      <c r="BZ319" s="96"/>
      <c r="CA319" s="96"/>
      <c r="CB319" s="96"/>
      <c r="CC319" s="96"/>
      <c r="CD319" s="96"/>
      <c r="CE319" s="96"/>
      <c r="CF319" s="96"/>
      <c r="CG319" s="96"/>
      <c r="CH319" s="96"/>
      <c r="CI319" s="96"/>
      <c r="CJ319" s="96"/>
      <c r="CK319" s="96"/>
      <c r="CL319" s="96">
        <v>430</v>
      </c>
      <c r="CM319" s="96"/>
      <c r="CN319" s="96"/>
      <c r="CO319" s="96"/>
      <c r="CP319" s="96"/>
      <c r="CQ319" s="96">
        <v>615</v>
      </c>
      <c r="CR319" s="96"/>
      <c r="CS319" s="96"/>
      <c r="CT319" s="96"/>
      <c r="CU319" s="96"/>
      <c r="CV319" s="96"/>
      <c r="CW319" s="96"/>
      <c r="CX319" s="96"/>
      <c r="CY319" s="96"/>
      <c r="CZ319" s="96"/>
      <c r="DA319" s="96"/>
      <c r="DB319" s="96">
        <v>5004</v>
      </c>
      <c r="DC319" s="96"/>
      <c r="DD319" s="96">
        <v>10078</v>
      </c>
      <c r="DE319" s="96"/>
      <c r="DF319" s="96"/>
      <c r="DG319" s="96"/>
      <c r="DH319" s="96"/>
      <c r="DI319" s="96">
        <v>35</v>
      </c>
      <c r="DJ319" s="96"/>
      <c r="DK319" s="96">
        <v>1</v>
      </c>
      <c r="DL319" s="96">
        <v>46</v>
      </c>
      <c r="DM319" s="96"/>
      <c r="DN319" s="96"/>
      <c r="DO319" s="96">
        <v>11</v>
      </c>
      <c r="DP319" s="96"/>
      <c r="DQ319" s="96">
        <v>4</v>
      </c>
      <c r="DR319" s="96">
        <v>13</v>
      </c>
      <c r="DS319" s="96"/>
      <c r="DT319" s="107"/>
      <c r="DU319" s="107">
        <f t="shared" si="4"/>
        <v>17040</v>
      </c>
    </row>
    <row r="320" spans="1:125" s="72" customFormat="1" ht="14.25" x14ac:dyDescent="0.25">
      <c r="A320" s="77" t="s">
        <v>480</v>
      </c>
      <c r="B320" s="78" t="s">
        <v>1017</v>
      </c>
      <c r="C320" s="10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7"/>
      <c r="AZ320" s="96"/>
      <c r="BA320" s="96"/>
      <c r="BB320" s="96"/>
      <c r="BC320" s="96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  <c r="BP320" s="96"/>
      <c r="BQ320" s="96"/>
      <c r="BR320" s="97"/>
      <c r="BS320" s="96"/>
      <c r="BT320" s="96"/>
      <c r="BU320" s="96"/>
      <c r="BV320" s="96"/>
      <c r="BW320" s="96"/>
      <c r="BX320" s="96"/>
      <c r="BY320" s="96"/>
      <c r="BZ320" s="96"/>
      <c r="CA320" s="96"/>
      <c r="CB320" s="96"/>
      <c r="CC320" s="96"/>
      <c r="CD320" s="96"/>
      <c r="CE320" s="96"/>
      <c r="CF320" s="96"/>
      <c r="CG320" s="96"/>
      <c r="CH320" s="96"/>
      <c r="CI320" s="96"/>
      <c r="CJ320" s="96"/>
      <c r="CK320" s="96"/>
      <c r="CL320" s="96"/>
      <c r="CM320" s="96"/>
      <c r="CN320" s="96"/>
      <c r="CO320" s="96"/>
      <c r="CP320" s="96">
        <v>2763</v>
      </c>
      <c r="CQ320" s="96"/>
      <c r="CR320" s="96"/>
      <c r="CS320" s="96"/>
      <c r="CT320" s="96"/>
      <c r="CU320" s="96"/>
      <c r="CV320" s="96"/>
      <c r="CW320" s="96"/>
      <c r="CX320" s="96"/>
      <c r="CY320" s="96"/>
      <c r="CZ320" s="96"/>
      <c r="DA320" s="96"/>
      <c r="DB320" s="96"/>
      <c r="DC320" s="96"/>
      <c r="DD320" s="96"/>
      <c r="DE320" s="96"/>
      <c r="DF320" s="96"/>
      <c r="DG320" s="96"/>
      <c r="DH320" s="96"/>
      <c r="DI320" s="96"/>
      <c r="DJ320" s="96"/>
      <c r="DK320" s="96"/>
      <c r="DL320" s="96"/>
      <c r="DM320" s="96"/>
      <c r="DN320" s="96"/>
      <c r="DO320" s="96"/>
      <c r="DP320" s="96"/>
      <c r="DQ320" s="96"/>
      <c r="DR320" s="96"/>
      <c r="DS320" s="96"/>
      <c r="DT320" s="107"/>
      <c r="DU320" s="107">
        <f t="shared" si="4"/>
        <v>2763</v>
      </c>
    </row>
    <row r="321" spans="1:125" s="72" customFormat="1" ht="14.25" x14ac:dyDescent="0.25">
      <c r="A321" s="77" t="s">
        <v>481</v>
      </c>
      <c r="B321" s="78" t="s">
        <v>1018</v>
      </c>
      <c r="C321" s="10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7"/>
      <c r="AZ321" s="96"/>
      <c r="BA321" s="96"/>
      <c r="BB321" s="96"/>
      <c r="BC321" s="96"/>
      <c r="BD321" s="96"/>
      <c r="BE321" s="96"/>
      <c r="BF321" s="96"/>
      <c r="BG321" s="96"/>
      <c r="BH321" s="96"/>
      <c r="BI321" s="96"/>
      <c r="BJ321" s="96"/>
      <c r="BK321" s="96"/>
      <c r="BL321" s="96"/>
      <c r="BM321" s="96"/>
      <c r="BN321" s="96"/>
      <c r="BO321" s="96"/>
      <c r="BP321" s="96"/>
      <c r="BQ321" s="96"/>
      <c r="BR321" s="97"/>
      <c r="BS321" s="96"/>
      <c r="BT321" s="96"/>
      <c r="BU321" s="96"/>
      <c r="BV321" s="96"/>
      <c r="BW321" s="96"/>
      <c r="BX321" s="96"/>
      <c r="BY321" s="96"/>
      <c r="BZ321" s="96"/>
      <c r="CA321" s="96"/>
      <c r="CB321" s="96"/>
      <c r="CC321" s="96"/>
      <c r="CD321" s="96"/>
      <c r="CE321" s="96"/>
      <c r="CF321" s="96"/>
      <c r="CG321" s="96"/>
      <c r="CH321" s="96"/>
      <c r="CI321" s="96"/>
      <c r="CJ321" s="96"/>
      <c r="CK321" s="96"/>
      <c r="CL321" s="96"/>
      <c r="CM321" s="96"/>
      <c r="CN321" s="96"/>
      <c r="CO321" s="96"/>
      <c r="CP321" s="96">
        <v>14163</v>
      </c>
      <c r="CQ321" s="96"/>
      <c r="CR321" s="96"/>
      <c r="CS321" s="96"/>
      <c r="CT321" s="96"/>
      <c r="CU321" s="96"/>
      <c r="CV321" s="96"/>
      <c r="CW321" s="96"/>
      <c r="CX321" s="96"/>
      <c r="CY321" s="96"/>
      <c r="CZ321" s="96"/>
      <c r="DA321" s="96"/>
      <c r="DB321" s="96"/>
      <c r="DC321" s="96"/>
      <c r="DD321" s="96"/>
      <c r="DE321" s="96"/>
      <c r="DF321" s="96"/>
      <c r="DG321" s="96"/>
      <c r="DH321" s="96"/>
      <c r="DI321" s="96"/>
      <c r="DJ321" s="96"/>
      <c r="DK321" s="96"/>
      <c r="DL321" s="96"/>
      <c r="DM321" s="96"/>
      <c r="DN321" s="96"/>
      <c r="DO321" s="96"/>
      <c r="DP321" s="96"/>
      <c r="DQ321" s="96"/>
      <c r="DR321" s="96"/>
      <c r="DS321" s="96"/>
      <c r="DT321" s="107"/>
      <c r="DU321" s="107">
        <f t="shared" si="4"/>
        <v>14163</v>
      </c>
    </row>
    <row r="322" spans="1:125" s="72" customFormat="1" ht="14.25" x14ac:dyDescent="0.25">
      <c r="A322" s="77" t="s">
        <v>482</v>
      </c>
      <c r="B322" s="78" t="s">
        <v>1019</v>
      </c>
      <c r="C322" s="10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7"/>
      <c r="AZ322" s="96"/>
      <c r="BA322" s="96"/>
      <c r="BB322" s="96"/>
      <c r="BC322" s="96"/>
      <c r="BD322" s="96"/>
      <c r="BE322" s="96"/>
      <c r="BF322" s="96"/>
      <c r="BG322" s="96"/>
      <c r="BH322" s="96"/>
      <c r="BI322" s="96"/>
      <c r="BJ322" s="96"/>
      <c r="BK322" s="96"/>
      <c r="BL322" s="96"/>
      <c r="BM322" s="96"/>
      <c r="BN322" s="96"/>
      <c r="BO322" s="96"/>
      <c r="BP322" s="96"/>
      <c r="BQ322" s="96"/>
      <c r="BR322" s="97"/>
      <c r="BS322" s="96"/>
      <c r="BT322" s="96"/>
      <c r="BU322" s="96"/>
      <c r="BV322" s="96"/>
      <c r="BW322" s="96"/>
      <c r="BX322" s="96"/>
      <c r="BY322" s="96"/>
      <c r="BZ322" s="96"/>
      <c r="CA322" s="96"/>
      <c r="CB322" s="96"/>
      <c r="CC322" s="96"/>
      <c r="CD322" s="96"/>
      <c r="CE322" s="96"/>
      <c r="CF322" s="96"/>
      <c r="CG322" s="96"/>
      <c r="CH322" s="96"/>
      <c r="CI322" s="96"/>
      <c r="CJ322" s="96"/>
      <c r="CK322" s="96"/>
      <c r="CL322" s="96"/>
      <c r="CM322" s="96"/>
      <c r="CN322" s="96"/>
      <c r="CO322" s="96"/>
      <c r="CP322" s="96">
        <v>8759</v>
      </c>
      <c r="CQ322" s="96"/>
      <c r="CR322" s="96"/>
      <c r="CS322" s="96"/>
      <c r="CT322" s="96"/>
      <c r="CU322" s="96"/>
      <c r="CV322" s="96"/>
      <c r="CW322" s="96"/>
      <c r="CX322" s="96"/>
      <c r="CY322" s="96"/>
      <c r="CZ322" s="96"/>
      <c r="DA322" s="96"/>
      <c r="DB322" s="96"/>
      <c r="DC322" s="96"/>
      <c r="DD322" s="96"/>
      <c r="DE322" s="96"/>
      <c r="DF322" s="96"/>
      <c r="DG322" s="96">
        <v>17</v>
      </c>
      <c r="DH322" s="96"/>
      <c r="DI322" s="96"/>
      <c r="DJ322" s="96"/>
      <c r="DK322" s="96"/>
      <c r="DL322" s="96"/>
      <c r="DM322" s="96"/>
      <c r="DN322" s="96"/>
      <c r="DO322" s="96"/>
      <c r="DP322" s="96"/>
      <c r="DQ322" s="96"/>
      <c r="DR322" s="96"/>
      <c r="DS322" s="96"/>
      <c r="DT322" s="107"/>
      <c r="DU322" s="107">
        <f t="shared" si="4"/>
        <v>8776</v>
      </c>
    </row>
    <row r="323" spans="1:125" s="72" customFormat="1" ht="14.25" x14ac:dyDescent="0.25">
      <c r="A323" s="77" t="s">
        <v>483</v>
      </c>
      <c r="B323" s="78" t="s">
        <v>1020</v>
      </c>
      <c r="C323" s="10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7"/>
      <c r="AZ323" s="96"/>
      <c r="BA323" s="96"/>
      <c r="BB323" s="96"/>
      <c r="BC323" s="96"/>
      <c r="BD323" s="96"/>
      <c r="BE323" s="96"/>
      <c r="BF323" s="96"/>
      <c r="BG323" s="96"/>
      <c r="BH323" s="96"/>
      <c r="BI323" s="96"/>
      <c r="BJ323" s="96"/>
      <c r="BK323" s="96"/>
      <c r="BL323" s="96"/>
      <c r="BM323" s="96"/>
      <c r="BN323" s="96"/>
      <c r="BO323" s="96"/>
      <c r="BP323" s="96"/>
      <c r="BQ323" s="96"/>
      <c r="BR323" s="97"/>
      <c r="BS323" s="96"/>
      <c r="BT323" s="96"/>
      <c r="BU323" s="96"/>
      <c r="BV323" s="96"/>
      <c r="BW323" s="96"/>
      <c r="BX323" s="96"/>
      <c r="BY323" s="96"/>
      <c r="BZ323" s="96"/>
      <c r="CA323" s="96"/>
      <c r="CB323" s="96"/>
      <c r="CC323" s="96"/>
      <c r="CD323" s="96"/>
      <c r="CE323" s="96"/>
      <c r="CF323" s="96"/>
      <c r="CG323" s="96"/>
      <c r="CH323" s="96"/>
      <c r="CI323" s="96"/>
      <c r="CJ323" s="96"/>
      <c r="CK323" s="96"/>
      <c r="CL323" s="96"/>
      <c r="CM323" s="96"/>
      <c r="CN323" s="96"/>
      <c r="CO323" s="96"/>
      <c r="CP323" s="96">
        <v>12076</v>
      </c>
      <c r="CQ323" s="96"/>
      <c r="CR323" s="96"/>
      <c r="CS323" s="96"/>
      <c r="CT323" s="96"/>
      <c r="CU323" s="96"/>
      <c r="CV323" s="96"/>
      <c r="CW323" s="96"/>
      <c r="CX323" s="96"/>
      <c r="CY323" s="96"/>
      <c r="CZ323" s="96"/>
      <c r="DA323" s="96"/>
      <c r="DB323" s="96"/>
      <c r="DC323" s="96"/>
      <c r="DD323" s="96"/>
      <c r="DE323" s="96"/>
      <c r="DF323" s="96"/>
      <c r="DG323" s="96"/>
      <c r="DH323" s="96"/>
      <c r="DI323" s="96"/>
      <c r="DJ323" s="96"/>
      <c r="DK323" s="96"/>
      <c r="DL323" s="96"/>
      <c r="DM323" s="96"/>
      <c r="DN323" s="96"/>
      <c r="DO323" s="96"/>
      <c r="DP323" s="96"/>
      <c r="DQ323" s="96"/>
      <c r="DR323" s="96"/>
      <c r="DS323" s="96"/>
      <c r="DT323" s="107"/>
      <c r="DU323" s="107">
        <f t="shared" si="4"/>
        <v>12076</v>
      </c>
    </row>
    <row r="324" spans="1:125" s="72" customFormat="1" ht="14.25" x14ac:dyDescent="0.25">
      <c r="A324" s="77" t="s">
        <v>484</v>
      </c>
      <c r="B324" s="78" t="s">
        <v>1021</v>
      </c>
      <c r="C324" s="10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7"/>
      <c r="AZ324" s="96"/>
      <c r="BA324" s="96"/>
      <c r="BB324" s="96"/>
      <c r="BC324" s="96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7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  <c r="CL324" s="96"/>
      <c r="CM324" s="96"/>
      <c r="CN324" s="96">
        <v>47</v>
      </c>
      <c r="CO324" s="96"/>
      <c r="CP324" s="96"/>
      <c r="CQ324" s="96"/>
      <c r="CR324" s="96"/>
      <c r="CS324" s="96"/>
      <c r="CT324" s="96"/>
      <c r="CU324" s="96"/>
      <c r="CV324" s="96"/>
      <c r="CW324" s="96"/>
      <c r="CX324" s="96"/>
      <c r="CY324" s="96"/>
      <c r="CZ324" s="96"/>
      <c r="DA324" s="96"/>
      <c r="DB324" s="96"/>
      <c r="DC324" s="96"/>
      <c r="DD324" s="96">
        <v>40</v>
      </c>
      <c r="DE324" s="96"/>
      <c r="DF324" s="96"/>
      <c r="DG324" s="96"/>
      <c r="DH324" s="96"/>
      <c r="DI324" s="96"/>
      <c r="DJ324" s="96"/>
      <c r="DK324" s="96"/>
      <c r="DL324" s="96"/>
      <c r="DM324" s="96"/>
      <c r="DN324" s="96"/>
      <c r="DO324" s="96"/>
      <c r="DP324" s="96"/>
      <c r="DQ324" s="96"/>
      <c r="DR324" s="96"/>
      <c r="DS324" s="96"/>
      <c r="DT324" s="107"/>
      <c r="DU324" s="107">
        <f t="shared" si="4"/>
        <v>87</v>
      </c>
    </row>
    <row r="325" spans="1:125" s="72" customFormat="1" ht="14.25" x14ac:dyDescent="0.25">
      <c r="A325" s="77" t="s">
        <v>485</v>
      </c>
      <c r="B325" s="78" t="s">
        <v>1022</v>
      </c>
      <c r="C325" s="10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7"/>
      <c r="AZ325" s="96"/>
      <c r="BA325" s="96"/>
      <c r="BB325" s="96"/>
      <c r="BC325" s="96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7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  <c r="CL325" s="96"/>
      <c r="CM325" s="96"/>
      <c r="CN325" s="96"/>
      <c r="CO325" s="96"/>
      <c r="CP325" s="96"/>
      <c r="CQ325" s="96">
        <v>1098</v>
      </c>
      <c r="CR325" s="96"/>
      <c r="CS325" s="96"/>
      <c r="CT325" s="96"/>
      <c r="CU325" s="96"/>
      <c r="CV325" s="96"/>
      <c r="CW325" s="96"/>
      <c r="CX325" s="96"/>
      <c r="CY325" s="96"/>
      <c r="CZ325" s="96"/>
      <c r="DA325" s="96"/>
      <c r="DB325" s="96"/>
      <c r="DC325" s="96"/>
      <c r="DD325" s="96">
        <v>449</v>
      </c>
      <c r="DE325" s="96"/>
      <c r="DF325" s="96"/>
      <c r="DG325" s="96"/>
      <c r="DH325" s="96"/>
      <c r="DI325" s="96"/>
      <c r="DJ325" s="96"/>
      <c r="DK325" s="96"/>
      <c r="DL325" s="96"/>
      <c r="DM325" s="96"/>
      <c r="DN325" s="96"/>
      <c r="DO325" s="96"/>
      <c r="DP325" s="96"/>
      <c r="DQ325" s="96"/>
      <c r="DR325" s="96"/>
      <c r="DS325" s="96"/>
      <c r="DT325" s="107"/>
      <c r="DU325" s="107">
        <f t="shared" ref="DU325:DU388" si="5">SUM(C325:DT325)</f>
        <v>1547</v>
      </c>
    </row>
    <row r="326" spans="1:125" s="72" customFormat="1" ht="14.25" x14ac:dyDescent="0.25">
      <c r="A326" s="77" t="s">
        <v>486</v>
      </c>
      <c r="B326" s="78" t="s">
        <v>1023</v>
      </c>
      <c r="C326" s="10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7"/>
      <c r="AZ326" s="96"/>
      <c r="BA326" s="96"/>
      <c r="BB326" s="96"/>
      <c r="BC326" s="96"/>
      <c r="BD326" s="96"/>
      <c r="BE326" s="96"/>
      <c r="BF326" s="96"/>
      <c r="BG326" s="96"/>
      <c r="BH326" s="96"/>
      <c r="BI326" s="96"/>
      <c r="BJ326" s="96"/>
      <c r="BK326" s="96"/>
      <c r="BL326" s="96"/>
      <c r="BM326" s="96"/>
      <c r="BN326" s="96"/>
      <c r="BO326" s="96"/>
      <c r="BP326" s="96"/>
      <c r="BQ326" s="96"/>
      <c r="BR326" s="97"/>
      <c r="BS326" s="96"/>
      <c r="BT326" s="96"/>
      <c r="BU326" s="96"/>
      <c r="BV326" s="96"/>
      <c r="BW326" s="96"/>
      <c r="BX326" s="96"/>
      <c r="BY326" s="96"/>
      <c r="BZ326" s="96"/>
      <c r="CA326" s="96"/>
      <c r="CB326" s="96"/>
      <c r="CC326" s="96"/>
      <c r="CD326" s="96"/>
      <c r="CE326" s="96"/>
      <c r="CF326" s="96"/>
      <c r="CG326" s="96"/>
      <c r="CH326" s="96"/>
      <c r="CI326" s="96"/>
      <c r="CJ326" s="96"/>
      <c r="CK326" s="96"/>
      <c r="CL326" s="96"/>
      <c r="CM326" s="96"/>
      <c r="CN326" s="96"/>
      <c r="CO326" s="96"/>
      <c r="CP326" s="96"/>
      <c r="CQ326" s="96">
        <v>82</v>
      </c>
      <c r="CR326" s="96"/>
      <c r="CS326" s="96"/>
      <c r="CT326" s="96"/>
      <c r="CU326" s="96"/>
      <c r="CV326" s="96"/>
      <c r="CW326" s="96"/>
      <c r="CX326" s="96"/>
      <c r="CY326" s="96"/>
      <c r="CZ326" s="96"/>
      <c r="DA326" s="96"/>
      <c r="DB326" s="96"/>
      <c r="DC326" s="96"/>
      <c r="DD326" s="96"/>
      <c r="DE326" s="96"/>
      <c r="DF326" s="96"/>
      <c r="DG326" s="96"/>
      <c r="DH326" s="96"/>
      <c r="DI326" s="96"/>
      <c r="DJ326" s="96"/>
      <c r="DK326" s="96"/>
      <c r="DL326" s="96"/>
      <c r="DM326" s="96"/>
      <c r="DN326" s="96"/>
      <c r="DO326" s="96"/>
      <c r="DP326" s="96"/>
      <c r="DQ326" s="96"/>
      <c r="DR326" s="96"/>
      <c r="DS326" s="96"/>
      <c r="DT326" s="107"/>
      <c r="DU326" s="107">
        <f t="shared" si="5"/>
        <v>82</v>
      </c>
    </row>
    <row r="327" spans="1:125" s="72" customFormat="1" ht="14.25" x14ac:dyDescent="0.25">
      <c r="A327" s="77" t="s">
        <v>487</v>
      </c>
      <c r="B327" s="78" t="s">
        <v>1024</v>
      </c>
      <c r="C327" s="10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7"/>
      <c r="AZ327" s="96"/>
      <c r="BA327" s="96"/>
      <c r="BB327" s="96"/>
      <c r="BC327" s="96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7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  <c r="CL327" s="96"/>
      <c r="CM327" s="96"/>
      <c r="CN327" s="96"/>
      <c r="CO327" s="96"/>
      <c r="CP327" s="96"/>
      <c r="CQ327" s="96"/>
      <c r="CR327" s="96"/>
      <c r="CS327" s="96"/>
      <c r="CT327" s="96"/>
      <c r="CU327" s="96"/>
      <c r="CV327" s="96"/>
      <c r="CW327" s="96"/>
      <c r="CX327" s="96"/>
      <c r="CY327" s="96"/>
      <c r="CZ327" s="96"/>
      <c r="DA327" s="96"/>
      <c r="DB327" s="96"/>
      <c r="DC327" s="96"/>
      <c r="DD327" s="96"/>
      <c r="DE327" s="96"/>
      <c r="DF327" s="96"/>
      <c r="DG327" s="96"/>
      <c r="DH327" s="96"/>
      <c r="DI327" s="96"/>
      <c r="DJ327" s="96"/>
      <c r="DK327" s="96"/>
      <c r="DL327" s="96"/>
      <c r="DM327" s="96"/>
      <c r="DN327" s="96"/>
      <c r="DO327" s="96">
        <v>680</v>
      </c>
      <c r="DP327" s="96"/>
      <c r="DQ327" s="96"/>
      <c r="DR327" s="96"/>
      <c r="DS327" s="96"/>
      <c r="DT327" s="107"/>
      <c r="DU327" s="107">
        <f t="shared" si="5"/>
        <v>680</v>
      </c>
    </row>
    <row r="328" spans="1:125" s="72" customFormat="1" ht="14.25" x14ac:dyDescent="0.25">
      <c r="A328" s="77" t="s">
        <v>488</v>
      </c>
      <c r="B328" s="78" t="s">
        <v>1025</v>
      </c>
      <c r="C328" s="10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7"/>
      <c r="AZ328" s="96"/>
      <c r="BA328" s="96"/>
      <c r="BB328" s="96"/>
      <c r="BC328" s="96"/>
      <c r="BD328" s="96"/>
      <c r="BE328" s="96"/>
      <c r="BF328" s="96"/>
      <c r="BG328" s="96"/>
      <c r="BH328" s="96"/>
      <c r="BI328" s="96"/>
      <c r="BJ328" s="96"/>
      <c r="BK328" s="96"/>
      <c r="BL328" s="96"/>
      <c r="BM328" s="96"/>
      <c r="BN328" s="96"/>
      <c r="BO328" s="96"/>
      <c r="BP328" s="96"/>
      <c r="BQ328" s="96"/>
      <c r="BR328" s="97"/>
      <c r="BS328" s="96"/>
      <c r="BT328" s="96"/>
      <c r="BU328" s="96"/>
      <c r="BV328" s="96"/>
      <c r="BW328" s="96"/>
      <c r="BX328" s="96"/>
      <c r="BY328" s="96"/>
      <c r="BZ328" s="96"/>
      <c r="CA328" s="96"/>
      <c r="CB328" s="96"/>
      <c r="CC328" s="96"/>
      <c r="CD328" s="96"/>
      <c r="CE328" s="96"/>
      <c r="CF328" s="96"/>
      <c r="CG328" s="96"/>
      <c r="CH328" s="96"/>
      <c r="CI328" s="96"/>
      <c r="CJ328" s="96"/>
      <c r="CK328" s="96"/>
      <c r="CL328" s="96"/>
      <c r="CM328" s="96"/>
      <c r="CN328" s="96"/>
      <c r="CO328" s="96">
        <v>228</v>
      </c>
      <c r="CP328" s="96"/>
      <c r="CQ328" s="96"/>
      <c r="CR328" s="96"/>
      <c r="CS328" s="96"/>
      <c r="CT328" s="96"/>
      <c r="CU328" s="96"/>
      <c r="CV328" s="96"/>
      <c r="CW328" s="96"/>
      <c r="CX328" s="96"/>
      <c r="CY328" s="96"/>
      <c r="CZ328" s="96"/>
      <c r="DA328" s="96"/>
      <c r="DB328" s="96"/>
      <c r="DC328" s="96"/>
      <c r="DD328" s="96">
        <v>69</v>
      </c>
      <c r="DE328" s="96"/>
      <c r="DF328" s="96"/>
      <c r="DG328" s="96"/>
      <c r="DH328" s="96"/>
      <c r="DI328" s="96"/>
      <c r="DJ328" s="96"/>
      <c r="DK328" s="96"/>
      <c r="DL328" s="96">
        <v>5</v>
      </c>
      <c r="DM328" s="96"/>
      <c r="DN328" s="96"/>
      <c r="DO328" s="96"/>
      <c r="DP328" s="96"/>
      <c r="DQ328" s="96"/>
      <c r="DR328" s="96"/>
      <c r="DS328" s="96"/>
      <c r="DT328" s="107"/>
      <c r="DU328" s="107">
        <f t="shared" si="5"/>
        <v>302</v>
      </c>
    </row>
    <row r="329" spans="1:125" s="72" customFormat="1" ht="14.25" x14ac:dyDescent="0.25">
      <c r="A329" s="77" t="s">
        <v>489</v>
      </c>
      <c r="B329" s="78" t="s">
        <v>1026</v>
      </c>
      <c r="C329" s="10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7"/>
      <c r="AZ329" s="96"/>
      <c r="BA329" s="96"/>
      <c r="BB329" s="96"/>
      <c r="BC329" s="96"/>
      <c r="BD329" s="96"/>
      <c r="BE329" s="96"/>
      <c r="BF329" s="96"/>
      <c r="BG329" s="96"/>
      <c r="BH329" s="96"/>
      <c r="BI329" s="96"/>
      <c r="BJ329" s="96"/>
      <c r="BK329" s="96"/>
      <c r="BL329" s="96"/>
      <c r="BM329" s="96"/>
      <c r="BN329" s="96"/>
      <c r="BO329" s="96"/>
      <c r="BP329" s="96"/>
      <c r="BQ329" s="96"/>
      <c r="BR329" s="97"/>
      <c r="BS329" s="96"/>
      <c r="BT329" s="96"/>
      <c r="BU329" s="96"/>
      <c r="BV329" s="96"/>
      <c r="BW329" s="96"/>
      <c r="BX329" s="96"/>
      <c r="BY329" s="96"/>
      <c r="BZ329" s="96"/>
      <c r="CA329" s="96"/>
      <c r="CB329" s="96"/>
      <c r="CC329" s="96"/>
      <c r="CD329" s="96"/>
      <c r="CE329" s="96"/>
      <c r="CF329" s="96"/>
      <c r="CG329" s="96"/>
      <c r="CH329" s="96"/>
      <c r="CI329" s="96"/>
      <c r="CJ329" s="96"/>
      <c r="CK329" s="96"/>
      <c r="CL329" s="96"/>
      <c r="CM329" s="96"/>
      <c r="CN329" s="96"/>
      <c r="CO329" s="96"/>
      <c r="CP329" s="96">
        <v>3587</v>
      </c>
      <c r="CQ329" s="96"/>
      <c r="CR329" s="96"/>
      <c r="CS329" s="96"/>
      <c r="CT329" s="96"/>
      <c r="CU329" s="96"/>
      <c r="CV329" s="96"/>
      <c r="CW329" s="96"/>
      <c r="CX329" s="96"/>
      <c r="CY329" s="96"/>
      <c r="CZ329" s="96"/>
      <c r="DA329" s="96"/>
      <c r="DB329" s="96"/>
      <c r="DC329" s="96"/>
      <c r="DD329" s="96"/>
      <c r="DE329" s="96"/>
      <c r="DF329" s="96"/>
      <c r="DG329" s="96"/>
      <c r="DH329" s="96"/>
      <c r="DI329" s="96"/>
      <c r="DJ329" s="96"/>
      <c r="DK329" s="96"/>
      <c r="DL329" s="96"/>
      <c r="DM329" s="96"/>
      <c r="DN329" s="96"/>
      <c r="DO329" s="96"/>
      <c r="DP329" s="96"/>
      <c r="DQ329" s="96"/>
      <c r="DR329" s="96"/>
      <c r="DS329" s="96"/>
      <c r="DT329" s="107"/>
      <c r="DU329" s="107">
        <f t="shared" si="5"/>
        <v>3587</v>
      </c>
    </row>
    <row r="330" spans="1:125" s="72" customFormat="1" ht="14.25" x14ac:dyDescent="0.25">
      <c r="A330" s="77" t="s">
        <v>490</v>
      </c>
      <c r="B330" s="78" t="s">
        <v>1027</v>
      </c>
      <c r="C330" s="10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7"/>
      <c r="AZ330" s="96"/>
      <c r="BA330" s="96"/>
      <c r="BB330" s="96"/>
      <c r="BC330" s="96"/>
      <c r="BD330" s="96"/>
      <c r="BE330" s="96"/>
      <c r="BF330" s="96"/>
      <c r="BG330" s="96"/>
      <c r="BH330" s="96"/>
      <c r="BI330" s="96"/>
      <c r="BJ330" s="96"/>
      <c r="BK330" s="96"/>
      <c r="BL330" s="96"/>
      <c r="BM330" s="96"/>
      <c r="BN330" s="96"/>
      <c r="BO330" s="96"/>
      <c r="BP330" s="96"/>
      <c r="BQ330" s="96"/>
      <c r="BR330" s="97"/>
      <c r="BS330" s="96"/>
      <c r="BT330" s="96"/>
      <c r="BU330" s="96"/>
      <c r="BV330" s="96"/>
      <c r="BW330" s="96"/>
      <c r="BX330" s="96"/>
      <c r="BY330" s="96"/>
      <c r="BZ330" s="96"/>
      <c r="CA330" s="96"/>
      <c r="CB330" s="96"/>
      <c r="CC330" s="96"/>
      <c r="CD330" s="96"/>
      <c r="CE330" s="96"/>
      <c r="CF330" s="96"/>
      <c r="CG330" s="96"/>
      <c r="CH330" s="96"/>
      <c r="CI330" s="96"/>
      <c r="CJ330" s="96"/>
      <c r="CK330" s="96"/>
      <c r="CL330" s="96"/>
      <c r="CM330" s="96"/>
      <c r="CN330" s="96"/>
      <c r="CO330" s="96"/>
      <c r="CP330" s="96"/>
      <c r="CQ330" s="96"/>
      <c r="CR330" s="96"/>
      <c r="CS330" s="96"/>
      <c r="CT330" s="96"/>
      <c r="CU330" s="96"/>
      <c r="CV330" s="96"/>
      <c r="CW330" s="96"/>
      <c r="CX330" s="96"/>
      <c r="CY330" s="96"/>
      <c r="CZ330" s="96"/>
      <c r="DA330" s="96"/>
      <c r="DB330" s="96">
        <v>36</v>
      </c>
      <c r="DC330" s="96"/>
      <c r="DD330" s="96"/>
      <c r="DE330" s="96">
        <v>13923</v>
      </c>
      <c r="DF330" s="96"/>
      <c r="DG330" s="96"/>
      <c r="DH330" s="96"/>
      <c r="DI330" s="96">
        <v>11</v>
      </c>
      <c r="DJ330" s="96"/>
      <c r="DK330" s="96"/>
      <c r="DL330" s="96"/>
      <c r="DM330" s="96"/>
      <c r="DN330" s="96"/>
      <c r="DO330" s="96"/>
      <c r="DP330" s="96"/>
      <c r="DQ330" s="96"/>
      <c r="DR330" s="96"/>
      <c r="DS330" s="96"/>
      <c r="DT330" s="107"/>
      <c r="DU330" s="107">
        <f t="shared" si="5"/>
        <v>13970</v>
      </c>
    </row>
    <row r="331" spans="1:125" s="72" customFormat="1" ht="14.25" x14ac:dyDescent="0.25">
      <c r="A331" s="77" t="s">
        <v>491</v>
      </c>
      <c r="B331" s="78" t="s">
        <v>1028</v>
      </c>
      <c r="C331" s="10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7"/>
      <c r="AZ331" s="96"/>
      <c r="BA331" s="96"/>
      <c r="BB331" s="96"/>
      <c r="BC331" s="96"/>
      <c r="BD331" s="96"/>
      <c r="BE331" s="96"/>
      <c r="BF331" s="96"/>
      <c r="BG331" s="96"/>
      <c r="BH331" s="96"/>
      <c r="BI331" s="96"/>
      <c r="BJ331" s="96"/>
      <c r="BK331" s="96"/>
      <c r="BL331" s="96"/>
      <c r="BM331" s="96"/>
      <c r="BN331" s="96"/>
      <c r="BO331" s="96"/>
      <c r="BP331" s="96"/>
      <c r="BQ331" s="96"/>
      <c r="BR331" s="97"/>
      <c r="BS331" s="96"/>
      <c r="BT331" s="96"/>
      <c r="BU331" s="96"/>
      <c r="BV331" s="96"/>
      <c r="BW331" s="96"/>
      <c r="BX331" s="96"/>
      <c r="BY331" s="96"/>
      <c r="BZ331" s="96"/>
      <c r="CA331" s="96"/>
      <c r="CB331" s="96"/>
      <c r="CC331" s="96"/>
      <c r="CD331" s="96"/>
      <c r="CE331" s="96"/>
      <c r="CF331" s="96"/>
      <c r="CG331" s="96"/>
      <c r="CH331" s="96"/>
      <c r="CI331" s="96"/>
      <c r="CJ331" s="96"/>
      <c r="CK331" s="96"/>
      <c r="CL331" s="96"/>
      <c r="CM331" s="96"/>
      <c r="CN331" s="96"/>
      <c r="CO331" s="96"/>
      <c r="CP331" s="96"/>
      <c r="CQ331" s="96"/>
      <c r="CR331" s="96"/>
      <c r="CS331" s="96"/>
      <c r="CT331" s="96"/>
      <c r="CU331" s="96"/>
      <c r="CV331" s="96"/>
      <c r="CW331" s="96"/>
      <c r="CX331" s="96"/>
      <c r="CY331" s="96"/>
      <c r="CZ331" s="96"/>
      <c r="DA331" s="96"/>
      <c r="DB331" s="96"/>
      <c r="DC331" s="96"/>
      <c r="DD331" s="96"/>
      <c r="DE331" s="96"/>
      <c r="DF331" s="96"/>
      <c r="DG331" s="96"/>
      <c r="DH331" s="96">
        <v>17007</v>
      </c>
      <c r="DI331" s="96">
        <v>15</v>
      </c>
      <c r="DJ331" s="96"/>
      <c r="DK331" s="96"/>
      <c r="DL331" s="96"/>
      <c r="DM331" s="96"/>
      <c r="DN331" s="96"/>
      <c r="DO331" s="96"/>
      <c r="DP331" s="96"/>
      <c r="DQ331" s="96"/>
      <c r="DR331" s="96"/>
      <c r="DS331" s="96"/>
      <c r="DT331" s="107"/>
      <c r="DU331" s="107">
        <f t="shared" si="5"/>
        <v>17022</v>
      </c>
    </row>
    <row r="332" spans="1:125" s="72" customFormat="1" ht="14.25" x14ac:dyDescent="0.25">
      <c r="A332" s="77" t="s">
        <v>492</v>
      </c>
      <c r="B332" s="78" t="s">
        <v>1029</v>
      </c>
      <c r="C332" s="10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7"/>
      <c r="AZ332" s="96"/>
      <c r="BA332" s="96"/>
      <c r="BB332" s="96"/>
      <c r="BC332" s="96"/>
      <c r="BD332" s="96"/>
      <c r="BE332" s="96"/>
      <c r="BF332" s="96"/>
      <c r="BG332" s="96"/>
      <c r="BH332" s="96"/>
      <c r="BI332" s="96"/>
      <c r="BJ332" s="96"/>
      <c r="BK332" s="96"/>
      <c r="BL332" s="96"/>
      <c r="BM332" s="96"/>
      <c r="BN332" s="96"/>
      <c r="BO332" s="96"/>
      <c r="BP332" s="96"/>
      <c r="BQ332" s="96"/>
      <c r="BR332" s="97"/>
      <c r="BS332" s="96"/>
      <c r="BT332" s="96"/>
      <c r="BU332" s="96"/>
      <c r="BV332" s="96"/>
      <c r="BW332" s="96"/>
      <c r="BX332" s="96"/>
      <c r="BY332" s="96"/>
      <c r="BZ332" s="96"/>
      <c r="CA332" s="96"/>
      <c r="CB332" s="96"/>
      <c r="CC332" s="96"/>
      <c r="CD332" s="96"/>
      <c r="CE332" s="96"/>
      <c r="CF332" s="96"/>
      <c r="CG332" s="96"/>
      <c r="CH332" s="96"/>
      <c r="CI332" s="96"/>
      <c r="CJ332" s="96"/>
      <c r="CK332" s="96"/>
      <c r="CL332" s="96"/>
      <c r="CM332" s="96"/>
      <c r="CN332" s="96"/>
      <c r="CO332" s="96"/>
      <c r="CP332" s="96"/>
      <c r="CQ332" s="96"/>
      <c r="CR332" s="96"/>
      <c r="CS332" s="96"/>
      <c r="CT332" s="96"/>
      <c r="CU332" s="96"/>
      <c r="CV332" s="96"/>
      <c r="CW332" s="96"/>
      <c r="CX332" s="96"/>
      <c r="CY332" s="96"/>
      <c r="CZ332" s="96"/>
      <c r="DA332" s="96"/>
      <c r="DB332" s="96"/>
      <c r="DC332" s="96"/>
      <c r="DD332" s="96"/>
      <c r="DE332" s="96"/>
      <c r="DF332" s="96"/>
      <c r="DG332" s="96"/>
      <c r="DH332" s="96">
        <v>8554</v>
      </c>
      <c r="DI332" s="96"/>
      <c r="DJ332" s="96"/>
      <c r="DK332" s="96"/>
      <c r="DL332" s="96"/>
      <c r="DM332" s="96"/>
      <c r="DN332" s="96"/>
      <c r="DO332" s="96"/>
      <c r="DP332" s="96"/>
      <c r="DQ332" s="96"/>
      <c r="DR332" s="96"/>
      <c r="DS332" s="96"/>
      <c r="DT332" s="107"/>
      <c r="DU332" s="107">
        <f t="shared" si="5"/>
        <v>8554</v>
      </c>
    </row>
    <row r="333" spans="1:125" s="72" customFormat="1" ht="14.25" x14ac:dyDescent="0.25">
      <c r="A333" s="77" t="s">
        <v>493</v>
      </c>
      <c r="B333" s="78" t="s">
        <v>1030</v>
      </c>
      <c r="C333" s="10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7"/>
      <c r="AZ333" s="96"/>
      <c r="BA333" s="96"/>
      <c r="BB333" s="96"/>
      <c r="BC333" s="96"/>
      <c r="BD333" s="96"/>
      <c r="BE333" s="96"/>
      <c r="BF333" s="96"/>
      <c r="BG333" s="96"/>
      <c r="BH333" s="96"/>
      <c r="BI333" s="96"/>
      <c r="BJ333" s="96"/>
      <c r="BK333" s="96"/>
      <c r="BL333" s="96"/>
      <c r="BM333" s="96"/>
      <c r="BN333" s="96"/>
      <c r="BO333" s="96"/>
      <c r="BP333" s="96"/>
      <c r="BQ333" s="96"/>
      <c r="BR333" s="97"/>
      <c r="BS333" s="96"/>
      <c r="BT333" s="96"/>
      <c r="BU333" s="96"/>
      <c r="BV333" s="96"/>
      <c r="BW333" s="96"/>
      <c r="BX333" s="96"/>
      <c r="BY333" s="96"/>
      <c r="BZ333" s="96"/>
      <c r="CA333" s="96"/>
      <c r="CB333" s="96"/>
      <c r="CC333" s="96"/>
      <c r="CD333" s="96"/>
      <c r="CE333" s="96"/>
      <c r="CF333" s="96"/>
      <c r="CG333" s="96"/>
      <c r="CH333" s="96"/>
      <c r="CI333" s="96"/>
      <c r="CJ333" s="96"/>
      <c r="CK333" s="96"/>
      <c r="CL333" s="96"/>
      <c r="CM333" s="96"/>
      <c r="CN333" s="96"/>
      <c r="CO333" s="96"/>
      <c r="CP333" s="96"/>
      <c r="CQ333" s="96"/>
      <c r="CR333" s="96"/>
      <c r="CS333" s="96"/>
      <c r="CT333" s="96"/>
      <c r="CU333" s="96"/>
      <c r="CV333" s="96"/>
      <c r="CW333" s="96"/>
      <c r="CX333" s="96"/>
      <c r="CY333" s="96"/>
      <c r="CZ333" s="96"/>
      <c r="DA333" s="96"/>
      <c r="DB333" s="96"/>
      <c r="DC333" s="96"/>
      <c r="DD333" s="96"/>
      <c r="DE333" s="96"/>
      <c r="DF333" s="96"/>
      <c r="DG333" s="96"/>
      <c r="DH333" s="96">
        <v>497</v>
      </c>
      <c r="DI333" s="96"/>
      <c r="DJ333" s="96"/>
      <c r="DK333" s="96"/>
      <c r="DL333" s="96"/>
      <c r="DM333" s="96"/>
      <c r="DN333" s="96"/>
      <c r="DO333" s="96"/>
      <c r="DP333" s="96"/>
      <c r="DQ333" s="96"/>
      <c r="DR333" s="96"/>
      <c r="DS333" s="96"/>
      <c r="DT333" s="107"/>
      <c r="DU333" s="107">
        <f t="shared" si="5"/>
        <v>497</v>
      </c>
    </row>
    <row r="334" spans="1:125" s="72" customFormat="1" ht="14.25" x14ac:dyDescent="0.25">
      <c r="A334" s="77" t="s">
        <v>494</v>
      </c>
      <c r="B334" s="78" t="s">
        <v>1031</v>
      </c>
      <c r="C334" s="10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7"/>
      <c r="AZ334" s="96"/>
      <c r="BA334" s="96"/>
      <c r="BB334" s="96"/>
      <c r="BC334" s="96"/>
      <c r="BD334" s="96"/>
      <c r="BE334" s="96"/>
      <c r="BF334" s="96"/>
      <c r="BG334" s="96"/>
      <c r="BH334" s="96"/>
      <c r="BI334" s="96"/>
      <c r="BJ334" s="96"/>
      <c r="BK334" s="96"/>
      <c r="BL334" s="96"/>
      <c r="BM334" s="96"/>
      <c r="BN334" s="96"/>
      <c r="BO334" s="96"/>
      <c r="BP334" s="96"/>
      <c r="BQ334" s="96"/>
      <c r="BR334" s="97"/>
      <c r="BS334" s="96"/>
      <c r="BT334" s="96"/>
      <c r="BU334" s="96"/>
      <c r="BV334" s="96"/>
      <c r="BW334" s="96"/>
      <c r="BX334" s="96"/>
      <c r="BY334" s="96"/>
      <c r="BZ334" s="96"/>
      <c r="CA334" s="96"/>
      <c r="CB334" s="96"/>
      <c r="CC334" s="96"/>
      <c r="CD334" s="96"/>
      <c r="CE334" s="96"/>
      <c r="CF334" s="96"/>
      <c r="CG334" s="96"/>
      <c r="CH334" s="96"/>
      <c r="CI334" s="96"/>
      <c r="CJ334" s="96"/>
      <c r="CK334" s="96">
        <v>213</v>
      </c>
      <c r="CL334" s="96"/>
      <c r="CM334" s="96"/>
      <c r="CN334" s="96"/>
      <c r="CO334" s="96"/>
      <c r="CP334" s="96"/>
      <c r="CQ334" s="96"/>
      <c r="CR334" s="96"/>
      <c r="CS334" s="96"/>
      <c r="CT334" s="96"/>
      <c r="CU334" s="96"/>
      <c r="CV334" s="96"/>
      <c r="CW334" s="96"/>
      <c r="CX334" s="96"/>
      <c r="CY334" s="96"/>
      <c r="CZ334" s="96"/>
      <c r="DA334" s="96"/>
      <c r="DB334" s="96"/>
      <c r="DC334" s="96"/>
      <c r="DD334" s="96"/>
      <c r="DE334" s="96"/>
      <c r="DF334" s="96">
        <v>1229</v>
      </c>
      <c r="DG334" s="96"/>
      <c r="DH334" s="96"/>
      <c r="DI334" s="96">
        <v>5</v>
      </c>
      <c r="DJ334" s="96"/>
      <c r="DK334" s="96"/>
      <c r="DL334" s="96"/>
      <c r="DM334" s="96"/>
      <c r="DN334" s="96"/>
      <c r="DO334" s="96"/>
      <c r="DP334" s="96"/>
      <c r="DQ334" s="96"/>
      <c r="DR334" s="96"/>
      <c r="DS334" s="96"/>
      <c r="DT334" s="107"/>
      <c r="DU334" s="107">
        <f t="shared" si="5"/>
        <v>1447</v>
      </c>
    </row>
    <row r="335" spans="1:125" s="72" customFormat="1" ht="14.25" x14ac:dyDescent="0.25">
      <c r="A335" s="77" t="s">
        <v>495</v>
      </c>
      <c r="B335" s="78" t="s">
        <v>1032</v>
      </c>
      <c r="C335" s="10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7"/>
      <c r="AZ335" s="96"/>
      <c r="BA335" s="96"/>
      <c r="BB335" s="96"/>
      <c r="BC335" s="96"/>
      <c r="BD335" s="96"/>
      <c r="BE335" s="96"/>
      <c r="BF335" s="96"/>
      <c r="BG335" s="96"/>
      <c r="BH335" s="96"/>
      <c r="BI335" s="96"/>
      <c r="BJ335" s="96"/>
      <c r="BK335" s="96"/>
      <c r="BL335" s="96"/>
      <c r="BM335" s="96"/>
      <c r="BN335" s="96"/>
      <c r="BO335" s="96"/>
      <c r="BP335" s="96"/>
      <c r="BQ335" s="96"/>
      <c r="BR335" s="97"/>
      <c r="BS335" s="96"/>
      <c r="BT335" s="96"/>
      <c r="BU335" s="96"/>
      <c r="BV335" s="96"/>
      <c r="BW335" s="96"/>
      <c r="BX335" s="96"/>
      <c r="BY335" s="96"/>
      <c r="BZ335" s="96"/>
      <c r="CA335" s="96"/>
      <c r="CB335" s="96"/>
      <c r="CC335" s="96"/>
      <c r="CD335" s="96"/>
      <c r="CE335" s="96"/>
      <c r="CF335" s="96"/>
      <c r="CG335" s="96"/>
      <c r="CH335" s="96"/>
      <c r="CI335" s="96"/>
      <c r="CJ335" s="96"/>
      <c r="CK335" s="96"/>
      <c r="CL335" s="96"/>
      <c r="CM335" s="96"/>
      <c r="CN335" s="96"/>
      <c r="CO335" s="96"/>
      <c r="CP335" s="96"/>
      <c r="CQ335" s="96"/>
      <c r="CR335" s="96"/>
      <c r="CS335" s="96"/>
      <c r="CT335" s="96"/>
      <c r="CU335" s="96"/>
      <c r="CV335" s="96"/>
      <c r="CW335" s="96"/>
      <c r="CX335" s="96"/>
      <c r="CY335" s="96"/>
      <c r="CZ335" s="96"/>
      <c r="DA335" s="96"/>
      <c r="DB335" s="96"/>
      <c r="DC335" s="96"/>
      <c r="DD335" s="96"/>
      <c r="DE335" s="96"/>
      <c r="DF335" s="96"/>
      <c r="DG335" s="96"/>
      <c r="DH335" s="96">
        <v>648</v>
      </c>
      <c r="DI335" s="96"/>
      <c r="DJ335" s="96"/>
      <c r="DK335" s="96"/>
      <c r="DL335" s="96"/>
      <c r="DM335" s="96"/>
      <c r="DN335" s="96"/>
      <c r="DO335" s="96"/>
      <c r="DP335" s="96"/>
      <c r="DQ335" s="96"/>
      <c r="DR335" s="96"/>
      <c r="DS335" s="96"/>
      <c r="DT335" s="107"/>
      <c r="DU335" s="107">
        <f t="shared" si="5"/>
        <v>648</v>
      </c>
    </row>
    <row r="336" spans="1:125" s="72" customFormat="1" ht="14.25" x14ac:dyDescent="0.25">
      <c r="A336" s="77" t="s">
        <v>496</v>
      </c>
      <c r="B336" s="78" t="s">
        <v>1033</v>
      </c>
      <c r="C336" s="10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7"/>
      <c r="AZ336" s="96"/>
      <c r="BA336" s="96"/>
      <c r="BB336" s="96"/>
      <c r="BC336" s="96"/>
      <c r="BD336" s="96"/>
      <c r="BE336" s="96"/>
      <c r="BF336" s="96"/>
      <c r="BG336" s="96"/>
      <c r="BH336" s="96"/>
      <c r="BI336" s="96"/>
      <c r="BJ336" s="96"/>
      <c r="BK336" s="96"/>
      <c r="BL336" s="96"/>
      <c r="BM336" s="96"/>
      <c r="BN336" s="96"/>
      <c r="BO336" s="96">
        <v>1</v>
      </c>
      <c r="BP336" s="96"/>
      <c r="BQ336" s="96"/>
      <c r="BR336" s="97"/>
      <c r="BS336" s="96"/>
      <c r="BT336" s="96"/>
      <c r="BU336" s="96"/>
      <c r="BV336" s="96"/>
      <c r="BW336" s="96"/>
      <c r="BX336" s="96"/>
      <c r="BY336" s="96"/>
      <c r="BZ336" s="96"/>
      <c r="CA336" s="96"/>
      <c r="CB336" s="96"/>
      <c r="CC336" s="96"/>
      <c r="CD336" s="96"/>
      <c r="CE336" s="96"/>
      <c r="CF336" s="96"/>
      <c r="CG336" s="96"/>
      <c r="CH336" s="96"/>
      <c r="CI336" s="96"/>
      <c r="CJ336" s="96"/>
      <c r="CK336" s="96"/>
      <c r="CL336" s="96"/>
      <c r="CM336" s="96"/>
      <c r="CN336" s="96"/>
      <c r="CO336" s="96"/>
      <c r="CP336" s="96"/>
      <c r="CQ336" s="96">
        <v>1474</v>
      </c>
      <c r="CR336" s="96"/>
      <c r="CS336" s="96"/>
      <c r="CT336" s="96"/>
      <c r="CU336" s="96"/>
      <c r="CV336" s="96"/>
      <c r="CW336" s="96"/>
      <c r="CX336" s="96"/>
      <c r="CY336" s="96"/>
      <c r="CZ336" s="96"/>
      <c r="DA336" s="96">
        <v>1</v>
      </c>
      <c r="DB336" s="96">
        <v>812</v>
      </c>
      <c r="DC336" s="96">
        <v>18</v>
      </c>
      <c r="DD336" s="96">
        <v>137</v>
      </c>
      <c r="DE336" s="96"/>
      <c r="DF336" s="96"/>
      <c r="DG336" s="96">
        <v>68</v>
      </c>
      <c r="DH336" s="96">
        <v>18635</v>
      </c>
      <c r="DI336" s="96">
        <v>82</v>
      </c>
      <c r="DJ336" s="96"/>
      <c r="DK336" s="96"/>
      <c r="DL336" s="96">
        <v>51</v>
      </c>
      <c r="DM336" s="96"/>
      <c r="DN336" s="96"/>
      <c r="DO336" s="96">
        <v>4</v>
      </c>
      <c r="DP336" s="96"/>
      <c r="DQ336" s="96">
        <v>7</v>
      </c>
      <c r="DR336" s="96"/>
      <c r="DS336" s="96">
        <v>1</v>
      </c>
      <c r="DT336" s="107"/>
      <c r="DU336" s="107">
        <f t="shared" si="5"/>
        <v>21291</v>
      </c>
    </row>
    <row r="337" spans="1:125" s="72" customFormat="1" ht="14.25" x14ac:dyDescent="0.25">
      <c r="A337" s="77" t="s">
        <v>497</v>
      </c>
      <c r="B337" s="78" t="s">
        <v>1034</v>
      </c>
      <c r="C337" s="106">
        <v>5</v>
      </c>
      <c r="D337" s="96">
        <v>7</v>
      </c>
      <c r="E337" s="96">
        <v>12</v>
      </c>
      <c r="F337" s="96"/>
      <c r="G337" s="96"/>
      <c r="H337" s="96"/>
      <c r="I337" s="96">
        <v>44</v>
      </c>
      <c r="J337" s="96">
        <v>11</v>
      </c>
      <c r="K337" s="96">
        <v>2</v>
      </c>
      <c r="L337" s="96">
        <v>4</v>
      </c>
      <c r="M337" s="96"/>
      <c r="N337" s="96"/>
      <c r="O337" s="96">
        <v>13</v>
      </c>
      <c r="P337" s="96"/>
      <c r="Q337" s="96"/>
      <c r="R337" s="96"/>
      <c r="S337" s="96"/>
      <c r="T337" s="96"/>
      <c r="U337" s="96"/>
      <c r="V337" s="96"/>
      <c r="W337" s="96"/>
      <c r="X337" s="96">
        <v>6536</v>
      </c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>
        <v>4</v>
      </c>
      <c r="AP337" s="96">
        <v>1</v>
      </c>
      <c r="AQ337" s="96"/>
      <c r="AR337" s="96"/>
      <c r="AS337" s="96"/>
      <c r="AT337" s="96"/>
      <c r="AU337" s="96"/>
      <c r="AV337" s="96"/>
      <c r="AW337" s="96"/>
      <c r="AX337" s="96"/>
      <c r="AY337" s="97"/>
      <c r="AZ337" s="96"/>
      <c r="BA337" s="96"/>
      <c r="BB337" s="96"/>
      <c r="BC337" s="96"/>
      <c r="BD337" s="96"/>
      <c r="BE337" s="96"/>
      <c r="BF337" s="96"/>
      <c r="BG337" s="96"/>
      <c r="BH337" s="96"/>
      <c r="BI337" s="96"/>
      <c r="BJ337" s="96"/>
      <c r="BK337" s="96"/>
      <c r="BL337" s="96"/>
      <c r="BM337" s="96"/>
      <c r="BN337" s="96"/>
      <c r="BO337" s="96"/>
      <c r="BP337" s="96"/>
      <c r="BQ337" s="96"/>
      <c r="BR337" s="97"/>
      <c r="BS337" s="96"/>
      <c r="BT337" s="96"/>
      <c r="BU337" s="96"/>
      <c r="BV337" s="96"/>
      <c r="BW337" s="96"/>
      <c r="BX337" s="96"/>
      <c r="BY337" s="96"/>
      <c r="BZ337" s="96"/>
      <c r="CA337" s="96"/>
      <c r="CB337" s="96"/>
      <c r="CC337" s="96"/>
      <c r="CD337" s="96"/>
      <c r="CE337" s="96"/>
      <c r="CF337" s="96"/>
      <c r="CG337" s="96"/>
      <c r="CH337" s="96"/>
      <c r="CI337" s="96"/>
      <c r="CJ337" s="96"/>
      <c r="CK337" s="96"/>
      <c r="CL337" s="96"/>
      <c r="CM337" s="96"/>
      <c r="CN337" s="96"/>
      <c r="CO337" s="96"/>
      <c r="CP337" s="96"/>
      <c r="CQ337" s="96"/>
      <c r="CR337" s="96"/>
      <c r="CS337" s="96"/>
      <c r="CT337" s="96"/>
      <c r="CU337" s="96"/>
      <c r="CV337" s="96"/>
      <c r="CW337" s="96"/>
      <c r="CX337" s="96"/>
      <c r="CY337" s="96"/>
      <c r="CZ337" s="96"/>
      <c r="DA337" s="96"/>
      <c r="DB337" s="96"/>
      <c r="DC337" s="96"/>
      <c r="DD337" s="96"/>
      <c r="DE337" s="96"/>
      <c r="DF337" s="96"/>
      <c r="DG337" s="96"/>
      <c r="DH337" s="96"/>
      <c r="DI337" s="96"/>
      <c r="DJ337" s="96"/>
      <c r="DK337" s="96"/>
      <c r="DL337" s="96"/>
      <c r="DM337" s="96"/>
      <c r="DN337" s="96"/>
      <c r="DO337" s="96"/>
      <c r="DP337" s="96"/>
      <c r="DQ337" s="96"/>
      <c r="DR337" s="96"/>
      <c r="DS337" s="96"/>
      <c r="DT337" s="107"/>
      <c r="DU337" s="107">
        <f t="shared" si="5"/>
        <v>6639</v>
      </c>
    </row>
    <row r="338" spans="1:125" s="72" customFormat="1" ht="14.25" x14ac:dyDescent="0.25">
      <c r="A338" s="77" t="s">
        <v>498</v>
      </c>
      <c r="B338" s="78" t="s">
        <v>1035</v>
      </c>
      <c r="C338" s="10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>
        <v>381</v>
      </c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7"/>
      <c r="AZ338" s="96"/>
      <c r="BA338" s="96"/>
      <c r="BB338" s="96"/>
      <c r="BC338" s="96"/>
      <c r="BD338" s="96"/>
      <c r="BE338" s="96"/>
      <c r="BF338" s="96"/>
      <c r="BG338" s="96"/>
      <c r="BH338" s="96"/>
      <c r="BI338" s="96"/>
      <c r="BJ338" s="96"/>
      <c r="BK338" s="96"/>
      <c r="BL338" s="96"/>
      <c r="BM338" s="96"/>
      <c r="BN338" s="96"/>
      <c r="BO338" s="96"/>
      <c r="BP338" s="96"/>
      <c r="BQ338" s="96"/>
      <c r="BR338" s="97"/>
      <c r="BS338" s="96"/>
      <c r="BT338" s="96"/>
      <c r="BU338" s="96"/>
      <c r="BV338" s="96"/>
      <c r="BW338" s="96"/>
      <c r="BX338" s="96"/>
      <c r="BY338" s="96"/>
      <c r="BZ338" s="96"/>
      <c r="CA338" s="96"/>
      <c r="CB338" s="96"/>
      <c r="CC338" s="96"/>
      <c r="CD338" s="96"/>
      <c r="CE338" s="96"/>
      <c r="CF338" s="96"/>
      <c r="CG338" s="96"/>
      <c r="CH338" s="96"/>
      <c r="CI338" s="96"/>
      <c r="CJ338" s="96"/>
      <c r="CK338" s="96"/>
      <c r="CL338" s="96"/>
      <c r="CM338" s="96"/>
      <c r="CN338" s="96"/>
      <c r="CO338" s="96"/>
      <c r="CP338" s="96"/>
      <c r="CQ338" s="96"/>
      <c r="CR338" s="96"/>
      <c r="CS338" s="96"/>
      <c r="CT338" s="96"/>
      <c r="CU338" s="96"/>
      <c r="CV338" s="96"/>
      <c r="CW338" s="96"/>
      <c r="CX338" s="96"/>
      <c r="CY338" s="96"/>
      <c r="CZ338" s="96"/>
      <c r="DA338" s="96"/>
      <c r="DB338" s="96"/>
      <c r="DC338" s="96"/>
      <c r="DD338" s="96"/>
      <c r="DE338" s="96"/>
      <c r="DF338" s="96"/>
      <c r="DG338" s="96"/>
      <c r="DH338" s="96"/>
      <c r="DI338" s="96"/>
      <c r="DJ338" s="96"/>
      <c r="DK338" s="96"/>
      <c r="DL338" s="96"/>
      <c r="DM338" s="96"/>
      <c r="DN338" s="96"/>
      <c r="DO338" s="96"/>
      <c r="DP338" s="96"/>
      <c r="DQ338" s="96"/>
      <c r="DR338" s="96"/>
      <c r="DS338" s="96"/>
      <c r="DT338" s="107"/>
      <c r="DU338" s="107">
        <f t="shared" si="5"/>
        <v>381</v>
      </c>
    </row>
    <row r="339" spans="1:125" s="72" customFormat="1" ht="14.25" x14ac:dyDescent="0.25">
      <c r="A339" s="77" t="s">
        <v>499</v>
      </c>
      <c r="B339" s="78" t="s">
        <v>1036</v>
      </c>
      <c r="C339" s="106"/>
      <c r="D339" s="96">
        <v>1</v>
      </c>
      <c r="E339" s="96">
        <v>1</v>
      </c>
      <c r="F339" s="96"/>
      <c r="G339" s="96"/>
      <c r="H339" s="96"/>
      <c r="I339" s="96"/>
      <c r="J339" s="96"/>
      <c r="K339" s="96"/>
      <c r="L339" s="96"/>
      <c r="M339" s="96"/>
      <c r="N339" s="96"/>
      <c r="O339" s="96">
        <v>2</v>
      </c>
      <c r="P339" s="96"/>
      <c r="Q339" s="96"/>
      <c r="R339" s="96"/>
      <c r="S339" s="96"/>
      <c r="T339" s="96"/>
      <c r="U339" s="96"/>
      <c r="V339" s="96"/>
      <c r="W339" s="96"/>
      <c r="X339" s="96"/>
      <c r="Y339" s="96">
        <v>303</v>
      </c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7"/>
      <c r="AZ339" s="96"/>
      <c r="BA339" s="96"/>
      <c r="BB339" s="96"/>
      <c r="BC339" s="96"/>
      <c r="BD339" s="96"/>
      <c r="BE339" s="96"/>
      <c r="BF339" s="96"/>
      <c r="BG339" s="96"/>
      <c r="BH339" s="96"/>
      <c r="BI339" s="96"/>
      <c r="BJ339" s="96"/>
      <c r="BK339" s="96"/>
      <c r="BL339" s="96"/>
      <c r="BM339" s="96"/>
      <c r="BN339" s="96"/>
      <c r="BO339" s="96"/>
      <c r="BP339" s="96"/>
      <c r="BQ339" s="96"/>
      <c r="BR339" s="97"/>
      <c r="BS339" s="96"/>
      <c r="BT339" s="96"/>
      <c r="BU339" s="96"/>
      <c r="BV339" s="96"/>
      <c r="BW339" s="96"/>
      <c r="BX339" s="96"/>
      <c r="BY339" s="96"/>
      <c r="BZ339" s="96"/>
      <c r="CA339" s="96"/>
      <c r="CB339" s="96"/>
      <c r="CC339" s="96"/>
      <c r="CD339" s="96"/>
      <c r="CE339" s="96"/>
      <c r="CF339" s="96"/>
      <c r="CG339" s="96"/>
      <c r="CH339" s="96"/>
      <c r="CI339" s="96"/>
      <c r="CJ339" s="96"/>
      <c r="CK339" s="96"/>
      <c r="CL339" s="96"/>
      <c r="CM339" s="96"/>
      <c r="CN339" s="96"/>
      <c r="CO339" s="96"/>
      <c r="CP339" s="96"/>
      <c r="CQ339" s="96"/>
      <c r="CR339" s="96"/>
      <c r="CS339" s="96"/>
      <c r="CT339" s="96"/>
      <c r="CU339" s="96"/>
      <c r="CV339" s="96"/>
      <c r="CW339" s="96"/>
      <c r="CX339" s="96"/>
      <c r="CY339" s="96"/>
      <c r="CZ339" s="96"/>
      <c r="DA339" s="96"/>
      <c r="DB339" s="96"/>
      <c r="DC339" s="96"/>
      <c r="DD339" s="96"/>
      <c r="DE339" s="96"/>
      <c r="DF339" s="96"/>
      <c r="DG339" s="96"/>
      <c r="DH339" s="96"/>
      <c r="DI339" s="96"/>
      <c r="DJ339" s="96"/>
      <c r="DK339" s="96"/>
      <c r="DL339" s="96"/>
      <c r="DM339" s="96"/>
      <c r="DN339" s="96"/>
      <c r="DO339" s="96"/>
      <c r="DP339" s="96"/>
      <c r="DQ339" s="96"/>
      <c r="DR339" s="96"/>
      <c r="DS339" s="96"/>
      <c r="DT339" s="107"/>
      <c r="DU339" s="107">
        <f t="shared" si="5"/>
        <v>307</v>
      </c>
    </row>
    <row r="340" spans="1:125" s="72" customFormat="1" ht="14.25" x14ac:dyDescent="0.25">
      <c r="A340" s="77" t="s">
        <v>500</v>
      </c>
      <c r="B340" s="78" t="s">
        <v>1037</v>
      </c>
      <c r="C340" s="10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>
        <v>454</v>
      </c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7"/>
      <c r="AZ340" s="96"/>
      <c r="BA340" s="96"/>
      <c r="BB340" s="96"/>
      <c r="BC340" s="96"/>
      <c r="BD340" s="96"/>
      <c r="BE340" s="96"/>
      <c r="BF340" s="96"/>
      <c r="BG340" s="96"/>
      <c r="BH340" s="96"/>
      <c r="BI340" s="96"/>
      <c r="BJ340" s="96"/>
      <c r="BK340" s="96"/>
      <c r="BL340" s="96"/>
      <c r="BM340" s="96"/>
      <c r="BN340" s="96"/>
      <c r="BO340" s="96"/>
      <c r="BP340" s="96"/>
      <c r="BQ340" s="96"/>
      <c r="BR340" s="97"/>
      <c r="BS340" s="96"/>
      <c r="BT340" s="96"/>
      <c r="BU340" s="96"/>
      <c r="BV340" s="96"/>
      <c r="BW340" s="96"/>
      <c r="BX340" s="96"/>
      <c r="BY340" s="96"/>
      <c r="BZ340" s="96"/>
      <c r="CA340" s="96"/>
      <c r="CB340" s="96"/>
      <c r="CC340" s="96"/>
      <c r="CD340" s="96"/>
      <c r="CE340" s="96"/>
      <c r="CF340" s="96"/>
      <c r="CG340" s="96"/>
      <c r="CH340" s="96"/>
      <c r="CI340" s="96"/>
      <c r="CJ340" s="96"/>
      <c r="CK340" s="96"/>
      <c r="CL340" s="96"/>
      <c r="CM340" s="96"/>
      <c r="CN340" s="96"/>
      <c r="CO340" s="96"/>
      <c r="CP340" s="96"/>
      <c r="CQ340" s="96"/>
      <c r="CR340" s="96"/>
      <c r="CS340" s="96"/>
      <c r="CT340" s="96"/>
      <c r="CU340" s="96"/>
      <c r="CV340" s="96"/>
      <c r="CW340" s="96"/>
      <c r="CX340" s="96"/>
      <c r="CY340" s="96"/>
      <c r="CZ340" s="96"/>
      <c r="DA340" s="96"/>
      <c r="DB340" s="96"/>
      <c r="DC340" s="96"/>
      <c r="DD340" s="96"/>
      <c r="DE340" s="96"/>
      <c r="DF340" s="96"/>
      <c r="DG340" s="96"/>
      <c r="DH340" s="96"/>
      <c r="DI340" s="96"/>
      <c r="DJ340" s="96"/>
      <c r="DK340" s="96"/>
      <c r="DL340" s="96"/>
      <c r="DM340" s="96"/>
      <c r="DN340" s="96"/>
      <c r="DO340" s="96"/>
      <c r="DP340" s="96"/>
      <c r="DQ340" s="96"/>
      <c r="DR340" s="96"/>
      <c r="DS340" s="96"/>
      <c r="DT340" s="107"/>
      <c r="DU340" s="107">
        <f t="shared" si="5"/>
        <v>454</v>
      </c>
    </row>
    <row r="341" spans="1:125" s="72" customFormat="1" ht="14.25" x14ac:dyDescent="0.25">
      <c r="A341" s="77" t="s">
        <v>501</v>
      </c>
      <c r="B341" s="78" t="s">
        <v>1038</v>
      </c>
      <c r="C341" s="10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>
        <v>951</v>
      </c>
      <c r="AD341" s="96"/>
      <c r="AE341" s="96"/>
      <c r="AF341" s="96">
        <v>20021</v>
      </c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7"/>
      <c r="AZ341" s="96"/>
      <c r="BA341" s="96"/>
      <c r="BB341" s="96"/>
      <c r="BC341" s="96"/>
      <c r="BD341" s="96"/>
      <c r="BE341" s="96"/>
      <c r="BF341" s="96"/>
      <c r="BG341" s="96"/>
      <c r="BH341" s="96"/>
      <c r="BI341" s="96"/>
      <c r="BJ341" s="96"/>
      <c r="BK341" s="96"/>
      <c r="BL341" s="96"/>
      <c r="BM341" s="96"/>
      <c r="BN341" s="96"/>
      <c r="BO341" s="96"/>
      <c r="BP341" s="96"/>
      <c r="BQ341" s="96"/>
      <c r="BR341" s="97"/>
      <c r="BS341" s="96"/>
      <c r="BT341" s="96"/>
      <c r="BU341" s="96"/>
      <c r="BV341" s="96"/>
      <c r="BW341" s="96"/>
      <c r="BX341" s="96"/>
      <c r="BY341" s="96"/>
      <c r="BZ341" s="96"/>
      <c r="CA341" s="96"/>
      <c r="CB341" s="96"/>
      <c r="CC341" s="96"/>
      <c r="CD341" s="96"/>
      <c r="CE341" s="96"/>
      <c r="CF341" s="96"/>
      <c r="CG341" s="96"/>
      <c r="CH341" s="96"/>
      <c r="CI341" s="96"/>
      <c r="CJ341" s="96"/>
      <c r="CK341" s="96"/>
      <c r="CL341" s="96"/>
      <c r="CM341" s="96"/>
      <c r="CN341" s="96"/>
      <c r="CO341" s="96"/>
      <c r="CP341" s="96"/>
      <c r="CQ341" s="96"/>
      <c r="CR341" s="96"/>
      <c r="CS341" s="96"/>
      <c r="CT341" s="96"/>
      <c r="CU341" s="96"/>
      <c r="CV341" s="96"/>
      <c r="CW341" s="96"/>
      <c r="CX341" s="96"/>
      <c r="CY341" s="96"/>
      <c r="CZ341" s="96"/>
      <c r="DA341" s="96"/>
      <c r="DB341" s="96">
        <v>929</v>
      </c>
      <c r="DC341" s="96"/>
      <c r="DD341" s="96"/>
      <c r="DE341" s="96"/>
      <c r="DF341" s="96"/>
      <c r="DG341" s="96"/>
      <c r="DH341" s="96"/>
      <c r="DI341" s="96"/>
      <c r="DJ341" s="96"/>
      <c r="DK341" s="96"/>
      <c r="DL341" s="96"/>
      <c r="DM341" s="96"/>
      <c r="DN341" s="96"/>
      <c r="DO341" s="96"/>
      <c r="DP341" s="96"/>
      <c r="DQ341" s="96"/>
      <c r="DR341" s="96"/>
      <c r="DS341" s="96"/>
      <c r="DT341" s="107"/>
      <c r="DU341" s="107">
        <f t="shared" si="5"/>
        <v>21901</v>
      </c>
    </row>
    <row r="342" spans="1:125" s="72" customFormat="1" ht="14.25" x14ac:dyDescent="0.25">
      <c r="A342" s="77" t="s">
        <v>502</v>
      </c>
      <c r="B342" s="78" t="s">
        <v>1039</v>
      </c>
      <c r="C342" s="10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>
        <v>124</v>
      </c>
      <c r="AC342" s="96">
        <v>209</v>
      </c>
      <c r="AD342" s="96">
        <v>24</v>
      </c>
      <c r="AE342" s="96">
        <v>16</v>
      </c>
      <c r="AF342" s="96">
        <v>2886</v>
      </c>
      <c r="AG342" s="96">
        <v>845</v>
      </c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7"/>
      <c r="AZ342" s="96"/>
      <c r="BA342" s="96"/>
      <c r="BB342" s="96">
        <v>11</v>
      </c>
      <c r="BC342" s="96"/>
      <c r="BD342" s="96"/>
      <c r="BE342" s="96"/>
      <c r="BF342" s="96"/>
      <c r="BG342" s="96"/>
      <c r="BH342" s="96"/>
      <c r="BI342" s="96"/>
      <c r="BJ342" s="96"/>
      <c r="BK342" s="96"/>
      <c r="BL342" s="96"/>
      <c r="BM342" s="96"/>
      <c r="BN342" s="96"/>
      <c r="BO342" s="96"/>
      <c r="BP342" s="96"/>
      <c r="BQ342" s="96"/>
      <c r="BR342" s="97"/>
      <c r="BS342" s="96"/>
      <c r="BT342" s="96"/>
      <c r="BU342" s="96"/>
      <c r="BV342" s="96"/>
      <c r="BW342" s="96"/>
      <c r="BX342" s="96"/>
      <c r="BY342" s="96"/>
      <c r="BZ342" s="96"/>
      <c r="CA342" s="96"/>
      <c r="CB342" s="96"/>
      <c r="CC342" s="96"/>
      <c r="CD342" s="96"/>
      <c r="CE342" s="96"/>
      <c r="CF342" s="96"/>
      <c r="CG342" s="96"/>
      <c r="CH342" s="96"/>
      <c r="CI342" s="96"/>
      <c r="CJ342" s="96"/>
      <c r="CK342" s="96"/>
      <c r="CL342" s="96"/>
      <c r="CM342" s="96"/>
      <c r="CN342" s="96"/>
      <c r="CO342" s="96"/>
      <c r="CP342" s="96"/>
      <c r="CQ342" s="96"/>
      <c r="CR342" s="96"/>
      <c r="CS342" s="96"/>
      <c r="CT342" s="96"/>
      <c r="CU342" s="96"/>
      <c r="CV342" s="96"/>
      <c r="CW342" s="96"/>
      <c r="CX342" s="96"/>
      <c r="CY342" s="96"/>
      <c r="CZ342" s="96"/>
      <c r="DA342" s="96"/>
      <c r="DB342" s="96">
        <v>157</v>
      </c>
      <c r="DC342" s="96"/>
      <c r="DD342" s="96"/>
      <c r="DE342" s="96"/>
      <c r="DF342" s="96"/>
      <c r="DG342" s="96"/>
      <c r="DH342" s="96"/>
      <c r="DI342" s="96"/>
      <c r="DJ342" s="96"/>
      <c r="DK342" s="96"/>
      <c r="DL342" s="96"/>
      <c r="DM342" s="96"/>
      <c r="DN342" s="96"/>
      <c r="DO342" s="96"/>
      <c r="DP342" s="96"/>
      <c r="DQ342" s="96"/>
      <c r="DR342" s="96"/>
      <c r="DS342" s="96"/>
      <c r="DT342" s="107"/>
      <c r="DU342" s="107">
        <f t="shared" si="5"/>
        <v>4272</v>
      </c>
    </row>
    <row r="343" spans="1:125" s="72" customFormat="1" ht="14.25" x14ac:dyDescent="0.25">
      <c r="A343" s="77" t="s">
        <v>503</v>
      </c>
      <c r="B343" s="78" t="s">
        <v>1040</v>
      </c>
      <c r="C343" s="10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7"/>
      <c r="AZ343" s="96"/>
      <c r="BA343" s="96"/>
      <c r="BB343" s="96"/>
      <c r="BC343" s="96"/>
      <c r="BD343" s="96"/>
      <c r="BE343" s="96"/>
      <c r="BF343" s="96"/>
      <c r="BG343" s="96"/>
      <c r="BH343" s="96"/>
      <c r="BI343" s="96"/>
      <c r="BJ343" s="96"/>
      <c r="BK343" s="96"/>
      <c r="BL343" s="96"/>
      <c r="BM343" s="96"/>
      <c r="BN343" s="96"/>
      <c r="BO343" s="96"/>
      <c r="BP343" s="96"/>
      <c r="BQ343" s="96"/>
      <c r="BR343" s="97">
        <v>3669</v>
      </c>
      <c r="BS343" s="96"/>
      <c r="BT343" s="96"/>
      <c r="BU343" s="96"/>
      <c r="BV343" s="96"/>
      <c r="BW343" s="96"/>
      <c r="BX343" s="96"/>
      <c r="BY343" s="96"/>
      <c r="BZ343" s="96"/>
      <c r="CA343" s="96"/>
      <c r="CB343" s="96"/>
      <c r="CC343" s="96"/>
      <c r="CD343" s="96"/>
      <c r="CE343" s="96"/>
      <c r="CF343" s="96"/>
      <c r="CG343" s="96"/>
      <c r="CH343" s="96"/>
      <c r="CI343" s="96"/>
      <c r="CJ343" s="96"/>
      <c r="CK343" s="96"/>
      <c r="CL343" s="96"/>
      <c r="CM343" s="96"/>
      <c r="CN343" s="96"/>
      <c r="CO343" s="96"/>
      <c r="CP343" s="96"/>
      <c r="CQ343" s="96"/>
      <c r="CR343" s="96"/>
      <c r="CS343" s="96"/>
      <c r="CT343" s="96"/>
      <c r="CU343" s="96"/>
      <c r="CV343" s="96"/>
      <c r="CW343" s="96"/>
      <c r="CX343" s="96"/>
      <c r="CY343" s="96"/>
      <c r="CZ343" s="96"/>
      <c r="DA343" s="96"/>
      <c r="DB343" s="96"/>
      <c r="DC343" s="96"/>
      <c r="DD343" s="96"/>
      <c r="DE343" s="96"/>
      <c r="DF343" s="96"/>
      <c r="DG343" s="96"/>
      <c r="DH343" s="96"/>
      <c r="DI343" s="96"/>
      <c r="DJ343" s="96"/>
      <c r="DK343" s="96"/>
      <c r="DL343" s="96"/>
      <c r="DM343" s="96"/>
      <c r="DN343" s="96"/>
      <c r="DO343" s="96"/>
      <c r="DP343" s="96"/>
      <c r="DQ343" s="96"/>
      <c r="DR343" s="96"/>
      <c r="DS343" s="96"/>
      <c r="DT343" s="107"/>
      <c r="DU343" s="107">
        <f t="shared" si="5"/>
        <v>3669</v>
      </c>
    </row>
    <row r="344" spans="1:125" s="72" customFormat="1" ht="14.25" x14ac:dyDescent="0.25">
      <c r="A344" s="77" t="s">
        <v>504</v>
      </c>
      <c r="B344" s="78" t="s">
        <v>1041</v>
      </c>
      <c r="C344" s="10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7"/>
      <c r="AZ344" s="96"/>
      <c r="BA344" s="96"/>
      <c r="BB344" s="96"/>
      <c r="BC344" s="96"/>
      <c r="BD344" s="96"/>
      <c r="BE344" s="96"/>
      <c r="BF344" s="96"/>
      <c r="BG344" s="96"/>
      <c r="BH344" s="96"/>
      <c r="BI344" s="96"/>
      <c r="BJ344" s="96"/>
      <c r="BK344" s="96"/>
      <c r="BL344" s="96"/>
      <c r="BM344" s="96"/>
      <c r="BN344" s="96"/>
      <c r="BO344" s="96"/>
      <c r="BP344" s="96"/>
      <c r="BQ344" s="96"/>
      <c r="BR344" s="97"/>
      <c r="BS344" s="96">
        <v>50637</v>
      </c>
      <c r="BT344" s="96"/>
      <c r="BU344" s="96"/>
      <c r="BV344" s="96"/>
      <c r="BW344" s="96"/>
      <c r="BX344" s="96"/>
      <c r="BY344" s="96"/>
      <c r="BZ344" s="96"/>
      <c r="CA344" s="96"/>
      <c r="CB344" s="96"/>
      <c r="CC344" s="96"/>
      <c r="CD344" s="96"/>
      <c r="CE344" s="96"/>
      <c r="CF344" s="96"/>
      <c r="CG344" s="96"/>
      <c r="CH344" s="96"/>
      <c r="CI344" s="96"/>
      <c r="CJ344" s="96"/>
      <c r="CK344" s="96"/>
      <c r="CL344" s="96"/>
      <c r="CM344" s="96"/>
      <c r="CN344" s="96"/>
      <c r="CO344" s="96"/>
      <c r="CP344" s="96"/>
      <c r="CQ344" s="96"/>
      <c r="CR344" s="96"/>
      <c r="CS344" s="96"/>
      <c r="CT344" s="96"/>
      <c r="CU344" s="96"/>
      <c r="CV344" s="96"/>
      <c r="CW344" s="96"/>
      <c r="CX344" s="96"/>
      <c r="CY344" s="96"/>
      <c r="CZ344" s="96"/>
      <c r="DA344" s="96"/>
      <c r="DB344" s="96"/>
      <c r="DC344" s="96"/>
      <c r="DD344" s="96"/>
      <c r="DE344" s="96"/>
      <c r="DF344" s="96"/>
      <c r="DG344" s="96"/>
      <c r="DH344" s="96"/>
      <c r="DI344" s="96">
        <v>44</v>
      </c>
      <c r="DJ344" s="96"/>
      <c r="DK344" s="96"/>
      <c r="DL344" s="96"/>
      <c r="DM344" s="96"/>
      <c r="DN344" s="96"/>
      <c r="DO344" s="96"/>
      <c r="DP344" s="96"/>
      <c r="DQ344" s="96"/>
      <c r="DR344" s="96"/>
      <c r="DS344" s="96"/>
      <c r="DT344" s="107"/>
      <c r="DU344" s="107">
        <f t="shared" si="5"/>
        <v>50681</v>
      </c>
    </row>
    <row r="345" spans="1:125" s="72" customFormat="1" ht="14.25" x14ac:dyDescent="0.25">
      <c r="A345" s="77" t="s">
        <v>505</v>
      </c>
      <c r="B345" s="78" t="s">
        <v>1042</v>
      </c>
      <c r="C345" s="10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>
        <v>7</v>
      </c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>
        <v>1909</v>
      </c>
      <c r="AW345" s="96"/>
      <c r="AX345" s="96">
        <v>73</v>
      </c>
      <c r="AY345" s="97"/>
      <c r="AZ345" s="96"/>
      <c r="BA345" s="96"/>
      <c r="BB345" s="96"/>
      <c r="BC345" s="96"/>
      <c r="BD345" s="96"/>
      <c r="BE345" s="96"/>
      <c r="BF345" s="96"/>
      <c r="BG345" s="96"/>
      <c r="BH345" s="96"/>
      <c r="BI345" s="96">
        <v>29</v>
      </c>
      <c r="BJ345" s="96">
        <v>28</v>
      </c>
      <c r="BK345" s="96">
        <v>249</v>
      </c>
      <c r="BL345" s="96"/>
      <c r="BM345" s="96">
        <v>7</v>
      </c>
      <c r="BN345" s="96">
        <v>13</v>
      </c>
      <c r="BO345" s="96">
        <v>56</v>
      </c>
      <c r="BP345" s="96">
        <v>7487</v>
      </c>
      <c r="BQ345" s="96"/>
      <c r="BR345" s="97"/>
      <c r="BS345" s="96"/>
      <c r="BT345" s="96"/>
      <c r="BU345" s="96"/>
      <c r="BV345" s="96"/>
      <c r="BW345" s="96"/>
      <c r="BX345" s="96"/>
      <c r="BY345" s="96"/>
      <c r="BZ345" s="96"/>
      <c r="CA345" s="96"/>
      <c r="CB345" s="96"/>
      <c r="CC345" s="96">
        <v>2301</v>
      </c>
      <c r="CD345" s="96"/>
      <c r="CE345" s="96"/>
      <c r="CF345" s="96"/>
      <c r="CG345" s="96"/>
      <c r="CH345" s="96"/>
      <c r="CI345" s="96"/>
      <c r="CJ345" s="96"/>
      <c r="CK345" s="96"/>
      <c r="CL345" s="96"/>
      <c r="CM345" s="96"/>
      <c r="CN345" s="96">
        <v>1</v>
      </c>
      <c r="CO345" s="96"/>
      <c r="CP345" s="96"/>
      <c r="CQ345" s="96">
        <v>606</v>
      </c>
      <c r="CR345" s="96"/>
      <c r="CS345" s="96"/>
      <c r="CT345" s="96"/>
      <c r="CU345" s="96"/>
      <c r="CV345" s="96"/>
      <c r="CW345" s="96"/>
      <c r="CX345" s="96"/>
      <c r="CY345" s="96"/>
      <c r="CZ345" s="96"/>
      <c r="DA345" s="96"/>
      <c r="DB345" s="96">
        <v>71</v>
      </c>
      <c r="DC345" s="96"/>
      <c r="DD345" s="96"/>
      <c r="DE345" s="96"/>
      <c r="DF345" s="96"/>
      <c r="DG345" s="96">
        <v>3</v>
      </c>
      <c r="DH345" s="96"/>
      <c r="DI345" s="96"/>
      <c r="DJ345" s="96"/>
      <c r="DK345" s="96"/>
      <c r="DL345" s="96"/>
      <c r="DM345" s="96"/>
      <c r="DN345" s="96"/>
      <c r="DO345" s="96"/>
      <c r="DP345" s="96"/>
      <c r="DQ345" s="96"/>
      <c r="DR345" s="96"/>
      <c r="DS345" s="96">
        <v>869</v>
      </c>
      <c r="DT345" s="107"/>
      <c r="DU345" s="107">
        <f t="shared" si="5"/>
        <v>13709</v>
      </c>
    </row>
    <row r="346" spans="1:125" s="72" customFormat="1" ht="14.25" x14ac:dyDescent="0.25">
      <c r="A346" s="77" t="s">
        <v>506</v>
      </c>
      <c r="B346" s="78" t="s">
        <v>1043</v>
      </c>
      <c r="C346" s="10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>
        <v>1</v>
      </c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7"/>
      <c r="AZ346" s="96">
        <v>1</v>
      </c>
      <c r="BA346" s="96"/>
      <c r="BB346" s="96"/>
      <c r="BC346" s="96"/>
      <c r="BD346" s="96"/>
      <c r="BE346" s="96"/>
      <c r="BF346" s="96"/>
      <c r="BG346" s="96"/>
      <c r="BH346" s="96"/>
      <c r="BI346" s="96"/>
      <c r="BJ346" s="96"/>
      <c r="BK346" s="96">
        <v>13</v>
      </c>
      <c r="BL346" s="96"/>
      <c r="BM346" s="96"/>
      <c r="BN346" s="96">
        <v>11</v>
      </c>
      <c r="BO346" s="96">
        <v>3</v>
      </c>
      <c r="BP346" s="96">
        <v>349</v>
      </c>
      <c r="BQ346" s="96"/>
      <c r="BR346" s="97"/>
      <c r="BS346" s="96"/>
      <c r="BT346" s="96"/>
      <c r="BU346" s="96"/>
      <c r="BV346" s="96"/>
      <c r="BW346" s="96"/>
      <c r="BX346" s="96"/>
      <c r="BY346" s="96"/>
      <c r="BZ346" s="96"/>
      <c r="CA346" s="96"/>
      <c r="CB346" s="96"/>
      <c r="CC346" s="96">
        <v>3869</v>
      </c>
      <c r="CD346" s="96">
        <v>18945</v>
      </c>
      <c r="CE346" s="96">
        <v>2</v>
      </c>
      <c r="CF346" s="96"/>
      <c r="CG346" s="96"/>
      <c r="CH346" s="96"/>
      <c r="CI346" s="96"/>
      <c r="CJ346" s="96"/>
      <c r="CK346" s="96"/>
      <c r="CL346" s="96"/>
      <c r="CM346" s="96"/>
      <c r="CN346" s="96"/>
      <c r="CO346" s="96"/>
      <c r="CP346" s="96"/>
      <c r="CQ346" s="96"/>
      <c r="CR346" s="96"/>
      <c r="CS346" s="96"/>
      <c r="CT346" s="96"/>
      <c r="CU346" s="96"/>
      <c r="CV346" s="96"/>
      <c r="CW346" s="96"/>
      <c r="CX346" s="96"/>
      <c r="CY346" s="96"/>
      <c r="CZ346" s="96"/>
      <c r="DA346" s="96"/>
      <c r="DB346" s="96">
        <v>7</v>
      </c>
      <c r="DC346" s="96"/>
      <c r="DD346" s="96"/>
      <c r="DE346" s="96"/>
      <c r="DF346" s="96"/>
      <c r="DG346" s="96"/>
      <c r="DH346" s="96"/>
      <c r="DI346" s="96"/>
      <c r="DJ346" s="96"/>
      <c r="DK346" s="96"/>
      <c r="DL346" s="96"/>
      <c r="DM346" s="96"/>
      <c r="DN346" s="96"/>
      <c r="DO346" s="96"/>
      <c r="DP346" s="96"/>
      <c r="DQ346" s="96"/>
      <c r="DR346" s="96"/>
      <c r="DS346" s="96">
        <v>11</v>
      </c>
      <c r="DT346" s="107"/>
      <c r="DU346" s="107">
        <f t="shared" si="5"/>
        <v>23212</v>
      </c>
    </row>
    <row r="347" spans="1:125" s="72" customFormat="1" ht="14.25" x14ac:dyDescent="0.25">
      <c r="A347" s="77" t="s">
        <v>507</v>
      </c>
      <c r="B347" s="78" t="s">
        <v>1044</v>
      </c>
      <c r="C347" s="10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7"/>
      <c r="AZ347" s="96"/>
      <c r="BA347" s="96"/>
      <c r="BB347" s="96"/>
      <c r="BC347" s="96"/>
      <c r="BD347" s="96"/>
      <c r="BE347" s="96"/>
      <c r="BF347" s="96"/>
      <c r="BG347" s="96"/>
      <c r="BH347" s="96"/>
      <c r="BI347" s="96"/>
      <c r="BJ347" s="96">
        <v>475</v>
      </c>
      <c r="BK347" s="96"/>
      <c r="BL347" s="96"/>
      <c r="BM347" s="96"/>
      <c r="BN347" s="96"/>
      <c r="BO347" s="96"/>
      <c r="BP347" s="96">
        <v>3833</v>
      </c>
      <c r="BQ347" s="96"/>
      <c r="BR347" s="97"/>
      <c r="BS347" s="96"/>
      <c r="BT347" s="96"/>
      <c r="BU347" s="96"/>
      <c r="BV347" s="96"/>
      <c r="BW347" s="96"/>
      <c r="BX347" s="96"/>
      <c r="BY347" s="96"/>
      <c r="BZ347" s="96"/>
      <c r="CA347" s="96"/>
      <c r="CB347" s="96"/>
      <c r="CC347" s="96"/>
      <c r="CD347" s="96"/>
      <c r="CE347" s="96"/>
      <c r="CF347" s="96"/>
      <c r="CG347" s="96"/>
      <c r="CH347" s="96"/>
      <c r="CI347" s="96"/>
      <c r="CJ347" s="96"/>
      <c r="CK347" s="96"/>
      <c r="CL347" s="96"/>
      <c r="CM347" s="96"/>
      <c r="CN347" s="96"/>
      <c r="CO347" s="96"/>
      <c r="CP347" s="96"/>
      <c r="CQ347" s="96">
        <v>927</v>
      </c>
      <c r="CR347" s="96"/>
      <c r="CS347" s="96"/>
      <c r="CT347" s="96"/>
      <c r="CU347" s="96"/>
      <c r="CV347" s="96"/>
      <c r="CW347" s="96"/>
      <c r="CX347" s="96"/>
      <c r="CY347" s="96"/>
      <c r="CZ347" s="96"/>
      <c r="DA347" s="96"/>
      <c r="DB347" s="96"/>
      <c r="DC347" s="96"/>
      <c r="DD347" s="96"/>
      <c r="DE347" s="96"/>
      <c r="DF347" s="96"/>
      <c r="DG347" s="96"/>
      <c r="DH347" s="96"/>
      <c r="DI347" s="96"/>
      <c r="DJ347" s="96"/>
      <c r="DK347" s="96"/>
      <c r="DL347" s="96"/>
      <c r="DM347" s="96"/>
      <c r="DN347" s="96"/>
      <c r="DO347" s="96"/>
      <c r="DP347" s="96"/>
      <c r="DQ347" s="96"/>
      <c r="DR347" s="96"/>
      <c r="DS347" s="96"/>
      <c r="DT347" s="107"/>
      <c r="DU347" s="107">
        <f t="shared" si="5"/>
        <v>5235</v>
      </c>
    </row>
    <row r="348" spans="1:125" s="72" customFormat="1" ht="14.25" x14ac:dyDescent="0.25">
      <c r="A348" s="77" t="s">
        <v>508</v>
      </c>
      <c r="B348" s="78" t="s">
        <v>1045</v>
      </c>
      <c r="C348" s="10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>
        <v>1751</v>
      </c>
      <c r="AI348" s="96">
        <v>66</v>
      </c>
      <c r="AJ348" s="96">
        <v>10</v>
      </c>
      <c r="AK348" s="96">
        <v>286</v>
      </c>
      <c r="AL348" s="96">
        <v>395</v>
      </c>
      <c r="AM348" s="96">
        <v>22</v>
      </c>
      <c r="AN348" s="96">
        <v>148</v>
      </c>
      <c r="AO348" s="96"/>
      <c r="AP348" s="96"/>
      <c r="AQ348" s="96">
        <v>322</v>
      </c>
      <c r="AR348" s="96"/>
      <c r="AS348" s="96">
        <v>296</v>
      </c>
      <c r="AT348" s="96"/>
      <c r="AU348" s="96">
        <v>163</v>
      </c>
      <c r="AV348" s="96"/>
      <c r="AW348" s="96"/>
      <c r="AX348" s="96"/>
      <c r="AY348" s="97"/>
      <c r="AZ348" s="96"/>
      <c r="BA348" s="96"/>
      <c r="BB348" s="96"/>
      <c r="BC348" s="96"/>
      <c r="BD348" s="96"/>
      <c r="BE348" s="96"/>
      <c r="BF348" s="96"/>
      <c r="BG348" s="96"/>
      <c r="BH348" s="96"/>
      <c r="BI348" s="96"/>
      <c r="BJ348" s="96"/>
      <c r="BK348" s="96"/>
      <c r="BL348" s="96"/>
      <c r="BM348" s="96"/>
      <c r="BN348" s="96"/>
      <c r="BO348" s="96"/>
      <c r="BP348" s="96"/>
      <c r="BQ348" s="96"/>
      <c r="BR348" s="97"/>
      <c r="BS348" s="96"/>
      <c r="BT348" s="96"/>
      <c r="BU348" s="96"/>
      <c r="BV348" s="96"/>
      <c r="BW348" s="96"/>
      <c r="BX348" s="96"/>
      <c r="BY348" s="96"/>
      <c r="BZ348" s="96"/>
      <c r="CA348" s="96"/>
      <c r="CB348" s="96"/>
      <c r="CC348" s="96"/>
      <c r="CD348" s="96"/>
      <c r="CE348" s="96"/>
      <c r="CF348" s="96"/>
      <c r="CG348" s="96"/>
      <c r="CH348" s="96"/>
      <c r="CI348" s="96"/>
      <c r="CJ348" s="96"/>
      <c r="CK348" s="96"/>
      <c r="CL348" s="96"/>
      <c r="CM348" s="96"/>
      <c r="CN348" s="96"/>
      <c r="CO348" s="96"/>
      <c r="CP348" s="96"/>
      <c r="CQ348" s="96"/>
      <c r="CR348" s="96"/>
      <c r="CS348" s="96"/>
      <c r="CT348" s="96"/>
      <c r="CU348" s="96"/>
      <c r="CV348" s="96"/>
      <c r="CW348" s="96"/>
      <c r="CX348" s="96"/>
      <c r="CY348" s="96"/>
      <c r="CZ348" s="96"/>
      <c r="DA348" s="96"/>
      <c r="DB348" s="96"/>
      <c r="DC348" s="96"/>
      <c r="DD348" s="96"/>
      <c r="DE348" s="96"/>
      <c r="DF348" s="96"/>
      <c r="DG348" s="96"/>
      <c r="DH348" s="96"/>
      <c r="DI348" s="96">
        <v>3</v>
      </c>
      <c r="DJ348" s="96"/>
      <c r="DK348" s="96"/>
      <c r="DL348" s="96"/>
      <c r="DM348" s="96"/>
      <c r="DN348" s="96"/>
      <c r="DO348" s="96"/>
      <c r="DP348" s="96"/>
      <c r="DQ348" s="96"/>
      <c r="DR348" s="96"/>
      <c r="DS348" s="96"/>
      <c r="DT348" s="107"/>
      <c r="DU348" s="107">
        <f t="shared" si="5"/>
        <v>3462</v>
      </c>
    </row>
    <row r="349" spans="1:125" s="72" customFormat="1" ht="14.25" x14ac:dyDescent="0.25">
      <c r="A349" s="77" t="s">
        <v>509</v>
      </c>
      <c r="B349" s="78" t="s">
        <v>1046</v>
      </c>
      <c r="C349" s="10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>
        <v>390</v>
      </c>
      <c r="AW349" s="96">
        <v>428</v>
      </c>
      <c r="AX349" s="96">
        <v>21</v>
      </c>
      <c r="AY349" s="97"/>
      <c r="AZ349" s="96"/>
      <c r="BA349" s="96"/>
      <c r="BB349" s="96"/>
      <c r="BC349" s="96"/>
      <c r="BD349" s="96"/>
      <c r="BE349" s="96"/>
      <c r="BF349" s="96"/>
      <c r="BG349" s="96"/>
      <c r="BH349" s="96"/>
      <c r="BI349" s="96"/>
      <c r="BJ349" s="96"/>
      <c r="BK349" s="96"/>
      <c r="BL349" s="96"/>
      <c r="BM349" s="96"/>
      <c r="BN349" s="96"/>
      <c r="BO349" s="96"/>
      <c r="BP349" s="96"/>
      <c r="BQ349" s="96"/>
      <c r="BR349" s="97"/>
      <c r="BS349" s="96"/>
      <c r="BT349" s="96"/>
      <c r="BU349" s="96"/>
      <c r="BV349" s="96"/>
      <c r="BW349" s="96"/>
      <c r="BX349" s="96"/>
      <c r="BY349" s="96"/>
      <c r="BZ349" s="96"/>
      <c r="CA349" s="96"/>
      <c r="CB349" s="96"/>
      <c r="CC349" s="96"/>
      <c r="CD349" s="96"/>
      <c r="CE349" s="96"/>
      <c r="CF349" s="96"/>
      <c r="CG349" s="96"/>
      <c r="CH349" s="96"/>
      <c r="CI349" s="96"/>
      <c r="CJ349" s="96"/>
      <c r="CK349" s="96"/>
      <c r="CL349" s="96"/>
      <c r="CM349" s="96"/>
      <c r="CN349" s="96"/>
      <c r="CO349" s="96"/>
      <c r="CP349" s="96"/>
      <c r="CQ349" s="96"/>
      <c r="CR349" s="96"/>
      <c r="CS349" s="96"/>
      <c r="CT349" s="96"/>
      <c r="CU349" s="96"/>
      <c r="CV349" s="96"/>
      <c r="CW349" s="96"/>
      <c r="CX349" s="96"/>
      <c r="CY349" s="96"/>
      <c r="CZ349" s="96"/>
      <c r="DA349" s="96"/>
      <c r="DB349" s="96"/>
      <c r="DC349" s="96"/>
      <c r="DD349" s="96"/>
      <c r="DE349" s="96"/>
      <c r="DF349" s="96"/>
      <c r="DG349" s="96"/>
      <c r="DH349" s="96"/>
      <c r="DI349" s="96"/>
      <c r="DJ349" s="96"/>
      <c r="DK349" s="96"/>
      <c r="DL349" s="96"/>
      <c r="DM349" s="96"/>
      <c r="DN349" s="96"/>
      <c r="DO349" s="96"/>
      <c r="DP349" s="96"/>
      <c r="DQ349" s="96"/>
      <c r="DR349" s="96"/>
      <c r="DS349" s="96"/>
      <c r="DT349" s="107"/>
      <c r="DU349" s="107">
        <f t="shared" si="5"/>
        <v>839</v>
      </c>
    </row>
    <row r="350" spans="1:125" s="72" customFormat="1" ht="14.25" x14ac:dyDescent="0.25">
      <c r="A350" s="77" t="s">
        <v>510</v>
      </c>
      <c r="B350" s="78" t="s">
        <v>1047</v>
      </c>
      <c r="C350" s="10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7">
        <v>167</v>
      </c>
      <c r="AZ350" s="96">
        <v>294</v>
      </c>
      <c r="BA350" s="96">
        <v>51</v>
      </c>
      <c r="BB350" s="96"/>
      <c r="BC350" s="96"/>
      <c r="BD350" s="96"/>
      <c r="BE350" s="96"/>
      <c r="BF350" s="96"/>
      <c r="BG350" s="96"/>
      <c r="BH350" s="96"/>
      <c r="BI350" s="96"/>
      <c r="BJ350" s="96"/>
      <c r="BK350" s="96"/>
      <c r="BL350" s="96"/>
      <c r="BM350" s="96"/>
      <c r="BN350" s="96">
        <v>2</v>
      </c>
      <c r="BO350" s="96"/>
      <c r="BP350" s="96"/>
      <c r="BQ350" s="96"/>
      <c r="BR350" s="97"/>
      <c r="BS350" s="96"/>
      <c r="BT350" s="96"/>
      <c r="BU350" s="96"/>
      <c r="BV350" s="96"/>
      <c r="BW350" s="96"/>
      <c r="BX350" s="96"/>
      <c r="BY350" s="96"/>
      <c r="BZ350" s="96"/>
      <c r="CA350" s="96"/>
      <c r="CB350" s="96"/>
      <c r="CC350" s="96"/>
      <c r="CD350" s="96"/>
      <c r="CE350" s="96"/>
      <c r="CF350" s="96"/>
      <c r="CG350" s="96"/>
      <c r="CH350" s="96"/>
      <c r="CI350" s="96"/>
      <c r="CJ350" s="96"/>
      <c r="CK350" s="96"/>
      <c r="CL350" s="96"/>
      <c r="CM350" s="96"/>
      <c r="CN350" s="96">
        <v>2</v>
      </c>
      <c r="CO350" s="96"/>
      <c r="CP350" s="96"/>
      <c r="CQ350" s="96"/>
      <c r="CR350" s="96"/>
      <c r="CS350" s="96"/>
      <c r="CT350" s="96"/>
      <c r="CU350" s="96"/>
      <c r="CV350" s="96"/>
      <c r="CW350" s="96"/>
      <c r="CX350" s="96"/>
      <c r="CY350" s="96"/>
      <c r="CZ350" s="96"/>
      <c r="DA350" s="96"/>
      <c r="DB350" s="96"/>
      <c r="DC350" s="96"/>
      <c r="DD350" s="96"/>
      <c r="DE350" s="96"/>
      <c r="DF350" s="96"/>
      <c r="DG350" s="96"/>
      <c r="DH350" s="96"/>
      <c r="DI350" s="96"/>
      <c r="DJ350" s="96"/>
      <c r="DK350" s="96"/>
      <c r="DL350" s="96"/>
      <c r="DM350" s="96"/>
      <c r="DN350" s="96"/>
      <c r="DO350" s="96"/>
      <c r="DP350" s="96"/>
      <c r="DQ350" s="96"/>
      <c r="DR350" s="96"/>
      <c r="DS350" s="96"/>
      <c r="DT350" s="107"/>
      <c r="DU350" s="107">
        <f t="shared" si="5"/>
        <v>516</v>
      </c>
    </row>
    <row r="351" spans="1:125" s="72" customFormat="1" ht="14.25" x14ac:dyDescent="0.25">
      <c r="A351" s="77" t="s">
        <v>511</v>
      </c>
      <c r="B351" s="78" t="s">
        <v>1048</v>
      </c>
      <c r="C351" s="10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>
        <v>212</v>
      </c>
      <c r="AC351" s="96"/>
      <c r="AD351" s="96"/>
      <c r="AE351" s="96">
        <v>3</v>
      </c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7"/>
      <c r="AZ351" s="96"/>
      <c r="BA351" s="96"/>
      <c r="BB351" s="96">
        <v>12</v>
      </c>
      <c r="BC351" s="96"/>
      <c r="BD351" s="96"/>
      <c r="BE351" s="96"/>
      <c r="BF351" s="96"/>
      <c r="BG351" s="96"/>
      <c r="BH351" s="96"/>
      <c r="BI351" s="96"/>
      <c r="BJ351" s="96"/>
      <c r="BK351" s="96"/>
      <c r="BL351" s="96"/>
      <c r="BM351" s="96"/>
      <c r="BN351" s="96"/>
      <c r="BO351" s="96"/>
      <c r="BP351" s="96"/>
      <c r="BQ351" s="96"/>
      <c r="BR351" s="97"/>
      <c r="BS351" s="96"/>
      <c r="BT351" s="96"/>
      <c r="BU351" s="96"/>
      <c r="BV351" s="96"/>
      <c r="BW351" s="96"/>
      <c r="BX351" s="96"/>
      <c r="BY351" s="96"/>
      <c r="BZ351" s="96"/>
      <c r="CA351" s="96"/>
      <c r="CB351" s="96"/>
      <c r="CC351" s="96"/>
      <c r="CD351" s="96"/>
      <c r="CE351" s="96"/>
      <c r="CF351" s="96"/>
      <c r="CG351" s="96"/>
      <c r="CH351" s="96"/>
      <c r="CI351" s="96"/>
      <c r="CJ351" s="96"/>
      <c r="CK351" s="96"/>
      <c r="CL351" s="96"/>
      <c r="CM351" s="96"/>
      <c r="CN351" s="96"/>
      <c r="CO351" s="96"/>
      <c r="CP351" s="96"/>
      <c r="CQ351" s="96"/>
      <c r="CR351" s="96"/>
      <c r="CS351" s="96"/>
      <c r="CT351" s="96"/>
      <c r="CU351" s="96"/>
      <c r="CV351" s="96"/>
      <c r="CW351" s="96"/>
      <c r="CX351" s="96"/>
      <c r="CY351" s="96"/>
      <c r="CZ351" s="96"/>
      <c r="DA351" s="96"/>
      <c r="DB351" s="96"/>
      <c r="DC351" s="96"/>
      <c r="DD351" s="96"/>
      <c r="DE351" s="96"/>
      <c r="DF351" s="96"/>
      <c r="DG351" s="96"/>
      <c r="DH351" s="96"/>
      <c r="DI351" s="96"/>
      <c r="DJ351" s="96"/>
      <c r="DK351" s="96"/>
      <c r="DL351" s="96"/>
      <c r="DM351" s="96"/>
      <c r="DN351" s="96"/>
      <c r="DO351" s="96"/>
      <c r="DP351" s="96"/>
      <c r="DQ351" s="96"/>
      <c r="DR351" s="96"/>
      <c r="DS351" s="96"/>
      <c r="DT351" s="107"/>
      <c r="DU351" s="107">
        <f t="shared" si="5"/>
        <v>227</v>
      </c>
    </row>
    <row r="352" spans="1:125" s="72" customFormat="1" ht="14.25" x14ac:dyDescent="0.25">
      <c r="A352" s="77" t="s">
        <v>512</v>
      </c>
      <c r="B352" s="78" t="s">
        <v>1049</v>
      </c>
      <c r="C352" s="10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7"/>
      <c r="AZ352" s="96"/>
      <c r="BA352" s="96"/>
      <c r="BB352" s="96"/>
      <c r="BC352" s="96"/>
      <c r="BD352" s="96">
        <v>9</v>
      </c>
      <c r="BE352" s="96">
        <v>360</v>
      </c>
      <c r="BF352" s="96">
        <v>303</v>
      </c>
      <c r="BG352" s="96"/>
      <c r="BH352" s="96"/>
      <c r="BI352" s="96"/>
      <c r="BJ352" s="96"/>
      <c r="BK352" s="96"/>
      <c r="BL352" s="96"/>
      <c r="BM352" s="96"/>
      <c r="BN352" s="96"/>
      <c r="BO352" s="96"/>
      <c r="BP352" s="96"/>
      <c r="BQ352" s="96"/>
      <c r="BR352" s="97"/>
      <c r="BS352" s="96"/>
      <c r="BT352" s="96"/>
      <c r="BU352" s="96"/>
      <c r="BV352" s="96"/>
      <c r="BW352" s="96"/>
      <c r="BX352" s="96"/>
      <c r="BY352" s="96"/>
      <c r="BZ352" s="96"/>
      <c r="CA352" s="96"/>
      <c r="CB352" s="96"/>
      <c r="CC352" s="96"/>
      <c r="CD352" s="96"/>
      <c r="CE352" s="96"/>
      <c r="CF352" s="96"/>
      <c r="CG352" s="96"/>
      <c r="CH352" s="96"/>
      <c r="CI352" s="96"/>
      <c r="CJ352" s="96"/>
      <c r="CK352" s="96"/>
      <c r="CL352" s="96"/>
      <c r="CM352" s="96"/>
      <c r="CN352" s="96"/>
      <c r="CO352" s="96"/>
      <c r="CP352" s="96"/>
      <c r="CQ352" s="96"/>
      <c r="CR352" s="96"/>
      <c r="CS352" s="96"/>
      <c r="CT352" s="96"/>
      <c r="CU352" s="96"/>
      <c r="CV352" s="96"/>
      <c r="CW352" s="96"/>
      <c r="CX352" s="96"/>
      <c r="CY352" s="96"/>
      <c r="CZ352" s="96"/>
      <c r="DA352" s="96"/>
      <c r="DB352" s="96"/>
      <c r="DC352" s="96"/>
      <c r="DD352" s="96"/>
      <c r="DE352" s="96"/>
      <c r="DF352" s="96"/>
      <c r="DG352" s="96"/>
      <c r="DH352" s="96"/>
      <c r="DI352" s="96"/>
      <c r="DJ352" s="96"/>
      <c r="DK352" s="96"/>
      <c r="DL352" s="96"/>
      <c r="DM352" s="96"/>
      <c r="DN352" s="96"/>
      <c r="DO352" s="96"/>
      <c r="DP352" s="96"/>
      <c r="DQ352" s="96"/>
      <c r="DR352" s="96"/>
      <c r="DS352" s="96"/>
      <c r="DT352" s="107"/>
      <c r="DU352" s="107">
        <f t="shared" si="5"/>
        <v>672</v>
      </c>
    </row>
    <row r="353" spans="1:125" s="72" customFormat="1" ht="14.25" x14ac:dyDescent="0.25">
      <c r="A353" s="77" t="s">
        <v>513</v>
      </c>
      <c r="B353" s="78" t="s">
        <v>1050</v>
      </c>
      <c r="C353" s="10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7"/>
      <c r="AZ353" s="96"/>
      <c r="BA353" s="96"/>
      <c r="BB353" s="96"/>
      <c r="BC353" s="96"/>
      <c r="BD353" s="96"/>
      <c r="BE353" s="96"/>
      <c r="BF353" s="96"/>
      <c r="BG353" s="96">
        <v>445</v>
      </c>
      <c r="BH353" s="96"/>
      <c r="BI353" s="96"/>
      <c r="BJ353" s="96"/>
      <c r="BK353" s="96"/>
      <c r="BL353" s="96"/>
      <c r="BM353" s="96"/>
      <c r="BN353" s="96"/>
      <c r="BO353" s="96"/>
      <c r="BP353" s="96"/>
      <c r="BQ353" s="96"/>
      <c r="BR353" s="97"/>
      <c r="BS353" s="96"/>
      <c r="BT353" s="96"/>
      <c r="BU353" s="96"/>
      <c r="BV353" s="96"/>
      <c r="BW353" s="96"/>
      <c r="BX353" s="96"/>
      <c r="BY353" s="96"/>
      <c r="BZ353" s="96"/>
      <c r="CA353" s="96"/>
      <c r="CB353" s="96"/>
      <c r="CC353" s="96"/>
      <c r="CD353" s="96"/>
      <c r="CE353" s="96"/>
      <c r="CF353" s="96"/>
      <c r="CG353" s="96"/>
      <c r="CH353" s="96"/>
      <c r="CI353" s="96"/>
      <c r="CJ353" s="96"/>
      <c r="CK353" s="96"/>
      <c r="CL353" s="96"/>
      <c r="CM353" s="96"/>
      <c r="CN353" s="96"/>
      <c r="CO353" s="96"/>
      <c r="CP353" s="96"/>
      <c r="CQ353" s="96"/>
      <c r="CR353" s="96"/>
      <c r="CS353" s="96"/>
      <c r="CT353" s="96"/>
      <c r="CU353" s="96"/>
      <c r="CV353" s="96"/>
      <c r="CW353" s="96"/>
      <c r="CX353" s="96"/>
      <c r="CY353" s="96"/>
      <c r="CZ353" s="96"/>
      <c r="DA353" s="96"/>
      <c r="DB353" s="96"/>
      <c r="DC353" s="96"/>
      <c r="DD353" s="96"/>
      <c r="DE353" s="96"/>
      <c r="DF353" s="96"/>
      <c r="DG353" s="96"/>
      <c r="DH353" s="96"/>
      <c r="DI353" s="96"/>
      <c r="DJ353" s="96"/>
      <c r="DK353" s="96"/>
      <c r="DL353" s="96"/>
      <c r="DM353" s="96"/>
      <c r="DN353" s="96"/>
      <c r="DO353" s="96"/>
      <c r="DP353" s="96"/>
      <c r="DQ353" s="96"/>
      <c r="DR353" s="96"/>
      <c r="DS353" s="96"/>
      <c r="DT353" s="107"/>
      <c r="DU353" s="107">
        <f t="shared" si="5"/>
        <v>445</v>
      </c>
    </row>
    <row r="354" spans="1:125" s="72" customFormat="1" ht="14.25" x14ac:dyDescent="0.25">
      <c r="A354" s="77" t="s">
        <v>514</v>
      </c>
      <c r="B354" s="78" t="s">
        <v>1051</v>
      </c>
      <c r="C354" s="10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7"/>
      <c r="AZ354" s="96"/>
      <c r="BA354" s="96"/>
      <c r="BB354" s="96"/>
      <c r="BC354" s="96"/>
      <c r="BD354" s="96"/>
      <c r="BE354" s="96"/>
      <c r="BF354" s="96"/>
      <c r="BG354" s="96"/>
      <c r="BH354" s="96">
        <v>51</v>
      </c>
      <c r="BI354" s="96"/>
      <c r="BJ354" s="96"/>
      <c r="BK354" s="96"/>
      <c r="BL354" s="96"/>
      <c r="BM354" s="96"/>
      <c r="BN354" s="96"/>
      <c r="BO354" s="96"/>
      <c r="BP354" s="96"/>
      <c r="BQ354" s="96"/>
      <c r="BR354" s="97"/>
      <c r="BS354" s="96"/>
      <c r="BT354" s="96"/>
      <c r="BU354" s="96"/>
      <c r="BV354" s="96"/>
      <c r="BW354" s="96"/>
      <c r="BX354" s="96"/>
      <c r="BY354" s="96"/>
      <c r="BZ354" s="96"/>
      <c r="CA354" s="96"/>
      <c r="CB354" s="96"/>
      <c r="CC354" s="96"/>
      <c r="CD354" s="96"/>
      <c r="CE354" s="96"/>
      <c r="CF354" s="96"/>
      <c r="CG354" s="96"/>
      <c r="CH354" s="96"/>
      <c r="CI354" s="96"/>
      <c r="CJ354" s="96"/>
      <c r="CK354" s="96"/>
      <c r="CL354" s="96"/>
      <c r="CM354" s="96"/>
      <c r="CN354" s="96"/>
      <c r="CO354" s="96"/>
      <c r="CP354" s="96"/>
      <c r="CQ354" s="96"/>
      <c r="CR354" s="96"/>
      <c r="CS354" s="96"/>
      <c r="CT354" s="96"/>
      <c r="CU354" s="96"/>
      <c r="CV354" s="96"/>
      <c r="CW354" s="96"/>
      <c r="CX354" s="96"/>
      <c r="CY354" s="96"/>
      <c r="CZ354" s="96"/>
      <c r="DA354" s="96"/>
      <c r="DB354" s="96"/>
      <c r="DC354" s="96"/>
      <c r="DD354" s="96"/>
      <c r="DE354" s="96"/>
      <c r="DF354" s="96"/>
      <c r="DG354" s="96"/>
      <c r="DH354" s="96"/>
      <c r="DI354" s="96"/>
      <c r="DJ354" s="96"/>
      <c r="DK354" s="96"/>
      <c r="DL354" s="96"/>
      <c r="DM354" s="96"/>
      <c r="DN354" s="96"/>
      <c r="DO354" s="96"/>
      <c r="DP354" s="96"/>
      <c r="DQ354" s="96"/>
      <c r="DR354" s="96"/>
      <c r="DS354" s="96"/>
      <c r="DT354" s="107"/>
      <c r="DU354" s="107">
        <f t="shared" si="5"/>
        <v>51</v>
      </c>
    </row>
    <row r="355" spans="1:125" s="72" customFormat="1" ht="14.25" x14ac:dyDescent="0.25">
      <c r="A355" s="77" t="s">
        <v>515</v>
      </c>
      <c r="B355" s="78" t="s">
        <v>1052</v>
      </c>
      <c r="C355" s="10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7"/>
      <c r="AZ355" s="96"/>
      <c r="BA355" s="96"/>
      <c r="BB355" s="96"/>
      <c r="BC355" s="96"/>
      <c r="BD355" s="96"/>
      <c r="BE355" s="96"/>
      <c r="BF355" s="96"/>
      <c r="BG355" s="96"/>
      <c r="BH355" s="96"/>
      <c r="BI355" s="96">
        <v>141</v>
      </c>
      <c r="BJ355" s="96"/>
      <c r="BK355" s="96"/>
      <c r="BL355" s="96"/>
      <c r="BM355" s="96"/>
      <c r="BN355" s="96"/>
      <c r="BO355" s="96"/>
      <c r="BP355" s="96"/>
      <c r="BQ355" s="96"/>
      <c r="BR355" s="97"/>
      <c r="BS355" s="96"/>
      <c r="BT355" s="96"/>
      <c r="BU355" s="96"/>
      <c r="BV355" s="96"/>
      <c r="BW355" s="96"/>
      <c r="BX355" s="96"/>
      <c r="BY355" s="96"/>
      <c r="BZ355" s="96"/>
      <c r="CA355" s="96"/>
      <c r="CB355" s="96"/>
      <c r="CC355" s="96"/>
      <c r="CD355" s="96"/>
      <c r="CE355" s="96"/>
      <c r="CF355" s="96"/>
      <c r="CG355" s="96"/>
      <c r="CH355" s="96"/>
      <c r="CI355" s="96"/>
      <c r="CJ355" s="96"/>
      <c r="CK355" s="96"/>
      <c r="CL355" s="96"/>
      <c r="CM355" s="96"/>
      <c r="CN355" s="96"/>
      <c r="CO355" s="96"/>
      <c r="CP355" s="96"/>
      <c r="CQ355" s="96"/>
      <c r="CR355" s="96"/>
      <c r="CS355" s="96"/>
      <c r="CT355" s="96"/>
      <c r="CU355" s="96"/>
      <c r="CV355" s="96"/>
      <c r="CW355" s="96"/>
      <c r="CX355" s="96"/>
      <c r="CY355" s="96"/>
      <c r="CZ355" s="96"/>
      <c r="DA355" s="96"/>
      <c r="DB355" s="96"/>
      <c r="DC355" s="96"/>
      <c r="DD355" s="96"/>
      <c r="DE355" s="96"/>
      <c r="DF355" s="96"/>
      <c r="DG355" s="96"/>
      <c r="DH355" s="96"/>
      <c r="DI355" s="96"/>
      <c r="DJ355" s="96"/>
      <c r="DK355" s="96"/>
      <c r="DL355" s="96"/>
      <c r="DM355" s="96"/>
      <c r="DN355" s="96"/>
      <c r="DO355" s="96"/>
      <c r="DP355" s="96"/>
      <c r="DQ355" s="96"/>
      <c r="DR355" s="96"/>
      <c r="DS355" s="96"/>
      <c r="DT355" s="107"/>
      <c r="DU355" s="107">
        <f t="shared" si="5"/>
        <v>141</v>
      </c>
    </row>
    <row r="356" spans="1:125" s="72" customFormat="1" ht="14.25" x14ac:dyDescent="0.25">
      <c r="A356" s="77" t="s">
        <v>516</v>
      </c>
      <c r="B356" s="78" t="s">
        <v>1053</v>
      </c>
      <c r="C356" s="10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>
        <v>10</v>
      </c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>
        <v>1</v>
      </c>
      <c r="AW356" s="96"/>
      <c r="AX356" s="96">
        <v>3</v>
      </c>
      <c r="AY356" s="97"/>
      <c r="AZ356" s="96">
        <v>3</v>
      </c>
      <c r="BA356" s="96"/>
      <c r="BB356" s="96"/>
      <c r="BC356" s="96"/>
      <c r="BD356" s="96"/>
      <c r="BE356" s="96"/>
      <c r="BF356" s="96"/>
      <c r="BG356" s="96">
        <v>18</v>
      </c>
      <c r="BH356" s="96"/>
      <c r="BI356" s="96"/>
      <c r="BJ356" s="96">
        <v>352</v>
      </c>
      <c r="BK356" s="96">
        <v>107</v>
      </c>
      <c r="BL356" s="96">
        <v>431</v>
      </c>
      <c r="BM356" s="96">
        <v>7</v>
      </c>
      <c r="BN356" s="96"/>
      <c r="BO356" s="96">
        <v>6</v>
      </c>
      <c r="BP356" s="96"/>
      <c r="BQ356" s="96"/>
      <c r="BR356" s="97"/>
      <c r="BS356" s="96"/>
      <c r="BT356" s="96"/>
      <c r="BU356" s="96"/>
      <c r="BV356" s="96"/>
      <c r="BW356" s="96"/>
      <c r="BX356" s="96"/>
      <c r="BY356" s="96"/>
      <c r="BZ356" s="96"/>
      <c r="CA356" s="96"/>
      <c r="CB356" s="96"/>
      <c r="CC356" s="96"/>
      <c r="CD356" s="96"/>
      <c r="CE356" s="96"/>
      <c r="CF356" s="96"/>
      <c r="CG356" s="96"/>
      <c r="CH356" s="96"/>
      <c r="CI356" s="96"/>
      <c r="CJ356" s="96"/>
      <c r="CK356" s="96"/>
      <c r="CL356" s="96"/>
      <c r="CM356" s="96"/>
      <c r="CN356" s="96"/>
      <c r="CO356" s="96"/>
      <c r="CP356" s="96"/>
      <c r="CQ356" s="96"/>
      <c r="CR356" s="96"/>
      <c r="CS356" s="96"/>
      <c r="CT356" s="96"/>
      <c r="CU356" s="96"/>
      <c r="CV356" s="96"/>
      <c r="CW356" s="96"/>
      <c r="CX356" s="96"/>
      <c r="CY356" s="96"/>
      <c r="CZ356" s="96"/>
      <c r="DA356" s="96"/>
      <c r="DB356" s="96"/>
      <c r="DC356" s="96"/>
      <c r="DD356" s="96"/>
      <c r="DE356" s="96"/>
      <c r="DF356" s="96"/>
      <c r="DG356" s="96"/>
      <c r="DH356" s="96"/>
      <c r="DI356" s="96"/>
      <c r="DJ356" s="96"/>
      <c r="DK356" s="96"/>
      <c r="DL356" s="96"/>
      <c r="DM356" s="96"/>
      <c r="DN356" s="96"/>
      <c r="DO356" s="96"/>
      <c r="DP356" s="96"/>
      <c r="DQ356" s="96"/>
      <c r="DR356" s="96"/>
      <c r="DS356" s="96"/>
      <c r="DT356" s="107"/>
      <c r="DU356" s="107">
        <f t="shared" si="5"/>
        <v>938</v>
      </c>
    </row>
    <row r="357" spans="1:125" s="72" customFormat="1" ht="14.25" x14ac:dyDescent="0.25">
      <c r="A357" s="77" t="s">
        <v>517</v>
      </c>
      <c r="B357" s="78" t="s">
        <v>1054</v>
      </c>
      <c r="C357" s="10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7"/>
      <c r="AZ357" s="96"/>
      <c r="BA357" s="96"/>
      <c r="BB357" s="96"/>
      <c r="BC357" s="96"/>
      <c r="BD357" s="96"/>
      <c r="BE357" s="96"/>
      <c r="BF357" s="96"/>
      <c r="BG357" s="96"/>
      <c r="BH357" s="96"/>
      <c r="BI357" s="96"/>
      <c r="BJ357" s="96"/>
      <c r="BK357" s="96"/>
      <c r="BL357" s="96"/>
      <c r="BM357" s="96">
        <v>162</v>
      </c>
      <c r="BN357" s="96"/>
      <c r="BO357" s="96"/>
      <c r="BP357" s="96"/>
      <c r="BQ357" s="96"/>
      <c r="BR357" s="97"/>
      <c r="BS357" s="96"/>
      <c r="BT357" s="96"/>
      <c r="BU357" s="96"/>
      <c r="BV357" s="96"/>
      <c r="BW357" s="96"/>
      <c r="BX357" s="96"/>
      <c r="BY357" s="96"/>
      <c r="BZ357" s="96"/>
      <c r="CA357" s="96"/>
      <c r="CB357" s="96"/>
      <c r="CC357" s="96"/>
      <c r="CD357" s="96"/>
      <c r="CE357" s="96"/>
      <c r="CF357" s="96"/>
      <c r="CG357" s="96"/>
      <c r="CH357" s="96"/>
      <c r="CI357" s="96"/>
      <c r="CJ357" s="96"/>
      <c r="CK357" s="96"/>
      <c r="CL357" s="96"/>
      <c r="CM357" s="96"/>
      <c r="CN357" s="96"/>
      <c r="CO357" s="96"/>
      <c r="CP357" s="96"/>
      <c r="CQ357" s="96"/>
      <c r="CR357" s="96"/>
      <c r="CS357" s="96"/>
      <c r="CT357" s="96"/>
      <c r="CU357" s="96"/>
      <c r="CV357" s="96"/>
      <c r="CW357" s="96"/>
      <c r="CX357" s="96"/>
      <c r="CY357" s="96"/>
      <c r="CZ357" s="96"/>
      <c r="DA357" s="96"/>
      <c r="DB357" s="96"/>
      <c r="DC357" s="96"/>
      <c r="DD357" s="96"/>
      <c r="DE357" s="96"/>
      <c r="DF357" s="96"/>
      <c r="DG357" s="96"/>
      <c r="DH357" s="96"/>
      <c r="DI357" s="96"/>
      <c r="DJ357" s="96"/>
      <c r="DK357" s="96"/>
      <c r="DL357" s="96"/>
      <c r="DM357" s="96"/>
      <c r="DN357" s="96"/>
      <c r="DO357" s="96"/>
      <c r="DP357" s="96"/>
      <c r="DQ357" s="96"/>
      <c r="DR357" s="96"/>
      <c r="DS357" s="96"/>
      <c r="DT357" s="107"/>
      <c r="DU357" s="107">
        <f t="shared" si="5"/>
        <v>162</v>
      </c>
    </row>
    <row r="358" spans="1:125" s="72" customFormat="1" ht="14.25" x14ac:dyDescent="0.25">
      <c r="A358" s="77" t="s">
        <v>518</v>
      </c>
      <c r="B358" s="78" t="s">
        <v>1055</v>
      </c>
      <c r="C358" s="10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>
        <v>272</v>
      </c>
      <c r="AY358" s="97">
        <v>35</v>
      </c>
      <c r="AZ358" s="96"/>
      <c r="BA358" s="96"/>
      <c r="BB358" s="96"/>
      <c r="BC358" s="96"/>
      <c r="BD358" s="96"/>
      <c r="BE358" s="96"/>
      <c r="BF358" s="96"/>
      <c r="BG358" s="96"/>
      <c r="BH358" s="96"/>
      <c r="BI358" s="96"/>
      <c r="BJ358" s="96"/>
      <c r="BK358" s="96"/>
      <c r="BL358" s="96">
        <v>3</v>
      </c>
      <c r="BM358" s="96"/>
      <c r="BN358" s="96">
        <v>6</v>
      </c>
      <c r="BO358" s="96">
        <v>22</v>
      </c>
      <c r="BP358" s="96"/>
      <c r="BQ358" s="96"/>
      <c r="BR358" s="97"/>
      <c r="BS358" s="96"/>
      <c r="BT358" s="96"/>
      <c r="BU358" s="96"/>
      <c r="BV358" s="96"/>
      <c r="BW358" s="96"/>
      <c r="BX358" s="96"/>
      <c r="BY358" s="96"/>
      <c r="BZ358" s="96"/>
      <c r="CA358" s="96"/>
      <c r="CB358" s="96"/>
      <c r="CC358" s="96"/>
      <c r="CD358" s="96"/>
      <c r="CE358" s="96"/>
      <c r="CF358" s="96"/>
      <c r="CG358" s="96"/>
      <c r="CH358" s="96"/>
      <c r="CI358" s="96"/>
      <c r="CJ358" s="96"/>
      <c r="CK358" s="96"/>
      <c r="CL358" s="96"/>
      <c r="CM358" s="96"/>
      <c r="CN358" s="96"/>
      <c r="CO358" s="96"/>
      <c r="CP358" s="96"/>
      <c r="CQ358" s="96"/>
      <c r="CR358" s="96"/>
      <c r="CS358" s="96"/>
      <c r="CT358" s="96"/>
      <c r="CU358" s="96"/>
      <c r="CV358" s="96"/>
      <c r="CW358" s="96"/>
      <c r="CX358" s="96"/>
      <c r="CY358" s="96"/>
      <c r="CZ358" s="96"/>
      <c r="DA358" s="96"/>
      <c r="DB358" s="96"/>
      <c r="DC358" s="96"/>
      <c r="DD358" s="96"/>
      <c r="DE358" s="96"/>
      <c r="DF358" s="96"/>
      <c r="DG358" s="96"/>
      <c r="DH358" s="96"/>
      <c r="DI358" s="96"/>
      <c r="DJ358" s="96"/>
      <c r="DK358" s="96"/>
      <c r="DL358" s="96"/>
      <c r="DM358" s="96"/>
      <c r="DN358" s="96"/>
      <c r="DO358" s="96"/>
      <c r="DP358" s="96"/>
      <c r="DQ358" s="96"/>
      <c r="DR358" s="96"/>
      <c r="DS358" s="96"/>
      <c r="DT358" s="107"/>
      <c r="DU358" s="107">
        <f t="shared" si="5"/>
        <v>338</v>
      </c>
    </row>
    <row r="359" spans="1:125" s="72" customFormat="1" ht="14.25" x14ac:dyDescent="0.25">
      <c r="A359" s="77" t="s">
        <v>688</v>
      </c>
      <c r="B359" s="78" t="s">
        <v>1056</v>
      </c>
      <c r="C359" s="10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>
        <v>23</v>
      </c>
      <c r="AW359" s="96">
        <v>23</v>
      </c>
      <c r="AX359" s="96"/>
      <c r="AY359" s="97"/>
      <c r="AZ359" s="96">
        <v>11</v>
      </c>
      <c r="BA359" s="96">
        <v>581</v>
      </c>
      <c r="BB359" s="96"/>
      <c r="BC359" s="96"/>
      <c r="BD359" s="96"/>
      <c r="BE359" s="96"/>
      <c r="BF359" s="96"/>
      <c r="BG359" s="96">
        <v>8</v>
      </c>
      <c r="BH359" s="96"/>
      <c r="BI359" s="96"/>
      <c r="BJ359" s="96">
        <v>1</v>
      </c>
      <c r="BK359" s="96"/>
      <c r="BL359" s="96">
        <v>1</v>
      </c>
      <c r="BM359" s="96"/>
      <c r="BN359" s="96"/>
      <c r="BO359" s="96">
        <v>1</v>
      </c>
      <c r="BP359" s="96"/>
      <c r="BQ359" s="96"/>
      <c r="BR359" s="97"/>
      <c r="BS359" s="96"/>
      <c r="BT359" s="96"/>
      <c r="BU359" s="96"/>
      <c r="BV359" s="96"/>
      <c r="BW359" s="96"/>
      <c r="BX359" s="96"/>
      <c r="BY359" s="96"/>
      <c r="BZ359" s="96"/>
      <c r="CA359" s="96"/>
      <c r="CB359" s="96"/>
      <c r="CC359" s="96"/>
      <c r="CD359" s="96"/>
      <c r="CE359" s="96"/>
      <c r="CF359" s="96"/>
      <c r="CG359" s="96"/>
      <c r="CH359" s="96"/>
      <c r="CI359" s="96"/>
      <c r="CJ359" s="96"/>
      <c r="CK359" s="96"/>
      <c r="CL359" s="96"/>
      <c r="CM359" s="96"/>
      <c r="CN359" s="96">
        <v>565</v>
      </c>
      <c r="CO359" s="96"/>
      <c r="CP359" s="96"/>
      <c r="CQ359" s="96"/>
      <c r="CR359" s="96">
        <v>1</v>
      </c>
      <c r="CS359" s="96"/>
      <c r="CT359" s="96"/>
      <c r="CU359" s="96"/>
      <c r="CV359" s="96"/>
      <c r="CW359" s="96"/>
      <c r="CX359" s="96"/>
      <c r="CY359" s="96"/>
      <c r="CZ359" s="96"/>
      <c r="DA359" s="96"/>
      <c r="DB359" s="96"/>
      <c r="DC359" s="96"/>
      <c r="DD359" s="96"/>
      <c r="DE359" s="96"/>
      <c r="DF359" s="96"/>
      <c r="DG359" s="96"/>
      <c r="DH359" s="96"/>
      <c r="DI359" s="96">
        <v>61</v>
      </c>
      <c r="DJ359" s="96"/>
      <c r="DK359" s="96"/>
      <c r="DL359" s="96">
        <v>3</v>
      </c>
      <c r="DM359" s="96"/>
      <c r="DN359" s="96"/>
      <c r="DO359" s="96"/>
      <c r="DP359" s="96"/>
      <c r="DQ359" s="96">
        <v>1</v>
      </c>
      <c r="DR359" s="96"/>
      <c r="DS359" s="96"/>
      <c r="DT359" s="107"/>
      <c r="DU359" s="107">
        <f t="shared" si="5"/>
        <v>1280</v>
      </c>
    </row>
    <row r="360" spans="1:125" s="72" customFormat="1" ht="14.25" x14ac:dyDescent="0.25">
      <c r="A360" s="77" t="s">
        <v>519</v>
      </c>
      <c r="B360" s="78" t="s">
        <v>1057</v>
      </c>
      <c r="C360" s="10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7"/>
      <c r="AZ360" s="96"/>
      <c r="BA360" s="96"/>
      <c r="BB360" s="96"/>
      <c r="BC360" s="96"/>
      <c r="BD360" s="96"/>
      <c r="BE360" s="96"/>
      <c r="BF360" s="96"/>
      <c r="BG360" s="96">
        <v>7</v>
      </c>
      <c r="BH360" s="96"/>
      <c r="BI360" s="96"/>
      <c r="BJ360" s="96"/>
      <c r="BK360" s="96"/>
      <c r="BL360" s="96"/>
      <c r="BM360" s="96"/>
      <c r="BN360" s="96"/>
      <c r="BO360" s="96"/>
      <c r="BP360" s="96"/>
      <c r="BQ360" s="96"/>
      <c r="BR360" s="97"/>
      <c r="BS360" s="96"/>
      <c r="BT360" s="96"/>
      <c r="BU360" s="96"/>
      <c r="BV360" s="96"/>
      <c r="BW360" s="96"/>
      <c r="BX360" s="96"/>
      <c r="BY360" s="96"/>
      <c r="BZ360" s="96"/>
      <c r="CA360" s="96"/>
      <c r="CB360" s="96"/>
      <c r="CC360" s="96"/>
      <c r="CD360" s="96"/>
      <c r="CE360" s="96"/>
      <c r="CF360" s="96"/>
      <c r="CG360" s="96"/>
      <c r="CH360" s="96"/>
      <c r="CI360" s="96"/>
      <c r="CJ360" s="96"/>
      <c r="CK360" s="96"/>
      <c r="CL360" s="96"/>
      <c r="CM360" s="96"/>
      <c r="CN360" s="96"/>
      <c r="CO360" s="96"/>
      <c r="CP360" s="96"/>
      <c r="CQ360" s="96"/>
      <c r="CR360" s="96"/>
      <c r="CS360" s="96"/>
      <c r="CT360" s="96"/>
      <c r="CU360" s="96"/>
      <c r="CV360" s="96"/>
      <c r="CW360" s="96"/>
      <c r="CX360" s="96"/>
      <c r="CY360" s="96"/>
      <c r="CZ360" s="96"/>
      <c r="DA360" s="96"/>
      <c r="DB360" s="96"/>
      <c r="DC360" s="96"/>
      <c r="DD360" s="96"/>
      <c r="DE360" s="96"/>
      <c r="DF360" s="96"/>
      <c r="DG360" s="96"/>
      <c r="DH360" s="96"/>
      <c r="DI360" s="96"/>
      <c r="DJ360" s="96"/>
      <c r="DK360" s="96"/>
      <c r="DL360" s="96"/>
      <c r="DM360" s="96"/>
      <c r="DN360" s="96"/>
      <c r="DO360" s="96"/>
      <c r="DP360" s="96"/>
      <c r="DQ360" s="96"/>
      <c r="DR360" s="96"/>
      <c r="DS360" s="96"/>
      <c r="DT360" s="107"/>
      <c r="DU360" s="107">
        <f t="shared" si="5"/>
        <v>7</v>
      </c>
    </row>
    <row r="361" spans="1:125" s="72" customFormat="1" ht="14.25" x14ac:dyDescent="0.25">
      <c r="A361" s="77" t="s">
        <v>520</v>
      </c>
      <c r="B361" s="78" t="s">
        <v>1058</v>
      </c>
      <c r="C361" s="10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7"/>
      <c r="AZ361" s="96"/>
      <c r="BA361" s="96"/>
      <c r="BB361" s="96"/>
      <c r="BC361" s="96"/>
      <c r="BD361" s="96"/>
      <c r="BE361" s="96"/>
      <c r="BF361" s="96"/>
      <c r="BG361" s="96"/>
      <c r="BH361" s="96"/>
      <c r="BI361" s="96">
        <v>15</v>
      </c>
      <c r="BJ361" s="96">
        <v>2</v>
      </c>
      <c r="BK361" s="96"/>
      <c r="BL361" s="96"/>
      <c r="BM361" s="96"/>
      <c r="BN361" s="96"/>
      <c r="BO361" s="96"/>
      <c r="BP361" s="96"/>
      <c r="BQ361" s="96"/>
      <c r="BR361" s="97"/>
      <c r="BS361" s="96"/>
      <c r="BT361" s="96"/>
      <c r="BU361" s="96"/>
      <c r="BV361" s="96"/>
      <c r="BW361" s="96"/>
      <c r="BX361" s="96"/>
      <c r="BY361" s="96"/>
      <c r="BZ361" s="96"/>
      <c r="CA361" s="96"/>
      <c r="CB361" s="96"/>
      <c r="CC361" s="96"/>
      <c r="CD361" s="96"/>
      <c r="CE361" s="96"/>
      <c r="CF361" s="96"/>
      <c r="CG361" s="96"/>
      <c r="CH361" s="96"/>
      <c r="CI361" s="96"/>
      <c r="CJ361" s="96"/>
      <c r="CK361" s="96"/>
      <c r="CL361" s="96"/>
      <c r="CM361" s="96"/>
      <c r="CN361" s="96"/>
      <c r="CO361" s="96"/>
      <c r="CP361" s="96"/>
      <c r="CQ361" s="96"/>
      <c r="CR361" s="96"/>
      <c r="CS361" s="96"/>
      <c r="CT361" s="96"/>
      <c r="CU361" s="96"/>
      <c r="CV361" s="96"/>
      <c r="CW361" s="96"/>
      <c r="CX361" s="96"/>
      <c r="CY361" s="96"/>
      <c r="CZ361" s="96"/>
      <c r="DA361" s="96"/>
      <c r="DB361" s="96"/>
      <c r="DC361" s="96"/>
      <c r="DD361" s="96"/>
      <c r="DE361" s="96"/>
      <c r="DF361" s="96"/>
      <c r="DG361" s="96"/>
      <c r="DH361" s="96"/>
      <c r="DI361" s="96"/>
      <c r="DJ361" s="96"/>
      <c r="DK361" s="96"/>
      <c r="DL361" s="96"/>
      <c r="DM361" s="96"/>
      <c r="DN361" s="96"/>
      <c r="DO361" s="96"/>
      <c r="DP361" s="96"/>
      <c r="DQ361" s="96"/>
      <c r="DR361" s="96"/>
      <c r="DS361" s="96"/>
      <c r="DT361" s="107"/>
      <c r="DU361" s="107">
        <f t="shared" si="5"/>
        <v>17</v>
      </c>
    </row>
    <row r="362" spans="1:125" s="72" customFormat="1" ht="14.25" x14ac:dyDescent="0.25">
      <c r="A362" s="77" t="s">
        <v>521</v>
      </c>
      <c r="B362" s="78" t="s">
        <v>1059</v>
      </c>
      <c r="C362" s="10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7"/>
      <c r="AZ362" s="96"/>
      <c r="BA362" s="96"/>
      <c r="BB362" s="96"/>
      <c r="BC362" s="96"/>
      <c r="BD362" s="96"/>
      <c r="BE362" s="96"/>
      <c r="BF362" s="96"/>
      <c r="BG362" s="96"/>
      <c r="BH362" s="96"/>
      <c r="BI362" s="96"/>
      <c r="BJ362" s="96"/>
      <c r="BK362" s="96"/>
      <c r="BL362" s="96"/>
      <c r="BM362" s="96"/>
      <c r="BN362" s="96"/>
      <c r="BO362" s="96"/>
      <c r="BP362" s="96"/>
      <c r="BQ362" s="96"/>
      <c r="BR362" s="97"/>
      <c r="BS362" s="96"/>
      <c r="BT362" s="96"/>
      <c r="BU362" s="96"/>
      <c r="BV362" s="96"/>
      <c r="BW362" s="96"/>
      <c r="BX362" s="96"/>
      <c r="BY362" s="96"/>
      <c r="BZ362" s="96"/>
      <c r="CA362" s="96"/>
      <c r="CB362" s="96"/>
      <c r="CC362" s="96"/>
      <c r="CD362" s="96"/>
      <c r="CE362" s="96"/>
      <c r="CF362" s="96"/>
      <c r="CG362" s="96"/>
      <c r="CH362" s="96"/>
      <c r="CI362" s="96"/>
      <c r="CJ362" s="96"/>
      <c r="CK362" s="96"/>
      <c r="CL362" s="96"/>
      <c r="CM362" s="96"/>
      <c r="CN362" s="96"/>
      <c r="CO362" s="96"/>
      <c r="CP362" s="96"/>
      <c r="CQ362" s="96"/>
      <c r="CR362" s="96"/>
      <c r="CS362" s="96"/>
      <c r="CT362" s="96"/>
      <c r="CU362" s="96"/>
      <c r="CV362" s="96"/>
      <c r="CW362" s="96"/>
      <c r="CX362" s="96"/>
      <c r="CY362" s="96"/>
      <c r="CZ362" s="96"/>
      <c r="DA362" s="96"/>
      <c r="DB362" s="96"/>
      <c r="DC362" s="96"/>
      <c r="DD362" s="96"/>
      <c r="DE362" s="96"/>
      <c r="DF362" s="96"/>
      <c r="DG362" s="96"/>
      <c r="DH362" s="96"/>
      <c r="DI362" s="96"/>
      <c r="DJ362" s="96"/>
      <c r="DK362" s="96"/>
      <c r="DL362" s="96"/>
      <c r="DM362" s="96"/>
      <c r="DN362" s="96"/>
      <c r="DO362" s="96"/>
      <c r="DP362" s="96"/>
      <c r="DQ362" s="96"/>
      <c r="DR362" s="96"/>
      <c r="DS362" s="96"/>
      <c r="DT362" s="107"/>
      <c r="DU362" s="107">
        <f t="shared" si="5"/>
        <v>0</v>
      </c>
    </row>
    <row r="363" spans="1:125" s="72" customFormat="1" ht="14.25" x14ac:dyDescent="0.25">
      <c r="A363" s="77" t="s">
        <v>522</v>
      </c>
      <c r="B363" s="78" t="s">
        <v>1060</v>
      </c>
      <c r="C363" s="10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7"/>
      <c r="AZ363" s="96"/>
      <c r="BA363" s="96"/>
      <c r="BB363" s="96"/>
      <c r="BC363" s="96"/>
      <c r="BD363" s="96"/>
      <c r="BE363" s="96"/>
      <c r="BF363" s="96"/>
      <c r="BG363" s="96"/>
      <c r="BH363" s="96"/>
      <c r="BI363" s="96"/>
      <c r="BJ363" s="96"/>
      <c r="BK363" s="96"/>
      <c r="BL363" s="96"/>
      <c r="BM363" s="96"/>
      <c r="BN363" s="96"/>
      <c r="BO363" s="96"/>
      <c r="BP363" s="96"/>
      <c r="BQ363" s="96"/>
      <c r="BR363" s="97"/>
      <c r="BS363" s="96"/>
      <c r="BT363" s="96"/>
      <c r="BU363" s="96"/>
      <c r="BV363" s="96"/>
      <c r="BW363" s="96"/>
      <c r="BX363" s="96"/>
      <c r="BY363" s="96"/>
      <c r="BZ363" s="96"/>
      <c r="CA363" s="96"/>
      <c r="CB363" s="96"/>
      <c r="CC363" s="96"/>
      <c r="CD363" s="96"/>
      <c r="CE363" s="96"/>
      <c r="CF363" s="96"/>
      <c r="CG363" s="96"/>
      <c r="CH363" s="96"/>
      <c r="CI363" s="96"/>
      <c r="CJ363" s="96"/>
      <c r="CK363" s="96"/>
      <c r="CL363" s="96"/>
      <c r="CM363" s="96"/>
      <c r="CN363" s="96"/>
      <c r="CO363" s="96"/>
      <c r="CP363" s="96"/>
      <c r="CQ363" s="96"/>
      <c r="CR363" s="96"/>
      <c r="CS363" s="96"/>
      <c r="CT363" s="96"/>
      <c r="CU363" s="96"/>
      <c r="CV363" s="96"/>
      <c r="CW363" s="96"/>
      <c r="CX363" s="96"/>
      <c r="CY363" s="96"/>
      <c r="CZ363" s="96"/>
      <c r="DA363" s="96"/>
      <c r="DB363" s="96"/>
      <c r="DC363" s="96"/>
      <c r="DD363" s="96"/>
      <c r="DE363" s="96"/>
      <c r="DF363" s="96"/>
      <c r="DG363" s="96"/>
      <c r="DH363" s="96"/>
      <c r="DI363" s="96">
        <v>136756</v>
      </c>
      <c r="DJ363" s="96"/>
      <c r="DK363" s="96"/>
      <c r="DL363" s="96"/>
      <c r="DM363" s="96"/>
      <c r="DN363" s="96"/>
      <c r="DO363" s="96"/>
      <c r="DP363" s="96"/>
      <c r="DQ363" s="96"/>
      <c r="DR363" s="96"/>
      <c r="DS363" s="96"/>
      <c r="DT363" s="107"/>
      <c r="DU363" s="107">
        <f t="shared" si="5"/>
        <v>136756</v>
      </c>
    </row>
    <row r="364" spans="1:125" s="72" customFormat="1" ht="14.25" x14ac:dyDescent="0.25">
      <c r="A364" s="77" t="s">
        <v>523</v>
      </c>
      <c r="B364" s="78" t="s">
        <v>1061</v>
      </c>
      <c r="C364" s="10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7"/>
      <c r="AZ364" s="96"/>
      <c r="BA364" s="96"/>
      <c r="BB364" s="96"/>
      <c r="BC364" s="96"/>
      <c r="BD364" s="96"/>
      <c r="BE364" s="96"/>
      <c r="BF364" s="96"/>
      <c r="BG364" s="96"/>
      <c r="BH364" s="96"/>
      <c r="BI364" s="96"/>
      <c r="BJ364" s="96"/>
      <c r="BK364" s="96"/>
      <c r="BL364" s="96"/>
      <c r="BM364" s="96"/>
      <c r="BN364" s="96"/>
      <c r="BO364" s="96"/>
      <c r="BP364" s="96"/>
      <c r="BQ364" s="96"/>
      <c r="BR364" s="97"/>
      <c r="BS364" s="96"/>
      <c r="BT364" s="96"/>
      <c r="BU364" s="96"/>
      <c r="BV364" s="96"/>
      <c r="BW364" s="96"/>
      <c r="BX364" s="96"/>
      <c r="BY364" s="96"/>
      <c r="BZ364" s="96"/>
      <c r="CA364" s="96"/>
      <c r="CB364" s="96"/>
      <c r="CC364" s="96"/>
      <c r="CD364" s="96"/>
      <c r="CE364" s="96"/>
      <c r="CF364" s="96"/>
      <c r="CG364" s="96"/>
      <c r="CH364" s="96"/>
      <c r="CI364" s="96"/>
      <c r="CJ364" s="96"/>
      <c r="CK364" s="96"/>
      <c r="CL364" s="96"/>
      <c r="CM364" s="96"/>
      <c r="CN364" s="96"/>
      <c r="CO364" s="96"/>
      <c r="CP364" s="96"/>
      <c r="CQ364" s="96"/>
      <c r="CR364" s="96"/>
      <c r="CS364" s="96"/>
      <c r="CT364" s="96"/>
      <c r="CU364" s="96"/>
      <c r="CV364" s="96"/>
      <c r="CW364" s="96"/>
      <c r="CX364" s="96"/>
      <c r="CY364" s="96"/>
      <c r="CZ364" s="96"/>
      <c r="DA364" s="96"/>
      <c r="DB364" s="96"/>
      <c r="DC364" s="96"/>
      <c r="DD364" s="96"/>
      <c r="DE364" s="96"/>
      <c r="DF364" s="96"/>
      <c r="DG364" s="96"/>
      <c r="DH364" s="96"/>
      <c r="DI364" s="96"/>
      <c r="DJ364" s="96">
        <v>167</v>
      </c>
      <c r="DK364" s="96"/>
      <c r="DL364" s="96"/>
      <c r="DM364" s="96"/>
      <c r="DN364" s="96"/>
      <c r="DO364" s="96"/>
      <c r="DP364" s="96"/>
      <c r="DQ364" s="96"/>
      <c r="DR364" s="96"/>
      <c r="DS364" s="96"/>
      <c r="DT364" s="107"/>
      <c r="DU364" s="107">
        <f t="shared" si="5"/>
        <v>167</v>
      </c>
    </row>
    <row r="365" spans="1:125" s="72" customFormat="1" ht="14.25" x14ac:dyDescent="0.25">
      <c r="A365" s="77" t="s">
        <v>524</v>
      </c>
      <c r="B365" s="78" t="s">
        <v>1062</v>
      </c>
      <c r="C365" s="10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7"/>
      <c r="AZ365" s="96"/>
      <c r="BA365" s="96"/>
      <c r="BB365" s="96"/>
      <c r="BC365" s="96"/>
      <c r="BD365" s="96"/>
      <c r="BE365" s="96"/>
      <c r="BF365" s="96"/>
      <c r="BG365" s="96"/>
      <c r="BH365" s="96"/>
      <c r="BI365" s="96"/>
      <c r="BJ365" s="96"/>
      <c r="BK365" s="96"/>
      <c r="BL365" s="96"/>
      <c r="BM365" s="96"/>
      <c r="BN365" s="96"/>
      <c r="BO365" s="96"/>
      <c r="BP365" s="96"/>
      <c r="BQ365" s="96"/>
      <c r="BR365" s="97"/>
      <c r="BS365" s="96"/>
      <c r="BT365" s="96"/>
      <c r="BU365" s="96"/>
      <c r="BV365" s="96"/>
      <c r="BW365" s="96"/>
      <c r="BX365" s="96"/>
      <c r="BY365" s="96"/>
      <c r="BZ365" s="96"/>
      <c r="CA365" s="96"/>
      <c r="CB365" s="96"/>
      <c r="CC365" s="96"/>
      <c r="CD365" s="96"/>
      <c r="CE365" s="96"/>
      <c r="CF365" s="96"/>
      <c r="CG365" s="96"/>
      <c r="CH365" s="96"/>
      <c r="CI365" s="96"/>
      <c r="CJ365" s="96"/>
      <c r="CK365" s="96"/>
      <c r="CL365" s="96"/>
      <c r="CM365" s="96"/>
      <c r="CN365" s="96"/>
      <c r="CO365" s="96"/>
      <c r="CP365" s="96"/>
      <c r="CQ365" s="96"/>
      <c r="CR365" s="96"/>
      <c r="CS365" s="96"/>
      <c r="CT365" s="96"/>
      <c r="CU365" s="96"/>
      <c r="CV365" s="96"/>
      <c r="CW365" s="96"/>
      <c r="CX365" s="96"/>
      <c r="CY365" s="96"/>
      <c r="CZ365" s="96"/>
      <c r="DA365" s="96"/>
      <c r="DB365" s="96"/>
      <c r="DC365" s="96"/>
      <c r="DD365" s="96"/>
      <c r="DE365" s="96"/>
      <c r="DF365" s="96"/>
      <c r="DG365" s="96"/>
      <c r="DH365" s="96"/>
      <c r="DI365" s="96"/>
      <c r="DJ365" s="96">
        <v>1010</v>
      </c>
      <c r="DK365" s="96"/>
      <c r="DL365" s="96"/>
      <c r="DM365" s="96"/>
      <c r="DN365" s="96"/>
      <c r="DO365" s="96"/>
      <c r="DP365" s="96"/>
      <c r="DQ365" s="96"/>
      <c r="DR365" s="96"/>
      <c r="DS365" s="96"/>
      <c r="DT365" s="107"/>
      <c r="DU365" s="107">
        <f t="shared" si="5"/>
        <v>1010</v>
      </c>
    </row>
    <row r="366" spans="1:125" s="72" customFormat="1" ht="14.25" x14ac:dyDescent="0.25">
      <c r="A366" s="77" t="s">
        <v>525</v>
      </c>
      <c r="B366" s="78" t="s">
        <v>1063</v>
      </c>
      <c r="C366" s="10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7"/>
      <c r="AZ366" s="96"/>
      <c r="BA366" s="96"/>
      <c r="BB366" s="96"/>
      <c r="BC366" s="96"/>
      <c r="BD366" s="96"/>
      <c r="BE366" s="96"/>
      <c r="BF366" s="96"/>
      <c r="BG366" s="96"/>
      <c r="BH366" s="96"/>
      <c r="BI366" s="96"/>
      <c r="BJ366" s="96"/>
      <c r="BK366" s="96"/>
      <c r="BL366" s="96"/>
      <c r="BM366" s="96"/>
      <c r="BN366" s="96"/>
      <c r="BO366" s="96"/>
      <c r="BP366" s="96"/>
      <c r="BQ366" s="96"/>
      <c r="BR366" s="97"/>
      <c r="BS366" s="96"/>
      <c r="BT366" s="96"/>
      <c r="BU366" s="96"/>
      <c r="BV366" s="96"/>
      <c r="BW366" s="96"/>
      <c r="BX366" s="96"/>
      <c r="BY366" s="96"/>
      <c r="BZ366" s="96"/>
      <c r="CA366" s="96"/>
      <c r="CB366" s="96"/>
      <c r="CC366" s="96"/>
      <c r="CD366" s="96"/>
      <c r="CE366" s="96"/>
      <c r="CF366" s="96"/>
      <c r="CG366" s="96"/>
      <c r="CH366" s="96"/>
      <c r="CI366" s="96"/>
      <c r="CJ366" s="96"/>
      <c r="CK366" s="96"/>
      <c r="CL366" s="96"/>
      <c r="CM366" s="96"/>
      <c r="CN366" s="96"/>
      <c r="CO366" s="96"/>
      <c r="CP366" s="96"/>
      <c r="CQ366" s="96"/>
      <c r="CR366" s="96"/>
      <c r="CS366" s="96"/>
      <c r="CT366" s="96"/>
      <c r="CU366" s="96"/>
      <c r="CV366" s="96"/>
      <c r="CW366" s="96"/>
      <c r="CX366" s="96"/>
      <c r="CY366" s="96"/>
      <c r="CZ366" s="96"/>
      <c r="DA366" s="96"/>
      <c r="DB366" s="96"/>
      <c r="DC366" s="96"/>
      <c r="DD366" s="96"/>
      <c r="DE366" s="96"/>
      <c r="DF366" s="96"/>
      <c r="DG366" s="96"/>
      <c r="DH366" s="96"/>
      <c r="DI366" s="96"/>
      <c r="DJ366" s="96"/>
      <c r="DK366" s="96">
        <v>10811</v>
      </c>
      <c r="DL366" s="96"/>
      <c r="DM366" s="96"/>
      <c r="DN366" s="96"/>
      <c r="DO366" s="96"/>
      <c r="DP366" s="96"/>
      <c r="DQ366" s="96"/>
      <c r="DR366" s="96"/>
      <c r="DS366" s="96"/>
      <c r="DT366" s="107"/>
      <c r="DU366" s="107">
        <f t="shared" si="5"/>
        <v>10811</v>
      </c>
    </row>
    <row r="367" spans="1:125" s="72" customFormat="1" ht="14.25" x14ac:dyDescent="0.25">
      <c r="A367" s="77" t="s">
        <v>526</v>
      </c>
      <c r="B367" s="79" t="s">
        <v>1064</v>
      </c>
      <c r="C367" s="10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  <c r="BG367" s="96"/>
      <c r="BH367" s="96"/>
      <c r="BI367" s="96"/>
      <c r="BJ367" s="96"/>
      <c r="BK367" s="96"/>
      <c r="BL367" s="96"/>
      <c r="BM367" s="96"/>
      <c r="BN367" s="96"/>
      <c r="BO367" s="96"/>
      <c r="BP367" s="96"/>
      <c r="BQ367" s="96"/>
      <c r="BR367" s="96"/>
      <c r="BS367" s="96"/>
      <c r="BT367" s="96"/>
      <c r="BU367" s="99"/>
      <c r="BV367" s="96"/>
      <c r="BW367" s="96"/>
      <c r="BX367" s="96"/>
      <c r="BY367" s="96"/>
      <c r="BZ367" s="96"/>
      <c r="CA367" s="96"/>
      <c r="CB367" s="96"/>
      <c r="CC367" s="96"/>
      <c r="CD367" s="96"/>
      <c r="CE367" s="96"/>
      <c r="CF367" s="96"/>
      <c r="CG367" s="96"/>
      <c r="CH367" s="96"/>
      <c r="CI367" s="96"/>
      <c r="CJ367" s="96"/>
      <c r="CK367" s="96"/>
      <c r="CL367" s="96"/>
      <c r="CM367" s="96"/>
      <c r="CN367" s="96"/>
      <c r="CO367" s="96"/>
      <c r="CP367" s="96"/>
      <c r="CQ367" s="96"/>
      <c r="CR367" s="96">
        <v>12</v>
      </c>
      <c r="CS367" s="96"/>
      <c r="CT367" s="96"/>
      <c r="CU367" s="96"/>
      <c r="CV367" s="96"/>
      <c r="CW367" s="96"/>
      <c r="CX367" s="96"/>
      <c r="CY367" s="96">
        <v>3</v>
      </c>
      <c r="CZ367" s="96"/>
      <c r="DA367" s="96"/>
      <c r="DB367" s="96"/>
      <c r="DC367" s="96"/>
      <c r="DD367" s="96"/>
      <c r="DE367" s="96"/>
      <c r="DF367" s="96"/>
      <c r="DG367" s="96"/>
      <c r="DH367" s="96"/>
      <c r="DI367" s="96"/>
      <c r="DJ367" s="96"/>
      <c r="DK367" s="96">
        <v>2155</v>
      </c>
      <c r="DL367" s="96"/>
      <c r="DM367" s="96"/>
      <c r="DN367" s="96"/>
      <c r="DO367" s="96"/>
      <c r="DP367" s="96"/>
      <c r="DQ367" s="96"/>
      <c r="DR367" s="96"/>
      <c r="DS367" s="96"/>
      <c r="DT367" s="107"/>
      <c r="DU367" s="107">
        <f t="shared" si="5"/>
        <v>2170</v>
      </c>
    </row>
    <row r="368" spans="1:125" s="72" customFormat="1" ht="14.25" x14ac:dyDescent="0.25">
      <c r="A368" s="77" t="s">
        <v>527</v>
      </c>
      <c r="B368" s="79" t="s">
        <v>1065</v>
      </c>
      <c r="C368" s="10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  <c r="BG368" s="96"/>
      <c r="BH368" s="96"/>
      <c r="BI368" s="96"/>
      <c r="BJ368" s="96"/>
      <c r="BK368" s="96"/>
      <c r="BL368" s="96"/>
      <c r="BM368" s="96"/>
      <c r="BN368" s="96"/>
      <c r="BO368" s="96"/>
      <c r="BP368" s="96"/>
      <c r="BQ368" s="96"/>
      <c r="BR368" s="96"/>
      <c r="BS368" s="96"/>
      <c r="BT368" s="96"/>
      <c r="BU368" s="99"/>
      <c r="BV368" s="96"/>
      <c r="BW368" s="96"/>
      <c r="BX368" s="96"/>
      <c r="BY368" s="96"/>
      <c r="BZ368" s="96"/>
      <c r="CA368" s="96"/>
      <c r="CB368" s="96"/>
      <c r="CC368" s="96"/>
      <c r="CD368" s="96"/>
      <c r="CE368" s="96"/>
      <c r="CF368" s="96"/>
      <c r="CG368" s="96"/>
      <c r="CH368" s="96"/>
      <c r="CI368" s="96"/>
      <c r="CJ368" s="96"/>
      <c r="CK368" s="96"/>
      <c r="CL368" s="96"/>
      <c r="CM368" s="96"/>
      <c r="CN368" s="96"/>
      <c r="CO368" s="96"/>
      <c r="CP368" s="96"/>
      <c r="CQ368" s="96"/>
      <c r="CR368" s="96"/>
      <c r="CS368" s="96"/>
      <c r="CT368" s="96"/>
      <c r="CU368" s="96"/>
      <c r="CV368" s="96"/>
      <c r="CW368" s="96"/>
      <c r="CX368" s="96"/>
      <c r="CY368" s="96"/>
      <c r="CZ368" s="96"/>
      <c r="DA368" s="96"/>
      <c r="DB368" s="96"/>
      <c r="DC368" s="96"/>
      <c r="DD368" s="96"/>
      <c r="DE368" s="96"/>
      <c r="DF368" s="96"/>
      <c r="DG368" s="96"/>
      <c r="DH368" s="96"/>
      <c r="DI368" s="96"/>
      <c r="DJ368" s="96"/>
      <c r="DK368" s="96">
        <v>19420</v>
      </c>
      <c r="DL368" s="96"/>
      <c r="DM368" s="96"/>
      <c r="DN368" s="96"/>
      <c r="DO368" s="96"/>
      <c r="DP368" s="96"/>
      <c r="DQ368" s="96"/>
      <c r="DR368" s="96"/>
      <c r="DS368" s="96"/>
      <c r="DT368" s="107"/>
      <c r="DU368" s="107">
        <f t="shared" si="5"/>
        <v>19420</v>
      </c>
    </row>
    <row r="369" spans="1:125" s="72" customFormat="1" ht="14.25" x14ac:dyDescent="0.25">
      <c r="A369" s="77" t="s">
        <v>528</v>
      </c>
      <c r="B369" s="79" t="s">
        <v>1066</v>
      </c>
      <c r="C369" s="10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  <c r="BG369" s="96"/>
      <c r="BH369" s="96"/>
      <c r="BI369" s="96"/>
      <c r="BJ369" s="96"/>
      <c r="BK369" s="96"/>
      <c r="BL369" s="96"/>
      <c r="BM369" s="96"/>
      <c r="BN369" s="96"/>
      <c r="BO369" s="96"/>
      <c r="BP369" s="96"/>
      <c r="BQ369" s="96"/>
      <c r="BR369" s="96"/>
      <c r="BS369" s="96"/>
      <c r="BT369" s="96"/>
      <c r="BU369" s="99"/>
      <c r="BV369" s="96"/>
      <c r="BW369" s="96"/>
      <c r="BX369" s="96"/>
      <c r="BY369" s="96"/>
      <c r="BZ369" s="96"/>
      <c r="CA369" s="96"/>
      <c r="CB369" s="96"/>
      <c r="CC369" s="96"/>
      <c r="CD369" s="96"/>
      <c r="CE369" s="96"/>
      <c r="CF369" s="96"/>
      <c r="CG369" s="96"/>
      <c r="CH369" s="96"/>
      <c r="CI369" s="96"/>
      <c r="CJ369" s="96"/>
      <c r="CK369" s="96"/>
      <c r="CL369" s="96"/>
      <c r="CM369" s="96"/>
      <c r="CN369" s="96"/>
      <c r="CO369" s="96"/>
      <c r="CP369" s="96"/>
      <c r="CQ369" s="96"/>
      <c r="CR369" s="96"/>
      <c r="CS369" s="96"/>
      <c r="CT369" s="96"/>
      <c r="CU369" s="96"/>
      <c r="CV369" s="96"/>
      <c r="CW369" s="96"/>
      <c r="CX369" s="96"/>
      <c r="CY369" s="96"/>
      <c r="CZ369" s="96"/>
      <c r="DA369" s="96"/>
      <c r="DB369" s="96"/>
      <c r="DC369" s="96"/>
      <c r="DD369" s="96"/>
      <c r="DE369" s="96"/>
      <c r="DF369" s="96"/>
      <c r="DG369" s="96"/>
      <c r="DH369" s="96"/>
      <c r="DI369" s="96"/>
      <c r="DJ369" s="96"/>
      <c r="DK369" s="96"/>
      <c r="DL369" s="96">
        <v>2343</v>
      </c>
      <c r="DM369" s="96"/>
      <c r="DN369" s="96"/>
      <c r="DO369" s="96"/>
      <c r="DP369" s="96"/>
      <c r="DQ369" s="96"/>
      <c r="DR369" s="96"/>
      <c r="DS369" s="96"/>
      <c r="DT369" s="107"/>
      <c r="DU369" s="107">
        <f t="shared" si="5"/>
        <v>2343</v>
      </c>
    </row>
    <row r="370" spans="1:125" s="72" customFormat="1" ht="14.25" x14ac:dyDescent="0.25">
      <c r="A370" s="77" t="s">
        <v>529</v>
      </c>
      <c r="B370" s="79" t="s">
        <v>1067</v>
      </c>
      <c r="C370" s="10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  <c r="BG370" s="96"/>
      <c r="BH370" s="96"/>
      <c r="BI370" s="96"/>
      <c r="BJ370" s="96"/>
      <c r="BK370" s="96"/>
      <c r="BL370" s="96"/>
      <c r="BM370" s="96"/>
      <c r="BN370" s="96"/>
      <c r="BO370" s="96"/>
      <c r="BP370" s="96"/>
      <c r="BQ370" s="96"/>
      <c r="BR370" s="96"/>
      <c r="BS370" s="96"/>
      <c r="BT370" s="96"/>
      <c r="BU370" s="99"/>
      <c r="BV370" s="96"/>
      <c r="BW370" s="96"/>
      <c r="BX370" s="96"/>
      <c r="BY370" s="96"/>
      <c r="BZ370" s="96"/>
      <c r="CA370" s="96"/>
      <c r="CB370" s="96"/>
      <c r="CC370" s="96"/>
      <c r="CD370" s="96"/>
      <c r="CE370" s="96"/>
      <c r="CF370" s="96"/>
      <c r="CG370" s="96"/>
      <c r="CH370" s="96"/>
      <c r="CI370" s="96"/>
      <c r="CJ370" s="96"/>
      <c r="CK370" s="96"/>
      <c r="CL370" s="96"/>
      <c r="CM370" s="96"/>
      <c r="CN370" s="96"/>
      <c r="CO370" s="96"/>
      <c r="CP370" s="96"/>
      <c r="CQ370" s="96"/>
      <c r="CR370" s="96"/>
      <c r="CS370" s="96"/>
      <c r="CT370" s="96"/>
      <c r="CU370" s="96"/>
      <c r="CV370" s="96"/>
      <c r="CW370" s="96"/>
      <c r="CX370" s="96"/>
      <c r="CY370" s="96"/>
      <c r="CZ370" s="96"/>
      <c r="DA370" s="96"/>
      <c r="DB370" s="96"/>
      <c r="DC370" s="96"/>
      <c r="DD370" s="96"/>
      <c r="DE370" s="96"/>
      <c r="DF370" s="96"/>
      <c r="DG370" s="96"/>
      <c r="DH370" s="96"/>
      <c r="DI370" s="96"/>
      <c r="DJ370" s="96"/>
      <c r="DK370" s="96"/>
      <c r="DL370" s="96">
        <v>8146</v>
      </c>
      <c r="DM370" s="96"/>
      <c r="DN370" s="96"/>
      <c r="DO370" s="96"/>
      <c r="DP370" s="96"/>
      <c r="DQ370" s="96"/>
      <c r="DR370" s="96"/>
      <c r="DS370" s="96"/>
      <c r="DT370" s="107"/>
      <c r="DU370" s="107">
        <f t="shared" si="5"/>
        <v>8146</v>
      </c>
    </row>
    <row r="371" spans="1:125" s="72" customFormat="1" ht="14.25" x14ac:dyDescent="0.25">
      <c r="A371" s="77" t="s">
        <v>530</v>
      </c>
      <c r="B371" s="79" t="s">
        <v>1068</v>
      </c>
      <c r="C371" s="10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  <c r="BG371" s="96"/>
      <c r="BH371" s="96"/>
      <c r="BI371" s="96"/>
      <c r="BJ371" s="96"/>
      <c r="BK371" s="96"/>
      <c r="BL371" s="96"/>
      <c r="BM371" s="96"/>
      <c r="BN371" s="96"/>
      <c r="BO371" s="96"/>
      <c r="BP371" s="96"/>
      <c r="BQ371" s="96"/>
      <c r="BR371" s="96"/>
      <c r="BS371" s="96"/>
      <c r="BT371" s="96"/>
      <c r="BU371" s="99"/>
      <c r="BV371" s="96"/>
      <c r="BW371" s="96"/>
      <c r="BX371" s="96"/>
      <c r="BY371" s="96"/>
      <c r="BZ371" s="96"/>
      <c r="CA371" s="96"/>
      <c r="CB371" s="96"/>
      <c r="CC371" s="96"/>
      <c r="CD371" s="96"/>
      <c r="CE371" s="96"/>
      <c r="CF371" s="96"/>
      <c r="CG371" s="96"/>
      <c r="CH371" s="96"/>
      <c r="CI371" s="96"/>
      <c r="CJ371" s="96"/>
      <c r="CK371" s="96"/>
      <c r="CL371" s="96"/>
      <c r="CM371" s="96"/>
      <c r="CN371" s="96"/>
      <c r="CO371" s="96"/>
      <c r="CP371" s="96"/>
      <c r="CQ371" s="96"/>
      <c r="CR371" s="96"/>
      <c r="CS371" s="96"/>
      <c r="CT371" s="96"/>
      <c r="CU371" s="96"/>
      <c r="CV371" s="96"/>
      <c r="CW371" s="96"/>
      <c r="CX371" s="96"/>
      <c r="CY371" s="96"/>
      <c r="CZ371" s="96"/>
      <c r="DA371" s="96"/>
      <c r="DB371" s="96"/>
      <c r="DC371" s="96"/>
      <c r="DD371" s="96"/>
      <c r="DE371" s="96"/>
      <c r="DF371" s="96"/>
      <c r="DG371" s="96"/>
      <c r="DH371" s="96"/>
      <c r="DI371" s="96"/>
      <c r="DJ371" s="96"/>
      <c r="DK371" s="96"/>
      <c r="DL371" s="96">
        <v>10642</v>
      </c>
      <c r="DM371" s="96"/>
      <c r="DN371" s="96"/>
      <c r="DO371" s="96"/>
      <c r="DP371" s="96"/>
      <c r="DQ371" s="96"/>
      <c r="DR371" s="96"/>
      <c r="DS371" s="96"/>
      <c r="DT371" s="107"/>
      <c r="DU371" s="107">
        <f t="shared" si="5"/>
        <v>10642</v>
      </c>
    </row>
    <row r="372" spans="1:125" s="72" customFormat="1" ht="14.25" x14ac:dyDescent="0.25">
      <c r="A372" s="77" t="s">
        <v>531</v>
      </c>
      <c r="B372" s="79" t="s">
        <v>1069</v>
      </c>
      <c r="C372" s="10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  <c r="BG372" s="96"/>
      <c r="BH372" s="96"/>
      <c r="BI372" s="96"/>
      <c r="BJ372" s="96"/>
      <c r="BK372" s="96"/>
      <c r="BL372" s="96"/>
      <c r="BM372" s="96"/>
      <c r="BN372" s="96"/>
      <c r="BO372" s="96"/>
      <c r="BP372" s="96"/>
      <c r="BQ372" s="96"/>
      <c r="BR372" s="96"/>
      <c r="BS372" s="96"/>
      <c r="BT372" s="96"/>
      <c r="BU372" s="99"/>
      <c r="BV372" s="96"/>
      <c r="BW372" s="96"/>
      <c r="BX372" s="96"/>
      <c r="BY372" s="96"/>
      <c r="BZ372" s="96"/>
      <c r="CA372" s="96"/>
      <c r="CB372" s="96"/>
      <c r="CC372" s="96"/>
      <c r="CD372" s="96"/>
      <c r="CE372" s="96"/>
      <c r="CF372" s="96"/>
      <c r="CG372" s="96"/>
      <c r="CH372" s="96"/>
      <c r="CI372" s="96"/>
      <c r="CJ372" s="96"/>
      <c r="CK372" s="96"/>
      <c r="CL372" s="96"/>
      <c r="CM372" s="96"/>
      <c r="CN372" s="96"/>
      <c r="CO372" s="96"/>
      <c r="CP372" s="96"/>
      <c r="CQ372" s="96"/>
      <c r="CR372" s="96"/>
      <c r="CS372" s="96"/>
      <c r="CT372" s="96"/>
      <c r="CU372" s="96"/>
      <c r="CV372" s="96"/>
      <c r="CW372" s="96"/>
      <c r="CX372" s="96"/>
      <c r="CY372" s="96"/>
      <c r="CZ372" s="96"/>
      <c r="DA372" s="96"/>
      <c r="DB372" s="96"/>
      <c r="DC372" s="96"/>
      <c r="DD372" s="96"/>
      <c r="DE372" s="96"/>
      <c r="DF372" s="96"/>
      <c r="DG372" s="96"/>
      <c r="DH372" s="96"/>
      <c r="DI372" s="96"/>
      <c r="DJ372" s="96"/>
      <c r="DK372" s="96"/>
      <c r="DL372" s="96">
        <v>18841</v>
      </c>
      <c r="DM372" s="96"/>
      <c r="DN372" s="96"/>
      <c r="DO372" s="96"/>
      <c r="DP372" s="96"/>
      <c r="DQ372" s="96"/>
      <c r="DR372" s="96"/>
      <c r="DS372" s="96"/>
      <c r="DT372" s="107"/>
      <c r="DU372" s="107">
        <f t="shared" si="5"/>
        <v>18841</v>
      </c>
    </row>
    <row r="373" spans="1:125" s="72" customFormat="1" ht="14.25" x14ac:dyDescent="0.25">
      <c r="A373" s="77" t="s">
        <v>532</v>
      </c>
      <c r="B373" s="79" t="s">
        <v>1070</v>
      </c>
      <c r="C373" s="10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  <c r="BG373" s="96"/>
      <c r="BH373" s="96"/>
      <c r="BI373" s="96"/>
      <c r="BJ373" s="96"/>
      <c r="BK373" s="96"/>
      <c r="BL373" s="96"/>
      <c r="BM373" s="96"/>
      <c r="BN373" s="96"/>
      <c r="BO373" s="96"/>
      <c r="BP373" s="96"/>
      <c r="BQ373" s="96"/>
      <c r="BR373" s="96"/>
      <c r="BS373" s="96"/>
      <c r="BT373" s="96"/>
      <c r="BU373" s="99"/>
      <c r="BV373" s="96"/>
      <c r="BW373" s="96"/>
      <c r="BX373" s="96"/>
      <c r="BY373" s="96"/>
      <c r="BZ373" s="96"/>
      <c r="CA373" s="96"/>
      <c r="CB373" s="96"/>
      <c r="CC373" s="96"/>
      <c r="CD373" s="96"/>
      <c r="CE373" s="96"/>
      <c r="CF373" s="96"/>
      <c r="CG373" s="96"/>
      <c r="CH373" s="96"/>
      <c r="CI373" s="96"/>
      <c r="CJ373" s="96"/>
      <c r="CK373" s="96"/>
      <c r="CL373" s="96"/>
      <c r="CM373" s="96"/>
      <c r="CN373" s="96"/>
      <c r="CO373" s="96"/>
      <c r="CP373" s="96"/>
      <c r="CQ373" s="96"/>
      <c r="CR373" s="96"/>
      <c r="CS373" s="96"/>
      <c r="CT373" s="96"/>
      <c r="CU373" s="96"/>
      <c r="CV373" s="96"/>
      <c r="CW373" s="96"/>
      <c r="CX373" s="96"/>
      <c r="CY373" s="96"/>
      <c r="CZ373" s="96"/>
      <c r="DA373" s="96"/>
      <c r="DB373" s="96"/>
      <c r="DC373" s="96"/>
      <c r="DD373" s="96"/>
      <c r="DE373" s="96"/>
      <c r="DF373" s="96"/>
      <c r="DG373" s="96"/>
      <c r="DH373" s="96"/>
      <c r="DI373" s="96"/>
      <c r="DJ373" s="96"/>
      <c r="DK373" s="96">
        <v>6018</v>
      </c>
      <c r="DL373" s="96">
        <v>110</v>
      </c>
      <c r="DM373" s="96"/>
      <c r="DN373" s="96"/>
      <c r="DO373" s="96"/>
      <c r="DP373" s="96"/>
      <c r="DQ373" s="96"/>
      <c r="DR373" s="96"/>
      <c r="DS373" s="96"/>
      <c r="DT373" s="107"/>
      <c r="DU373" s="107">
        <f t="shared" si="5"/>
        <v>6128</v>
      </c>
    </row>
    <row r="374" spans="1:125" s="72" customFormat="1" ht="14.25" x14ac:dyDescent="0.25">
      <c r="A374" s="77" t="s">
        <v>533</v>
      </c>
      <c r="B374" s="79" t="s">
        <v>1071</v>
      </c>
      <c r="C374" s="10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  <c r="BG374" s="96"/>
      <c r="BH374" s="96"/>
      <c r="BI374" s="96"/>
      <c r="BJ374" s="96"/>
      <c r="BK374" s="96"/>
      <c r="BL374" s="96"/>
      <c r="BM374" s="96"/>
      <c r="BN374" s="96"/>
      <c r="BO374" s="96"/>
      <c r="BP374" s="96"/>
      <c r="BQ374" s="96"/>
      <c r="BR374" s="96"/>
      <c r="BS374" s="96"/>
      <c r="BT374" s="96"/>
      <c r="BU374" s="99"/>
      <c r="BV374" s="96"/>
      <c r="BW374" s="96"/>
      <c r="BX374" s="96"/>
      <c r="BY374" s="96"/>
      <c r="BZ374" s="96"/>
      <c r="CA374" s="96"/>
      <c r="CB374" s="96"/>
      <c r="CC374" s="96"/>
      <c r="CD374" s="96"/>
      <c r="CE374" s="96"/>
      <c r="CF374" s="96"/>
      <c r="CG374" s="96"/>
      <c r="CH374" s="96"/>
      <c r="CI374" s="96"/>
      <c r="CJ374" s="96"/>
      <c r="CK374" s="96"/>
      <c r="CL374" s="96"/>
      <c r="CM374" s="96"/>
      <c r="CN374" s="96"/>
      <c r="CO374" s="96"/>
      <c r="CP374" s="96"/>
      <c r="CQ374" s="96"/>
      <c r="CR374" s="96"/>
      <c r="CS374" s="96"/>
      <c r="CT374" s="96"/>
      <c r="CU374" s="96"/>
      <c r="CV374" s="96"/>
      <c r="CW374" s="96"/>
      <c r="CX374" s="96"/>
      <c r="CY374" s="96"/>
      <c r="CZ374" s="96"/>
      <c r="DA374" s="96"/>
      <c r="DB374" s="96"/>
      <c r="DC374" s="96"/>
      <c r="DD374" s="96"/>
      <c r="DE374" s="96"/>
      <c r="DF374" s="96"/>
      <c r="DG374" s="96"/>
      <c r="DH374" s="96"/>
      <c r="DI374" s="96"/>
      <c r="DJ374" s="96"/>
      <c r="DK374" s="96"/>
      <c r="DL374" s="96">
        <v>7450</v>
      </c>
      <c r="DM374" s="96"/>
      <c r="DN374" s="96"/>
      <c r="DO374" s="96"/>
      <c r="DP374" s="96"/>
      <c r="DQ374" s="96"/>
      <c r="DR374" s="96"/>
      <c r="DS374" s="96"/>
      <c r="DT374" s="107"/>
      <c r="DU374" s="107">
        <f t="shared" si="5"/>
        <v>7450</v>
      </c>
    </row>
    <row r="375" spans="1:125" s="72" customFormat="1" ht="14.25" x14ac:dyDescent="0.25">
      <c r="A375" s="77" t="s">
        <v>689</v>
      </c>
      <c r="B375" s="79" t="s">
        <v>1072</v>
      </c>
      <c r="C375" s="10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  <c r="BG375" s="96"/>
      <c r="BH375" s="96"/>
      <c r="BI375" s="96"/>
      <c r="BJ375" s="96"/>
      <c r="BK375" s="96"/>
      <c r="BL375" s="96"/>
      <c r="BM375" s="96"/>
      <c r="BN375" s="96"/>
      <c r="BO375" s="96"/>
      <c r="BP375" s="96"/>
      <c r="BQ375" s="96"/>
      <c r="BR375" s="96"/>
      <c r="BS375" s="96"/>
      <c r="BT375" s="96"/>
      <c r="BU375" s="99"/>
      <c r="BV375" s="96"/>
      <c r="BW375" s="96"/>
      <c r="BX375" s="96"/>
      <c r="BY375" s="96"/>
      <c r="BZ375" s="96"/>
      <c r="CA375" s="96"/>
      <c r="CB375" s="96"/>
      <c r="CC375" s="96"/>
      <c r="CD375" s="96"/>
      <c r="CE375" s="96"/>
      <c r="CF375" s="96"/>
      <c r="CG375" s="96"/>
      <c r="CH375" s="96"/>
      <c r="CI375" s="96"/>
      <c r="CJ375" s="96"/>
      <c r="CK375" s="96"/>
      <c r="CL375" s="96"/>
      <c r="CM375" s="96"/>
      <c r="CN375" s="96"/>
      <c r="CO375" s="96"/>
      <c r="CP375" s="96"/>
      <c r="CQ375" s="96"/>
      <c r="CR375" s="96">
        <v>1</v>
      </c>
      <c r="CS375" s="96"/>
      <c r="CT375" s="96"/>
      <c r="CU375" s="96"/>
      <c r="CV375" s="96"/>
      <c r="CW375" s="96"/>
      <c r="CX375" s="96"/>
      <c r="CY375" s="96"/>
      <c r="CZ375" s="96"/>
      <c r="DA375" s="96"/>
      <c r="DB375" s="96"/>
      <c r="DC375" s="96"/>
      <c r="DD375" s="96"/>
      <c r="DE375" s="96"/>
      <c r="DF375" s="96"/>
      <c r="DG375" s="96"/>
      <c r="DH375" s="96"/>
      <c r="DI375" s="96">
        <v>25</v>
      </c>
      <c r="DJ375" s="96"/>
      <c r="DK375" s="96"/>
      <c r="DL375" s="96">
        <v>238</v>
      </c>
      <c r="DM375" s="96">
        <v>109568</v>
      </c>
      <c r="DN375" s="96"/>
      <c r="DO375" s="96"/>
      <c r="DP375" s="96"/>
      <c r="DQ375" s="96"/>
      <c r="DR375" s="96"/>
      <c r="DS375" s="96"/>
      <c r="DT375" s="107"/>
      <c r="DU375" s="107">
        <f t="shared" si="5"/>
        <v>109832</v>
      </c>
    </row>
    <row r="376" spans="1:125" s="72" customFormat="1" ht="14.25" x14ac:dyDescent="0.25">
      <c r="A376" s="77" t="s">
        <v>668</v>
      </c>
      <c r="B376" s="79" t="s">
        <v>1073</v>
      </c>
      <c r="C376" s="10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  <c r="BG376" s="96"/>
      <c r="BH376" s="96"/>
      <c r="BI376" s="96"/>
      <c r="BJ376" s="96"/>
      <c r="BK376" s="96"/>
      <c r="BL376" s="96"/>
      <c r="BM376" s="96"/>
      <c r="BN376" s="96"/>
      <c r="BO376" s="96"/>
      <c r="BP376" s="96"/>
      <c r="BQ376" s="96"/>
      <c r="BR376" s="96"/>
      <c r="BS376" s="96"/>
      <c r="BT376" s="96"/>
      <c r="BU376" s="99"/>
      <c r="BV376" s="96"/>
      <c r="BW376" s="96"/>
      <c r="BX376" s="96"/>
      <c r="BY376" s="96"/>
      <c r="BZ376" s="96"/>
      <c r="CA376" s="96"/>
      <c r="CB376" s="96"/>
      <c r="CC376" s="96"/>
      <c r="CD376" s="96"/>
      <c r="CE376" s="96"/>
      <c r="CF376" s="96"/>
      <c r="CG376" s="96"/>
      <c r="CH376" s="96"/>
      <c r="CI376" s="96"/>
      <c r="CJ376" s="96"/>
      <c r="CK376" s="96"/>
      <c r="CL376" s="96"/>
      <c r="CM376" s="96"/>
      <c r="CN376" s="96"/>
      <c r="CO376" s="96"/>
      <c r="CP376" s="96"/>
      <c r="CQ376" s="96"/>
      <c r="CR376" s="96"/>
      <c r="CS376" s="96"/>
      <c r="CT376" s="96"/>
      <c r="CU376" s="96"/>
      <c r="CV376" s="96"/>
      <c r="CW376" s="96"/>
      <c r="CX376" s="96"/>
      <c r="CY376" s="96"/>
      <c r="CZ376" s="96"/>
      <c r="DA376" s="96"/>
      <c r="DB376" s="96"/>
      <c r="DC376" s="96"/>
      <c r="DD376" s="96"/>
      <c r="DE376" s="96"/>
      <c r="DF376" s="96"/>
      <c r="DG376" s="96"/>
      <c r="DH376" s="96"/>
      <c r="DI376" s="96"/>
      <c r="DJ376" s="96"/>
      <c r="DK376" s="96"/>
      <c r="DL376" s="96"/>
      <c r="DM376" s="96"/>
      <c r="DN376" s="96">
        <v>13590</v>
      </c>
      <c r="DO376" s="96"/>
      <c r="DP376" s="96"/>
      <c r="DQ376" s="96"/>
      <c r="DR376" s="96"/>
      <c r="DS376" s="96"/>
      <c r="DT376" s="107"/>
      <c r="DU376" s="107">
        <f t="shared" si="5"/>
        <v>13590</v>
      </c>
    </row>
    <row r="377" spans="1:125" s="72" customFormat="1" ht="14.25" x14ac:dyDescent="0.25">
      <c r="A377" s="77" t="s">
        <v>534</v>
      </c>
      <c r="B377" s="79" t="s">
        <v>1074</v>
      </c>
      <c r="C377" s="10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  <c r="BG377" s="96"/>
      <c r="BH377" s="96"/>
      <c r="BI377" s="96"/>
      <c r="BJ377" s="96"/>
      <c r="BK377" s="96"/>
      <c r="BL377" s="96"/>
      <c r="BM377" s="96"/>
      <c r="BN377" s="96"/>
      <c r="BO377" s="96"/>
      <c r="BP377" s="96"/>
      <c r="BQ377" s="96"/>
      <c r="BR377" s="96"/>
      <c r="BS377" s="96"/>
      <c r="BT377" s="96"/>
      <c r="BU377" s="99"/>
      <c r="BV377" s="96">
        <v>4741</v>
      </c>
      <c r="BW377" s="96"/>
      <c r="BX377" s="96"/>
      <c r="BY377" s="96"/>
      <c r="BZ377" s="96"/>
      <c r="CA377" s="96"/>
      <c r="CB377" s="96"/>
      <c r="CC377" s="96"/>
      <c r="CD377" s="96"/>
      <c r="CE377" s="96"/>
      <c r="CF377" s="96"/>
      <c r="CG377" s="96"/>
      <c r="CH377" s="96"/>
      <c r="CI377" s="96"/>
      <c r="CJ377" s="96"/>
      <c r="CK377" s="96"/>
      <c r="CL377" s="96"/>
      <c r="CM377" s="96"/>
      <c r="CN377" s="96"/>
      <c r="CO377" s="96"/>
      <c r="CP377" s="96"/>
      <c r="CQ377" s="96"/>
      <c r="CR377" s="96"/>
      <c r="CS377" s="96"/>
      <c r="CT377" s="96"/>
      <c r="CU377" s="96"/>
      <c r="CV377" s="96"/>
      <c r="CW377" s="96"/>
      <c r="CX377" s="96"/>
      <c r="CY377" s="96"/>
      <c r="CZ377" s="96"/>
      <c r="DA377" s="96"/>
      <c r="DB377" s="96"/>
      <c r="DC377" s="96"/>
      <c r="DD377" s="96"/>
      <c r="DE377" s="96"/>
      <c r="DF377" s="96"/>
      <c r="DG377" s="96"/>
      <c r="DH377" s="96"/>
      <c r="DI377" s="96">
        <v>10</v>
      </c>
      <c r="DJ377" s="96"/>
      <c r="DK377" s="96"/>
      <c r="DL377" s="96"/>
      <c r="DM377" s="96"/>
      <c r="DN377" s="96"/>
      <c r="DO377" s="96"/>
      <c r="DP377" s="96"/>
      <c r="DQ377" s="96"/>
      <c r="DR377" s="96"/>
      <c r="DS377" s="96"/>
      <c r="DT377" s="107"/>
      <c r="DU377" s="107">
        <f t="shared" si="5"/>
        <v>4751</v>
      </c>
    </row>
    <row r="378" spans="1:125" s="72" customFormat="1" ht="14.25" x14ac:dyDescent="0.25">
      <c r="A378" s="77" t="s">
        <v>535</v>
      </c>
      <c r="B378" s="79" t="s">
        <v>1075</v>
      </c>
      <c r="C378" s="10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  <c r="BG378" s="96"/>
      <c r="BH378" s="96"/>
      <c r="BI378" s="96"/>
      <c r="BJ378" s="96"/>
      <c r="BK378" s="96"/>
      <c r="BL378" s="96"/>
      <c r="BM378" s="96"/>
      <c r="BN378" s="96"/>
      <c r="BO378" s="96"/>
      <c r="BP378" s="96"/>
      <c r="BQ378" s="96"/>
      <c r="BR378" s="96"/>
      <c r="BS378" s="96"/>
      <c r="BT378" s="96"/>
      <c r="BU378" s="99"/>
      <c r="BV378" s="96"/>
      <c r="BW378" s="96">
        <v>6229</v>
      </c>
      <c r="BX378" s="96"/>
      <c r="BY378" s="96"/>
      <c r="BZ378" s="96"/>
      <c r="CA378" s="96"/>
      <c r="CB378" s="96"/>
      <c r="CC378" s="96"/>
      <c r="CD378" s="96"/>
      <c r="CE378" s="96"/>
      <c r="CF378" s="96"/>
      <c r="CG378" s="96"/>
      <c r="CH378" s="96"/>
      <c r="CI378" s="96"/>
      <c r="CJ378" s="96"/>
      <c r="CK378" s="96"/>
      <c r="CL378" s="96"/>
      <c r="CM378" s="96"/>
      <c r="CN378" s="96"/>
      <c r="CO378" s="96"/>
      <c r="CP378" s="96"/>
      <c r="CQ378" s="96"/>
      <c r="CR378" s="96"/>
      <c r="CS378" s="96"/>
      <c r="CT378" s="96"/>
      <c r="CU378" s="96"/>
      <c r="CV378" s="96"/>
      <c r="CW378" s="96"/>
      <c r="CX378" s="96"/>
      <c r="CY378" s="96"/>
      <c r="CZ378" s="96"/>
      <c r="DA378" s="96"/>
      <c r="DB378" s="96"/>
      <c r="DC378" s="96"/>
      <c r="DD378" s="96"/>
      <c r="DE378" s="96"/>
      <c r="DF378" s="96"/>
      <c r="DG378" s="96"/>
      <c r="DH378" s="96"/>
      <c r="DI378" s="96">
        <v>9</v>
      </c>
      <c r="DJ378" s="96"/>
      <c r="DK378" s="96"/>
      <c r="DL378" s="96"/>
      <c r="DM378" s="96"/>
      <c r="DN378" s="96"/>
      <c r="DO378" s="96"/>
      <c r="DP378" s="96"/>
      <c r="DQ378" s="96"/>
      <c r="DR378" s="96"/>
      <c r="DS378" s="96"/>
      <c r="DT378" s="107"/>
      <c r="DU378" s="107">
        <f t="shared" si="5"/>
        <v>6238</v>
      </c>
    </row>
    <row r="379" spans="1:125" s="72" customFormat="1" ht="14.25" x14ac:dyDescent="0.25">
      <c r="A379" s="77" t="s">
        <v>536</v>
      </c>
      <c r="B379" s="79" t="s">
        <v>1076</v>
      </c>
      <c r="C379" s="10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  <c r="BG379" s="96"/>
      <c r="BH379" s="96"/>
      <c r="BI379" s="96"/>
      <c r="BJ379" s="96"/>
      <c r="BK379" s="96"/>
      <c r="BL379" s="96"/>
      <c r="BM379" s="96"/>
      <c r="BN379" s="96"/>
      <c r="BO379" s="96"/>
      <c r="BP379" s="96"/>
      <c r="BQ379" s="96"/>
      <c r="BR379" s="96"/>
      <c r="BS379" s="96"/>
      <c r="BT379" s="96"/>
      <c r="BU379" s="99"/>
      <c r="BV379" s="96"/>
      <c r="BW379" s="96">
        <v>839</v>
      </c>
      <c r="BX379" s="96"/>
      <c r="BY379" s="96"/>
      <c r="BZ379" s="96"/>
      <c r="CA379" s="96"/>
      <c r="CB379" s="96"/>
      <c r="CC379" s="96"/>
      <c r="CD379" s="96"/>
      <c r="CE379" s="96"/>
      <c r="CF379" s="96"/>
      <c r="CG379" s="96"/>
      <c r="CH379" s="96"/>
      <c r="CI379" s="96"/>
      <c r="CJ379" s="96"/>
      <c r="CK379" s="96"/>
      <c r="CL379" s="96"/>
      <c r="CM379" s="96"/>
      <c r="CN379" s="96"/>
      <c r="CO379" s="96"/>
      <c r="CP379" s="96"/>
      <c r="CQ379" s="96"/>
      <c r="CR379" s="96"/>
      <c r="CS379" s="96"/>
      <c r="CT379" s="96"/>
      <c r="CU379" s="96"/>
      <c r="CV379" s="96"/>
      <c r="CW379" s="96"/>
      <c r="CX379" s="96"/>
      <c r="CY379" s="96"/>
      <c r="CZ379" s="96"/>
      <c r="DA379" s="96"/>
      <c r="DB379" s="96"/>
      <c r="DC379" s="96"/>
      <c r="DD379" s="96"/>
      <c r="DE379" s="96"/>
      <c r="DF379" s="96"/>
      <c r="DG379" s="96"/>
      <c r="DH379" s="96"/>
      <c r="DI379" s="96"/>
      <c r="DJ379" s="96"/>
      <c r="DK379" s="96"/>
      <c r="DL379" s="96"/>
      <c r="DM379" s="96"/>
      <c r="DN379" s="96"/>
      <c r="DO379" s="96"/>
      <c r="DP379" s="96"/>
      <c r="DQ379" s="96"/>
      <c r="DR379" s="96"/>
      <c r="DS379" s="96"/>
      <c r="DT379" s="107"/>
      <c r="DU379" s="107">
        <f t="shared" si="5"/>
        <v>839</v>
      </c>
    </row>
    <row r="380" spans="1:125" s="72" customFormat="1" ht="14.25" x14ac:dyDescent="0.25">
      <c r="A380" s="77" t="s">
        <v>537</v>
      </c>
      <c r="B380" s="79" t="s">
        <v>1077</v>
      </c>
      <c r="C380" s="10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  <c r="BG380" s="96"/>
      <c r="BH380" s="96"/>
      <c r="BI380" s="96"/>
      <c r="BJ380" s="96"/>
      <c r="BK380" s="96"/>
      <c r="BL380" s="96"/>
      <c r="BM380" s="96"/>
      <c r="BN380" s="96"/>
      <c r="BO380" s="96"/>
      <c r="BP380" s="96"/>
      <c r="BQ380" s="96"/>
      <c r="BR380" s="96"/>
      <c r="BS380" s="96"/>
      <c r="BT380" s="96"/>
      <c r="BU380" s="99"/>
      <c r="BV380" s="96"/>
      <c r="BW380" s="96"/>
      <c r="BX380" s="96"/>
      <c r="BY380" s="96">
        <v>1296</v>
      </c>
      <c r="BZ380" s="96"/>
      <c r="CA380" s="96"/>
      <c r="CB380" s="96"/>
      <c r="CC380" s="96"/>
      <c r="CD380" s="96"/>
      <c r="CE380" s="96"/>
      <c r="CF380" s="96"/>
      <c r="CG380" s="96"/>
      <c r="CH380" s="96"/>
      <c r="CI380" s="96"/>
      <c r="CJ380" s="96"/>
      <c r="CK380" s="96"/>
      <c r="CL380" s="96"/>
      <c r="CM380" s="96"/>
      <c r="CN380" s="96"/>
      <c r="CO380" s="96"/>
      <c r="CP380" s="96"/>
      <c r="CQ380" s="96"/>
      <c r="CR380" s="96"/>
      <c r="CS380" s="96"/>
      <c r="CT380" s="96"/>
      <c r="CU380" s="96"/>
      <c r="CV380" s="96"/>
      <c r="CW380" s="96"/>
      <c r="CX380" s="96"/>
      <c r="CY380" s="96"/>
      <c r="CZ380" s="96"/>
      <c r="DA380" s="96"/>
      <c r="DB380" s="96"/>
      <c r="DC380" s="96"/>
      <c r="DD380" s="96"/>
      <c r="DE380" s="96"/>
      <c r="DF380" s="96"/>
      <c r="DG380" s="96"/>
      <c r="DH380" s="96"/>
      <c r="DI380" s="96"/>
      <c r="DJ380" s="96"/>
      <c r="DK380" s="96"/>
      <c r="DL380" s="96"/>
      <c r="DM380" s="96"/>
      <c r="DN380" s="96"/>
      <c r="DO380" s="96"/>
      <c r="DP380" s="96"/>
      <c r="DQ380" s="96"/>
      <c r="DR380" s="96"/>
      <c r="DS380" s="96"/>
      <c r="DT380" s="107"/>
      <c r="DU380" s="107">
        <f t="shared" si="5"/>
        <v>1296</v>
      </c>
    </row>
    <row r="381" spans="1:125" s="72" customFormat="1" ht="14.25" x14ac:dyDescent="0.25">
      <c r="A381" s="77" t="s">
        <v>538</v>
      </c>
      <c r="B381" s="79" t="s">
        <v>1078</v>
      </c>
      <c r="C381" s="10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  <c r="BG381" s="96"/>
      <c r="BH381" s="96"/>
      <c r="BI381" s="96"/>
      <c r="BJ381" s="96"/>
      <c r="BK381" s="96"/>
      <c r="BL381" s="96"/>
      <c r="BM381" s="96"/>
      <c r="BN381" s="96"/>
      <c r="BO381" s="96"/>
      <c r="BP381" s="96"/>
      <c r="BQ381" s="96"/>
      <c r="BR381" s="96"/>
      <c r="BS381" s="96"/>
      <c r="BT381" s="96"/>
      <c r="BU381" s="99"/>
      <c r="BV381" s="96"/>
      <c r="BW381" s="96">
        <v>467</v>
      </c>
      <c r="BX381" s="96"/>
      <c r="BY381" s="96"/>
      <c r="BZ381" s="96"/>
      <c r="CA381" s="96"/>
      <c r="CB381" s="96"/>
      <c r="CC381" s="96"/>
      <c r="CD381" s="96"/>
      <c r="CE381" s="96"/>
      <c r="CF381" s="96"/>
      <c r="CG381" s="96"/>
      <c r="CH381" s="96"/>
      <c r="CI381" s="96"/>
      <c r="CJ381" s="96"/>
      <c r="CK381" s="96"/>
      <c r="CL381" s="96"/>
      <c r="CM381" s="96"/>
      <c r="CN381" s="96"/>
      <c r="CO381" s="96"/>
      <c r="CP381" s="96"/>
      <c r="CQ381" s="96"/>
      <c r="CR381" s="96"/>
      <c r="CS381" s="96"/>
      <c r="CT381" s="96"/>
      <c r="CU381" s="96"/>
      <c r="CV381" s="96"/>
      <c r="CW381" s="96"/>
      <c r="CX381" s="96"/>
      <c r="CY381" s="96"/>
      <c r="CZ381" s="96"/>
      <c r="DA381" s="96"/>
      <c r="DB381" s="96"/>
      <c r="DC381" s="96"/>
      <c r="DD381" s="96"/>
      <c r="DE381" s="96"/>
      <c r="DF381" s="96"/>
      <c r="DG381" s="96"/>
      <c r="DH381" s="96"/>
      <c r="DI381" s="96"/>
      <c r="DJ381" s="96"/>
      <c r="DK381" s="96"/>
      <c r="DL381" s="96"/>
      <c r="DM381" s="96"/>
      <c r="DN381" s="96"/>
      <c r="DO381" s="96"/>
      <c r="DP381" s="96"/>
      <c r="DQ381" s="96"/>
      <c r="DR381" s="96"/>
      <c r="DS381" s="96"/>
      <c r="DT381" s="107"/>
      <c r="DU381" s="107">
        <f t="shared" si="5"/>
        <v>467</v>
      </c>
    </row>
    <row r="382" spans="1:125" s="72" customFormat="1" ht="14.25" x14ac:dyDescent="0.25">
      <c r="A382" s="77" t="s">
        <v>539</v>
      </c>
      <c r="B382" s="79" t="s">
        <v>1079</v>
      </c>
      <c r="C382" s="10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  <c r="BG382" s="96"/>
      <c r="BH382" s="96"/>
      <c r="BI382" s="96"/>
      <c r="BJ382" s="96"/>
      <c r="BK382" s="96"/>
      <c r="BL382" s="96"/>
      <c r="BM382" s="96"/>
      <c r="BN382" s="96"/>
      <c r="BO382" s="96"/>
      <c r="BP382" s="96"/>
      <c r="BQ382" s="96"/>
      <c r="BR382" s="96"/>
      <c r="BS382" s="96"/>
      <c r="BT382" s="96"/>
      <c r="BU382" s="99"/>
      <c r="BV382" s="96"/>
      <c r="BW382" s="96"/>
      <c r="BX382" s="96"/>
      <c r="BY382" s="96">
        <v>1506</v>
      </c>
      <c r="BZ382" s="96"/>
      <c r="CA382" s="96"/>
      <c r="CB382" s="96"/>
      <c r="CC382" s="96"/>
      <c r="CD382" s="96"/>
      <c r="CE382" s="96"/>
      <c r="CF382" s="96"/>
      <c r="CG382" s="96"/>
      <c r="CH382" s="96"/>
      <c r="CI382" s="96"/>
      <c r="CJ382" s="96"/>
      <c r="CK382" s="96"/>
      <c r="CL382" s="96"/>
      <c r="CM382" s="96"/>
      <c r="CN382" s="96"/>
      <c r="CO382" s="96"/>
      <c r="CP382" s="96"/>
      <c r="CQ382" s="96"/>
      <c r="CR382" s="96"/>
      <c r="CS382" s="96"/>
      <c r="CT382" s="96"/>
      <c r="CU382" s="96"/>
      <c r="CV382" s="96"/>
      <c r="CW382" s="96"/>
      <c r="CX382" s="96"/>
      <c r="CY382" s="96"/>
      <c r="CZ382" s="96"/>
      <c r="DA382" s="96"/>
      <c r="DB382" s="96"/>
      <c r="DC382" s="96"/>
      <c r="DD382" s="96"/>
      <c r="DE382" s="96"/>
      <c r="DF382" s="96"/>
      <c r="DG382" s="96"/>
      <c r="DH382" s="96"/>
      <c r="DI382" s="96"/>
      <c r="DJ382" s="96"/>
      <c r="DK382" s="96"/>
      <c r="DL382" s="96"/>
      <c r="DM382" s="96"/>
      <c r="DN382" s="96"/>
      <c r="DO382" s="96"/>
      <c r="DP382" s="96"/>
      <c r="DQ382" s="96"/>
      <c r="DR382" s="96"/>
      <c r="DS382" s="96"/>
      <c r="DT382" s="107"/>
      <c r="DU382" s="107">
        <f t="shared" si="5"/>
        <v>1506</v>
      </c>
    </row>
    <row r="383" spans="1:125" s="72" customFormat="1" ht="14.25" x14ac:dyDescent="0.25">
      <c r="A383" s="77" t="s">
        <v>540</v>
      </c>
      <c r="B383" s="79" t="s">
        <v>1080</v>
      </c>
      <c r="C383" s="10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  <c r="BG383" s="96"/>
      <c r="BH383" s="96"/>
      <c r="BI383" s="96"/>
      <c r="BJ383" s="96"/>
      <c r="BK383" s="96"/>
      <c r="BL383" s="96"/>
      <c r="BM383" s="96"/>
      <c r="BN383" s="96"/>
      <c r="BO383" s="96"/>
      <c r="BP383" s="96"/>
      <c r="BQ383" s="96"/>
      <c r="BR383" s="96"/>
      <c r="BS383" s="96"/>
      <c r="BT383" s="96"/>
      <c r="BU383" s="99"/>
      <c r="BV383" s="96"/>
      <c r="BW383" s="96"/>
      <c r="BX383" s="96"/>
      <c r="BY383" s="96"/>
      <c r="BZ383" s="96"/>
      <c r="CA383" s="96"/>
      <c r="CB383" s="96"/>
      <c r="CC383" s="96"/>
      <c r="CD383" s="96"/>
      <c r="CE383" s="96"/>
      <c r="CF383" s="96"/>
      <c r="CG383" s="96"/>
      <c r="CH383" s="96"/>
      <c r="CI383" s="96"/>
      <c r="CJ383" s="96"/>
      <c r="CK383" s="96"/>
      <c r="CL383" s="96"/>
      <c r="CM383" s="96"/>
      <c r="CN383" s="96"/>
      <c r="CO383" s="96"/>
      <c r="CP383" s="96"/>
      <c r="CQ383" s="96"/>
      <c r="CR383" s="96"/>
      <c r="CS383" s="96"/>
      <c r="CT383" s="96"/>
      <c r="CU383" s="96"/>
      <c r="CV383" s="96"/>
      <c r="CW383" s="96"/>
      <c r="CX383" s="96"/>
      <c r="CY383" s="96"/>
      <c r="CZ383" s="96"/>
      <c r="DA383" s="96"/>
      <c r="DB383" s="96"/>
      <c r="DC383" s="96"/>
      <c r="DD383" s="96"/>
      <c r="DE383" s="96"/>
      <c r="DF383" s="96"/>
      <c r="DG383" s="96"/>
      <c r="DH383" s="96"/>
      <c r="DI383" s="96"/>
      <c r="DJ383" s="96"/>
      <c r="DK383" s="96"/>
      <c r="DL383" s="96"/>
      <c r="DM383" s="96"/>
      <c r="DN383" s="96"/>
      <c r="DO383" s="96"/>
      <c r="DP383" s="96"/>
      <c r="DQ383" s="96"/>
      <c r="DR383" s="96">
        <v>57</v>
      </c>
      <c r="DS383" s="96"/>
      <c r="DT383" s="107"/>
      <c r="DU383" s="107">
        <f t="shared" si="5"/>
        <v>57</v>
      </c>
    </row>
    <row r="384" spans="1:125" s="72" customFormat="1" ht="14.25" x14ac:dyDescent="0.25">
      <c r="A384" s="77" t="s">
        <v>541</v>
      </c>
      <c r="B384" s="79" t="s">
        <v>1081</v>
      </c>
      <c r="C384" s="10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  <c r="BG384" s="96"/>
      <c r="BH384" s="96"/>
      <c r="BI384" s="96"/>
      <c r="BJ384" s="96"/>
      <c r="BK384" s="96"/>
      <c r="BL384" s="96"/>
      <c r="BM384" s="96"/>
      <c r="BN384" s="96"/>
      <c r="BO384" s="96"/>
      <c r="BP384" s="96"/>
      <c r="BQ384" s="96"/>
      <c r="BR384" s="96"/>
      <c r="BS384" s="96"/>
      <c r="BT384" s="96"/>
      <c r="BU384" s="99"/>
      <c r="BV384" s="96"/>
      <c r="BW384" s="96"/>
      <c r="BX384" s="96"/>
      <c r="BY384" s="96"/>
      <c r="BZ384" s="96"/>
      <c r="CA384" s="96"/>
      <c r="CB384" s="96"/>
      <c r="CC384" s="96"/>
      <c r="CD384" s="96"/>
      <c r="CE384" s="96"/>
      <c r="CF384" s="96"/>
      <c r="CG384" s="96"/>
      <c r="CH384" s="96"/>
      <c r="CI384" s="96"/>
      <c r="CJ384" s="96"/>
      <c r="CK384" s="96"/>
      <c r="CL384" s="96"/>
      <c r="CM384" s="96"/>
      <c r="CN384" s="96"/>
      <c r="CO384" s="96"/>
      <c r="CP384" s="96"/>
      <c r="CQ384" s="96"/>
      <c r="CR384" s="96"/>
      <c r="CS384" s="96"/>
      <c r="CT384" s="96"/>
      <c r="CU384" s="96"/>
      <c r="CV384" s="96"/>
      <c r="CW384" s="96"/>
      <c r="CX384" s="96"/>
      <c r="CY384" s="96"/>
      <c r="CZ384" s="96"/>
      <c r="DA384" s="96"/>
      <c r="DB384" s="96"/>
      <c r="DC384" s="96"/>
      <c r="DD384" s="96"/>
      <c r="DE384" s="96"/>
      <c r="DF384" s="96"/>
      <c r="DG384" s="96"/>
      <c r="DH384" s="96"/>
      <c r="DI384" s="96"/>
      <c r="DJ384" s="96"/>
      <c r="DK384" s="96"/>
      <c r="DL384" s="96"/>
      <c r="DM384" s="96"/>
      <c r="DN384" s="96"/>
      <c r="DO384" s="96"/>
      <c r="DP384" s="96"/>
      <c r="DQ384" s="96"/>
      <c r="DR384" s="96">
        <v>117</v>
      </c>
      <c r="DS384" s="96"/>
      <c r="DT384" s="107"/>
      <c r="DU384" s="107">
        <f t="shared" si="5"/>
        <v>117</v>
      </c>
    </row>
    <row r="385" spans="1:125" s="72" customFormat="1" ht="14.25" x14ac:dyDescent="0.25">
      <c r="A385" s="77" t="s">
        <v>542</v>
      </c>
      <c r="B385" s="79" t="s">
        <v>1082</v>
      </c>
      <c r="C385" s="10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  <c r="BG385" s="96"/>
      <c r="BH385" s="96"/>
      <c r="BI385" s="96"/>
      <c r="BJ385" s="96"/>
      <c r="BK385" s="96"/>
      <c r="BL385" s="96"/>
      <c r="BM385" s="96"/>
      <c r="BN385" s="96"/>
      <c r="BO385" s="96"/>
      <c r="BP385" s="96"/>
      <c r="BQ385" s="96"/>
      <c r="BR385" s="96"/>
      <c r="BS385" s="96"/>
      <c r="BT385" s="96"/>
      <c r="BU385" s="99"/>
      <c r="BV385" s="96"/>
      <c r="BW385" s="96"/>
      <c r="BX385" s="96"/>
      <c r="BY385" s="96"/>
      <c r="BZ385" s="96"/>
      <c r="CA385" s="96"/>
      <c r="CB385" s="96"/>
      <c r="CC385" s="96"/>
      <c r="CD385" s="96"/>
      <c r="CE385" s="96"/>
      <c r="CF385" s="96"/>
      <c r="CG385" s="96"/>
      <c r="CH385" s="96"/>
      <c r="CI385" s="96"/>
      <c r="CJ385" s="96"/>
      <c r="CK385" s="96"/>
      <c r="CL385" s="96"/>
      <c r="CM385" s="96"/>
      <c r="CN385" s="96"/>
      <c r="CO385" s="96"/>
      <c r="CP385" s="96"/>
      <c r="CQ385" s="96"/>
      <c r="CR385" s="96"/>
      <c r="CS385" s="96"/>
      <c r="CT385" s="96"/>
      <c r="CU385" s="96"/>
      <c r="CV385" s="96"/>
      <c r="CW385" s="96"/>
      <c r="CX385" s="96"/>
      <c r="CY385" s="96"/>
      <c r="CZ385" s="96"/>
      <c r="DA385" s="96"/>
      <c r="DB385" s="96"/>
      <c r="DC385" s="96"/>
      <c r="DD385" s="96"/>
      <c r="DE385" s="96"/>
      <c r="DF385" s="96"/>
      <c r="DG385" s="96"/>
      <c r="DH385" s="96"/>
      <c r="DI385" s="96"/>
      <c r="DJ385" s="96"/>
      <c r="DK385" s="96"/>
      <c r="DL385" s="96"/>
      <c r="DM385" s="96"/>
      <c r="DN385" s="96"/>
      <c r="DO385" s="96"/>
      <c r="DP385" s="96"/>
      <c r="DQ385" s="96"/>
      <c r="DR385" s="96">
        <v>3977</v>
      </c>
      <c r="DS385" s="96"/>
      <c r="DT385" s="107"/>
      <c r="DU385" s="107">
        <f t="shared" si="5"/>
        <v>3977</v>
      </c>
    </row>
    <row r="386" spans="1:125" s="72" customFormat="1" ht="14.25" x14ac:dyDescent="0.25">
      <c r="A386" s="77" t="s">
        <v>543</v>
      </c>
      <c r="B386" s="79" t="s">
        <v>1083</v>
      </c>
      <c r="C386" s="10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  <c r="BG386" s="96"/>
      <c r="BH386" s="96"/>
      <c r="BI386" s="96"/>
      <c r="BJ386" s="96"/>
      <c r="BK386" s="96"/>
      <c r="BL386" s="96"/>
      <c r="BM386" s="96"/>
      <c r="BN386" s="96"/>
      <c r="BO386" s="96"/>
      <c r="BP386" s="96"/>
      <c r="BQ386" s="96"/>
      <c r="BR386" s="96"/>
      <c r="BS386" s="96"/>
      <c r="BT386" s="96"/>
      <c r="BU386" s="99"/>
      <c r="BV386" s="96"/>
      <c r="BW386" s="96"/>
      <c r="BX386" s="96"/>
      <c r="BY386" s="96"/>
      <c r="BZ386" s="96"/>
      <c r="CA386" s="96"/>
      <c r="CB386" s="96"/>
      <c r="CC386" s="96"/>
      <c r="CD386" s="96"/>
      <c r="CE386" s="96"/>
      <c r="CF386" s="96"/>
      <c r="CG386" s="96"/>
      <c r="CH386" s="96"/>
      <c r="CI386" s="96"/>
      <c r="CJ386" s="96"/>
      <c r="CK386" s="96"/>
      <c r="CL386" s="96"/>
      <c r="CM386" s="96"/>
      <c r="CN386" s="96">
        <v>79</v>
      </c>
      <c r="CO386" s="96"/>
      <c r="CP386" s="96"/>
      <c r="CQ386" s="96"/>
      <c r="CR386" s="96"/>
      <c r="CS386" s="96"/>
      <c r="CT386" s="96"/>
      <c r="CU386" s="96"/>
      <c r="CV386" s="96"/>
      <c r="CW386" s="96"/>
      <c r="CX386" s="96"/>
      <c r="CY386" s="96"/>
      <c r="CZ386" s="96"/>
      <c r="DA386" s="96"/>
      <c r="DB386" s="96"/>
      <c r="DC386" s="96"/>
      <c r="DD386" s="96"/>
      <c r="DE386" s="96"/>
      <c r="DF386" s="96"/>
      <c r="DG386" s="96"/>
      <c r="DH386" s="96"/>
      <c r="DI386" s="96"/>
      <c r="DJ386" s="96"/>
      <c r="DK386" s="96"/>
      <c r="DL386" s="96"/>
      <c r="DM386" s="96"/>
      <c r="DN386" s="96"/>
      <c r="DO386" s="96"/>
      <c r="DP386" s="96"/>
      <c r="DQ386" s="96"/>
      <c r="DR386" s="96"/>
      <c r="DS386" s="96"/>
      <c r="DT386" s="107"/>
      <c r="DU386" s="107">
        <f t="shared" si="5"/>
        <v>79</v>
      </c>
    </row>
    <row r="387" spans="1:125" s="72" customFormat="1" ht="14.25" x14ac:dyDescent="0.25">
      <c r="A387" s="77" t="s">
        <v>544</v>
      </c>
      <c r="B387" s="79" t="s">
        <v>1084</v>
      </c>
      <c r="C387" s="10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  <c r="BG387" s="96"/>
      <c r="BH387" s="96"/>
      <c r="BI387" s="96"/>
      <c r="BJ387" s="96"/>
      <c r="BK387" s="96"/>
      <c r="BL387" s="96"/>
      <c r="BM387" s="96"/>
      <c r="BN387" s="96"/>
      <c r="BO387" s="96"/>
      <c r="BP387" s="96"/>
      <c r="BQ387" s="96"/>
      <c r="BR387" s="96"/>
      <c r="BS387" s="96"/>
      <c r="BT387" s="96"/>
      <c r="BU387" s="99"/>
      <c r="BV387" s="96"/>
      <c r="BW387" s="96"/>
      <c r="BX387" s="96"/>
      <c r="BY387" s="96"/>
      <c r="BZ387" s="96"/>
      <c r="CA387" s="96"/>
      <c r="CB387" s="96"/>
      <c r="CC387" s="96"/>
      <c r="CD387" s="96"/>
      <c r="CE387" s="96"/>
      <c r="CF387" s="96"/>
      <c r="CG387" s="96"/>
      <c r="CH387" s="96"/>
      <c r="CI387" s="96"/>
      <c r="CJ387" s="96"/>
      <c r="CK387" s="96"/>
      <c r="CL387" s="96"/>
      <c r="CM387" s="96"/>
      <c r="CN387" s="96"/>
      <c r="CO387" s="96">
        <v>877</v>
      </c>
      <c r="CP387" s="96"/>
      <c r="CQ387" s="96"/>
      <c r="CR387" s="96"/>
      <c r="CS387" s="96"/>
      <c r="CT387" s="96"/>
      <c r="CU387" s="96"/>
      <c r="CV387" s="96"/>
      <c r="CW387" s="96"/>
      <c r="CX387" s="96"/>
      <c r="CY387" s="96"/>
      <c r="CZ387" s="96"/>
      <c r="DA387" s="96"/>
      <c r="DB387" s="96"/>
      <c r="DC387" s="96"/>
      <c r="DD387" s="96"/>
      <c r="DE387" s="96"/>
      <c r="DF387" s="96"/>
      <c r="DG387" s="96"/>
      <c r="DH387" s="96"/>
      <c r="DI387" s="96"/>
      <c r="DJ387" s="96"/>
      <c r="DK387" s="96"/>
      <c r="DL387" s="96"/>
      <c r="DM387" s="96"/>
      <c r="DN387" s="96"/>
      <c r="DO387" s="96"/>
      <c r="DP387" s="96"/>
      <c r="DQ387" s="96"/>
      <c r="DR387" s="96"/>
      <c r="DS387" s="96"/>
      <c r="DT387" s="107"/>
      <c r="DU387" s="107">
        <f t="shared" si="5"/>
        <v>877</v>
      </c>
    </row>
    <row r="388" spans="1:125" s="72" customFormat="1" ht="14.25" x14ac:dyDescent="0.25">
      <c r="A388" s="77" t="s">
        <v>545</v>
      </c>
      <c r="B388" s="79" t="s">
        <v>1085</v>
      </c>
      <c r="C388" s="10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  <c r="BG388" s="96"/>
      <c r="BH388" s="96"/>
      <c r="BI388" s="96"/>
      <c r="BJ388" s="96"/>
      <c r="BK388" s="96"/>
      <c r="BL388" s="96"/>
      <c r="BM388" s="96"/>
      <c r="BN388" s="96"/>
      <c r="BO388" s="96"/>
      <c r="BP388" s="96"/>
      <c r="BQ388" s="96"/>
      <c r="BR388" s="96"/>
      <c r="BS388" s="96"/>
      <c r="BT388" s="96"/>
      <c r="BU388" s="99"/>
      <c r="BV388" s="96"/>
      <c r="BW388" s="96"/>
      <c r="BX388" s="96"/>
      <c r="BY388" s="96"/>
      <c r="BZ388" s="96"/>
      <c r="CA388" s="96"/>
      <c r="CB388" s="96"/>
      <c r="CC388" s="96"/>
      <c r="CD388" s="96"/>
      <c r="CE388" s="96"/>
      <c r="CF388" s="96"/>
      <c r="CG388" s="96"/>
      <c r="CH388" s="96"/>
      <c r="CI388" s="96"/>
      <c r="CJ388" s="96"/>
      <c r="CK388" s="96"/>
      <c r="CL388" s="96"/>
      <c r="CM388" s="96"/>
      <c r="CN388" s="96"/>
      <c r="CO388" s="96">
        <v>1043</v>
      </c>
      <c r="CP388" s="96"/>
      <c r="CQ388" s="96"/>
      <c r="CR388" s="96"/>
      <c r="CS388" s="96"/>
      <c r="CT388" s="96"/>
      <c r="CU388" s="96"/>
      <c r="CV388" s="96"/>
      <c r="CW388" s="96"/>
      <c r="CX388" s="96"/>
      <c r="CY388" s="96"/>
      <c r="CZ388" s="96"/>
      <c r="DA388" s="96"/>
      <c r="DB388" s="96"/>
      <c r="DC388" s="96"/>
      <c r="DD388" s="96"/>
      <c r="DE388" s="96"/>
      <c r="DF388" s="96"/>
      <c r="DG388" s="96"/>
      <c r="DH388" s="96"/>
      <c r="DI388" s="96"/>
      <c r="DJ388" s="96"/>
      <c r="DK388" s="96"/>
      <c r="DL388" s="96"/>
      <c r="DM388" s="96"/>
      <c r="DN388" s="96"/>
      <c r="DO388" s="96"/>
      <c r="DP388" s="96"/>
      <c r="DQ388" s="96"/>
      <c r="DR388" s="96"/>
      <c r="DS388" s="96"/>
      <c r="DT388" s="107"/>
      <c r="DU388" s="107">
        <f t="shared" si="5"/>
        <v>1043</v>
      </c>
    </row>
    <row r="389" spans="1:125" s="72" customFormat="1" ht="14.25" x14ac:dyDescent="0.25">
      <c r="A389" s="77" t="s">
        <v>690</v>
      </c>
      <c r="B389" s="79" t="s">
        <v>1086</v>
      </c>
      <c r="C389" s="10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  <c r="BG389" s="96"/>
      <c r="BH389" s="96"/>
      <c r="BI389" s="96"/>
      <c r="BJ389" s="96"/>
      <c r="BK389" s="96"/>
      <c r="BL389" s="96"/>
      <c r="BM389" s="96"/>
      <c r="BN389" s="96"/>
      <c r="BO389" s="96"/>
      <c r="BP389" s="96"/>
      <c r="BQ389" s="96"/>
      <c r="BR389" s="96"/>
      <c r="BS389" s="96"/>
      <c r="BT389" s="96"/>
      <c r="BU389" s="99"/>
      <c r="BV389" s="96"/>
      <c r="BW389" s="96"/>
      <c r="BX389" s="96"/>
      <c r="BY389" s="96"/>
      <c r="BZ389" s="96"/>
      <c r="CA389" s="96"/>
      <c r="CB389" s="96"/>
      <c r="CC389" s="96"/>
      <c r="CD389" s="96"/>
      <c r="CE389" s="96"/>
      <c r="CF389" s="96"/>
      <c r="CG389" s="96"/>
      <c r="CH389" s="96"/>
      <c r="CI389" s="96"/>
      <c r="CJ389" s="96"/>
      <c r="CK389" s="96">
        <v>7</v>
      </c>
      <c r="CL389" s="96">
        <v>381</v>
      </c>
      <c r="CM389" s="96">
        <v>263</v>
      </c>
      <c r="CN389" s="96"/>
      <c r="CO389" s="96"/>
      <c r="CP389" s="96"/>
      <c r="CQ389" s="96"/>
      <c r="CR389" s="96">
        <v>4</v>
      </c>
      <c r="CS389" s="96"/>
      <c r="CT389" s="96"/>
      <c r="CU389" s="96"/>
      <c r="CV389" s="96"/>
      <c r="CW389" s="96"/>
      <c r="CX389" s="96"/>
      <c r="CY389" s="96"/>
      <c r="CZ389" s="96"/>
      <c r="DA389" s="96"/>
      <c r="DB389" s="96"/>
      <c r="DC389" s="96"/>
      <c r="DD389" s="96"/>
      <c r="DE389" s="96"/>
      <c r="DF389" s="96"/>
      <c r="DG389" s="96"/>
      <c r="DH389" s="96"/>
      <c r="DI389" s="96"/>
      <c r="DJ389" s="96"/>
      <c r="DK389" s="96"/>
      <c r="DL389" s="96"/>
      <c r="DM389" s="96"/>
      <c r="DN389" s="96"/>
      <c r="DO389" s="96">
        <v>1028</v>
      </c>
      <c r="DP389" s="96"/>
      <c r="DQ389" s="96"/>
      <c r="DR389" s="96"/>
      <c r="DS389" s="96"/>
      <c r="DT389" s="107"/>
      <c r="DU389" s="107">
        <f t="shared" ref="DU389:DU403" si="6">SUM(C389:DT389)</f>
        <v>1683</v>
      </c>
    </row>
    <row r="390" spans="1:125" s="72" customFormat="1" ht="14.25" x14ac:dyDescent="0.25">
      <c r="A390" s="77" t="s">
        <v>691</v>
      </c>
      <c r="B390" s="79" t="s">
        <v>1087</v>
      </c>
      <c r="C390" s="10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  <c r="BG390" s="96"/>
      <c r="BH390" s="96"/>
      <c r="BI390" s="96"/>
      <c r="BJ390" s="96"/>
      <c r="BK390" s="96"/>
      <c r="BL390" s="96"/>
      <c r="BM390" s="96"/>
      <c r="BN390" s="96"/>
      <c r="BO390" s="96"/>
      <c r="BP390" s="96"/>
      <c r="BQ390" s="96"/>
      <c r="BR390" s="96"/>
      <c r="BS390" s="96"/>
      <c r="BT390" s="96"/>
      <c r="BU390" s="99"/>
      <c r="BV390" s="96"/>
      <c r="BW390" s="96"/>
      <c r="BX390" s="96"/>
      <c r="BY390" s="96"/>
      <c r="BZ390" s="96"/>
      <c r="CA390" s="96"/>
      <c r="CB390" s="96"/>
      <c r="CC390" s="96"/>
      <c r="CD390" s="96"/>
      <c r="CE390" s="96"/>
      <c r="CF390" s="96"/>
      <c r="CG390" s="96"/>
      <c r="CH390" s="96"/>
      <c r="CI390" s="96"/>
      <c r="CJ390" s="96"/>
      <c r="CK390" s="96">
        <v>7</v>
      </c>
      <c r="CL390" s="96">
        <v>359</v>
      </c>
      <c r="CM390" s="96">
        <v>248</v>
      </c>
      <c r="CN390" s="96"/>
      <c r="CO390" s="96"/>
      <c r="CP390" s="96"/>
      <c r="CQ390" s="96"/>
      <c r="CR390" s="96"/>
      <c r="CS390" s="96"/>
      <c r="CT390" s="96"/>
      <c r="CU390" s="96"/>
      <c r="CV390" s="96"/>
      <c r="CW390" s="96"/>
      <c r="CX390" s="96"/>
      <c r="CY390" s="96"/>
      <c r="CZ390" s="96"/>
      <c r="DA390" s="96"/>
      <c r="DB390" s="96"/>
      <c r="DC390" s="96"/>
      <c r="DD390" s="96"/>
      <c r="DE390" s="96"/>
      <c r="DF390" s="96"/>
      <c r="DG390" s="96"/>
      <c r="DH390" s="96"/>
      <c r="DI390" s="96"/>
      <c r="DJ390" s="96"/>
      <c r="DK390" s="96"/>
      <c r="DL390" s="96"/>
      <c r="DM390" s="96"/>
      <c r="DN390" s="96"/>
      <c r="DO390" s="96">
        <v>1388</v>
      </c>
      <c r="DP390" s="96"/>
      <c r="DQ390" s="96"/>
      <c r="DR390" s="96"/>
      <c r="DS390" s="96"/>
      <c r="DT390" s="107"/>
      <c r="DU390" s="107">
        <f t="shared" si="6"/>
        <v>2002</v>
      </c>
    </row>
    <row r="391" spans="1:125" s="72" customFormat="1" ht="14.25" x14ac:dyDescent="0.25">
      <c r="A391" s="77" t="s">
        <v>692</v>
      </c>
      <c r="B391" s="79" t="s">
        <v>1088</v>
      </c>
      <c r="C391" s="10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  <c r="BG391" s="96"/>
      <c r="BH391" s="96"/>
      <c r="BI391" s="96"/>
      <c r="BJ391" s="96"/>
      <c r="BK391" s="96"/>
      <c r="BL391" s="96"/>
      <c r="BM391" s="96"/>
      <c r="BN391" s="96"/>
      <c r="BO391" s="96"/>
      <c r="BP391" s="96"/>
      <c r="BQ391" s="96"/>
      <c r="BR391" s="96"/>
      <c r="BS391" s="96"/>
      <c r="BT391" s="96"/>
      <c r="BU391" s="99"/>
      <c r="BV391" s="96"/>
      <c r="BW391" s="96"/>
      <c r="BX391" s="96"/>
      <c r="BY391" s="96"/>
      <c r="BZ391" s="96"/>
      <c r="CA391" s="96"/>
      <c r="CB391" s="96"/>
      <c r="CC391" s="96"/>
      <c r="CD391" s="96"/>
      <c r="CE391" s="96"/>
      <c r="CF391" s="96"/>
      <c r="CG391" s="96"/>
      <c r="CH391" s="96"/>
      <c r="CI391" s="96"/>
      <c r="CJ391" s="96"/>
      <c r="CK391" s="96"/>
      <c r="CL391" s="96"/>
      <c r="CM391" s="96"/>
      <c r="CN391" s="96"/>
      <c r="CO391" s="96"/>
      <c r="CP391" s="96"/>
      <c r="CQ391" s="96"/>
      <c r="CR391" s="96"/>
      <c r="CS391" s="96"/>
      <c r="CT391" s="96"/>
      <c r="CU391" s="96"/>
      <c r="CV391" s="96"/>
      <c r="CW391" s="96"/>
      <c r="CX391" s="96"/>
      <c r="CY391" s="96"/>
      <c r="CZ391" s="96"/>
      <c r="DA391" s="96"/>
      <c r="DB391" s="96"/>
      <c r="DC391" s="96"/>
      <c r="DD391" s="96"/>
      <c r="DE391" s="96"/>
      <c r="DF391" s="96"/>
      <c r="DG391" s="96"/>
      <c r="DH391" s="96"/>
      <c r="DI391" s="96"/>
      <c r="DJ391" s="96"/>
      <c r="DK391" s="96"/>
      <c r="DL391" s="96"/>
      <c r="DM391" s="96"/>
      <c r="DN391" s="96"/>
      <c r="DO391" s="96">
        <v>235</v>
      </c>
      <c r="DP391" s="96"/>
      <c r="DQ391" s="96"/>
      <c r="DR391" s="96">
        <v>1</v>
      </c>
      <c r="DS391" s="96"/>
      <c r="DT391" s="107"/>
      <c r="DU391" s="107">
        <f t="shared" si="6"/>
        <v>236</v>
      </c>
    </row>
    <row r="392" spans="1:125" s="72" customFormat="1" ht="14.25" x14ac:dyDescent="0.25">
      <c r="A392" s="77" t="s">
        <v>546</v>
      </c>
      <c r="B392" s="79" t="s">
        <v>1089</v>
      </c>
      <c r="C392" s="10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  <c r="BG392" s="96"/>
      <c r="BH392" s="96"/>
      <c r="BI392" s="96"/>
      <c r="BJ392" s="96"/>
      <c r="BK392" s="96"/>
      <c r="BL392" s="96"/>
      <c r="BM392" s="96"/>
      <c r="BN392" s="96"/>
      <c r="BO392" s="96"/>
      <c r="BP392" s="96"/>
      <c r="BQ392" s="96"/>
      <c r="BR392" s="96"/>
      <c r="BS392" s="96"/>
      <c r="BT392" s="96"/>
      <c r="BU392" s="99"/>
      <c r="BV392" s="96"/>
      <c r="BW392" s="96"/>
      <c r="BX392" s="96"/>
      <c r="BY392" s="96"/>
      <c r="BZ392" s="96"/>
      <c r="CA392" s="96"/>
      <c r="CB392" s="96"/>
      <c r="CC392" s="96"/>
      <c r="CD392" s="96"/>
      <c r="CE392" s="96"/>
      <c r="CF392" s="96"/>
      <c r="CG392" s="96"/>
      <c r="CH392" s="96"/>
      <c r="CI392" s="96"/>
      <c r="CJ392" s="96"/>
      <c r="CK392" s="96"/>
      <c r="CL392" s="96"/>
      <c r="CM392" s="96"/>
      <c r="CN392" s="96"/>
      <c r="CO392" s="96"/>
      <c r="CP392" s="96"/>
      <c r="CQ392" s="96"/>
      <c r="CR392" s="96"/>
      <c r="CS392" s="96"/>
      <c r="CT392" s="96"/>
      <c r="CU392" s="96"/>
      <c r="CV392" s="96"/>
      <c r="CW392" s="96"/>
      <c r="CX392" s="96"/>
      <c r="CY392" s="96"/>
      <c r="CZ392" s="96"/>
      <c r="DA392" s="96"/>
      <c r="DB392" s="96"/>
      <c r="DC392" s="96"/>
      <c r="DD392" s="96"/>
      <c r="DE392" s="96"/>
      <c r="DF392" s="96"/>
      <c r="DG392" s="96"/>
      <c r="DH392" s="96"/>
      <c r="DI392" s="96"/>
      <c r="DJ392" s="96"/>
      <c r="DK392" s="96"/>
      <c r="DL392" s="96"/>
      <c r="DM392" s="96"/>
      <c r="DN392" s="96"/>
      <c r="DO392" s="96"/>
      <c r="DP392" s="96"/>
      <c r="DQ392" s="96">
        <v>3950</v>
      </c>
      <c r="DR392" s="96"/>
      <c r="DS392" s="96"/>
      <c r="DT392" s="107"/>
      <c r="DU392" s="107">
        <f t="shared" si="6"/>
        <v>3950</v>
      </c>
    </row>
    <row r="393" spans="1:125" s="72" customFormat="1" ht="14.25" x14ac:dyDescent="0.25">
      <c r="A393" s="77" t="s">
        <v>547</v>
      </c>
      <c r="B393" s="79" t="s">
        <v>1090</v>
      </c>
      <c r="C393" s="10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  <c r="BG393" s="96"/>
      <c r="BH393" s="96"/>
      <c r="BI393" s="96"/>
      <c r="BJ393" s="96"/>
      <c r="BK393" s="96"/>
      <c r="BL393" s="96"/>
      <c r="BM393" s="96"/>
      <c r="BN393" s="96"/>
      <c r="BO393" s="96"/>
      <c r="BP393" s="96"/>
      <c r="BQ393" s="96"/>
      <c r="BR393" s="96"/>
      <c r="BS393" s="96"/>
      <c r="BT393" s="96"/>
      <c r="BU393" s="99"/>
      <c r="BV393" s="96"/>
      <c r="BW393" s="96"/>
      <c r="BX393" s="96"/>
      <c r="BY393" s="96"/>
      <c r="BZ393" s="96"/>
      <c r="CA393" s="96"/>
      <c r="CB393" s="96"/>
      <c r="CC393" s="96"/>
      <c r="CD393" s="96"/>
      <c r="CE393" s="96"/>
      <c r="CF393" s="96"/>
      <c r="CG393" s="96"/>
      <c r="CH393" s="96"/>
      <c r="CI393" s="96"/>
      <c r="CJ393" s="96"/>
      <c r="CK393" s="96"/>
      <c r="CL393" s="96"/>
      <c r="CM393" s="96"/>
      <c r="CN393" s="96"/>
      <c r="CO393" s="96"/>
      <c r="CP393" s="96"/>
      <c r="CQ393" s="96"/>
      <c r="CR393" s="96"/>
      <c r="CS393" s="96"/>
      <c r="CT393" s="96"/>
      <c r="CU393" s="96"/>
      <c r="CV393" s="96"/>
      <c r="CW393" s="96"/>
      <c r="CX393" s="96"/>
      <c r="CY393" s="96"/>
      <c r="CZ393" s="96"/>
      <c r="DA393" s="96"/>
      <c r="DB393" s="96"/>
      <c r="DC393" s="96"/>
      <c r="DD393" s="96"/>
      <c r="DE393" s="96"/>
      <c r="DF393" s="96"/>
      <c r="DG393" s="96"/>
      <c r="DH393" s="96"/>
      <c r="DI393" s="96"/>
      <c r="DJ393" s="96"/>
      <c r="DK393" s="96"/>
      <c r="DL393" s="96"/>
      <c r="DM393" s="96"/>
      <c r="DN393" s="96"/>
      <c r="DO393" s="96"/>
      <c r="DP393" s="96"/>
      <c r="DQ393" s="96">
        <v>1476</v>
      </c>
      <c r="DR393" s="96"/>
      <c r="DS393" s="96"/>
      <c r="DT393" s="107"/>
      <c r="DU393" s="107">
        <f t="shared" si="6"/>
        <v>1476</v>
      </c>
    </row>
    <row r="394" spans="1:125" s="72" customFormat="1" ht="14.25" x14ac:dyDescent="0.25">
      <c r="A394" s="77" t="s">
        <v>693</v>
      </c>
      <c r="B394" s="79" t="s">
        <v>1091</v>
      </c>
      <c r="C394" s="10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  <c r="BG394" s="96"/>
      <c r="BH394" s="96"/>
      <c r="BI394" s="96"/>
      <c r="BJ394" s="96"/>
      <c r="BK394" s="96"/>
      <c r="BL394" s="96"/>
      <c r="BM394" s="96"/>
      <c r="BN394" s="96"/>
      <c r="BO394" s="96"/>
      <c r="BP394" s="96"/>
      <c r="BQ394" s="96"/>
      <c r="BR394" s="96"/>
      <c r="BS394" s="96"/>
      <c r="BT394" s="96"/>
      <c r="BU394" s="99"/>
      <c r="BV394" s="96"/>
      <c r="BW394" s="96"/>
      <c r="BX394" s="96"/>
      <c r="BY394" s="96"/>
      <c r="BZ394" s="96"/>
      <c r="CA394" s="96"/>
      <c r="CB394" s="96"/>
      <c r="CC394" s="96"/>
      <c r="CD394" s="96"/>
      <c r="CE394" s="96"/>
      <c r="CF394" s="96"/>
      <c r="CG394" s="96"/>
      <c r="CH394" s="96"/>
      <c r="CI394" s="96"/>
      <c r="CJ394" s="96"/>
      <c r="CK394" s="96"/>
      <c r="CL394" s="96"/>
      <c r="CM394" s="96"/>
      <c r="CN394" s="96"/>
      <c r="CO394" s="96"/>
      <c r="CP394" s="96"/>
      <c r="CQ394" s="96"/>
      <c r="CR394" s="96"/>
      <c r="CS394" s="96"/>
      <c r="CT394" s="96"/>
      <c r="CU394" s="96"/>
      <c r="CV394" s="96"/>
      <c r="CW394" s="96"/>
      <c r="CX394" s="96"/>
      <c r="CY394" s="96"/>
      <c r="CZ394" s="96"/>
      <c r="DA394" s="96"/>
      <c r="DB394" s="96"/>
      <c r="DC394" s="96"/>
      <c r="DD394" s="96"/>
      <c r="DE394" s="96"/>
      <c r="DF394" s="96"/>
      <c r="DG394" s="96"/>
      <c r="DH394" s="96"/>
      <c r="DI394" s="96"/>
      <c r="DJ394" s="96"/>
      <c r="DK394" s="96"/>
      <c r="DL394" s="96"/>
      <c r="DM394" s="96"/>
      <c r="DN394" s="96"/>
      <c r="DO394" s="96"/>
      <c r="DP394" s="96"/>
      <c r="DQ394" s="96">
        <v>567</v>
      </c>
      <c r="DR394" s="96"/>
      <c r="DS394" s="96"/>
      <c r="DT394" s="107"/>
      <c r="DU394" s="107">
        <f t="shared" si="6"/>
        <v>567</v>
      </c>
    </row>
    <row r="395" spans="1:125" s="72" customFormat="1" ht="14.25" x14ac:dyDescent="0.25">
      <c r="A395" s="77" t="s">
        <v>694</v>
      </c>
      <c r="B395" s="79" t="s">
        <v>1092</v>
      </c>
      <c r="C395" s="10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  <c r="BG395" s="96"/>
      <c r="BH395" s="96"/>
      <c r="BI395" s="96"/>
      <c r="BJ395" s="96"/>
      <c r="BK395" s="96"/>
      <c r="BL395" s="96"/>
      <c r="BM395" s="96"/>
      <c r="BN395" s="96"/>
      <c r="BO395" s="96"/>
      <c r="BP395" s="96"/>
      <c r="BQ395" s="96"/>
      <c r="BR395" s="96"/>
      <c r="BS395" s="96"/>
      <c r="BT395" s="96"/>
      <c r="BU395" s="99"/>
      <c r="BV395" s="96"/>
      <c r="BW395" s="96"/>
      <c r="BX395" s="96"/>
      <c r="BY395" s="96"/>
      <c r="BZ395" s="96"/>
      <c r="CA395" s="96"/>
      <c r="CB395" s="96"/>
      <c r="CC395" s="96"/>
      <c r="CD395" s="96"/>
      <c r="CE395" s="96"/>
      <c r="CF395" s="96"/>
      <c r="CG395" s="96"/>
      <c r="CH395" s="96"/>
      <c r="CI395" s="96"/>
      <c r="CJ395" s="96"/>
      <c r="CK395" s="96"/>
      <c r="CL395" s="96"/>
      <c r="CM395" s="96"/>
      <c r="CN395" s="96"/>
      <c r="CO395" s="96"/>
      <c r="CP395" s="96"/>
      <c r="CQ395" s="96"/>
      <c r="CR395" s="96"/>
      <c r="CS395" s="96"/>
      <c r="CT395" s="96"/>
      <c r="CU395" s="96"/>
      <c r="CV395" s="96"/>
      <c r="CW395" s="96"/>
      <c r="CX395" s="96"/>
      <c r="CY395" s="96"/>
      <c r="CZ395" s="96"/>
      <c r="DA395" s="96"/>
      <c r="DB395" s="96"/>
      <c r="DC395" s="96"/>
      <c r="DD395" s="96"/>
      <c r="DE395" s="96"/>
      <c r="DF395" s="96"/>
      <c r="DG395" s="96"/>
      <c r="DH395" s="96"/>
      <c r="DI395" s="96">
        <v>23</v>
      </c>
      <c r="DJ395" s="96"/>
      <c r="DK395" s="96"/>
      <c r="DL395" s="96"/>
      <c r="DM395" s="96"/>
      <c r="DN395" s="96"/>
      <c r="DO395" s="96"/>
      <c r="DP395" s="96">
        <v>40860</v>
      </c>
      <c r="DQ395" s="96"/>
      <c r="DR395" s="96"/>
      <c r="DS395" s="96"/>
      <c r="DT395" s="107"/>
      <c r="DU395" s="107">
        <f t="shared" si="6"/>
        <v>40883</v>
      </c>
    </row>
    <row r="396" spans="1:125" s="72" customFormat="1" ht="14.25" x14ac:dyDescent="0.25">
      <c r="A396" s="77" t="s">
        <v>695</v>
      </c>
      <c r="B396" s="79" t="s">
        <v>1093</v>
      </c>
      <c r="C396" s="10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>
        <v>1</v>
      </c>
      <c r="BT396" s="96"/>
      <c r="BU396" s="99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>
        <v>66</v>
      </c>
      <c r="CL396" s="96">
        <v>3086</v>
      </c>
      <c r="CM396" s="96">
        <v>2392</v>
      </c>
      <c r="CN396" s="96"/>
      <c r="CO396" s="96"/>
      <c r="CP396" s="96"/>
      <c r="CQ396" s="96"/>
      <c r="CR396" s="96"/>
      <c r="CS396" s="96">
        <v>1</v>
      </c>
      <c r="CT396" s="96"/>
      <c r="CU396" s="96"/>
      <c r="CV396" s="96"/>
      <c r="CW396" s="96"/>
      <c r="CX396" s="96"/>
      <c r="CY396" s="96"/>
      <c r="CZ396" s="96"/>
      <c r="DA396" s="96"/>
      <c r="DB396" s="96"/>
      <c r="DC396" s="96"/>
      <c r="DD396" s="96"/>
      <c r="DE396" s="96"/>
      <c r="DF396" s="96"/>
      <c r="DG396" s="96"/>
      <c r="DH396" s="96"/>
      <c r="DI396" s="96">
        <v>6</v>
      </c>
      <c r="DJ396" s="96"/>
      <c r="DK396" s="96"/>
      <c r="DL396" s="96"/>
      <c r="DM396" s="96"/>
      <c r="DN396" s="96"/>
      <c r="DO396" s="96"/>
      <c r="DP396" s="96">
        <v>39</v>
      </c>
      <c r="DQ396" s="96">
        <v>4344</v>
      </c>
      <c r="DR396" s="96">
        <v>94</v>
      </c>
      <c r="DS396" s="96"/>
      <c r="DT396" s="107"/>
      <c r="DU396" s="107">
        <f t="shared" si="6"/>
        <v>10029</v>
      </c>
    </row>
    <row r="397" spans="1:125" s="72" customFormat="1" ht="14.25" x14ac:dyDescent="0.25">
      <c r="A397" s="77" t="s">
        <v>696</v>
      </c>
      <c r="B397" s="79" t="s">
        <v>1094</v>
      </c>
      <c r="C397" s="10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9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>
        <v>136</v>
      </c>
      <c r="CL397" s="96"/>
      <c r="CM397" s="96"/>
      <c r="CN397" s="96"/>
      <c r="CO397" s="96">
        <v>86</v>
      </c>
      <c r="CP397" s="96"/>
      <c r="CQ397" s="96"/>
      <c r="CR397" s="96">
        <v>2</v>
      </c>
      <c r="CS397" s="96"/>
      <c r="CT397" s="96"/>
      <c r="CU397" s="96"/>
      <c r="CV397" s="96"/>
      <c r="CW397" s="96"/>
      <c r="CX397" s="96"/>
      <c r="CY397" s="96"/>
      <c r="CZ397" s="96"/>
      <c r="DA397" s="96"/>
      <c r="DB397" s="96"/>
      <c r="DC397" s="96"/>
      <c r="DD397" s="96"/>
      <c r="DE397" s="96"/>
      <c r="DF397" s="96"/>
      <c r="DG397" s="96"/>
      <c r="DH397" s="96"/>
      <c r="DI397" s="96"/>
      <c r="DJ397" s="96"/>
      <c r="DK397" s="96"/>
      <c r="DL397" s="96"/>
      <c r="DM397" s="96"/>
      <c r="DN397" s="96"/>
      <c r="DO397" s="96"/>
      <c r="DP397" s="96"/>
      <c r="DQ397" s="96"/>
      <c r="DR397" s="96"/>
      <c r="DS397" s="96">
        <v>12740</v>
      </c>
      <c r="DT397" s="107"/>
      <c r="DU397" s="107">
        <f t="shared" si="6"/>
        <v>12964</v>
      </c>
    </row>
    <row r="398" spans="1:125" s="72" customFormat="1" ht="14.25" x14ac:dyDescent="0.25">
      <c r="A398" s="77" t="s">
        <v>548</v>
      </c>
      <c r="B398" s="79" t="s">
        <v>1095</v>
      </c>
      <c r="C398" s="10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  <c r="BG398" s="96"/>
      <c r="BH398" s="96"/>
      <c r="BI398" s="96"/>
      <c r="BJ398" s="96"/>
      <c r="BK398" s="96"/>
      <c r="BL398" s="96"/>
      <c r="BM398" s="96"/>
      <c r="BN398" s="96"/>
      <c r="BO398" s="96"/>
      <c r="BP398" s="96"/>
      <c r="BQ398" s="96"/>
      <c r="BR398" s="96"/>
      <c r="BS398" s="96"/>
      <c r="BT398" s="96"/>
      <c r="BU398" s="99"/>
      <c r="BV398" s="96"/>
      <c r="BW398" s="96"/>
      <c r="BX398" s="96"/>
      <c r="BY398" s="96"/>
      <c r="BZ398" s="96"/>
      <c r="CA398" s="96"/>
      <c r="CB398" s="96"/>
      <c r="CC398" s="96"/>
      <c r="CD398" s="96"/>
      <c r="CE398" s="96"/>
      <c r="CF398" s="96"/>
      <c r="CG398" s="96"/>
      <c r="CH398" s="96"/>
      <c r="CI398" s="96"/>
      <c r="CJ398" s="96"/>
      <c r="CK398" s="96"/>
      <c r="CL398" s="96"/>
      <c r="CM398" s="96"/>
      <c r="CN398" s="96"/>
      <c r="CO398" s="96"/>
      <c r="CP398" s="96"/>
      <c r="CQ398" s="96"/>
      <c r="CR398" s="96"/>
      <c r="CS398" s="96"/>
      <c r="CT398" s="96"/>
      <c r="CU398" s="96"/>
      <c r="CV398" s="96"/>
      <c r="CW398" s="96"/>
      <c r="CX398" s="96"/>
      <c r="CY398" s="96"/>
      <c r="CZ398" s="96"/>
      <c r="DA398" s="96"/>
      <c r="DB398" s="96"/>
      <c r="DC398" s="96"/>
      <c r="DD398" s="96"/>
      <c r="DE398" s="96"/>
      <c r="DF398" s="96"/>
      <c r="DG398" s="96"/>
      <c r="DH398" s="96"/>
      <c r="DI398" s="96"/>
      <c r="DJ398" s="96"/>
      <c r="DK398" s="96"/>
      <c r="DL398" s="96"/>
      <c r="DM398" s="96"/>
      <c r="DN398" s="96"/>
      <c r="DO398" s="96"/>
      <c r="DP398" s="96"/>
      <c r="DQ398" s="96"/>
      <c r="DR398" s="96"/>
      <c r="DS398" s="96"/>
      <c r="DT398" s="107">
        <v>8172</v>
      </c>
      <c r="DU398" s="107">
        <f t="shared" si="6"/>
        <v>8172</v>
      </c>
    </row>
    <row r="399" spans="1:125" s="72" customFormat="1" ht="14.25" x14ac:dyDescent="0.25">
      <c r="A399" s="77" t="s">
        <v>697</v>
      </c>
      <c r="B399" s="79" t="s">
        <v>1096</v>
      </c>
      <c r="C399" s="10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9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  <c r="CL399" s="96"/>
      <c r="CM399" s="96"/>
      <c r="CN399" s="96"/>
      <c r="CO399" s="96"/>
      <c r="CP399" s="96"/>
      <c r="CQ399" s="96"/>
      <c r="CR399" s="96"/>
      <c r="CS399" s="96"/>
      <c r="CT399" s="96"/>
      <c r="CU399" s="96"/>
      <c r="CV399" s="96"/>
      <c r="CW399" s="96"/>
      <c r="CX399" s="96"/>
      <c r="CY399" s="96"/>
      <c r="CZ399" s="96"/>
      <c r="DA399" s="96"/>
      <c r="DB399" s="96"/>
      <c r="DC399" s="96"/>
      <c r="DD399" s="96"/>
      <c r="DE399" s="96"/>
      <c r="DF399" s="96"/>
      <c r="DG399" s="96"/>
      <c r="DH399" s="96"/>
      <c r="DI399" s="96"/>
      <c r="DJ399" s="96"/>
      <c r="DK399" s="96"/>
      <c r="DL399" s="96"/>
      <c r="DM399" s="96"/>
      <c r="DN399" s="96"/>
      <c r="DO399" s="96"/>
      <c r="DP399" s="96"/>
      <c r="DQ399" s="96"/>
      <c r="DR399" s="96"/>
      <c r="DS399" s="96"/>
      <c r="DT399" s="107"/>
      <c r="DU399" s="107">
        <f t="shared" si="6"/>
        <v>0</v>
      </c>
    </row>
    <row r="400" spans="1:125" s="72" customFormat="1" ht="14.25" x14ac:dyDescent="0.25">
      <c r="A400" s="77" t="s">
        <v>698</v>
      </c>
      <c r="B400" s="79" t="s">
        <v>1097</v>
      </c>
      <c r="C400" s="10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  <c r="BG400" s="96"/>
      <c r="BH400" s="96"/>
      <c r="BI400" s="96"/>
      <c r="BJ400" s="96"/>
      <c r="BK400" s="96"/>
      <c r="BL400" s="96"/>
      <c r="BM400" s="96"/>
      <c r="BN400" s="96"/>
      <c r="BO400" s="96"/>
      <c r="BP400" s="96"/>
      <c r="BQ400" s="96"/>
      <c r="BR400" s="96"/>
      <c r="BS400" s="96"/>
      <c r="BT400" s="96"/>
      <c r="BU400" s="99"/>
      <c r="BV400" s="96"/>
      <c r="BW400" s="96"/>
      <c r="BX400" s="96"/>
      <c r="BY400" s="96"/>
      <c r="BZ400" s="96"/>
      <c r="CA400" s="96"/>
      <c r="CB400" s="96"/>
      <c r="CC400" s="96"/>
      <c r="CD400" s="96"/>
      <c r="CE400" s="96"/>
      <c r="CF400" s="96"/>
      <c r="CG400" s="96"/>
      <c r="CH400" s="96"/>
      <c r="CI400" s="96"/>
      <c r="CJ400" s="96"/>
      <c r="CK400" s="96"/>
      <c r="CL400" s="96"/>
      <c r="CM400" s="96"/>
      <c r="CN400" s="96"/>
      <c r="CO400" s="96"/>
      <c r="CP400" s="96"/>
      <c r="CQ400" s="96"/>
      <c r="CR400" s="96"/>
      <c r="CS400" s="96"/>
      <c r="CT400" s="96"/>
      <c r="CU400" s="96"/>
      <c r="CV400" s="96"/>
      <c r="CW400" s="96"/>
      <c r="CX400" s="96"/>
      <c r="CY400" s="96"/>
      <c r="CZ400" s="96"/>
      <c r="DA400" s="96"/>
      <c r="DB400" s="96"/>
      <c r="DC400" s="96"/>
      <c r="DD400" s="96"/>
      <c r="DE400" s="96"/>
      <c r="DF400" s="96"/>
      <c r="DG400" s="96"/>
      <c r="DH400" s="96"/>
      <c r="DI400" s="96"/>
      <c r="DJ400" s="96"/>
      <c r="DK400" s="96"/>
      <c r="DL400" s="96"/>
      <c r="DM400" s="96"/>
      <c r="DN400" s="96"/>
      <c r="DO400" s="96"/>
      <c r="DP400" s="96"/>
      <c r="DQ400" s="96"/>
      <c r="DR400" s="96"/>
      <c r="DS400" s="96"/>
      <c r="DT400" s="107"/>
      <c r="DU400" s="107">
        <f t="shared" si="6"/>
        <v>0</v>
      </c>
    </row>
    <row r="401" spans="1:140" s="72" customFormat="1" ht="14.25" x14ac:dyDescent="0.25">
      <c r="A401" s="77" t="s">
        <v>669</v>
      </c>
      <c r="B401" s="79" t="s">
        <v>1098</v>
      </c>
      <c r="C401" s="10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  <c r="BG401" s="96"/>
      <c r="BH401" s="96"/>
      <c r="BI401" s="96"/>
      <c r="BJ401" s="96"/>
      <c r="BK401" s="96"/>
      <c r="BL401" s="96"/>
      <c r="BM401" s="96"/>
      <c r="BN401" s="96"/>
      <c r="BO401" s="96"/>
      <c r="BP401" s="96"/>
      <c r="BQ401" s="96"/>
      <c r="BR401" s="96"/>
      <c r="BS401" s="96"/>
      <c r="BT401" s="96"/>
      <c r="BU401" s="99"/>
      <c r="BV401" s="96"/>
      <c r="BW401" s="96"/>
      <c r="BX401" s="96"/>
      <c r="BY401" s="96"/>
      <c r="BZ401" s="96"/>
      <c r="CA401" s="96"/>
      <c r="CB401" s="96"/>
      <c r="CC401" s="96"/>
      <c r="CD401" s="96"/>
      <c r="CE401" s="96"/>
      <c r="CF401" s="96"/>
      <c r="CG401" s="96"/>
      <c r="CH401" s="96"/>
      <c r="CI401" s="96"/>
      <c r="CJ401" s="96"/>
      <c r="CK401" s="96"/>
      <c r="CL401" s="96"/>
      <c r="CM401" s="96"/>
      <c r="CN401" s="96"/>
      <c r="CO401" s="96"/>
      <c r="CP401" s="96"/>
      <c r="CQ401" s="96"/>
      <c r="CR401" s="96"/>
      <c r="CS401" s="96"/>
      <c r="CT401" s="96"/>
      <c r="CU401" s="96"/>
      <c r="CV401" s="96"/>
      <c r="CW401" s="96"/>
      <c r="CX401" s="96"/>
      <c r="CY401" s="96"/>
      <c r="CZ401" s="96"/>
      <c r="DA401" s="96"/>
      <c r="DB401" s="96"/>
      <c r="DC401" s="96"/>
      <c r="DD401" s="96"/>
      <c r="DE401" s="96"/>
      <c r="DF401" s="96"/>
      <c r="DG401" s="96"/>
      <c r="DH401" s="96"/>
      <c r="DI401" s="96"/>
      <c r="DJ401" s="96"/>
      <c r="DK401" s="96"/>
      <c r="DL401" s="96"/>
      <c r="DM401" s="96"/>
      <c r="DN401" s="96"/>
      <c r="DO401" s="96"/>
      <c r="DP401" s="96"/>
      <c r="DQ401" s="96"/>
      <c r="DR401" s="96"/>
      <c r="DS401" s="96"/>
      <c r="DT401" s="107"/>
      <c r="DU401" s="107">
        <f t="shared" si="6"/>
        <v>0</v>
      </c>
    </row>
    <row r="402" spans="1:140" s="72" customFormat="1" ht="15" thickBot="1" x14ac:dyDescent="0.3">
      <c r="A402" s="80" t="s">
        <v>670</v>
      </c>
      <c r="B402" s="81" t="s">
        <v>1099</v>
      </c>
      <c r="C402" s="103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  <c r="AB402" s="101"/>
      <c r="AC402" s="101"/>
      <c r="AD402" s="101"/>
      <c r="AE402" s="101"/>
      <c r="AF402" s="101"/>
      <c r="AG402" s="101"/>
      <c r="AH402" s="101"/>
      <c r="AI402" s="101"/>
      <c r="AJ402" s="101"/>
      <c r="AK402" s="101"/>
      <c r="AL402" s="101"/>
      <c r="AM402" s="101"/>
      <c r="AN402" s="101"/>
      <c r="AO402" s="101"/>
      <c r="AP402" s="101"/>
      <c r="AQ402" s="101"/>
      <c r="AR402" s="101"/>
      <c r="AS402" s="101"/>
      <c r="AT402" s="101"/>
      <c r="AU402" s="101"/>
      <c r="AV402" s="101"/>
      <c r="AW402" s="101"/>
      <c r="AX402" s="101"/>
      <c r="AY402" s="101"/>
      <c r="AZ402" s="101"/>
      <c r="BA402" s="101"/>
      <c r="BB402" s="101"/>
      <c r="BC402" s="101"/>
      <c r="BD402" s="101"/>
      <c r="BE402" s="101"/>
      <c r="BF402" s="101"/>
      <c r="BG402" s="101"/>
      <c r="BH402" s="101"/>
      <c r="BI402" s="101"/>
      <c r="BJ402" s="101"/>
      <c r="BK402" s="101"/>
      <c r="BL402" s="101"/>
      <c r="BM402" s="101"/>
      <c r="BN402" s="101"/>
      <c r="BO402" s="101"/>
      <c r="BP402" s="101"/>
      <c r="BQ402" s="101"/>
      <c r="BR402" s="101"/>
      <c r="BS402" s="101"/>
      <c r="BT402" s="101"/>
      <c r="BU402" s="102"/>
      <c r="BV402" s="101"/>
      <c r="BW402" s="101"/>
      <c r="BX402" s="101"/>
      <c r="BY402" s="101"/>
      <c r="BZ402" s="101"/>
      <c r="CA402" s="101"/>
      <c r="CB402" s="101"/>
      <c r="CC402" s="101"/>
      <c r="CD402" s="101"/>
      <c r="CE402" s="101"/>
      <c r="CF402" s="101"/>
      <c r="CG402" s="101"/>
      <c r="CH402" s="101"/>
      <c r="CI402" s="101"/>
      <c r="CJ402" s="101"/>
      <c r="CK402" s="101"/>
      <c r="CL402" s="101"/>
      <c r="CM402" s="101"/>
      <c r="CN402" s="101"/>
      <c r="CO402" s="101"/>
      <c r="CP402" s="101"/>
      <c r="CQ402" s="101"/>
      <c r="CR402" s="101"/>
      <c r="CS402" s="101"/>
      <c r="CT402" s="101"/>
      <c r="CU402" s="101"/>
      <c r="CV402" s="101"/>
      <c r="CW402" s="101"/>
      <c r="CX402" s="101"/>
      <c r="CY402" s="101"/>
      <c r="CZ402" s="101"/>
      <c r="DA402" s="101"/>
      <c r="DB402" s="101"/>
      <c r="DC402" s="101"/>
      <c r="DD402" s="101"/>
      <c r="DE402" s="101"/>
      <c r="DF402" s="101"/>
      <c r="DG402" s="101"/>
      <c r="DH402" s="101"/>
      <c r="DI402" s="101"/>
      <c r="DJ402" s="101"/>
      <c r="DK402" s="101"/>
      <c r="DL402" s="101"/>
      <c r="DM402" s="101"/>
      <c r="DN402" s="101"/>
      <c r="DO402" s="101"/>
      <c r="DP402" s="101"/>
      <c r="DQ402" s="101"/>
      <c r="DR402" s="101"/>
      <c r="DS402" s="101"/>
      <c r="DT402" s="108"/>
      <c r="DU402" s="108">
        <f t="shared" si="6"/>
        <v>0</v>
      </c>
    </row>
    <row r="403" spans="1:140" s="72" customFormat="1" ht="15" thickBot="1" x14ac:dyDescent="0.3">
      <c r="A403" s="82"/>
      <c r="B403" s="83"/>
      <c r="C403" s="103">
        <f t="shared" ref="C403:AG403" si="7">SUM(C7:C402)</f>
        <v>5390</v>
      </c>
      <c r="D403" s="101">
        <f t="shared" si="7"/>
        <v>5140</v>
      </c>
      <c r="E403" s="101">
        <f t="shared" si="7"/>
        <v>9542</v>
      </c>
      <c r="F403" s="101">
        <f t="shared" si="7"/>
        <v>8832</v>
      </c>
      <c r="G403" s="101">
        <f t="shared" si="7"/>
        <v>21</v>
      </c>
      <c r="H403" s="101">
        <f t="shared" si="7"/>
        <v>241</v>
      </c>
      <c r="I403" s="101">
        <f t="shared" si="7"/>
        <v>20929</v>
      </c>
      <c r="J403" s="101">
        <f t="shared" si="7"/>
        <v>4068</v>
      </c>
      <c r="K403" s="101">
        <f t="shared" si="7"/>
        <v>1267</v>
      </c>
      <c r="L403" s="101">
        <f t="shared" si="7"/>
        <v>7885</v>
      </c>
      <c r="M403" s="101">
        <f t="shared" si="7"/>
        <v>568</v>
      </c>
      <c r="N403" s="101">
        <f t="shared" si="7"/>
        <v>4357</v>
      </c>
      <c r="O403" s="101">
        <f t="shared" si="7"/>
        <v>8688</v>
      </c>
      <c r="P403" s="101">
        <f t="shared" si="7"/>
        <v>35838</v>
      </c>
      <c r="Q403" s="101">
        <f t="shared" si="7"/>
        <v>9878</v>
      </c>
      <c r="R403" s="101">
        <f t="shared" si="7"/>
        <v>2238</v>
      </c>
      <c r="S403" s="101">
        <f t="shared" si="7"/>
        <v>2268</v>
      </c>
      <c r="T403" s="101">
        <f t="shared" si="7"/>
        <v>25833</v>
      </c>
      <c r="U403" s="101">
        <f t="shared" si="7"/>
        <v>8194</v>
      </c>
      <c r="V403" s="101">
        <f t="shared" si="7"/>
        <v>21766</v>
      </c>
      <c r="W403" s="101">
        <f t="shared" si="7"/>
        <v>0</v>
      </c>
      <c r="X403" s="101">
        <f t="shared" si="7"/>
        <v>6917</v>
      </c>
      <c r="Y403" s="101">
        <f t="shared" si="7"/>
        <v>2308</v>
      </c>
      <c r="Z403" s="101">
        <f t="shared" si="7"/>
        <v>2022</v>
      </c>
      <c r="AA403" s="101">
        <f t="shared" si="7"/>
        <v>7690</v>
      </c>
      <c r="AB403" s="101">
        <f t="shared" si="7"/>
        <v>52955</v>
      </c>
      <c r="AC403" s="101">
        <f t="shared" si="7"/>
        <v>93710</v>
      </c>
      <c r="AD403" s="101">
        <f t="shared" si="7"/>
        <v>12973</v>
      </c>
      <c r="AE403" s="101">
        <f t="shared" si="7"/>
        <v>4031</v>
      </c>
      <c r="AF403" s="101">
        <f t="shared" si="7"/>
        <v>23512</v>
      </c>
      <c r="AG403" s="101">
        <f t="shared" si="7"/>
        <v>856</v>
      </c>
      <c r="AH403" s="101">
        <f t="shared" ref="AH403:BM403" si="8">SUM(AH7:AH402)</f>
        <v>36239</v>
      </c>
      <c r="AI403" s="101">
        <f t="shared" si="8"/>
        <v>16532</v>
      </c>
      <c r="AJ403" s="101">
        <f t="shared" si="8"/>
        <v>3455</v>
      </c>
      <c r="AK403" s="101">
        <f t="shared" si="8"/>
        <v>19929</v>
      </c>
      <c r="AL403" s="101">
        <f t="shared" si="8"/>
        <v>18001</v>
      </c>
      <c r="AM403" s="101">
        <f t="shared" si="8"/>
        <v>14503</v>
      </c>
      <c r="AN403" s="101">
        <f t="shared" si="8"/>
        <v>19576</v>
      </c>
      <c r="AO403" s="101">
        <f t="shared" si="8"/>
        <v>7567</v>
      </c>
      <c r="AP403" s="101">
        <f t="shared" si="8"/>
        <v>2792</v>
      </c>
      <c r="AQ403" s="101">
        <f t="shared" si="8"/>
        <v>14390</v>
      </c>
      <c r="AR403" s="101">
        <f t="shared" si="8"/>
        <v>4821</v>
      </c>
      <c r="AS403" s="101">
        <f t="shared" si="8"/>
        <v>10030</v>
      </c>
      <c r="AT403" s="101">
        <f t="shared" si="8"/>
        <v>14696</v>
      </c>
      <c r="AU403" s="101">
        <f t="shared" si="8"/>
        <v>20920</v>
      </c>
      <c r="AV403" s="101">
        <f t="shared" si="8"/>
        <v>9945</v>
      </c>
      <c r="AW403" s="101">
        <f t="shared" si="8"/>
        <v>19078</v>
      </c>
      <c r="AX403" s="101">
        <f t="shared" si="8"/>
        <v>4117</v>
      </c>
      <c r="AY403" s="101">
        <f t="shared" si="8"/>
        <v>4089</v>
      </c>
      <c r="AZ403" s="101">
        <f t="shared" si="8"/>
        <v>22495</v>
      </c>
      <c r="BA403" s="101">
        <f t="shared" si="8"/>
        <v>6100</v>
      </c>
      <c r="BB403" s="101">
        <f t="shared" si="8"/>
        <v>74489</v>
      </c>
      <c r="BC403" s="101">
        <f t="shared" si="8"/>
        <v>29082</v>
      </c>
      <c r="BD403" s="101">
        <f t="shared" si="8"/>
        <v>18461</v>
      </c>
      <c r="BE403" s="101">
        <f t="shared" si="8"/>
        <v>34107</v>
      </c>
      <c r="BF403" s="101">
        <f t="shared" si="8"/>
        <v>13017</v>
      </c>
      <c r="BG403" s="101">
        <f t="shared" si="8"/>
        <v>22232</v>
      </c>
      <c r="BH403" s="101">
        <f t="shared" si="8"/>
        <v>30486</v>
      </c>
      <c r="BI403" s="101">
        <f t="shared" si="8"/>
        <v>29263</v>
      </c>
      <c r="BJ403" s="101">
        <f t="shared" si="8"/>
        <v>13056</v>
      </c>
      <c r="BK403" s="101">
        <f t="shared" si="8"/>
        <v>11211</v>
      </c>
      <c r="BL403" s="101">
        <f t="shared" si="8"/>
        <v>5339</v>
      </c>
      <c r="BM403" s="101">
        <f t="shared" si="8"/>
        <v>12043</v>
      </c>
      <c r="BN403" s="101">
        <f t="shared" ref="BN403:CS403" si="9">SUM(BN7:BN402)</f>
        <v>6932</v>
      </c>
      <c r="BO403" s="101">
        <f t="shared" si="9"/>
        <v>9062</v>
      </c>
      <c r="BP403" s="101">
        <f t="shared" si="9"/>
        <v>11883</v>
      </c>
      <c r="BQ403" s="101">
        <f t="shared" si="9"/>
        <v>25405</v>
      </c>
      <c r="BR403" s="101">
        <f t="shared" si="9"/>
        <v>3717</v>
      </c>
      <c r="BS403" s="101">
        <f t="shared" si="9"/>
        <v>51180</v>
      </c>
      <c r="BT403" s="101">
        <f t="shared" si="9"/>
        <v>14090</v>
      </c>
      <c r="BU403" s="101">
        <f t="shared" si="9"/>
        <v>7414</v>
      </c>
      <c r="BV403" s="101">
        <f t="shared" si="9"/>
        <v>4755</v>
      </c>
      <c r="BW403" s="101">
        <f t="shared" si="9"/>
        <v>7597</v>
      </c>
      <c r="BX403" s="101">
        <f t="shared" si="9"/>
        <v>4193</v>
      </c>
      <c r="BY403" s="101">
        <f t="shared" si="9"/>
        <v>2847</v>
      </c>
      <c r="BZ403" s="101">
        <f t="shared" si="9"/>
        <v>83032</v>
      </c>
      <c r="CA403" s="101">
        <f t="shared" si="9"/>
        <v>38442</v>
      </c>
      <c r="CB403" s="101">
        <f t="shared" si="9"/>
        <v>45697</v>
      </c>
      <c r="CC403" s="101">
        <f t="shared" si="9"/>
        <v>268009</v>
      </c>
      <c r="CD403" s="101">
        <f t="shared" si="9"/>
        <v>18945</v>
      </c>
      <c r="CE403" s="101">
        <f t="shared" si="9"/>
        <v>75525</v>
      </c>
      <c r="CF403" s="101">
        <f t="shared" si="9"/>
        <v>1040</v>
      </c>
      <c r="CG403" s="101">
        <f t="shared" si="9"/>
        <v>17819</v>
      </c>
      <c r="CH403" s="101">
        <f t="shared" si="9"/>
        <v>19791</v>
      </c>
      <c r="CI403" s="101">
        <f t="shared" si="9"/>
        <v>23190</v>
      </c>
      <c r="CJ403" s="101">
        <f t="shared" si="9"/>
        <v>3584</v>
      </c>
      <c r="CK403" s="101">
        <f t="shared" si="9"/>
        <v>12244</v>
      </c>
      <c r="CL403" s="101">
        <f t="shared" si="9"/>
        <v>85968</v>
      </c>
      <c r="CM403" s="101">
        <f t="shared" si="9"/>
        <v>19387</v>
      </c>
      <c r="CN403" s="101">
        <f t="shared" si="9"/>
        <v>2877</v>
      </c>
      <c r="CO403" s="101">
        <f t="shared" si="9"/>
        <v>4749</v>
      </c>
      <c r="CP403" s="101">
        <f t="shared" si="9"/>
        <v>42495</v>
      </c>
      <c r="CQ403" s="101">
        <f t="shared" si="9"/>
        <v>21011</v>
      </c>
      <c r="CR403" s="101">
        <f t="shared" si="9"/>
        <v>52954</v>
      </c>
      <c r="CS403" s="101">
        <f t="shared" si="9"/>
        <v>9018</v>
      </c>
      <c r="CT403" s="101">
        <f t="shared" ref="CT403:DT403" si="10">SUM(CT7:CT402)</f>
        <v>1228</v>
      </c>
      <c r="CU403" s="101">
        <f t="shared" si="10"/>
        <v>14160</v>
      </c>
      <c r="CV403" s="101">
        <f t="shared" si="10"/>
        <v>16304</v>
      </c>
      <c r="CW403" s="101">
        <f t="shared" si="10"/>
        <v>2170</v>
      </c>
      <c r="CX403" s="101">
        <f t="shared" si="10"/>
        <v>3102</v>
      </c>
      <c r="CY403" s="101">
        <f t="shared" si="10"/>
        <v>10190</v>
      </c>
      <c r="CZ403" s="101">
        <f t="shared" si="10"/>
        <v>121418</v>
      </c>
      <c r="DA403" s="101">
        <f t="shared" si="10"/>
        <v>23580</v>
      </c>
      <c r="DB403" s="101">
        <f t="shared" si="10"/>
        <v>23333</v>
      </c>
      <c r="DC403" s="101">
        <f t="shared" si="10"/>
        <v>627</v>
      </c>
      <c r="DD403" s="101">
        <f t="shared" si="10"/>
        <v>16793</v>
      </c>
      <c r="DE403" s="101">
        <f t="shared" si="10"/>
        <v>13947</v>
      </c>
      <c r="DF403" s="101">
        <f t="shared" si="10"/>
        <v>1230</v>
      </c>
      <c r="DG403" s="101">
        <f t="shared" si="10"/>
        <v>8282</v>
      </c>
      <c r="DH403" s="101">
        <f t="shared" si="10"/>
        <v>45581</v>
      </c>
      <c r="DI403" s="101">
        <f t="shared" si="10"/>
        <v>138896</v>
      </c>
      <c r="DJ403" s="101">
        <f t="shared" si="10"/>
        <v>1208</v>
      </c>
      <c r="DK403" s="101">
        <f t="shared" si="10"/>
        <v>41530</v>
      </c>
      <c r="DL403" s="101">
        <f t="shared" si="10"/>
        <v>48566</v>
      </c>
      <c r="DM403" s="101">
        <f t="shared" si="10"/>
        <v>109979</v>
      </c>
      <c r="DN403" s="101">
        <f t="shared" si="10"/>
        <v>13632</v>
      </c>
      <c r="DO403" s="101">
        <f t="shared" si="10"/>
        <v>3402</v>
      </c>
      <c r="DP403" s="101">
        <f t="shared" si="10"/>
        <v>41175</v>
      </c>
      <c r="DQ403" s="101">
        <f t="shared" si="10"/>
        <v>10352</v>
      </c>
      <c r="DR403" s="101">
        <f t="shared" si="10"/>
        <v>4994</v>
      </c>
      <c r="DS403" s="101">
        <f t="shared" si="10"/>
        <v>13673</v>
      </c>
      <c r="DT403" s="101">
        <f t="shared" si="10"/>
        <v>8172</v>
      </c>
      <c r="DU403" s="104">
        <f t="shared" si="6"/>
        <v>2684354</v>
      </c>
    </row>
    <row r="404" spans="1:140" x14ac:dyDescent="0.3">
      <c r="A404" s="85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  <c r="AR404" s="86"/>
      <c r="AS404" s="86"/>
      <c r="AT404" s="86"/>
      <c r="AU404" s="86"/>
      <c r="AV404" s="86"/>
      <c r="AW404" s="86"/>
      <c r="AX404" s="86"/>
      <c r="AY404" s="86"/>
      <c r="AZ404" s="86"/>
      <c r="BA404" s="86"/>
      <c r="BB404" s="86"/>
      <c r="BC404" s="86"/>
      <c r="BD404" s="86"/>
      <c r="BE404" s="86"/>
      <c r="BF404" s="86"/>
      <c r="BG404" s="86"/>
      <c r="BH404" s="86"/>
      <c r="BI404" s="86"/>
      <c r="BJ404" s="86"/>
      <c r="BK404" s="86"/>
      <c r="BL404" s="86"/>
      <c r="BM404" s="86"/>
      <c r="BN404" s="86"/>
      <c r="BO404" s="86"/>
      <c r="BP404" s="86"/>
      <c r="BQ404" s="86"/>
      <c r="BR404" s="86"/>
      <c r="BS404" s="86"/>
      <c r="BT404" s="86"/>
      <c r="BW404" s="87"/>
      <c r="DY404" s="88"/>
      <c r="EI404" s="88"/>
      <c r="EJ404" s="89"/>
    </row>
    <row r="405" spans="1:140" x14ac:dyDescent="0.3">
      <c r="A405" s="85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  <c r="AR405" s="86"/>
      <c r="AS405" s="86"/>
      <c r="AT405" s="86"/>
      <c r="AU405" s="86"/>
      <c r="AV405" s="86"/>
      <c r="AW405" s="86"/>
      <c r="AX405" s="86"/>
      <c r="AY405" s="86"/>
      <c r="AZ405" s="86"/>
      <c r="BA405" s="86"/>
      <c r="BB405" s="86"/>
      <c r="BC405" s="86"/>
      <c r="BD405" s="86"/>
      <c r="BE405" s="86"/>
      <c r="BF405" s="86"/>
      <c r="BG405" s="86"/>
      <c r="BH405" s="86"/>
      <c r="BI405" s="86"/>
      <c r="BJ405" s="86"/>
      <c r="BK405" s="86"/>
      <c r="BL405" s="86"/>
      <c r="BM405" s="86"/>
      <c r="BN405" s="86"/>
      <c r="BO405" s="86"/>
      <c r="BP405" s="86"/>
      <c r="BQ405" s="86"/>
      <c r="BR405" s="86"/>
      <c r="BS405" s="86"/>
      <c r="BT405" s="86"/>
      <c r="BW405" s="87"/>
      <c r="DY405" s="88"/>
      <c r="EI405" s="88"/>
      <c r="EJ405" s="89"/>
    </row>
    <row r="406" spans="1:140" x14ac:dyDescent="0.3">
      <c r="A406" s="85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  <c r="AP406" s="86"/>
      <c r="AQ406" s="86"/>
      <c r="AR406" s="86"/>
      <c r="AS406" s="86"/>
      <c r="AT406" s="86"/>
      <c r="AU406" s="86"/>
      <c r="AV406" s="86"/>
      <c r="AW406" s="86"/>
      <c r="AX406" s="86"/>
      <c r="AY406" s="86"/>
      <c r="AZ406" s="86"/>
      <c r="BA406" s="86"/>
      <c r="BB406" s="86"/>
      <c r="BC406" s="86"/>
      <c r="BD406" s="86"/>
      <c r="BE406" s="86"/>
      <c r="BF406" s="86"/>
      <c r="BG406" s="86"/>
      <c r="BH406" s="86"/>
      <c r="BI406" s="86"/>
      <c r="BJ406" s="86"/>
      <c r="BK406" s="86"/>
      <c r="BL406" s="86"/>
      <c r="BM406" s="86"/>
      <c r="BN406" s="86"/>
      <c r="BO406" s="86"/>
      <c r="BP406" s="86"/>
      <c r="BQ406" s="86"/>
      <c r="BR406" s="86"/>
      <c r="BS406" s="86"/>
      <c r="BT406" s="86"/>
      <c r="BW406" s="87"/>
      <c r="DY406" s="88"/>
      <c r="EI406" s="88"/>
      <c r="EJ406" s="89"/>
    </row>
    <row r="407" spans="1:140" x14ac:dyDescent="0.3">
      <c r="A407" s="85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  <c r="AR407" s="86"/>
      <c r="AS407" s="86"/>
      <c r="AT407" s="86"/>
      <c r="AU407" s="86"/>
      <c r="AV407" s="86"/>
      <c r="AW407" s="86"/>
      <c r="AX407" s="86"/>
      <c r="AY407" s="86"/>
      <c r="AZ407" s="86"/>
      <c r="BA407" s="86"/>
      <c r="BB407" s="86"/>
      <c r="BC407" s="86"/>
      <c r="BD407" s="86"/>
      <c r="BE407" s="86"/>
      <c r="BF407" s="86"/>
      <c r="BG407" s="86"/>
      <c r="BH407" s="86"/>
      <c r="BI407" s="86"/>
      <c r="BJ407" s="86"/>
      <c r="BK407" s="86"/>
      <c r="BL407" s="86"/>
      <c r="BM407" s="86"/>
      <c r="BN407" s="86"/>
      <c r="BO407" s="86"/>
      <c r="BP407" s="86"/>
      <c r="BQ407" s="86"/>
      <c r="BR407" s="86"/>
      <c r="BS407" s="86"/>
      <c r="BT407" s="86"/>
      <c r="BW407" s="87"/>
      <c r="DY407" s="88"/>
      <c r="EI407" s="88"/>
      <c r="EJ407" s="89"/>
    </row>
    <row r="408" spans="1:140" x14ac:dyDescent="0.3">
      <c r="A408" s="85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  <c r="AR408" s="86"/>
      <c r="AS408" s="86"/>
      <c r="AT408" s="86"/>
      <c r="AU408" s="86"/>
      <c r="AV408" s="86"/>
      <c r="AW408" s="86"/>
      <c r="AX408" s="86"/>
      <c r="AY408" s="86"/>
      <c r="AZ408" s="86"/>
      <c r="BA408" s="86"/>
      <c r="BB408" s="86"/>
      <c r="BC408" s="86"/>
      <c r="BD408" s="86"/>
      <c r="BE408" s="86"/>
      <c r="BF408" s="86"/>
      <c r="BG408" s="86"/>
      <c r="BH408" s="86"/>
      <c r="BI408" s="86"/>
      <c r="BJ408" s="86"/>
      <c r="BK408" s="86"/>
      <c r="BL408" s="86"/>
      <c r="BM408" s="86"/>
      <c r="BN408" s="86"/>
      <c r="BO408" s="86"/>
      <c r="BP408" s="86"/>
      <c r="BQ408" s="86"/>
      <c r="BR408" s="86"/>
      <c r="BS408" s="86"/>
      <c r="BT408" s="86"/>
      <c r="BW408" s="87"/>
      <c r="DY408" s="88"/>
      <c r="EI408" s="88"/>
      <c r="EJ408" s="89"/>
    </row>
    <row r="409" spans="1:140" x14ac:dyDescent="0.3">
      <c r="A409" s="85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86"/>
      <c r="AM409" s="86"/>
      <c r="AN409" s="86"/>
      <c r="AO409" s="86"/>
      <c r="AP409" s="86"/>
      <c r="AQ409" s="86"/>
      <c r="AR409" s="86"/>
      <c r="AS409" s="86"/>
      <c r="AT409" s="86"/>
      <c r="AU409" s="86"/>
      <c r="AV409" s="86"/>
      <c r="AW409" s="86"/>
      <c r="AX409" s="86"/>
      <c r="AY409" s="86"/>
      <c r="AZ409" s="86"/>
      <c r="BA409" s="86"/>
      <c r="BB409" s="86"/>
      <c r="BC409" s="86"/>
      <c r="BD409" s="86"/>
      <c r="BE409" s="86"/>
      <c r="BF409" s="86"/>
      <c r="BG409" s="86"/>
      <c r="BH409" s="86"/>
      <c r="BI409" s="86"/>
      <c r="BJ409" s="86"/>
      <c r="BK409" s="86"/>
      <c r="BL409" s="86"/>
      <c r="BM409" s="86"/>
      <c r="BN409" s="86"/>
      <c r="BO409" s="86"/>
      <c r="BP409" s="86"/>
      <c r="BQ409" s="86"/>
      <c r="BR409" s="86"/>
      <c r="BS409" s="86"/>
      <c r="BT409" s="86"/>
      <c r="BW409" s="87"/>
      <c r="DY409" s="88"/>
      <c r="EI409" s="88"/>
      <c r="EJ409" s="89"/>
    </row>
    <row r="410" spans="1:140" x14ac:dyDescent="0.3">
      <c r="A410" s="85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  <c r="AR410" s="86"/>
      <c r="AS410" s="86"/>
      <c r="AT410" s="86"/>
      <c r="AU410" s="86"/>
      <c r="AV410" s="86"/>
      <c r="AW410" s="86"/>
      <c r="AX410" s="86"/>
      <c r="AY410" s="86"/>
      <c r="AZ410" s="86"/>
      <c r="BA410" s="86"/>
      <c r="BB410" s="86"/>
      <c r="BC410" s="86"/>
      <c r="BD410" s="86"/>
      <c r="BE410" s="86"/>
      <c r="BF410" s="86"/>
      <c r="BG410" s="86"/>
      <c r="BH410" s="86"/>
      <c r="BI410" s="86"/>
      <c r="BJ410" s="86"/>
      <c r="BK410" s="86"/>
      <c r="BL410" s="86"/>
      <c r="BM410" s="86"/>
      <c r="BN410" s="86"/>
      <c r="BO410" s="86"/>
      <c r="BP410" s="86"/>
      <c r="BQ410" s="86"/>
      <c r="BR410" s="86"/>
      <c r="BS410" s="86"/>
      <c r="BT410" s="86"/>
      <c r="BW410" s="87"/>
      <c r="DY410" s="88"/>
      <c r="EI410" s="88"/>
      <c r="EJ410" s="89"/>
    </row>
    <row r="411" spans="1:140" x14ac:dyDescent="0.3">
      <c r="A411" s="85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  <c r="AR411" s="86"/>
      <c r="AS411" s="86"/>
      <c r="AT411" s="86"/>
      <c r="AU411" s="86"/>
      <c r="AV411" s="86"/>
      <c r="AW411" s="86"/>
      <c r="AX411" s="86"/>
      <c r="AY411" s="86"/>
      <c r="AZ411" s="86"/>
      <c r="BA411" s="86"/>
      <c r="BB411" s="86"/>
      <c r="BC411" s="86"/>
      <c r="BD411" s="86"/>
      <c r="BE411" s="86"/>
      <c r="BF411" s="86"/>
      <c r="BG411" s="86"/>
      <c r="BH411" s="86"/>
      <c r="BI411" s="86"/>
      <c r="BJ411" s="86"/>
      <c r="BK411" s="86"/>
      <c r="BL411" s="86"/>
      <c r="BM411" s="86"/>
      <c r="BN411" s="86"/>
      <c r="BO411" s="86"/>
      <c r="BP411" s="86"/>
      <c r="BQ411" s="86"/>
      <c r="BR411" s="86"/>
      <c r="BS411" s="86"/>
      <c r="BT411" s="86"/>
      <c r="BW411" s="87"/>
      <c r="DY411" s="88"/>
      <c r="EI411" s="88"/>
      <c r="EJ411" s="89"/>
    </row>
    <row r="412" spans="1:140" x14ac:dyDescent="0.3">
      <c r="A412" s="85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86"/>
      <c r="AM412" s="86"/>
      <c r="AN412" s="86"/>
      <c r="AO412" s="86"/>
      <c r="AP412" s="86"/>
      <c r="AQ412" s="86"/>
      <c r="AR412" s="86"/>
      <c r="AS412" s="86"/>
      <c r="AT412" s="86"/>
      <c r="AU412" s="86"/>
      <c r="AV412" s="86"/>
      <c r="AW412" s="86"/>
      <c r="AX412" s="86"/>
      <c r="AY412" s="86"/>
      <c r="AZ412" s="86"/>
      <c r="BA412" s="86"/>
      <c r="BB412" s="86"/>
      <c r="BC412" s="86"/>
      <c r="BD412" s="86"/>
      <c r="BE412" s="86"/>
      <c r="BF412" s="86"/>
      <c r="BG412" s="86"/>
      <c r="BH412" s="86"/>
      <c r="BI412" s="86"/>
      <c r="BJ412" s="86"/>
      <c r="BK412" s="86"/>
      <c r="BL412" s="86"/>
      <c r="BM412" s="86"/>
      <c r="BN412" s="86"/>
      <c r="BO412" s="86"/>
      <c r="BP412" s="86"/>
      <c r="BQ412" s="86"/>
      <c r="BR412" s="86"/>
      <c r="BS412" s="86"/>
      <c r="BT412" s="86"/>
      <c r="BW412" s="87"/>
      <c r="DY412" s="88"/>
      <c r="EI412" s="88"/>
      <c r="EJ412" s="89"/>
    </row>
    <row r="413" spans="1:140" x14ac:dyDescent="0.3">
      <c r="A413" s="85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  <c r="AR413" s="86"/>
      <c r="AS413" s="86"/>
      <c r="AT413" s="86"/>
      <c r="AU413" s="86"/>
      <c r="AV413" s="86"/>
      <c r="AW413" s="86"/>
      <c r="AX413" s="86"/>
      <c r="AY413" s="86"/>
      <c r="AZ413" s="86"/>
      <c r="BA413" s="86"/>
      <c r="BB413" s="86"/>
      <c r="BC413" s="86"/>
      <c r="BD413" s="86"/>
      <c r="BE413" s="86"/>
      <c r="BF413" s="86"/>
      <c r="BG413" s="86"/>
      <c r="BH413" s="86"/>
      <c r="BI413" s="86"/>
      <c r="BJ413" s="86"/>
      <c r="BK413" s="86"/>
      <c r="BL413" s="86"/>
      <c r="BM413" s="86"/>
      <c r="BN413" s="86"/>
      <c r="BO413" s="86"/>
      <c r="BP413" s="86"/>
      <c r="BQ413" s="86"/>
      <c r="BR413" s="86"/>
      <c r="BS413" s="86"/>
      <c r="BT413" s="86"/>
      <c r="BW413" s="87"/>
      <c r="DY413" s="88"/>
      <c r="EI413" s="88"/>
      <c r="EJ413" s="89"/>
    </row>
    <row r="414" spans="1:140" x14ac:dyDescent="0.3">
      <c r="A414" s="85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  <c r="AR414" s="86"/>
      <c r="AS414" s="86"/>
      <c r="AT414" s="86"/>
      <c r="AU414" s="86"/>
      <c r="AV414" s="86"/>
      <c r="AW414" s="86"/>
      <c r="AX414" s="86"/>
      <c r="AY414" s="86"/>
      <c r="AZ414" s="86"/>
      <c r="BA414" s="86"/>
      <c r="BB414" s="86"/>
      <c r="BC414" s="86"/>
      <c r="BD414" s="86"/>
      <c r="BE414" s="86"/>
      <c r="BF414" s="86"/>
      <c r="BG414" s="86"/>
      <c r="BH414" s="86"/>
      <c r="BI414" s="86"/>
      <c r="BJ414" s="86"/>
      <c r="BK414" s="86"/>
      <c r="BL414" s="86"/>
      <c r="BM414" s="86"/>
      <c r="BN414" s="86"/>
      <c r="BO414" s="86"/>
      <c r="BP414" s="86"/>
      <c r="BQ414" s="86"/>
      <c r="BR414" s="86"/>
      <c r="BS414" s="86"/>
      <c r="BT414" s="86"/>
      <c r="BW414" s="87"/>
      <c r="DY414" s="88"/>
      <c r="EI414" s="88"/>
      <c r="EJ414" s="89"/>
    </row>
    <row r="415" spans="1:140" x14ac:dyDescent="0.3">
      <c r="A415" s="85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86"/>
      <c r="AM415" s="86"/>
      <c r="AN415" s="86"/>
      <c r="AO415" s="86"/>
      <c r="AP415" s="86"/>
      <c r="AQ415" s="86"/>
      <c r="AR415" s="86"/>
      <c r="AS415" s="86"/>
      <c r="AT415" s="86"/>
      <c r="AU415" s="86"/>
      <c r="AV415" s="86"/>
      <c r="AW415" s="86"/>
      <c r="AX415" s="86"/>
      <c r="AY415" s="86"/>
      <c r="AZ415" s="86"/>
      <c r="BA415" s="86"/>
      <c r="BB415" s="86"/>
      <c r="BC415" s="86"/>
      <c r="BD415" s="86"/>
      <c r="BE415" s="86"/>
      <c r="BF415" s="86"/>
      <c r="BG415" s="86"/>
      <c r="BH415" s="86"/>
      <c r="BI415" s="86"/>
      <c r="BJ415" s="86"/>
      <c r="BK415" s="86"/>
      <c r="BL415" s="86"/>
      <c r="BM415" s="86"/>
      <c r="BN415" s="86"/>
      <c r="BO415" s="86"/>
      <c r="BP415" s="86"/>
      <c r="BQ415" s="86"/>
      <c r="BR415" s="86"/>
      <c r="BS415" s="86"/>
      <c r="BT415" s="86"/>
      <c r="BW415" s="87"/>
      <c r="DY415" s="88"/>
      <c r="EI415" s="88"/>
      <c r="EJ415" s="89"/>
    </row>
    <row r="416" spans="1:140" x14ac:dyDescent="0.3">
      <c r="A416" s="85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  <c r="AR416" s="86"/>
      <c r="AS416" s="86"/>
      <c r="AT416" s="86"/>
      <c r="AU416" s="86"/>
      <c r="AV416" s="86"/>
      <c r="AW416" s="86"/>
      <c r="AX416" s="86"/>
      <c r="AY416" s="86"/>
      <c r="AZ416" s="86"/>
      <c r="BA416" s="86"/>
      <c r="BB416" s="86"/>
      <c r="BC416" s="86"/>
      <c r="BD416" s="86"/>
      <c r="BE416" s="86"/>
      <c r="BF416" s="86"/>
      <c r="BG416" s="86"/>
      <c r="BH416" s="86"/>
      <c r="BI416" s="86"/>
      <c r="BJ416" s="86"/>
      <c r="BK416" s="86"/>
      <c r="BL416" s="86"/>
      <c r="BM416" s="86"/>
      <c r="BN416" s="86"/>
      <c r="BO416" s="86"/>
      <c r="BP416" s="86"/>
      <c r="BQ416" s="86"/>
      <c r="BR416" s="86"/>
      <c r="BS416" s="86"/>
      <c r="BT416" s="86"/>
      <c r="BW416" s="87"/>
      <c r="DY416" s="88"/>
      <c r="EI416" s="88"/>
      <c r="EJ416" s="89"/>
    </row>
    <row r="417" spans="1:140" x14ac:dyDescent="0.3">
      <c r="A417" s="85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  <c r="AR417" s="86"/>
      <c r="AS417" s="86"/>
      <c r="AT417" s="86"/>
      <c r="AU417" s="86"/>
      <c r="AV417" s="86"/>
      <c r="AW417" s="86"/>
      <c r="AX417" s="86"/>
      <c r="AY417" s="86"/>
      <c r="AZ417" s="86"/>
      <c r="BA417" s="86"/>
      <c r="BB417" s="86"/>
      <c r="BC417" s="86"/>
      <c r="BD417" s="86"/>
      <c r="BE417" s="86"/>
      <c r="BF417" s="86"/>
      <c r="BG417" s="86"/>
      <c r="BH417" s="86"/>
      <c r="BI417" s="86"/>
      <c r="BJ417" s="86"/>
      <c r="BK417" s="86"/>
      <c r="BL417" s="86"/>
      <c r="BM417" s="86"/>
      <c r="BN417" s="86"/>
      <c r="BO417" s="86"/>
      <c r="BP417" s="86"/>
      <c r="BQ417" s="86"/>
      <c r="BR417" s="86"/>
      <c r="BS417" s="86"/>
      <c r="BT417" s="86"/>
      <c r="BW417" s="87"/>
      <c r="DY417" s="88"/>
      <c r="EI417" s="88"/>
      <c r="EJ417" s="89"/>
    </row>
    <row r="418" spans="1:140" x14ac:dyDescent="0.3">
      <c r="A418" s="85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  <c r="AR418" s="86"/>
      <c r="AS418" s="86"/>
      <c r="AT418" s="86"/>
      <c r="AU418" s="86"/>
      <c r="AV418" s="86"/>
      <c r="AW418" s="86"/>
      <c r="AX418" s="86"/>
      <c r="AY418" s="86"/>
      <c r="AZ418" s="86"/>
      <c r="BA418" s="86"/>
      <c r="BB418" s="86"/>
      <c r="BC418" s="86"/>
      <c r="BD418" s="86"/>
      <c r="BE418" s="86"/>
      <c r="BF418" s="86"/>
      <c r="BG418" s="86"/>
      <c r="BH418" s="86"/>
      <c r="BI418" s="86"/>
      <c r="BJ418" s="86"/>
      <c r="BK418" s="86"/>
      <c r="BL418" s="86"/>
      <c r="BM418" s="86"/>
      <c r="BN418" s="86"/>
      <c r="BO418" s="86"/>
      <c r="BP418" s="86"/>
      <c r="BQ418" s="86"/>
      <c r="BR418" s="86"/>
      <c r="BS418" s="86"/>
      <c r="BT418" s="86"/>
      <c r="BW418" s="87"/>
      <c r="DY418" s="88"/>
      <c r="EI418" s="88"/>
      <c r="EJ418" s="89"/>
    </row>
    <row r="419" spans="1:140" x14ac:dyDescent="0.3">
      <c r="A419" s="85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  <c r="AR419" s="86"/>
      <c r="AS419" s="86"/>
      <c r="AT419" s="86"/>
      <c r="AU419" s="86"/>
      <c r="AV419" s="86"/>
      <c r="AW419" s="86"/>
      <c r="AX419" s="86"/>
      <c r="AY419" s="86"/>
      <c r="AZ419" s="86"/>
      <c r="BA419" s="86"/>
      <c r="BB419" s="86"/>
      <c r="BC419" s="86"/>
      <c r="BD419" s="86"/>
      <c r="BE419" s="86"/>
      <c r="BF419" s="86"/>
      <c r="BG419" s="86"/>
      <c r="BH419" s="86"/>
      <c r="BI419" s="86"/>
      <c r="BJ419" s="86"/>
      <c r="BK419" s="86"/>
      <c r="BL419" s="86"/>
      <c r="BM419" s="86"/>
      <c r="BN419" s="86"/>
      <c r="BO419" s="86"/>
      <c r="BP419" s="86"/>
      <c r="BQ419" s="86"/>
      <c r="BR419" s="86"/>
      <c r="BS419" s="86"/>
      <c r="BT419" s="86"/>
      <c r="BW419" s="87"/>
      <c r="DY419" s="88"/>
      <c r="EI419" s="88"/>
      <c r="EJ419" s="89"/>
    </row>
    <row r="420" spans="1:140" x14ac:dyDescent="0.3">
      <c r="A420" s="85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  <c r="AR420" s="86"/>
      <c r="AS420" s="86"/>
      <c r="AT420" s="86"/>
      <c r="AU420" s="86"/>
      <c r="AV420" s="86"/>
      <c r="AW420" s="86"/>
      <c r="AX420" s="86"/>
      <c r="AY420" s="86"/>
      <c r="AZ420" s="86"/>
      <c r="BA420" s="86"/>
      <c r="BB420" s="86"/>
      <c r="BC420" s="86"/>
      <c r="BD420" s="86"/>
      <c r="BE420" s="86"/>
      <c r="BF420" s="86"/>
      <c r="BG420" s="86"/>
      <c r="BH420" s="86"/>
      <c r="BI420" s="86"/>
      <c r="BJ420" s="86"/>
      <c r="BK420" s="86"/>
      <c r="BL420" s="86"/>
      <c r="BM420" s="86"/>
      <c r="BN420" s="86"/>
      <c r="BO420" s="86"/>
      <c r="BP420" s="86"/>
      <c r="BQ420" s="86"/>
      <c r="BR420" s="86"/>
      <c r="BS420" s="86"/>
      <c r="BT420" s="86"/>
      <c r="BW420" s="87"/>
      <c r="DY420" s="88"/>
      <c r="EI420" s="88"/>
      <c r="EJ420" s="89"/>
    </row>
    <row r="421" spans="1:140" x14ac:dyDescent="0.3">
      <c r="A421" s="85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86"/>
      <c r="AM421" s="86"/>
      <c r="AN421" s="86"/>
      <c r="AO421" s="86"/>
      <c r="AP421" s="86"/>
      <c r="AQ421" s="86"/>
      <c r="AR421" s="86"/>
      <c r="AS421" s="86"/>
      <c r="AT421" s="86"/>
      <c r="AU421" s="86"/>
      <c r="AV421" s="86"/>
      <c r="AW421" s="86"/>
      <c r="AX421" s="86"/>
      <c r="AY421" s="86"/>
      <c r="AZ421" s="86"/>
      <c r="BA421" s="86"/>
      <c r="BB421" s="86"/>
      <c r="BC421" s="86"/>
      <c r="BD421" s="86"/>
      <c r="BE421" s="86"/>
      <c r="BF421" s="86"/>
      <c r="BG421" s="86"/>
      <c r="BH421" s="86"/>
      <c r="BI421" s="86"/>
      <c r="BJ421" s="86"/>
      <c r="BK421" s="86"/>
      <c r="BL421" s="86"/>
      <c r="BM421" s="86"/>
      <c r="BN421" s="86"/>
      <c r="BO421" s="86"/>
      <c r="BP421" s="86"/>
      <c r="BQ421" s="86"/>
      <c r="BR421" s="86"/>
      <c r="BS421" s="86"/>
      <c r="BT421" s="86"/>
      <c r="BW421" s="87"/>
      <c r="DY421" s="88"/>
      <c r="EI421" s="88"/>
      <c r="EJ421" s="89"/>
    </row>
    <row r="422" spans="1:140" x14ac:dyDescent="0.3">
      <c r="A422" s="85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  <c r="AR422" s="86"/>
      <c r="AS422" s="86"/>
      <c r="AT422" s="86"/>
      <c r="AU422" s="86"/>
      <c r="AV422" s="86"/>
      <c r="AW422" s="86"/>
      <c r="AX422" s="86"/>
      <c r="AY422" s="86"/>
      <c r="AZ422" s="86"/>
      <c r="BA422" s="86"/>
      <c r="BB422" s="86"/>
      <c r="BC422" s="86"/>
      <c r="BD422" s="86"/>
      <c r="BE422" s="86"/>
      <c r="BF422" s="86"/>
      <c r="BG422" s="86"/>
      <c r="BH422" s="86"/>
      <c r="BI422" s="86"/>
      <c r="BJ422" s="86"/>
      <c r="BK422" s="86"/>
      <c r="BL422" s="86"/>
      <c r="BM422" s="86"/>
      <c r="BN422" s="86"/>
      <c r="BO422" s="86"/>
      <c r="BP422" s="86"/>
      <c r="BQ422" s="86"/>
      <c r="BR422" s="86"/>
      <c r="BS422" s="86"/>
      <c r="BT422" s="86"/>
      <c r="BW422" s="87"/>
      <c r="DY422" s="88"/>
      <c r="EI422" s="88"/>
      <c r="EJ422" s="89"/>
    </row>
    <row r="423" spans="1:140" x14ac:dyDescent="0.3">
      <c r="A423" s="85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  <c r="AR423" s="86"/>
      <c r="AS423" s="86"/>
      <c r="AT423" s="86"/>
      <c r="AU423" s="86"/>
      <c r="AV423" s="86"/>
      <c r="AW423" s="86"/>
      <c r="AX423" s="86"/>
      <c r="AY423" s="86"/>
      <c r="AZ423" s="86"/>
      <c r="BA423" s="86"/>
      <c r="BB423" s="86"/>
      <c r="BC423" s="86"/>
      <c r="BD423" s="86"/>
      <c r="BE423" s="86"/>
      <c r="BF423" s="86"/>
      <c r="BG423" s="86"/>
      <c r="BH423" s="86"/>
      <c r="BI423" s="86"/>
      <c r="BJ423" s="86"/>
      <c r="BK423" s="86"/>
      <c r="BL423" s="86"/>
      <c r="BM423" s="86"/>
      <c r="BN423" s="86"/>
      <c r="BO423" s="86"/>
      <c r="BP423" s="86"/>
      <c r="BQ423" s="86"/>
      <c r="BR423" s="86"/>
      <c r="BS423" s="86"/>
      <c r="BT423" s="86"/>
      <c r="BW423" s="87"/>
      <c r="DY423" s="88"/>
      <c r="EI423" s="88"/>
      <c r="EJ423" s="89"/>
    </row>
    <row r="424" spans="1:140" x14ac:dyDescent="0.3">
      <c r="A424" s="85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86"/>
      <c r="AM424" s="86"/>
      <c r="AN424" s="86"/>
      <c r="AO424" s="86"/>
      <c r="AP424" s="86"/>
      <c r="AQ424" s="86"/>
      <c r="AR424" s="86"/>
      <c r="AS424" s="86"/>
      <c r="AT424" s="86"/>
      <c r="AU424" s="86"/>
      <c r="AV424" s="86"/>
      <c r="AW424" s="86"/>
      <c r="AX424" s="86"/>
      <c r="AY424" s="86"/>
      <c r="AZ424" s="86"/>
      <c r="BA424" s="86"/>
      <c r="BB424" s="86"/>
      <c r="BC424" s="86"/>
      <c r="BD424" s="86"/>
      <c r="BE424" s="86"/>
      <c r="BF424" s="86"/>
      <c r="BG424" s="86"/>
      <c r="BH424" s="86"/>
      <c r="BI424" s="86"/>
      <c r="BJ424" s="86"/>
      <c r="BK424" s="86"/>
      <c r="BL424" s="86"/>
      <c r="BM424" s="86"/>
      <c r="BN424" s="86"/>
      <c r="BO424" s="86"/>
      <c r="BP424" s="86"/>
      <c r="BQ424" s="86"/>
      <c r="BR424" s="86"/>
      <c r="BS424" s="86"/>
      <c r="BT424" s="86"/>
      <c r="BW424" s="87"/>
      <c r="DY424" s="88"/>
      <c r="EI424" s="88"/>
      <c r="EJ424" s="89"/>
    </row>
    <row r="425" spans="1:140" x14ac:dyDescent="0.3">
      <c r="A425" s="85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  <c r="AR425" s="86"/>
      <c r="AS425" s="86"/>
      <c r="AT425" s="86"/>
      <c r="AU425" s="86"/>
      <c r="AV425" s="86"/>
      <c r="AW425" s="86"/>
      <c r="AX425" s="86"/>
      <c r="AY425" s="86"/>
      <c r="AZ425" s="86"/>
      <c r="BA425" s="86"/>
      <c r="BB425" s="86"/>
      <c r="BC425" s="86"/>
      <c r="BD425" s="86"/>
      <c r="BE425" s="86"/>
      <c r="BF425" s="86"/>
      <c r="BG425" s="86"/>
      <c r="BH425" s="86"/>
      <c r="BI425" s="86"/>
      <c r="BJ425" s="86"/>
      <c r="BK425" s="86"/>
      <c r="BL425" s="86"/>
      <c r="BM425" s="86"/>
      <c r="BN425" s="86"/>
      <c r="BO425" s="86"/>
      <c r="BP425" s="86"/>
      <c r="BQ425" s="86"/>
      <c r="BR425" s="86"/>
      <c r="BS425" s="86"/>
      <c r="BT425" s="86"/>
      <c r="BW425" s="87"/>
      <c r="DY425" s="88"/>
      <c r="EI425" s="88"/>
      <c r="EJ425" s="89"/>
    </row>
    <row r="426" spans="1:140" x14ac:dyDescent="0.3">
      <c r="A426" s="85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  <c r="AR426" s="86"/>
      <c r="AS426" s="86"/>
      <c r="AT426" s="86"/>
      <c r="AU426" s="86"/>
      <c r="AV426" s="86"/>
      <c r="AW426" s="86"/>
      <c r="AX426" s="86"/>
      <c r="AY426" s="86"/>
      <c r="AZ426" s="86"/>
      <c r="BA426" s="86"/>
      <c r="BB426" s="86"/>
      <c r="BC426" s="86"/>
      <c r="BD426" s="86"/>
      <c r="BE426" s="86"/>
      <c r="BF426" s="86"/>
      <c r="BG426" s="86"/>
      <c r="BH426" s="86"/>
      <c r="BI426" s="86"/>
      <c r="BJ426" s="86"/>
      <c r="BK426" s="86"/>
      <c r="BL426" s="86"/>
      <c r="BM426" s="86"/>
      <c r="BN426" s="86"/>
      <c r="BO426" s="86"/>
      <c r="BP426" s="86"/>
      <c r="BQ426" s="86"/>
      <c r="BR426" s="86"/>
      <c r="BS426" s="86"/>
      <c r="BT426" s="86"/>
      <c r="BW426" s="87"/>
      <c r="DY426" s="88"/>
      <c r="EI426" s="88"/>
      <c r="EJ426" s="89"/>
    </row>
    <row r="427" spans="1:140" x14ac:dyDescent="0.3">
      <c r="A427" s="85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  <c r="AM427" s="86"/>
      <c r="AN427" s="86"/>
      <c r="AO427" s="86"/>
      <c r="AP427" s="86"/>
      <c r="AQ427" s="86"/>
      <c r="AR427" s="86"/>
      <c r="AS427" s="86"/>
      <c r="AT427" s="86"/>
      <c r="AU427" s="86"/>
      <c r="AV427" s="86"/>
      <c r="AW427" s="86"/>
      <c r="AX427" s="86"/>
      <c r="AY427" s="86"/>
      <c r="AZ427" s="86"/>
      <c r="BA427" s="86"/>
      <c r="BB427" s="86"/>
      <c r="BC427" s="86"/>
      <c r="BD427" s="86"/>
      <c r="BE427" s="86"/>
      <c r="BF427" s="86"/>
      <c r="BG427" s="86"/>
      <c r="BH427" s="86"/>
      <c r="BI427" s="86"/>
      <c r="BJ427" s="86"/>
      <c r="BK427" s="86"/>
      <c r="BL427" s="86"/>
      <c r="BM427" s="86"/>
      <c r="BN427" s="86"/>
      <c r="BO427" s="86"/>
      <c r="BP427" s="86"/>
      <c r="BQ427" s="86"/>
      <c r="BR427" s="86"/>
      <c r="BS427" s="86"/>
      <c r="BT427" s="86"/>
      <c r="BW427" s="87"/>
      <c r="DY427" s="88"/>
      <c r="EI427" s="88"/>
      <c r="EJ427" s="89"/>
    </row>
    <row r="428" spans="1:140" x14ac:dyDescent="0.3">
      <c r="A428" s="85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  <c r="AR428" s="86"/>
      <c r="AS428" s="86"/>
      <c r="AT428" s="86"/>
      <c r="AU428" s="86"/>
      <c r="AV428" s="86"/>
      <c r="AW428" s="86"/>
      <c r="AX428" s="86"/>
      <c r="AY428" s="86"/>
      <c r="AZ428" s="86"/>
      <c r="BA428" s="86"/>
      <c r="BB428" s="86"/>
      <c r="BC428" s="86"/>
      <c r="BD428" s="86"/>
      <c r="BE428" s="86"/>
      <c r="BF428" s="86"/>
      <c r="BG428" s="86"/>
      <c r="BH428" s="86"/>
      <c r="BI428" s="86"/>
      <c r="BJ428" s="86"/>
      <c r="BK428" s="86"/>
      <c r="BL428" s="86"/>
      <c r="BM428" s="86"/>
      <c r="BN428" s="86"/>
      <c r="BO428" s="86"/>
      <c r="BP428" s="86"/>
      <c r="BQ428" s="86"/>
      <c r="BR428" s="86"/>
      <c r="BS428" s="86"/>
      <c r="BT428" s="86"/>
      <c r="BW428" s="87"/>
      <c r="DY428" s="88"/>
      <c r="EI428" s="88"/>
      <c r="EJ428" s="89"/>
    </row>
    <row r="429" spans="1:140" x14ac:dyDescent="0.3">
      <c r="A429" s="85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  <c r="AR429" s="86"/>
      <c r="AS429" s="86"/>
      <c r="AT429" s="86"/>
      <c r="AU429" s="86"/>
      <c r="AV429" s="86"/>
      <c r="AW429" s="86"/>
      <c r="AX429" s="86"/>
      <c r="AY429" s="86"/>
      <c r="AZ429" s="86"/>
      <c r="BA429" s="86"/>
      <c r="BB429" s="86"/>
      <c r="BC429" s="86"/>
      <c r="BD429" s="86"/>
      <c r="BE429" s="86"/>
      <c r="BF429" s="86"/>
      <c r="BG429" s="86"/>
      <c r="BH429" s="86"/>
      <c r="BI429" s="86"/>
      <c r="BJ429" s="86"/>
      <c r="BK429" s="86"/>
      <c r="BL429" s="86"/>
      <c r="BM429" s="86"/>
      <c r="BN429" s="86"/>
      <c r="BO429" s="86"/>
      <c r="BP429" s="86"/>
      <c r="BQ429" s="86"/>
      <c r="BR429" s="86"/>
      <c r="BS429" s="86"/>
      <c r="BT429" s="86"/>
      <c r="BW429" s="87"/>
      <c r="DY429" s="88"/>
      <c r="EI429" s="88"/>
      <c r="EJ429" s="89"/>
    </row>
    <row r="430" spans="1:140" x14ac:dyDescent="0.3">
      <c r="A430" s="85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  <c r="AP430" s="86"/>
      <c r="AQ430" s="86"/>
      <c r="AR430" s="86"/>
      <c r="AS430" s="86"/>
      <c r="AT430" s="86"/>
      <c r="AU430" s="86"/>
      <c r="AV430" s="86"/>
      <c r="AW430" s="86"/>
      <c r="AX430" s="86"/>
      <c r="AY430" s="86"/>
      <c r="AZ430" s="86"/>
      <c r="BA430" s="86"/>
      <c r="BB430" s="86"/>
      <c r="BC430" s="86"/>
      <c r="BD430" s="86"/>
      <c r="BE430" s="86"/>
      <c r="BF430" s="86"/>
      <c r="BG430" s="86"/>
      <c r="BH430" s="86"/>
      <c r="BI430" s="86"/>
      <c r="BJ430" s="86"/>
      <c r="BK430" s="86"/>
      <c r="BL430" s="86"/>
      <c r="BM430" s="86"/>
      <c r="BN430" s="86"/>
      <c r="BO430" s="86"/>
      <c r="BP430" s="86"/>
      <c r="BQ430" s="86"/>
      <c r="BR430" s="86"/>
      <c r="BS430" s="86"/>
      <c r="BT430" s="86"/>
      <c r="BW430" s="87"/>
      <c r="DY430" s="88"/>
      <c r="EI430" s="88"/>
      <c r="EJ430" s="89"/>
    </row>
    <row r="431" spans="1:140" x14ac:dyDescent="0.3">
      <c r="A431" s="85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  <c r="AR431" s="86"/>
      <c r="AS431" s="86"/>
      <c r="AT431" s="86"/>
      <c r="AU431" s="86"/>
      <c r="AV431" s="86"/>
      <c r="AW431" s="86"/>
      <c r="AX431" s="86"/>
      <c r="AY431" s="86"/>
      <c r="AZ431" s="86"/>
      <c r="BA431" s="86"/>
      <c r="BB431" s="86"/>
      <c r="BC431" s="86"/>
      <c r="BD431" s="86"/>
      <c r="BE431" s="86"/>
      <c r="BF431" s="86"/>
      <c r="BG431" s="86"/>
      <c r="BH431" s="86"/>
      <c r="BI431" s="86"/>
      <c r="BJ431" s="86"/>
      <c r="BK431" s="86"/>
      <c r="BL431" s="86"/>
      <c r="BM431" s="86"/>
      <c r="BN431" s="86"/>
      <c r="BO431" s="86"/>
      <c r="BP431" s="86"/>
      <c r="BQ431" s="86"/>
      <c r="BR431" s="86"/>
      <c r="BS431" s="86"/>
      <c r="BT431" s="86"/>
      <c r="BW431" s="87"/>
      <c r="DY431" s="88"/>
      <c r="EI431" s="88"/>
      <c r="EJ431" s="89"/>
    </row>
    <row r="432" spans="1:140" x14ac:dyDescent="0.3">
      <c r="A432" s="85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  <c r="AR432" s="86"/>
      <c r="AS432" s="86"/>
      <c r="AT432" s="86"/>
      <c r="AU432" s="86"/>
      <c r="AV432" s="86"/>
      <c r="AW432" s="86"/>
      <c r="AX432" s="86"/>
      <c r="AY432" s="86"/>
      <c r="AZ432" s="86"/>
      <c r="BA432" s="86"/>
      <c r="BB432" s="86"/>
      <c r="BC432" s="86"/>
      <c r="BD432" s="86"/>
      <c r="BE432" s="86"/>
      <c r="BF432" s="86"/>
      <c r="BG432" s="86"/>
      <c r="BH432" s="86"/>
      <c r="BI432" s="86"/>
      <c r="BJ432" s="86"/>
      <c r="BK432" s="86"/>
      <c r="BL432" s="86"/>
      <c r="BM432" s="86"/>
      <c r="BN432" s="86"/>
      <c r="BO432" s="86"/>
      <c r="BP432" s="86"/>
      <c r="BQ432" s="86"/>
      <c r="BR432" s="86"/>
      <c r="BS432" s="86"/>
      <c r="BT432" s="86"/>
      <c r="BW432" s="87"/>
      <c r="DY432" s="88"/>
      <c r="EI432" s="88"/>
      <c r="EJ432" s="89"/>
    </row>
    <row r="433" spans="1:140" x14ac:dyDescent="0.3">
      <c r="A433" s="85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  <c r="AP433" s="86"/>
      <c r="AQ433" s="86"/>
      <c r="AR433" s="86"/>
      <c r="AS433" s="86"/>
      <c r="AT433" s="86"/>
      <c r="AU433" s="86"/>
      <c r="AV433" s="86"/>
      <c r="AW433" s="86"/>
      <c r="AX433" s="86"/>
      <c r="AY433" s="86"/>
      <c r="AZ433" s="86"/>
      <c r="BA433" s="86"/>
      <c r="BB433" s="86"/>
      <c r="BC433" s="86"/>
      <c r="BD433" s="86"/>
      <c r="BE433" s="86"/>
      <c r="BF433" s="86"/>
      <c r="BG433" s="86"/>
      <c r="BH433" s="86"/>
      <c r="BI433" s="86"/>
      <c r="BJ433" s="86"/>
      <c r="BK433" s="86"/>
      <c r="BL433" s="86"/>
      <c r="BM433" s="86"/>
      <c r="BN433" s="86"/>
      <c r="BO433" s="86"/>
      <c r="BP433" s="86"/>
      <c r="BQ433" s="86"/>
      <c r="BR433" s="86"/>
      <c r="BS433" s="86"/>
      <c r="BT433" s="86"/>
      <c r="BW433" s="87"/>
      <c r="DY433" s="88"/>
      <c r="EI433" s="88"/>
      <c r="EJ433" s="89"/>
    </row>
    <row r="434" spans="1:140" x14ac:dyDescent="0.3">
      <c r="A434" s="85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  <c r="AR434" s="86"/>
      <c r="AS434" s="86"/>
      <c r="AT434" s="86"/>
      <c r="AU434" s="86"/>
      <c r="AV434" s="86"/>
      <c r="AW434" s="86"/>
      <c r="AX434" s="86"/>
      <c r="AY434" s="86"/>
      <c r="AZ434" s="86"/>
      <c r="BA434" s="86"/>
      <c r="BB434" s="86"/>
      <c r="BC434" s="86"/>
      <c r="BD434" s="86"/>
      <c r="BE434" s="86"/>
      <c r="BF434" s="86"/>
      <c r="BG434" s="86"/>
      <c r="BH434" s="86"/>
      <c r="BI434" s="86"/>
      <c r="BJ434" s="86"/>
      <c r="BK434" s="86"/>
      <c r="BL434" s="86"/>
      <c r="BM434" s="86"/>
      <c r="BN434" s="86"/>
      <c r="BO434" s="86"/>
      <c r="BP434" s="86"/>
      <c r="BQ434" s="86"/>
      <c r="BR434" s="86"/>
      <c r="BS434" s="86"/>
      <c r="BT434" s="86"/>
      <c r="BW434" s="87"/>
      <c r="DY434" s="88"/>
      <c r="EI434" s="88"/>
      <c r="EJ434" s="89"/>
    </row>
    <row r="435" spans="1:140" x14ac:dyDescent="0.3">
      <c r="A435" s="85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  <c r="AR435" s="86"/>
      <c r="AS435" s="86"/>
      <c r="AT435" s="86"/>
      <c r="AU435" s="86"/>
      <c r="AV435" s="86"/>
      <c r="AW435" s="86"/>
      <c r="AX435" s="86"/>
      <c r="AY435" s="86"/>
      <c r="AZ435" s="86"/>
      <c r="BA435" s="86"/>
      <c r="BB435" s="86"/>
      <c r="BC435" s="86"/>
      <c r="BD435" s="86"/>
      <c r="BE435" s="86"/>
      <c r="BF435" s="86"/>
      <c r="BG435" s="86"/>
      <c r="BH435" s="86"/>
      <c r="BI435" s="86"/>
      <c r="BJ435" s="86"/>
      <c r="BK435" s="86"/>
      <c r="BL435" s="86"/>
      <c r="BM435" s="86"/>
      <c r="BN435" s="86"/>
      <c r="BO435" s="86"/>
      <c r="BP435" s="86"/>
      <c r="BQ435" s="86"/>
      <c r="BR435" s="86"/>
      <c r="BS435" s="86"/>
      <c r="BT435" s="86"/>
      <c r="BW435" s="87"/>
      <c r="DY435" s="88"/>
      <c r="EI435" s="88"/>
      <c r="EJ435" s="89"/>
    </row>
    <row r="436" spans="1:140" x14ac:dyDescent="0.3">
      <c r="A436" s="85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  <c r="AP436" s="86"/>
      <c r="AQ436" s="86"/>
      <c r="AR436" s="86"/>
      <c r="AS436" s="86"/>
      <c r="AT436" s="86"/>
      <c r="AU436" s="86"/>
      <c r="AV436" s="86"/>
      <c r="AW436" s="86"/>
      <c r="AX436" s="86"/>
      <c r="AY436" s="86"/>
      <c r="AZ436" s="86"/>
      <c r="BA436" s="86"/>
      <c r="BB436" s="86"/>
      <c r="BC436" s="86"/>
      <c r="BD436" s="86"/>
      <c r="BE436" s="86"/>
      <c r="BF436" s="86"/>
      <c r="BG436" s="86"/>
      <c r="BH436" s="86"/>
      <c r="BI436" s="86"/>
      <c r="BJ436" s="86"/>
      <c r="BK436" s="86"/>
      <c r="BL436" s="86"/>
      <c r="BM436" s="86"/>
      <c r="BN436" s="86"/>
      <c r="BO436" s="86"/>
      <c r="BP436" s="86"/>
      <c r="BQ436" s="86"/>
      <c r="BR436" s="86"/>
      <c r="BS436" s="86"/>
      <c r="BT436" s="86"/>
      <c r="BW436" s="87"/>
      <c r="DY436" s="88"/>
      <c r="EI436" s="88"/>
      <c r="EJ436" s="89"/>
    </row>
    <row r="437" spans="1:140" x14ac:dyDescent="0.3">
      <c r="A437" s="85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  <c r="AR437" s="86"/>
      <c r="AS437" s="86"/>
      <c r="AT437" s="86"/>
      <c r="AU437" s="86"/>
      <c r="AV437" s="86"/>
      <c r="AW437" s="86"/>
      <c r="AX437" s="86"/>
      <c r="AY437" s="86"/>
      <c r="AZ437" s="86"/>
      <c r="BA437" s="86"/>
      <c r="BB437" s="86"/>
      <c r="BC437" s="86"/>
      <c r="BD437" s="86"/>
      <c r="BE437" s="86"/>
      <c r="BF437" s="86"/>
      <c r="BG437" s="86"/>
      <c r="BH437" s="86"/>
      <c r="BI437" s="86"/>
      <c r="BJ437" s="86"/>
      <c r="BK437" s="86"/>
      <c r="BL437" s="86"/>
      <c r="BM437" s="86"/>
      <c r="BN437" s="86"/>
      <c r="BO437" s="86"/>
      <c r="BP437" s="86"/>
      <c r="BQ437" s="86"/>
      <c r="BR437" s="86"/>
      <c r="BS437" s="86"/>
      <c r="BT437" s="86"/>
      <c r="BW437" s="87"/>
      <c r="DY437" s="88"/>
      <c r="EI437" s="88"/>
      <c r="EJ437" s="89"/>
    </row>
    <row r="438" spans="1:140" x14ac:dyDescent="0.3">
      <c r="A438" s="85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  <c r="AR438" s="86"/>
      <c r="AS438" s="86"/>
      <c r="AT438" s="86"/>
      <c r="AU438" s="86"/>
      <c r="AV438" s="86"/>
      <c r="AW438" s="86"/>
      <c r="AX438" s="86"/>
      <c r="AY438" s="86"/>
      <c r="AZ438" s="86"/>
      <c r="BA438" s="86"/>
      <c r="BB438" s="86"/>
      <c r="BC438" s="86"/>
      <c r="BD438" s="86"/>
      <c r="BE438" s="86"/>
      <c r="BF438" s="86"/>
      <c r="BG438" s="86"/>
      <c r="BH438" s="86"/>
      <c r="BI438" s="86"/>
      <c r="BJ438" s="86"/>
      <c r="BK438" s="86"/>
      <c r="BL438" s="86"/>
      <c r="BM438" s="86"/>
      <c r="BN438" s="86"/>
      <c r="BO438" s="86"/>
      <c r="BP438" s="86"/>
      <c r="BQ438" s="86"/>
      <c r="BR438" s="86"/>
      <c r="BS438" s="86"/>
      <c r="BT438" s="86"/>
      <c r="BW438" s="87"/>
      <c r="DY438" s="88"/>
      <c r="EI438" s="88"/>
      <c r="EJ438" s="89"/>
    </row>
    <row r="439" spans="1:140" x14ac:dyDescent="0.3">
      <c r="A439" s="85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  <c r="AP439" s="86"/>
      <c r="AQ439" s="86"/>
      <c r="AR439" s="86"/>
      <c r="AS439" s="86"/>
      <c r="AT439" s="86"/>
      <c r="AU439" s="86"/>
      <c r="AV439" s="86"/>
      <c r="AW439" s="86"/>
      <c r="AX439" s="86"/>
      <c r="AY439" s="86"/>
      <c r="AZ439" s="86"/>
      <c r="BA439" s="86"/>
      <c r="BB439" s="86"/>
      <c r="BC439" s="86"/>
      <c r="BD439" s="86"/>
      <c r="BE439" s="86"/>
      <c r="BF439" s="86"/>
      <c r="BG439" s="86"/>
      <c r="BH439" s="86"/>
      <c r="BI439" s="86"/>
      <c r="BJ439" s="86"/>
      <c r="BK439" s="86"/>
      <c r="BL439" s="86"/>
      <c r="BM439" s="86"/>
      <c r="BN439" s="86"/>
      <c r="BO439" s="86"/>
      <c r="BP439" s="86"/>
      <c r="BQ439" s="86"/>
      <c r="BR439" s="86"/>
      <c r="BS439" s="86"/>
      <c r="BT439" s="86"/>
      <c r="BW439" s="87"/>
      <c r="DY439" s="88"/>
      <c r="EI439" s="88"/>
      <c r="EJ439" s="89"/>
    </row>
    <row r="440" spans="1:140" x14ac:dyDescent="0.3">
      <c r="A440" s="85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  <c r="AR440" s="86"/>
      <c r="AS440" s="86"/>
      <c r="AT440" s="86"/>
      <c r="AU440" s="86"/>
      <c r="AV440" s="86"/>
      <c r="AW440" s="86"/>
      <c r="AX440" s="86"/>
      <c r="AY440" s="86"/>
      <c r="AZ440" s="86"/>
      <c r="BA440" s="86"/>
      <c r="BB440" s="86"/>
      <c r="BC440" s="86"/>
      <c r="BD440" s="86"/>
      <c r="BE440" s="86"/>
      <c r="BF440" s="86"/>
      <c r="BG440" s="86"/>
      <c r="BH440" s="86"/>
      <c r="BI440" s="86"/>
      <c r="BJ440" s="86"/>
      <c r="BK440" s="86"/>
      <c r="BL440" s="86"/>
      <c r="BM440" s="86"/>
      <c r="BN440" s="86"/>
      <c r="BO440" s="86"/>
      <c r="BP440" s="86"/>
      <c r="BQ440" s="86"/>
      <c r="BR440" s="86"/>
      <c r="BS440" s="86"/>
      <c r="BT440" s="86"/>
      <c r="BW440" s="87"/>
      <c r="DY440" s="88"/>
      <c r="EI440" s="88"/>
      <c r="EJ440" s="89"/>
    </row>
    <row r="441" spans="1:140" x14ac:dyDescent="0.3">
      <c r="A441" s="85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  <c r="AR441" s="86"/>
      <c r="AS441" s="86"/>
      <c r="AT441" s="86"/>
      <c r="AU441" s="86"/>
      <c r="AV441" s="86"/>
      <c r="AW441" s="86"/>
      <c r="AX441" s="86"/>
      <c r="AY441" s="86"/>
      <c r="AZ441" s="86"/>
      <c r="BA441" s="86"/>
      <c r="BB441" s="86"/>
      <c r="BC441" s="86"/>
      <c r="BD441" s="86"/>
      <c r="BE441" s="86"/>
      <c r="BF441" s="86"/>
      <c r="BG441" s="86"/>
      <c r="BH441" s="86"/>
      <c r="BI441" s="86"/>
      <c r="BJ441" s="86"/>
      <c r="BK441" s="86"/>
      <c r="BL441" s="86"/>
      <c r="BM441" s="86"/>
      <c r="BN441" s="86"/>
      <c r="BO441" s="86"/>
      <c r="BP441" s="86"/>
      <c r="BQ441" s="86"/>
      <c r="BR441" s="86"/>
      <c r="BS441" s="86"/>
      <c r="BT441" s="86"/>
      <c r="BW441" s="87"/>
      <c r="DY441" s="88"/>
      <c r="EI441" s="88"/>
      <c r="EJ441" s="89"/>
    </row>
    <row r="442" spans="1:140" x14ac:dyDescent="0.3">
      <c r="A442" s="85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  <c r="AP442" s="86"/>
      <c r="AQ442" s="86"/>
      <c r="AR442" s="86"/>
      <c r="AS442" s="86"/>
      <c r="AT442" s="86"/>
      <c r="AU442" s="86"/>
      <c r="AV442" s="86"/>
      <c r="AW442" s="86"/>
      <c r="AX442" s="86"/>
      <c r="AY442" s="86"/>
      <c r="AZ442" s="86"/>
      <c r="BA442" s="86"/>
      <c r="BB442" s="86"/>
      <c r="BC442" s="86"/>
      <c r="BD442" s="86"/>
      <c r="BE442" s="86"/>
      <c r="BF442" s="86"/>
      <c r="BG442" s="86"/>
      <c r="BH442" s="86"/>
      <c r="BI442" s="86"/>
      <c r="BJ442" s="86"/>
      <c r="BK442" s="86"/>
      <c r="BL442" s="86"/>
      <c r="BM442" s="86"/>
      <c r="BN442" s="86"/>
      <c r="BO442" s="86"/>
      <c r="BP442" s="86"/>
      <c r="BQ442" s="86"/>
      <c r="BR442" s="86"/>
      <c r="BS442" s="86"/>
      <c r="BT442" s="86"/>
      <c r="BW442" s="87"/>
      <c r="DY442" s="88"/>
      <c r="EI442" s="88"/>
      <c r="EJ442" s="89"/>
    </row>
    <row r="443" spans="1:140" x14ac:dyDescent="0.3">
      <c r="A443" s="85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  <c r="AR443" s="86"/>
      <c r="AS443" s="86"/>
      <c r="AT443" s="86"/>
      <c r="AU443" s="86"/>
      <c r="AV443" s="86"/>
      <c r="AW443" s="86"/>
      <c r="AX443" s="86"/>
      <c r="AY443" s="86"/>
      <c r="AZ443" s="86"/>
      <c r="BA443" s="86"/>
      <c r="BB443" s="86"/>
      <c r="BC443" s="86"/>
      <c r="BD443" s="86"/>
      <c r="BE443" s="86"/>
      <c r="BF443" s="86"/>
      <c r="BG443" s="86"/>
      <c r="BH443" s="86"/>
      <c r="BI443" s="86"/>
      <c r="BJ443" s="86"/>
      <c r="BK443" s="86"/>
      <c r="BL443" s="86"/>
      <c r="BM443" s="86"/>
      <c r="BN443" s="86"/>
      <c r="BO443" s="86"/>
      <c r="BP443" s="86"/>
      <c r="BQ443" s="86"/>
      <c r="BR443" s="86"/>
      <c r="BS443" s="86"/>
      <c r="BT443" s="86"/>
      <c r="BW443" s="87"/>
      <c r="DY443" s="88"/>
      <c r="EI443" s="88"/>
      <c r="EJ443" s="89"/>
    </row>
    <row r="444" spans="1:140" x14ac:dyDescent="0.3">
      <c r="A444" s="85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  <c r="AR444" s="86"/>
      <c r="AS444" s="86"/>
      <c r="AT444" s="86"/>
      <c r="AU444" s="86"/>
      <c r="AV444" s="86"/>
      <c r="AW444" s="86"/>
      <c r="AX444" s="86"/>
      <c r="AY444" s="86"/>
      <c r="AZ444" s="86"/>
      <c r="BA444" s="86"/>
      <c r="BB444" s="86"/>
      <c r="BC444" s="86"/>
      <c r="BD444" s="86"/>
      <c r="BE444" s="86"/>
      <c r="BF444" s="86"/>
      <c r="BG444" s="86"/>
      <c r="BH444" s="86"/>
      <c r="BI444" s="86"/>
      <c r="BJ444" s="86"/>
      <c r="BK444" s="86"/>
      <c r="BL444" s="86"/>
      <c r="BM444" s="86"/>
      <c r="BN444" s="86"/>
      <c r="BO444" s="86"/>
      <c r="BP444" s="86"/>
      <c r="BQ444" s="86"/>
      <c r="BR444" s="86"/>
      <c r="BS444" s="86"/>
      <c r="BT444" s="86"/>
      <c r="BW444" s="87"/>
      <c r="DY444" s="88"/>
      <c r="EI444" s="88"/>
      <c r="EJ444" s="89"/>
    </row>
    <row r="445" spans="1:140" x14ac:dyDescent="0.3">
      <c r="A445" s="85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  <c r="AI445" s="86"/>
      <c r="AJ445" s="86"/>
      <c r="AK445" s="86"/>
      <c r="AL445" s="86"/>
      <c r="AM445" s="86"/>
      <c r="AN445" s="86"/>
      <c r="AO445" s="86"/>
      <c r="AP445" s="86"/>
      <c r="AQ445" s="86"/>
      <c r="AR445" s="86"/>
      <c r="AS445" s="86"/>
      <c r="AT445" s="86"/>
      <c r="AU445" s="86"/>
      <c r="AV445" s="86"/>
      <c r="AW445" s="86"/>
      <c r="AX445" s="86"/>
      <c r="AY445" s="86"/>
      <c r="AZ445" s="86"/>
      <c r="BA445" s="86"/>
      <c r="BB445" s="86"/>
      <c r="BC445" s="86"/>
      <c r="BD445" s="86"/>
      <c r="BE445" s="86"/>
      <c r="BF445" s="86"/>
      <c r="BG445" s="86"/>
      <c r="BH445" s="86"/>
      <c r="BI445" s="86"/>
      <c r="BJ445" s="86"/>
      <c r="BK445" s="86"/>
      <c r="BL445" s="86"/>
      <c r="BM445" s="86"/>
      <c r="BN445" s="86"/>
      <c r="BO445" s="86"/>
      <c r="BP445" s="86"/>
      <c r="BQ445" s="86"/>
      <c r="BR445" s="86"/>
      <c r="BS445" s="86"/>
      <c r="BT445" s="86"/>
      <c r="BW445" s="87"/>
      <c r="DY445" s="88"/>
      <c r="EI445" s="88"/>
      <c r="EJ445" s="89"/>
    </row>
    <row r="446" spans="1:140" x14ac:dyDescent="0.3">
      <c r="A446" s="85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  <c r="AR446" s="86"/>
      <c r="AS446" s="86"/>
      <c r="AT446" s="86"/>
      <c r="AU446" s="86"/>
      <c r="AV446" s="86"/>
      <c r="AW446" s="86"/>
      <c r="AX446" s="86"/>
      <c r="AY446" s="86"/>
      <c r="AZ446" s="86"/>
      <c r="BA446" s="86"/>
      <c r="BB446" s="86"/>
      <c r="BC446" s="86"/>
      <c r="BD446" s="86"/>
      <c r="BE446" s="86"/>
      <c r="BF446" s="86"/>
      <c r="BG446" s="86"/>
      <c r="BH446" s="86"/>
      <c r="BI446" s="86"/>
      <c r="BJ446" s="86"/>
      <c r="BK446" s="86"/>
      <c r="BL446" s="86"/>
      <c r="BM446" s="86"/>
      <c r="BN446" s="86"/>
      <c r="BO446" s="86"/>
      <c r="BP446" s="86"/>
      <c r="BQ446" s="86"/>
      <c r="BR446" s="86"/>
      <c r="BS446" s="86"/>
      <c r="BT446" s="86"/>
      <c r="BW446" s="87"/>
      <c r="DY446" s="88"/>
      <c r="EI446" s="88"/>
      <c r="EJ446" s="89"/>
    </row>
    <row r="447" spans="1:140" x14ac:dyDescent="0.3">
      <c r="A447" s="85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  <c r="AR447" s="86"/>
      <c r="AS447" s="86"/>
      <c r="AT447" s="86"/>
      <c r="AU447" s="86"/>
      <c r="AV447" s="86"/>
      <c r="AW447" s="86"/>
      <c r="AX447" s="86"/>
      <c r="AY447" s="86"/>
      <c r="AZ447" s="86"/>
      <c r="BA447" s="86"/>
      <c r="BB447" s="86"/>
      <c r="BC447" s="86"/>
      <c r="BD447" s="86"/>
      <c r="BE447" s="86"/>
      <c r="BF447" s="86"/>
      <c r="BG447" s="86"/>
      <c r="BH447" s="86"/>
      <c r="BI447" s="86"/>
      <c r="BJ447" s="86"/>
      <c r="BK447" s="86"/>
      <c r="BL447" s="86"/>
      <c r="BM447" s="86"/>
      <c r="BN447" s="86"/>
      <c r="BO447" s="86"/>
      <c r="BP447" s="86"/>
      <c r="BQ447" s="86"/>
      <c r="BR447" s="86"/>
      <c r="BS447" s="86"/>
      <c r="BT447" s="86"/>
      <c r="BW447" s="87"/>
      <c r="DY447" s="88"/>
      <c r="EI447" s="88"/>
      <c r="EJ447" s="89"/>
    </row>
    <row r="448" spans="1:140" x14ac:dyDescent="0.3">
      <c r="A448" s="85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  <c r="AP448" s="86"/>
      <c r="AQ448" s="86"/>
      <c r="AR448" s="86"/>
      <c r="AS448" s="86"/>
      <c r="AT448" s="86"/>
      <c r="AU448" s="86"/>
      <c r="AV448" s="86"/>
      <c r="AW448" s="86"/>
      <c r="AX448" s="86"/>
      <c r="AY448" s="86"/>
      <c r="AZ448" s="86"/>
      <c r="BA448" s="86"/>
      <c r="BB448" s="86"/>
      <c r="BC448" s="86"/>
      <c r="BD448" s="86"/>
      <c r="BE448" s="86"/>
      <c r="BF448" s="86"/>
      <c r="BG448" s="86"/>
      <c r="BH448" s="86"/>
      <c r="BI448" s="86"/>
      <c r="BJ448" s="86"/>
      <c r="BK448" s="86"/>
      <c r="BL448" s="86"/>
      <c r="BM448" s="86"/>
      <c r="BN448" s="86"/>
      <c r="BO448" s="86"/>
      <c r="BP448" s="86"/>
      <c r="BQ448" s="86"/>
      <c r="BR448" s="86"/>
      <c r="BS448" s="86"/>
      <c r="BT448" s="86"/>
      <c r="BW448" s="87"/>
      <c r="DY448" s="88"/>
      <c r="EI448" s="88"/>
      <c r="EJ448" s="89"/>
    </row>
    <row r="449" spans="1:140" x14ac:dyDescent="0.3">
      <c r="A449" s="85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  <c r="AR449" s="86"/>
      <c r="AS449" s="86"/>
      <c r="AT449" s="86"/>
      <c r="AU449" s="86"/>
      <c r="AV449" s="86"/>
      <c r="AW449" s="86"/>
      <c r="AX449" s="86"/>
      <c r="AY449" s="86"/>
      <c r="AZ449" s="86"/>
      <c r="BA449" s="86"/>
      <c r="BB449" s="86"/>
      <c r="BC449" s="86"/>
      <c r="BD449" s="86"/>
      <c r="BE449" s="86"/>
      <c r="BF449" s="86"/>
      <c r="BG449" s="86"/>
      <c r="BH449" s="86"/>
      <c r="BI449" s="86"/>
      <c r="BJ449" s="86"/>
      <c r="BK449" s="86"/>
      <c r="BL449" s="86"/>
      <c r="BM449" s="86"/>
      <c r="BN449" s="86"/>
      <c r="BO449" s="86"/>
      <c r="BP449" s="86"/>
      <c r="BQ449" s="86"/>
      <c r="BR449" s="86"/>
      <c r="BS449" s="86"/>
      <c r="BT449" s="86"/>
      <c r="BW449" s="87"/>
      <c r="DY449" s="88"/>
      <c r="EI449" s="88"/>
      <c r="EJ449" s="89"/>
    </row>
    <row r="450" spans="1:140" x14ac:dyDescent="0.3">
      <c r="A450" s="85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  <c r="AR450" s="86"/>
      <c r="AS450" s="86"/>
      <c r="AT450" s="86"/>
      <c r="AU450" s="86"/>
      <c r="AV450" s="86"/>
      <c r="AW450" s="86"/>
      <c r="AX450" s="86"/>
      <c r="AY450" s="86"/>
      <c r="AZ450" s="86"/>
      <c r="BA450" s="86"/>
      <c r="BB450" s="86"/>
      <c r="BC450" s="86"/>
      <c r="BD450" s="86"/>
      <c r="BE450" s="86"/>
      <c r="BF450" s="86"/>
      <c r="BG450" s="86"/>
      <c r="BH450" s="86"/>
      <c r="BI450" s="86"/>
      <c r="BJ450" s="86"/>
      <c r="BK450" s="86"/>
      <c r="BL450" s="86"/>
      <c r="BM450" s="86"/>
      <c r="BN450" s="86"/>
      <c r="BO450" s="86"/>
      <c r="BP450" s="86"/>
      <c r="BQ450" s="86"/>
      <c r="BR450" s="86"/>
      <c r="BS450" s="86"/>
      <c r="BT450" s="86"/>
      <c r="BW450" s="87"/>
      <c r="DY450" s="88"/>
      <c r="EI450" s="88"/>
      <c r="EJ450" s="89"/>
    </row>
    <row r="451" spans="1:140" x14ac:dyDescent="0.3">
      <c r="A451" s="85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  <c r="AP451" s="86"/>
      <c r="AQ451" s="86"/>
      <c r="AR451" s="86"/>
      <c r="AS451" s="86"/>
      <c r="AT451" s="86"/>
      <c r="AU451" s="86"/>
      <c r="AV451" s="86"/>
      <c r="AW451" s="86"/>
      <c r="AX451" s="86"/>
      <c r="AY451" s="86"/>
      <c r="AZ451" s="86"/>
      <c r="BA451" s="86"/>
      <c r="BB451" s="86"/>
      <c r="BC451" s="86"/>
      <c r="BD451" s="86"/>
      <c r="BE451" s="86"/>
      <c r="BF451" s="86"/>
      <c r="BG451" s="86"/>
      <c r="BH451" s="86"/>
      <c r="BI451" s="86"/>
      <c r="BJ451" s="86"/>
      <c r="BK451" s="86"/>
      <c r="BL451" s="86"/>
      <c r="BM451" s="86"/>
      <c r="BN451" s="86"/>
      <c r="BO451" s="86"/>
      <c r="BP451" s="86"/>
      <c r="BQ451" s="86"/>
      <c r="BR451" s="86"/>
      <c r="BS451" s="86"/>
      <c r="BT451" s="86"/>
      <c r="BW451" s="87"/>
      <c r="DY451" s="88"/>
      <c r="EI451" s="88"/>
      <c r="EJ451" s="89"/>
    </row>
    <row r="452" spans="1:140" x14ac:dyDescent="0.3">
      <c r="A452" s="85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  <c r="AR452" s="86"/>
      <c r="AS452" s="86"/>
      <c r="AT452" s="86"/>
      <c r="AU452" s="86"/>
      <c r="AV452" s="86"/>
      <c r="AW452" s="86"/>
      <c r="AX452" s="86"/>
      <c r="AY452" s="86"/>
      <c r="AZ452" s="86"/>
      <c r="BA452" s="86"/>
      <c r="BB452" s="86"/>
      <c r="BC452" s="86"/>
      <c r="BD452" s="86"/>
      <c r="BE452" s="86"/>
      <c r="BF452" s="86"/>
      <c r="BG452" s="86"/>
      <c r="BH452" s="86"/>
      <c r="BI452" s="86"/>
      <c r="BJ452" s="86"/>
      <c r="BK452" s="86"/>
      <c r="BL452" s="86"/>
      <c r="BM452" s="86"/>
      <c r="BN452" s="86"/>
      <c r="BO452" s="86"/>
      <c r="BP452" s="86"/>
      <c r="BQ452" s="86"/>
      <c r="BR452" s="86"/>
      <c r="BS452" s="86"/>
      <c r="BT452" s="86"/>
      <c r="BW452" s="87"/>
      <c r="DY452" s="88"/>
      <c r="EI452" s="88"/>
      <c r="EJ452" s="89"/>
    </row>
    <row r="453" spans="1:140" x14ac:dyDescent="0.3">
      <c r="A453" s="85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  <c r="AR453" s="86"/>
      <c r="AS453" s="86"/>
      <c r="AT453" s="86"/>
      <c r="AU453" s="86"/>
      <c r="AV453" s="86"/>
      <c r="AW453" s="86"/>
      <c r="AX453" s="86"/>
      <c r="AY453" s="86"/>
      <c r="AZ453" s="86"/>
      <c r="BA453" s="86"/>
      <c r="BB453" s="86"/>
      <c r="BC453" s="86"/>
      <c r="BD453" s="86"/>
      <c r="BE453" s="86"/>
      <c r="BF453" s="86"/>
      <c r="BG453" s="86"/>
      <c r="BH453" s="86"/>
      <c r="BI453" s="86"/>
      <c r="BJ453" s="86"/>
      <c r="BK453" s="86"/>
      <c r="BL453" s="86"/>
      <c r="BM453" s="86"/>
      <c r="BN453" s="86"/>
      <c r="BO453" s="86"/>
      <c r="BP453" s="86"/>
      <c r="BQ453" s="86"/>
      <c r="BR453" s="86"/>
      <c r="BS453" s="86"/>
      <c r="BT453" s="86"/>
      <c r="BW453" s="87"/>
      <c r="DY453" s="88"/>
      <c r="EI453" s="88"/>
      <c r="EJ453" s="89"/>
    </row>
    <row r="454" spans="1:140" x14ac:dyDescent="0.3">
      <c r="A454" s="85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86"/>
      <c r="AM454" s="86"/>
      <c r="AN454" s="86"/>
      <c r="AO454" s="86"/>
      <c r="AP454" s="86"/>
      <c r="AQ454" s="86"/>
      <c r="AR454" s="86"/>
      <c r="AS454" s="86"/>
      <c r="AT454" s="86"/>
      <c r="AU454" s="86"/>
      <c r="AV454" s="86"/>
      <c r="AW454" s="86"/>
      <c r="AX454" s="86"/>
      <c r="AY454" s="86"/>
      <c r="AZ454" s="86"/>
      <c r="BA454" s="86"/>
      <c r="BB454" s="86"/>
      <c r="BC454" s="86"/>
      <c r="BD454" s="86"/>
      <c r="BE454" s="86"/>
      <c r="BF454" s="86"/>
      <c r="BG454" s="86"/>
      <c r="BH454" s="86"/>
      <c r="BI454" s="86"/>
      <c r="BJ454" s="86"/>
      <c r="BK454" s="86"/>
      <c r="BL454" s="86"/>
      <c r="BM454" s="86"/>
      <c r="BN454" s="86"/>
      <c r="BO454" s="86"/>
      <c r="BP454" s="86"/>
      <c r="BQ454" s="86"/>
      <c r="BR454" s="86"/>
      <c r="BS454" s="86"/>
      <c r="BT454" s="86"/>
      <c r="BW454" s="87"/>
      <c r="DY454" s="88"/>
      <c r="EI454" s="88"/>
      <c r="EJ454" s="89"/>
    </row>
    <row r="455" spans="1:140" x14ac:dyDescent="0.3">
      <c r="A455" s="85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  <c r="AR455" s="86"/>
      <c r="AS455" s="86"/>
      <c r="AT455" s="86"/>
      <c r="AU455" s="86"/>
      <c r="AV455" s="86"/>
      <c r="AW455" s="86"/>
      <c r="AX455" s="86"/>
      <c r="AY455" s="86"/>
      <c r="AZ455" s="86"/>
      <c r="BA455" s="86"/>
      <c r="BB455" s="86"/>
      <c r="BC455" s="86"/>
      <c r="BD455" s="86"/>
      <c r="BE455" s="86"/>
      <c r="BF455" s="86"/>
      <c r="BG455" s="86"/>
      <c r="BH455" s="86"/>
      <c r="BI455" s="86"/>
      <c r="BJ455" s="86"/>
      <c r="BK455" s="86"/>
      <c r="BL455" s="86"/>
      <c r="BM455" s="86"/>
      <c r="BN455" s="86"/>
      <c r="BO455" s="86"/>
      <c r="BP455" s="86"/>
      <c r="BQ455" s="86"/>
      <c r="BR455" s="86"/>
      <c r="BS455" s="86"/>
      <c r="BT455" s="86"/>
      <c r="BW455" s="87"/>
      <c r="DY455" s="88"/>
      <c r="EI455" s="88"/>
      <c r="EJ455" s="89"/>
    </row>
    <row r="456" spans="1:140" x14ac:dyDescent="0.3">
      <c r="A456" s="85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  <c r="AR456" s="86"/>
      <c r="AS456" s="86"/>
      <c r="AT456" s="86"/>
      <c r="AU456" s="86"/>
      <c r="AV456" s="86"/>
      <c r="AW456" s="86"/>
      <c r="AX456" s="86"/>
      <c r="AY456" s="86"/>
      <c r="AZ456" s="86"/>
      <c r="BA456" s="86"/>
      <c r="BB456" s="86"/>
      <c r="BC456" s="86"/>
      <c r="BD456" s="86"/>
      <c r="BE456" s="86"/>
      <c r="BF456" s="86"/>
      <c r="BG456" s="86"/>
      <c r="BH456" s="86"/>
      <c r="BI456" s="86"/>
      <c r="BJ456" s="86"/>
      <c r="BK456" s="86"/>
      <c r="BL456" s="86"/>
      <c r="BM456" s="86"/>
      <c r="BN456" s="86"/>
      <c r="BO456" s="86"/>
      <c r="BP456" s="86"/>
      <c r="BQ456" s="86"/>
      <c r="BR456" s="86"/>
      <c r="BS456" s="86"/>
      <c r="BT456" s="86"/>
      <c r="BW456" s="87"/>
      <c r="DY456" s="88"/>
      <c r="EI456" s="88"/>
      <c r="EJ456" s="89"/>
    </row>
    <row r="457" spans="1:140" x14ac:dyDescent="0.3">
      <c r="A457" s="85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  <c r="AR457" s="86"/>
      <c r="AS457" s="86"/>
      <c r="AT457" s="86"/>
      <c r="AU457" s="86"/>
      <c r="AV457" s="86"/>
      <c r="AW457" s="86"/>
      <c r="AX457" s="86"/>
      <c r="AY457" s="86"/>
      <c r="AZ457" s="86"/>
      <c r="BA457" s="86"/>
      <c r="BB457" s="86"/>
      <c r="BC457" s="86"/>
      <c r="BD457" s="86"/>
      <c r="BE457" s="86"/>
      <c r="BF457" s="86"/>
      <c r="BG457" s="86"/>
      <c r="BH457" s="86"/>
      <c r="BI457" s="86"/>
      <c r="BJ457" s="86"/>
      <c r="BK457" s="86"/>
      <c r="BL457" s="86"/>
      <c r="BM457" s="86"/>
      <c r="BN457" s="86"/>
      <c r="BO457" s="86"/>
      <c r="BP457" s="86"/>
      <c r="BQ457" s="86"/>
      <c r="BR457" s="86"/>
      <c r="BS457" s="86"/>
      <c r="BT457" s="86"/>
      <c r="BW457" s="87"/>
      <c r="DY457" s="88"/>
      <c r="EI457" s="88"/>
      <c r="EJ457" s="89"/>
    </row>
    <row r="458" spans="1:140" x14ac:dyDescent="0.3">
      <c r="A458" s="85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  <c r="AR458" s="86"/>
      <c r="AS458" s="86"/>
      <c r="AT458" s="86"/>
      <c r="AU458" s="86"/>
      <c r="AV458" s="86"/>
      <c r="AW458" s="86"/>
      <c r="AX458" s="86"/>
      <c r="AY458" s="86"/>
      <c r="AZ458" s="86"/>
      <c r="BA458" s="86"/>
      <c r="BB458" s="86"/>
      <c r="BC458" s="86"/>
      <c r="BD458" s="86"/>
      <c r="BE458" s="86"/>
      <c r="BF458" s="86"/>
      <c r="BG458" s="86"/>
      <c r="BH458" s="86"/>
      <c r="BI458" s="86"/>
      <c r="BJ458" s="86"/>
      <c r="BK458" s="86"/>
      <c r="BL458" s="86"/>
      <c r="BM458" s="86"/>
      <c r="BN458" s="86"/>
      <c r="BO458" s="86"/>
      <c r="BP458" s="86"/>
      <c r="BQ458" s="86"/>
      <c r="BR458" s="86"/>
      <c r="BS458" s="86"/>
      <c r="BT458" s="86"/>
      <c r="BW458" s="87"/>
      <c r="DY458" s="88"/>
      <c r="EI458" s="88"/>
      <c r="EJ458" s="89"/>
    </row>
    <row r="459" spans="1:140" x14ac:dyDescent="0.3">
      <c r="A459" s="85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  <c r="AR459" s="86"/>
      <c r="AS459" s="86"/>
      <c r="AT459" s="86"/>
      <c r="AU459" s="86"/>
      <c r="AV459" s="86"/>
      <c r="AW459" s="86"/>
      <c r="AX459" s="86"/>
      <c r="AY459" s="86"/>
      <c r="AZ459" s="86"/>
      <c r="BA459" s="86"/>
      <c r="BB459" s="86"/>
      <c r="BC459" s="86"/>
      <c r="BD459" s="86"/>
      <c r="BE459" s="86"/>
      <c r="BF459" s="86"/>
      <c r="BG459" s="86"/>
      <c r="BH459" s="86"/>
      <c r="BI459" s="86"/>
      <c r="BJ459" s="86"/>
      <c r="BK459" s="86"/>
      <c r="BL459" s="86"/>
      <c r="BM459" s="86"/>
      <c r="BN459" s="86"/>
      <c r="BO459" s="86"/>
      <c r="BP459" s="86"/>
      <c r="BQ459" s="86"/>
      <c r="BR459" s="86"/>
      <c r="BS459" s="86"/>
      <c r="BT459" s="86"/>
      <c r="BW459" s="87"/>
      <c r="DY459" s="88"/>
      <c r="EI459" s="88"/>
      <c r="EJ459" s="89"/>
    </row>
    <row r="460" spans="1:140" x14ac:dyDescent="0.3">
      <c r="A460" s="85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  <c r="AI460" s="86"/>
      <c r="AJ460" s="86"/>
      <c r="AK460" s="86"/>
      <c r="AL460" s="86"/>
      <c r="AM460" s="86"/>
      <c r="AN460" s="86"/>
      <c r="AO460" s="86"/>
      <c r="AP460" s="86"/>
      <c r="AQ460" s="86"/>
      <c r="AR460" s="86"/>
      <c r="AS460" s="86"/>
      <c r="AT460" s="86"/>
      <c r="AU460" s="86"/>
      <c r="AV460" s="86"/>
      <c r="AW460" s="86"/>
      <c r="AX460" s="86"/>
      <c r="AY460" s="86"/>
      <c r="AZ460" s="86"/>
      <c r="BA460" s="86"/>
      <c r="BB460" s="86"/>
      <c r="BC460" s="86"/>
      <c r="BD460" s="86"/>
      <c r="BE460" s="86"/>
      <c r="BF460" s="86"/>
      <c r="BG460" s="86"/>
      <c r="BH460" s="86"/>
      <c r="BI460" s="86"/>
      <c r="BJ460" s="86"/>
      <c r="BK460" s="86"/>
      <c r="BL460" s="86"/>
      <c r="BM460" s="86"/>
      <c r="BN460" s="86"/>
      <c r="BO460" s="86"/>
      <c r="BP460" s="86"/>
      <c r="BQ460" s="86"/>
      <c r="BR460" s="86"/>
      <c r="BS460" s="86"/>
      <c r="BT460" s="86"/>
      <c r="BW460" s="87"/>
      <c r="DY460" s="88"/>
      <c r="EI460" s="88"/>
      <c r="EJ460" s="89"/>
    </row>
    <row r="461" spans="1:140" x14ac:dyDescent="0.3">
      <c r="A461" s="85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  <c r="AR461" s="86"/>
      <c r="AS461" s="86"/>
      <c r="AT461" s="86"/>
      <c r="AU461" s="86"/>
      <c r="AV461" s="86"/>
      <c r="AW461" s="86"/>
      <c r="AX461" s="86"/>
      <c r="AY461" s="86"/>
      <c r="AZ461" s="86"/>
      <c r="BA461" s="86"/>
      <c r="BB461" s="86"/>
      <c r="BC461" s="86"/>
      <c r="BD461" s="86"/>
      <c r="BE461" s="86"/>
      <c r="BF461" s="86"/>
      <c r="BG461" s="86"/>
      <c r="BH461" s="86"/>
      <c r="BI461" s="86"/>
      <c r="BJ461" s="86"/>
      <c r="BK461" s="86"/>
      <c r="BL461" s="86"/>
      <c r="BM461" s="86"/>
      <c r="BN461" s="86"/>
      <c r="BO461" s="86"/>
      <c r="BP461" s="86"/>
      <c r="BQ461" s="86"/>
      <c r="BR461" s="86"/>
      <c r="BS461" s="86"/>
      <c r="BT461" s="86"/>
      <c r="BW461" s="87"/>
      <c r="DY461" s="88"/>
      <c r="EI461" s="88"/>
      <c r="EJ461" s="89"/>
    </row>
    <row r="462" spans="1:140" x14ac:dyDescent="0.3">
      <c r="A462" s="85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  <c r="AR462" s="86"/>
      <c r="AS462" s="86"/>
      <c r="AT462" s="86"/>
      <c r="AU462" s="86"/>
      <c r="AV462" s="86"/>
      <c r="AW462" s="86"/>
      <c r="AX462" s="86"/>
      <c r="AY462" s="86"/>
      <c r="AZ462" s="86"/>
      <c r="BA462" s="86"/>
      <c r="BB462" s="86"/>
      <c r="BC462" s="86"/>
      <c r="BD462" s="86"/>
      <c r="BE462" s="86"/>
      <c r="BF462" s="86"/>
      <c r="BG462" s="86"/>
      <c r="BH462" s="86"/>
      <c r="BI462" s="86"/>
      <c r="BJ462" s="86"/>
      <c r="BK462" s="86"/>
      <c r="BL462" s="86"/>
      <c r="BM462" s="86"/>
      <c r="BN462" s="86"/>
      <c r="BO462" s="86"/>
      <c r="BP462" s="86"/>
      <c r="BQ462" s="86"/>
      <c r="BR462" s="86"/>
      <c r="BS462" s="86"/>
      <c r="BT462" s="86"/>
      <c r="BW462" s="87"/>
      <c r="DY462" s="88"/>
      <c r="EI462" s="88"/>
      <c r="EJ462" s="89"/>
    </row>
    <row r="463" spans="1:140" x14ac:dyDescent="0.3">
      <c r="A463" s="85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  <c r="AI463" s="86"/>
      <c r="AJ463" s="86"/>
      <c r="AK463" s="86"/>
      <c r="AL463" s="86"/>
      <c r="AM463" s="86"/>
      <c r="AN463" s="86"/>
      <c r="AO463" s="86"/>
      <c r="AP463" s="86"/>
      <c r="AQ463" s="86"/>
      <c r="AR463" s="86"/>
      <c r="AS463" s="86"/>
      <c r="AT463" s="86"/>
      <c r="AU463" s="86"/>
      <c r="AV463" s="86"/>
      <c r="AW463" s="86"/>
      <c r="AX463" s="86"/>
      <c r="AY463" s="86"/>
      <c r="AZ463" s="86"/>
      <c r="BA463" s="86"/>
      <c r="BB463" s="86"/>
      <c r="BC463" s="86"/>
      <c r="BD463" s="86"/>
      <c r="BE463" s="86"/>
      <c r="BF463" s="86"/>
      <c r="BG463" s="86"/>
      <c r="BH463" s="86"/>
      <c r="BI463" s="86"/>
      <c r="BJ463" s="86"/>
      <c r="BK463" s="86"/>
      <c r="BL463" s="86"/>
      <c r="BM463" s="86"/>
      <c r="BN463" s="86"/>
      <c r="BO463" s="86"/>
      <c r="BP463" s="86"/>
      <c r="BQ463" s="86"/>
      <c r="BR463" s="86"/>
      <c r="BS463" s="86"/>
      <c r="BT463" s="86"/>
      <c r="BW463" s="87"/>
      <c r="DY463" s="88"/>
      <c r="EI463" s="88"/>
      <c r="EJ463" s="89"/>
    </row>
    <row r="464" spans="1:140" x14ac:dyDescent="0.3">
      <c r="A464" s="85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  <c r="AR464" s="86"/>
      <c r="AS464" s="86"/>
      <c r="AT464" s="86"/>
      <c r="AU464" s="86"/>
      <c r="AV464" s="86"/>
      <c r="AW464" s="86"/>
      <c r="AX464" s="86"/>
      <c r="AY464" s="86"/>
      <c r="AZ464" s="86"/>
      <c r="BA464" s="86"/>
      <c r="BB464" s="86"/>
      <c r="BC464" s="86"/>
      <c r="BD464" s="86"/>
      <c r="BE464" s="86"/>
      <c r="BF464" s="86"/>
      <c r="BG464" s="86"/>
      <c r="BH464" s="86"/>
      <c r="BI464" s="86"/>
      <c r="BJ464" s="86"/>
      <c r="BK464" s="86"/>
      <c r="BL464" s="86"/>
      <c r="BM464" s="86"/>
      <c r="BN464" s="86"/>
      <c r="BO464" s="86"/>
      <c r="BP464" s="86"/>
      <c r="BQ464" s="86"/>
      <c r="BR464" s="86"/>
      <c r="BS464" s="86"/>
      <c r="BT464" s="86"/>
      <c r="BW464" s="87"/>
      <c r="DY464" s="88"/>
      <c r="EI464" s="88"/>
      <c r="EJ464" s="89"/>
    </row>
    <row r="465" spans="1:140" x14ac:dyDescent="0.3">
      <c r="A465" s="85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  <c r="AR465" s="86"/>
      <c r="AS465" s="86"/>
      <c r="AT465" s="86"/>
      <c r="AU465" s="86"/>
      <c r="AV465" s="86"/>
      <c r="AW465" s="86"/>
      <c r="AX465" s="86"/>
      <c r="AY465" s="86"/>
      <c r="AZ465" s="86"/>
      <c r="BA465" s="86"/>
      <c r="BB465" s="86"/>
      <c r="BC465" s="86"/>
      <c r="BD465" s="86"/>
      <c r="BE465" s="86"/>
      <c r="BF465" s="86"/>
      <c r="BG465" s="86"/>
      <c r="BH465" s="86"/>
      <c r="BI465" s="86"/>
      <c r="BJ465" s="86"/>
      <c r="BK465" s="86"/>
      <c r="BL465" s="86"/>
      <c r="BM465" s="86"/>
      <c r="BN465" s="86"/>
      <c r="BO465" s="86"/>
      <c r="BP465" s="86"/>
      <c r="BQ465" s="86"/>
      <c r="BR465" s="86"/>
      <c r="BS465" s="86"/>
      <c r="BT465" s="86"/>
      <c r="BW465" s="87"/>
      <c r="DY465" s="88"/>
      <c r="EI465" s="88"/>
      <c r="EJ465" s="89"/>
    </row>
    <row r="466" spans="1:140" x14ac:dyDescent="0.3">
      <c r="A466" s="85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  <c r="AR466" s="86"/>
      <c r="AS466" s="86"/>
      <c r="AT466" s="86"/>
      <c r="AU466" s="86"/>
      <c r="AV466" s="86"/>
      <c r="AW466" s="86"/>
      <c r="AX466" s="86"/>
      <c r="AY466" s="86"/>
      <c r="AZ466" s="86"/>
      <c r="BA466" s="86"/>
      <c r="BB466" s="86"/>
      <c r="BC466" s="86"/>
      <c r="BD466" s="86"/>
      <c r="BE466" s="86"/>
      <c r="BF466" s="86"/>
      <c r="BG466" s="86"/>
      <c r="BH466" s="86"/>
      <c r="BI466" s="86"/>
      <c r="BJ466" s="86"/>
      <c r="BK466" s="86"/>
      <c r="BL466" s="86"/>
      <c r="BM466" s="86"/>
      <c r="BN466" s="86"/>
      <c r="BO466" s="86"/>
      <c r="BP466" s="86"/>
      <c r="BQ466" s="86"/>
      <c r="BR466" s="86"/>
      <c r="BS466" s="86"/>
      <c r="BT466" s="86"/>
      <c r="BW466" s="87"/>
      <c r="DY466" s="88"/>
      <c r="EI466" s="88"/>
      <c r="EJ466" s="89"/>
    </row>
    <row r="467" spans="1:140" x14ac:dyDescent="0.3">
      <c r="A467" s="85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  <c r="AR467" s="86"/>
      <c r="AS467" s="86"/>
      <c r="AT467" s="86"/>
      <c r="AU467" s="86"/>
      <c r="AV467" s="86"/>
      <c r="AW467" s="86"/>
      <c r="AX467" s="86"/>
      <c r="AY467" s="86"/>
      <c r="AZ467" s="86"/>
      <c r="BA467" s="86"/>
      <c r="BB467" s="86"/>
      <c r="BC467" s="86"/>
      <c r="BD467" s="86"/>
      <c r="BE467" s="86"/>
      <c r="BF467" s="86"/>
      <c r="BG467" s="86"/>
      <c r="BH467" s="86"/>
      <c r="BI467" s="86"/>
      <c r="BJ467" s="86"/>
      <c r="BK467" s="86"/>
      <c r="BL467" s="86"/>
      <c r="BM467" s="86"/>
      <c r="BN467" s="86"/>
      <c r="BO467" s="86"/>
      <c r="BP467" s="86"/>
      <c r="BQ467" s="86"/>
      <c r="BR467" s="86"/>
      <c r="BS467" s="86"/>
      <c r="BT467" s="86"/>
      <c r="BW467" s="87"/>
      <c r="DY467" s="88"/>
      <c r="EI467" s="88"/>
      <c r="EJ467" s="89"/>
    </row>
    <row r="468" spans="1:140" x14ac:dyDescent="0.3">
      <c r="A468" s="85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  <c r="AR468" s="86"/>
      <c r="AS468" s="86"/>
      <c r="AT468" s="86"/>
      <c r="AU468" s="86"/>
      <c r="AV468" s="86"/>
      <c r="AW468" s="86"/>
      <c r="AX468" s="86"/>
      <c r="AY468" s="86"/>
      <c r="AZ468" s="86"/>
      <c r="BA468" s="86"/>
      <c r="BB468" s="86"/>
      <c r="BC468" s="86"/>
      <c r="BD468" s="86"/>
      <c r="BE468" s="86"/>
      <c r="BF468" s="86"/>
      <c r="BG468" s="86"/>
      <c r="BH468" s="86"/>
      <c r="BI468" s="86"/>
      <c r="BJ468" s="86"/>
      <c r="BK468" s="86"/>
      <c r="BL468" s="86"/>
      <c r="BM468" s="86"/>
      <c r="BN468" s="86"/>
      <c r="BO468" s="86"/>
      <c r="BP468" s="86"/>
      <c r="BQ468" s="86"/>
      <c r="BR468" s="86"/>
      <c r="BS468" s="86"/>
      <c r="BT468" s="86"/>
      <c r="BW468" s="87"/>
      <c r="DY468" s="88"/>
      <c r="EI468" s="88"/>
      <c r="EJ468" s="89"/>
    </row>
    <row r="469" spans="1:140" x14ac:dyDescent="0.3">
      <c r="A469" s="85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  <c r="AR469" s="86"/>
      <c r="AS469" s="86"/>
      <c r="AT469" s="86"/>
      <c r="AU469" s="86"/>
      <c r="AV469" s="86"/>
      <c r="AW469" s="86"/>
      <c r="AX469" s="86"/>
      <c r="AY469" s="86"/>
      <c r="AZ469" s="86"/>
      <c r="BA469" s="86"/>
      <c r="BB469" s="86"/>
      <c r="BC469" s="86"/>
      <c r="BD469" s="86"/>
      <c r="BE469" s="86"/>
      <c r="BF469" s="86"/>
      <c r="BG469" s="86"/>
      <c r="BH469" s="86"/>
      <c r="BI469" s="86"/>
      <c r="BJ469" s="86"/>
      <c r="BK469" s="86"/>
      <c r="BL469" s="86"/>
      <c r="BM469" s="86"/>
      <c r="BN469" s="86"/>
      <c r="BO469" s="86"/>
      <c r="BP469" s="86"/>
      <c r="BQ469" s="86"/>
      <c r="BR469" s="86"/>
      <c r="BS469" s="86"/>
      <c r="BT469" s="86"/>
      <c r="BW469" s="87"/>
      <c r="DY469" s="88"/>
      <c r="EI469" s="88"/>
      <c r="EJ469" s="89"/>
    </row>
    <row r="470" spans="1:140" x14ac:dyDescent="0.3">
      <c r="A470" s="85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  <c r="AR470" s="86"/>
      <c r="AS470" s="86"/>
      <c r="AT470" s="86"/>
      <c r="AU470" s="86"/>
      <c r="AV470" s="86"/>
      <c r="AW470" s="86"/>
      <c r="AX470" s="86"/>
      <c r="AY470" s="86"/>
      <c r="AZ470" s="86"/>
      <c r="BA470" s="86"/>
      <c r="BB470" s="86"/>
      <c r="BC470" s="86"/>
      <c r="BD470" s="86"/>
      <c r="BE470" s="86"/>
      <c r="BF470" s="86"/>
      <c r="BG470" s="86"/>
      <c r="BH470" s="86"/>
      <c r="BI470" s="86"/>
      <c r="BJ470" s="86"/>
      <c r="BK470" s="86"/>
      <c r="BL470" s="86"/>
      <c r="BM470" s="86"/>
      <c r="BN470" s="86"/>
      <c r="BO470" s="86"/>
      <c r="BP470" s="86"/>
      <c r="BQ470" s="86"/>
      <c r="BR470" s="86"/>
      <c r="BS470" s="86"/>
      <c r="BT470" s="86"/>
      <c r="BW470" s="87"/>
      <c r="DY470" s="88"/>
      <c r="EI470" s="88"/>
      <c r="EJ470" s="89"/>
    </row>
    <row r="471" spans="1:140" x14ac:dyDescent="0.3">
      <c r="A471" s="85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  <c r="AR471" s="86"/>
      <c r="AS471" s="86"/>
      <c r="AT471" s="86"/>
      <c r="AU471" s="86"/>
      <c r="AV471" s="86"/>
      <c r="AW471" s="86"/>
      <c r="AX471" s="86"/>
      <c r="AY471" s="86"/>
      <c r="AZ471" s="86"/>
      <c r="BA471" s="86"/>
      <c r="BB471" s="86"/>
      <c r="BC471" s="86"/>
      <c r="BD471" s="86"/>
      <c r="BE471" s="86"/>
      <c r="BF471" s="86"/>
      <c r="BG471" s="86"/>
      <c r="BH471" s="86"/>
      <c r="BI471" s="86"/>
      <c r="BJ471" s="86"/>
      <c r="BK471" s="86"/>
      <c r="BL471" s="86"/>
      <c r="BM471" s="86"/>
      <c r="BN471" s="86"/>
      <c r="BO471" s="86"/>
      <c r="BP471" s="86"/>
      <c r="BQ471" s="86"/>
      <c r="BR471" s="86"/>
      <c r="BS471" s="86"/>
      <c r="BT471" s="86"/>
      <c r="BW471" s="87"/>
      <c r="DY471" s="88"/>
      <c r="EI471" s="88"/>
      <c r="EJ471" s="89"/>
    </row>
    <row r="472" spans="1:140" x14ac:dyDescent="0.3">
      <c r="A472" s="85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/>
      <c r="AR472" s="86"/>
      <c r="AS472" s="86"/>
      <c r="AT472" s="86"/>
      <c r="AU472" s="86"/>
      <c r="AV472" s="86"/>
      <c r="AW472" s="86"/>
      <c r="AX472" s="86"/>
      <c r="AY472" s="86"/>
      <c r="AZ472" s="86"/>
      <c r="BA472" s="86"/>
      <c r="BB472" s="86"/>
      <c r="BC472" s="86"/>
      <c r="BD472" s="86"/>
      <c r="BE472" s="86"/>
      <c r="BF472" s="86"/>
      <c r="BG472" s="86"/>
      <c r="BH472" s="86"/>
      <c r="BI472" s="86"/>
      <c r="BJ472" s="86"/>
      <c r="BK472" s="86"/>
      <c r="BL472" s="86"/>
      <c r="BM472" s="86"/>
      <c r="BN472" s="86"/>
      <c r="BO472" s="86"/>
      <c r="BP472" s="86"/>
      <c r="BQ472" s="86"/>
      <c r="BR472" s="86"/>
      <c r="BS472" s="86"/>
      <c r="BT472" s="86"/>
      <c r="BW472" s="87"/>
      <c r="DY472" s="88"/>
      <c r="EI472" s="88"/>
      <c r="EJ472" s="89"/>
    </row>
    <row r="473" spans="1:140" x14ac:dyDescent="0.3">
      <c r="A473" s="85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/>
      <c r="AR473" s="86"/>
      <c r="AS473" s="86"/>
      <c r="AT473" s="86"/>
      <c r="AU473" s="86"/>
      <c r="AV473" s="86"/>
      <c r="AW473" s="86"/>
      <c r="AX473" s="86"/>
      <c r="AY473" s="86"/>
      <c r="AZ473" s="86"/>
      <c r="BA473" s="86"/>
      <c r="BB473" s="86"/>
      <c r="BC473" s="86"/>
      <c r="BD473" s="86"/>
      <c r="BE473" s="86"/>
      <c r="BF473" s="86"/>
      <c r="BG473" s="86"/>
      <c r="BH473" s="86"/>
      <c r="BI473" s="86"/>
      <c r="BJ473" s="86"/>
      <c r="BK473" s="86"/>
      <c r="BL473" s="86"/>
      <c r="BM473" s="86"/>
      <c r="BN473" s="86"/>
      <c r="BO473" s="86"/>
      <c r="BP473" s="86"/>
      <c r="BQ473" s="86"/>
      <c r="BR473" s="86"/>
      <c r="BS473" s="86"/>
      <c r="BT473" s="86"/>
      <c r="BW473" s="87"/>
      <c r="DY473" s="88"/>
      <c r="EI473" s="88"/>
      <c r="EJ473" s="89"/>
    </row>
    <row r="474" spans="1:140" x14ac:dyDescent="0.3">
      <c r="A474" s="85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  <c r="AF474" s="86"/>
      <c r="AG474" s="86"/>
      <c r="AH474" s="86"/>
      <c r="AI474" s="86"/>
      <c r="AJ474" s="86"/>
      <c r="AK474" s="86"/>
      <c r="AL474" s="86"/>
      <c r="AM474" s="86"/>
      <c r="AN474" s="86"/>
      <c r="AO474" s="86"/>
      <c r="AP474" s="86"/>
      <c r="AQ474" s="86"/>
      <c r="AR474" s="86"/>
      <c r="AS474" s="86"/>
      <c r="AT474" s="86"/>
      <c r="AU474" s="86"/>
      <c r="AV474" s="86"/>
      <c r="AW474" s="86"/>
      <c r="AX474" s="86"/>
      <c r="AY474" s="86"/>
      <c r="AZ474" s="86"/>
      <c r="BA474" s="86"/>
      <c r="BB474" s="86"/>
      <c r="BC474" s="86"/>
      <c r="BD474" s="86"/>
      <c r="BE474" s="86"/>
      <c r="BF474" s="86"/>
      <c r="BG474" s="86"/>
      <c r="BH474" s="86"/>
      <c r="BI474" s="86"/>
      <c r="BJ474" s="86"/>
      <c r="BK474" s="86"/>
      <c r="BL474" s="86"/>
      <c r="BM474" s="86"/>
      <c r="BN474" s="86"/>
      <c r="BO474" s="86"/>
      <c r="BP474" s="86"/>
      <c r="BQ474" s="86"/>
      <c r="BR474" s="86"/>
      <c r="BS474" s="86"/>
      <c r="BT474" s="86"/>
      <c r="BW474" s="87"/>
      <c r="DY474" s="88"/>
      <c r="EI474" s="88"/>
      <c r="EJ474" s="89"/>
    </row>
    <row r="475" spans="1:140" x14ac:dyDescent="0.3">
      <c r="A475" s="85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  <c r="AF475" s="86"/>
      <c r="AG475" s="86"/>
      <c r="AH475" s="86"/>
      <c r="AI475" s="86"/>
      <c r="AJ475" s="86"/>
      <c r="AK475" s="86"/>
      <c r="AL475" s="86"/>
      <c r="AM475" s="86"/>
      <c r="AN475" s="86"/>
      <c r="AO475" s="86"/>
      <c r="AP475" s="86"/>
      <c r="AQ475" s="86"/>
      <c r="AR475" s="86"/>
      <c r="AS475" s="86"/>
      <c r="AT475" s="86"/>
      <c r="AU475" s="86"/>
      <c r="AV475" s="86"/>
      <c r="AW475" s="86"/>
      <c r="AX475" s="86"/>
      <c r="AY475" s="86"/>
      <c r="AZ475" s="86"/>
      <c r="BA475" s="86"/>
      <c r="BB475" s="86"/>
      <c r="BC475" s="86"/>
      <c r="BD475" s="86"/>
      <c r="BE475" s="86"/>
      <c r="BF475" s="86"/>
      <c r="BG475" s="86"/>
      <c r="BH475" s="86"/>
      <c r="BI475" s="86"/>
      <c r="BJ475" s="86"/>
      <c r="BK475" s="86"/>
      <c r="BL475" s="86"/>
      <c r="BM475" s="86"/>
      <c r="BN475" s="86"/>
      <c r="BO475" s="86"/>
      <c r="BP475" s="86"/>
      <c r="BQ475" s="86"/>
      <c r="BR475" s="86"/>
      <c r="BS475" s="86"/>
      <c r="BT475" s="86"/>
      <c r="BW475" s="87"/>
      <c r="DY475" s="88"/>
      <c r="EI475" s="88"/>
      <c r="EJ475" s="89"/>
    </row>
    <row r="476" spans="1:140" x14ac:dyDescent="0.3">
      <c r="A476" s="85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  <c r="AG476" s="86"/>
      <c r="AH476" s="86"/>
      <c r="AI476" s="86"/>
      <c r="AJ476" s="86"/>
      <c r="AK476" s="86"/>
      <c r="AL476" s="86"/>
      <c r="AM476" s="86"/>
      <c r="AN476" s="86"/>
      <c r="AO476" s="86"/>
      <c r="AP476" s="86"/>
      <c r="AQ476" s="86"/>
      <c r="AR476" s="86"/>
      <c r="AS476" s="86"/>
      <c r="AT476" s="86"/>
      <c r="AU476" s="86"/>
      <c r="AV476" s="86"/>
      <c r="AW476" s="86"/>
      <c r="AX476" s="86"/>
      <c r="AY476" s="86"/>
      <c r="AZ476" s="86"/>
      <c r="BA476" s="86"/>
      <c r="BB476" s="86"/>
      <c r="BC476" s="86"/>
      <c r="BD476" s="86"/>
      <c r="BE476" s="86"/>
      <c r="BF476" s="86"/>
      <c r="BG476" s="86"/>
      <c r="BH476" s="86"/>
      <c r="BI476" s="86"/>
      <c r="BJ476" s="86"/>
      <c r="BK476" s="86"/>
      <c r="BL476" s="86"/>
      <c r="BM476" s="86"/>
      <c r="BN476" s="86"/>
      <c r="BO476" s="86"/>
      <c r="BP476" s="86"/>
      <c r="BQ476" s="86"/>
      <c r="BR476" s="86"/>
      <c r="BS476" s="86"/>
      <c r="BT476" s="86"/>
      <c r="BW476" s="87"/>
      <c r="DY476" s="88"/>
      <c r="EI476" s="88"/>
      <c r="EJ476" s="89"/>
    </row>
    <row r="477" spans="1:140" x14ac:dyDescent="0.3">
      <c r="A477" s="85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  <c r="AG477" s="86"/>
      <c r="AH477" s="86"/>
      <c r="AI477" s="86"/>
      <c r="AJ477" s="86"/>
      <c r="AK477" s="86"/>
      <c r="AL477" s="86"/>
      <c r="AM477" s="86"/>
      <c r="AN477" s="86"/>
      <c r="AO477" s="86"/>
      <c r="AP477" s="86"/>
      <c r="AQ477" s="86"/>
      <c r="AR477" s="86"/>
      <c r="AS477" s="86"/>
      <c r="AT477" s="86"/>
      <c r="AU477" s="86"/>
      <c r="AV477" s="86"/>
      <c r="AW477" s="86"/>
      <c r="AX477" s="86"/>
      <c r="AY477" s="86"/>
      <c r="AZ477" s="86"/>
      <c r="BA477" s="86"/>
      <c r="BB477" s="86"/>
      <c r="BC477" s="86"/>
      <c r="BD477" s="86"/>
      <c r="BE477" s="86"/>
      <c r="BF477" s="86"/>
      <c r="BG477" s="86"/>
      <c r="BH477" s="86"/>
      <c r="BI477" s="86"/>
      <c r="BJ477" s="86"/>
      <c r="BK477" s="86"/>
      <c r="BL477" s="86"/>
      <c r="BM477" s="86"/>
      <c r="BN477" s="86"/>
      <c r="BO477" s="86"/>
      <c r="BP477" s="86"/>
      <c r="BQ477" s="86"/>
      <c r="BR477" s="86"/>
      <c r="BS477" s="86"/>
      <c r="BT477" s="86"/>
      <c r="BW477" s="87"/>
      <c r="DY477" s="88"/>
      <c r="EI477" s="88"/>
      <c r="EJ477" s="89"/>
    </row>
    <row r="478" spans="1:140" x14ac:dyDescent="0.3">
      <c r="A478" s="85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  <c r="AI478" s="86"/>
      <c r="AJ478" s="86"/>
      <c r="AK478" s="86"/>
      <c r="AL478" s="86"/>
      <c r="AM478" s="86"/>
      <c r="AN478" s="86"/>
      <c r="AO478" s="86"/>
      <c r="AP478" s="86"/>
      <c r="AQ478" s="86"/>
      <c r="AR478" s="86"/>
      <c r="AS478" s="86"/>
      <c r="AT478" s="86"/>
      <c r="AU478" s="86"/>
      <c r="AV478" s="86"/>
      <c r="AW478" s="86"/>
      <c r="AX478" s="86"/>
      <c r="AY478" s="86"/>
      <c r="AZ478" s="86"/>
      <c r="BA478" s="86"/>
      <c r="BB478" s="86"/>
      <c r="BC478" s="86"/>
      <c r="BD478" s="86"/>
      <c r="BE478" s="86"/>
      <c r="BF478" s="86"/>
      <c r="BG478" s="86"/>
      <c r="BH478" s="86"/>
      <c r="BI478" s="86"/>
      <c r="BJ478" s="86"/>
      <c r="BK478" s="86"/>
      <c r="BL478" s="86"/>
      <c r="BM478" s="86"/>
      <c r="BN478" s="86"/>
      <c r="BO478" s="86"/>
      <c r="BP478" s="86"/>
      <c r="BQ478" s="86"/>
      <c r="BR478" s="86"/>
      <c r="BS478" s="86"/>
      <c r="BT478" s="86"/>
      <c r="BW478" s="87"/>
      <c r="DY478" s="88"/>
      <c r="EI478" s="88"/>
      <c r="EJ478" s="89"/>
    </row>
    <row r="479" spans="1:140" x14ac:dyDescent="0.3">
      <c r="A479" s="85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  <c r="AF479" s="86"/>
      <c r="AG479" s="86"/>
      <c r="AH479" s="86"/>
      <c r="AI479" s="86"/>
      <c r="AJ479" s="86"/>
      <c r="AK479" s="86"/>
      <c r="AL479" s="86"/>
      <c r="AM479" s="86"/>
      <c r="AN479" s="86"/>
      <c r="AO479" s="86"/>
      <c r="AP479" s="86"/>
      <c r="AQ479" s="86"/>
      <c r="AR479" s="86"/>
      <c r="AS479" s="86"/>
      <c r="AT479" s="86"/>
      <c r="AU479" s="86"/>
      <c r="AV479" s="86"/>
      <c r="AW479" s="86"/>
      <c r="AX479" s="86"/>
      <c r="AY479" s="86"/>
      <c r="AZ479" s="86"/>
      <c r="BA479" s="86"/>
      <c r="BB479" s="86"/>
      <c r="BC479" s="86"/>
      <c r="BD479" s="86"/>
      <c r="BE479" s="86"/>
      <c r="BF479" s="86"/>
      <c r="BG479" s="86"/>
      <c r="BH479" s="86"/>
      <c r="BI479" s="86"/>
      <c r="BJ479" s="86"/>
      <c r="BK479" s="86"/>
      <c r="BL479" s="86"/>
      <c r="BM479" s="86"/>
      <c r="BN479" s="86"/>
      <c r="BO479" s="86"/>
      <c r="BP479" s="86"/>
      <c r="BQ479" s="86"/>
      <c r="BR479" s="86"/>
      <c r="BS479" s="86"/>
      <c r="BT479" s="86"/>
      <c r="BW479" s="87"/>
      <c r="DY479" s="88"/>
      <c r="EI479" s="88"/>
      <c r="EJ479" s="89"/>
    </row>
    <row r="480" spans="1:140" x14ac:dyDescent="0.3">
      <c r="A480" s="85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  <c r="AF480" s="86"/>
      <c r="AG480" s="86"/>
      <c r="AH480" s="86"/>
      <c r="AI480" s="86"/>
      <c r="AJ480" s="86"/>
      <c r="AK480" s="86"/>
      <c r="AL480" s="86"/>
      <c r="AM480" s="86"/>
      <c r="AN480" s="86"/>
      <c r="AO480" s="86"/>
      <c r="AP480" s="86"/>
      <c r="AQ480" s="86"/>
      <c r="AR480" s="86"/>
      <c r="AS480" s="86"/>
      <c r="AT480" s="86"/>
      <c r="AU480" s="86"/>
      <c r="AV480" s="86"/>
      <c r="AW480" s="86"/>
      <c r="AX480" s="86"/>
      <c r="AY480" s="86"/>
      <c r="AZ480" s="86"/>
      <c r="BA480" s="86"/>
      <c r="BB480" s="86"/>
      <c r="BC480" s="86"/>
      <c r="BD480" s="86"/>
      <c r="BE480" s="86"/>
      <c r="BF480" s="86"/>
      <c r="BG480" s="86"/>
      <c r="BH480" s="86"/>
      <c r="BI480" s="86"/>
      <c r="BJ480" s="86"/>
      <c r="BK480" s="86"/>
      <c r="BL480" s="86"/>
      <c r="BM480" s="86"/>
      <c r="BN480" s="86"/>
      <c r="BO480" s="86"/>
      <c r="BP480" s="86"/>
      <c r="BQ480" s="86"/>
      <c r="BR480" s="86"/>
      <c r="BS480" s="86"/>
      <c r="BT480" s="86"/>
      <c r="BW480" s="87"/>
      <c r="DY480" s="88"/>
      <c r="EI480" s="88"/>
      <c r="EJ480" s="89"/>
    </row>
    <row r="481" spans="1:140" x14ac:dyDescent="0.3">
      <c r="A481" s="85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  <c r="AI481" s="86"/>
      <c r="AJ481" s="86"/>
      <c r="AK481" s="86"/>
      <c r="AL481" s="86"/>
      <c r="AM481" s="86"/>
      <c r="AN481" s="86"/>
      <c r="AO481" s="86"/>
      <c r="AP481" s="86"/>
      <c r="AQ481" s="86"/>
      <c r="AR481" s="86"/>
      <c r="AS481" s="86"/>
      <c r="AT481" s="86"/>
      <c r="AU481" s="86"/>
      <c r="AV481" s="86"/>
      <c r="AW481" s="86"/>
      <c r="AX481" s="86"/>
      <c r="AY481" s="86"/>
      <c r="AZ481" s="86"/>
      <c r="BA481" s="86"/>
      <c r="BB481" s="86"/>
      <c r="BC481" s="86"/>
      <c r="BD481" s="86"/>
      <c r="BE481" s="86"/>
      <c r="BF481" s="86"/>
      <c r="BG481" s="86"/>
      <c r="BH481" s="86"/>
      <c r="BI481" s="86"/>
      <c r="BJ481" s="86"/>
      <c r="BK481" s="86"/>
      <c r="BL481" s="86"/>
      <c r="BM481" s="86"/>
      <c r="BN481" s="86"/>
      <c r="BO481" s="86"/>
      <c r="BP481" s="86"/>
      <c r="BQ481" s="86"/>
      <c r="BR481" s="86"/>
      <c r="BS481" s="86"/>
      <c r="BT481" s="86"/>
      <c r="BW481" s="87"/>
      <c r="DY481" s="88"/>
      <c r="EI481" s="88"/>
      <c r="EJ481" s="89"/>
    </row>
    <row r="482" spans="1:140" x14ac:dyDescent="0.3">
      <c r="A482" s="85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  <c r="AI482" s="86"/>
      <c r="AJ482" s="86"/>
      <c r="AK482" s="86"/>
      <c r="AL482" s="86"/>
      <c r="AM482" s="86"/>
      <c r="AN482" s="86"/>
      <c r="AO482" s="86"/>
      <c r="AP482" s="86"/>
      <c r="AQ482" s="86"/>
      <c r="AR482" s="86"/>
      <c r="AS482" s="86"/>
      <c r="AT482" s="86"/>
      <c r="AU482" s="86"/>
      <c r="AV482" s="86"/>
      <c r="AW482" s="86"/>
      <c r="AX482" s="86"/>
      <c r="AY482" s="86"/>
      <c r="AZ482" s="86"/>
      <c r="BA482" s="86"/>
      <c r="BB482" s="86"/>
      <c r="BC482" s="86"/>
      <c r="BD482" s="86"/>
      <c r="BE482" s="86"/>
      <c r="BF482" s="86"/>
      <c r="BG482" s="86"/>
      <c r="BH482" s="86"/>
      <c r="BI482" s="86"/>
      <c r="BJ482" s="86"/>
      <c r="BK482" s="86"/>
      <c r="BL482" s="86"/>
      <c r="BM482" s="86"/>
      <c r="BN482" s="86"/>
      <c r="BO482" s="86"/>
      <c r="BP482" s="86"/>
      <c r="BQ482" s="86"/>
      <c r="BR482" s="86"/>
      <c r="BS482" s="86"/>
      <c r="BT482" s="86"/>
      <c r="BW482" s="87"/>
      <c r="DY482" s="88"/>
      <c r="EI482" s="88"/>
      <c r="EJ482" s="89"/>
    </row>
    <row r="483" spans="1:140" x14ac:dyDescent="0.3">
      <c r="A483" s="85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  <c r="AG483" s="86"/>
      <c r="AH483" s="86"/>
      <c r="AI483" s="86"/>
      <c r="AJ483" s="86"/>
      <c r="AK483" s="86"/>
      <c r="AL483" s="86"/>
      <c r="AM483" s="86"/>
      <c r="AN483" s="86"/>
      <c r="AO483" s="86"/>
      <c r="AP483" s="86"/>
      <c r="AQ483" s="86"/>
      <c r="AR483" s="86"/>
      <c r="AS483" s="86"/>
      <c r="AT483" s="86"/>
      <c r="AU483" s="86"/>
      <c r="AV483" s="86"/>
      <c r="AW483" s="86"/>
      <c r="AX483" s="86"/>
      <c r="AY483" s="86"/>
      <c r="AZ483" s="86"/>
      <c r="BA483" s="86"/>
      <c r="BB483" s="86"/>
      <c r="BC483" s="86"/>
      <c r="BD483" s="86"/>
      <c r="BE483" s="86"/>
      <c r="BF483" s="86"/>
      <c r="BG483" s="86"/>
      <c r="BH483" s="86"/>
      <c r="BI483" s="86"/>
      <c r="BJ483" s="86"/>
      <c r="BK483" s="86"/>
      <c r="BL483" s="86"/>
      <c r="BM483" s="86"/>
      <c r="BN483" s="86"/>
      <c r="BO483" s="86"/>
      <c r="BP483" s="86"/>
      <c r="BQ483" s="86"/>
      <c r="BR483" s="86"/>
      <c r="BS483" s="86"/>
      <c r="BT483" s="86"/>
      <c r="BW483" s="87"/>
      <c r="DY483" s="88"/>
      <c r="EI483" s="88"/>
      <c r="EJ483" s="89"/>
    </row>
    <row r="484" spans="1:140" x14ac:dyDescent="0.3">
      <c r="A484" s="85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  <c r="AF484" s="86"/>
      <c r="AG484" s="86"/>
      <c r="AH484" s="86"/>
      <c r="AI484" s="86"/>
      <c r="AJ484" s="86"/>
      <c r="AK484" s="86"/>
      <c r="AL484" s="86"/>
      <c r="AM484" s="86"/>
      <c r="AN484" s="86"/>
      <c r="AO484" s="86"/>
      <c r="AP484" s="86"/>
      <c r="AQ484" s="86"/>
      <c r="AR484" s="86"/>
      <c r="AS484" s="86"/>
      <c r="AT484" s="86"/>
      <c r="AU484" s="86"/>
      <c r="AV484" s="86"/>
      <c r="AW484" s="86"/>
      <c r="AX484" s="86"/>
      <c r="AY484" s="86"/>
      <c r="AZ484" s="86"/>
      <c r="BA484" s="86"/>
      <c r="BB484" s="86"/>
      <c r="BC484" s="86"/>
      <c r="BD484" s="86"/>
      <c r="BE484" s="86"/>
      <c r="BF484" s="86"/>
      <c r="BG484" s="86"/>
      <c r="BH484" s="86"/>
      <c r="BI484" s="86"/>
      <c r="BJ484" s="86"/>
      <c r="BK484" s="86"/>
      <c r="BL484" s="86"/>
      <c r="BM484" s="86"/>
      <c r="BN484" s="86"/>
      <c r="BO484" s="86"/>
      <c r="BP484" s="86"/>
      <c r="BQ484" s="86"/>
      <c r="BR484" s="86"/>
      <c r="BS484" s="86"/>
      <c r="BT484" s="86"/>
      <c r="BW484" s="87"/>
      <c r="DY484" s="88"/>
      <c r="EI484" s="88"/>
      <c r="EJ484" s="89"/>
    </row>
    <row r="485" spans="1:140" x14ac:dyDescent="0.3">
      <c r="A485" s="85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  <c r="AG485" s="86"/>
      <c r="AH485" s="86"/>
      <c r="AI485" s="86"/>
      <c r="AJ485" s="86"/>
      <c r="AK485" s="86"/>
      <c r="AL485" s="86"/>
      <c r="AM485" s="86"/>
      <c r="AN485" s="86"/>
      <c r="AO485" s="86"/>
      <c r="AP485" s="86"/>
      <c r="AQ485" s="86"/>
      <c r="AR485" s="86"/>
      <c r="AS485" s="86"/>
      <c r="AT485" s="86"/>
      <c r="AU485" s="86"/>
      <c r="AV485" s="86"/>
      <c r="AW485" s="86"/>
      <c r="AX485" s="86"/>
      <c r="AY485" s="86"/>
      <c r="AZ485" s="86"/>
      <c r="BA485" s="86"/>
      <c r="BB485" s="86"/>
      <c r="BC485" s="86"/>
      <c r="BD485" s="86"/>
      <c r="BE485" s="86"/>
      <c r="BF485" s="86"/>
      <c r="BG485" s="86"/>
      <c r="BH485" s="86"/>
      <c r="BI485" s="86"/>
      <c r="BJ485" s="86"/>
      <c r="BK485" s="86"/>
      <c r="BL485" s="86"/>
      <c r="BM485" s="86"/>
      <c r="BN485" s="86"/>
      <c r="BO485" s="86"/>
      <c r="BP485" s="86"/>
      <c r="BQ485" s="86"/>
      <c r="BR485" s="86"/>
      <c r="BS485" s="86"/>
      <c r="BT485" s="86"/>
      <c r="BW485" s="87"/>
      <c r="DY485" s="88"/>
      <c r="EI485" s="88"/>
      <c r="EJ485" s="89"/>
    </row>
    <row r="486" spans="1:140" x14ac:dyDescent="0.3">
      <c r="A486" s="85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  <c r="AG486" s="86"/>
      <c r="AH486" s="86"/>
      <c r="AI486" s="86"/>
      <c r="AJ486" s="86"/>
      <c r="AK486" s="86"/>
      <c r="AL486" s="86"/>
      <c r="AM486" s="86"/>
      <c r="AN486" s="86"/>
      <c r="AO486" s="86"/>
      <c r="AP486" s="86"/>
      <c r="AQ486" s="86"/>
      <c r="AR486" s="86"/>
      <c r="AS486" s="86"/>
      <c r="AT486" s="86"/>
      <c r="AU486" s="86"/>
      <c r="AV486" s="86"/>
      <c r="AW486" s="86"/>
      <c r="AX486" s="86"/>
      <c r="AY486" s="86"/>
      <c r="AZ486" s="86"/>
      <c r="BA486" s="86"/>
      <c r="BB486" s="86"/>
      <c r="BC486" s="86"/>
      <c r="BD486" s="86"/>
      <c r="BE486" s="86"/>
      <c r="BF486" s="86"/>
      <c r="BG486" s="86"/>
      <c r="BH486" s="86"/>
      <c r="BI486" s="86"/>
      <c r="BJ486" s="86"/>
      <c r="BK486" s="86"/>
      <c r="BL486" s="86"/>
      <c r="BM486" s="86"/>
      <c r="BN486" s="86"/>
      <c r="BO486" s="86"/>
      <c r="BP486" s="86"/>
      <c r="BQ486" s="86"/>
      <c r="BR486" s="86"/>
      <c r="BS486" s="86"/>
      <c r="BT486" s="86"/>
      <c r="BW486" s="87"/>
      <c r="DY486" s="88"/>
      <c r="EI486" s="88"/>
      <c r="EJ486" s="89"/>
    </row>
    <row r="487" spans="1:140" x14ac:dyDescent="0.3">
      <c r="A487" s="85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  <c r="AF487" s="86"/>
      <c r="AG487" s="86"/>
      <c r="AH487" s="86"/>
      <c r="AI487" s="86"/>
      <c r="AJ487" s="86"/>
      <c r="AK487" s="86"/>
      <c r="AL487" s="86"/>
      <c r="AM487" s="86"/>
      <c r="AN487" s="86"/>
      <c r="AO487" s="86"/>
      <c r="AP487" s="86"/>
      <c r="AQ487" s="86"/>
      <c r="AR487" s="86"/>
      <c r="AS487" s="86"/>
      <c r="AT487" s="86"/>
      <c r="AU487" s="86"/>
      <c r="AV487" s="86"/>
      <c r="AW487" s="86"/>
      <c r="AX487" s="86"/>
      <c r="AY487" s="86"/>
      <c r="AZ487" s="86"/>
      <c r="BA487" s="86"/>
      <c r="BB487" s="86"/>
      <c r="BC487" s="86"/>
      <c r="BD487" s="86"/>
      <c r="BE487" s="86"/>
      <c r="BF487" s="86"/>
      <c r="BG487" s="86"/>
      <c r="BH487" s="86"/>
      <c r="BI487" s="86"/>
      <c r="BJ487" s="86"/>
      <c r="BK487" s="86"/>
      <c r="BL487" s="86"/>
      <c r="BM487" s="86"/>
      <c r="BN487" s="86"/>
      <c r="BO487" s="86"/>
      <c r="BP487" s="86"/>
      <c r="BQ487" s="86"/>
      <c r="BR487" s="86"/>
      <c r="BS487" s="86"/>
      <c r="BT487" s="86"/>
      <c r="BW487" s="87"/>
      <c r="DY487" s="88"/>
      <c r="EI487" s="88"/>
      <c r="EJ487" s="89"/>
    </row>
    <row r="488" spans="1:140" x14ac:dyDescent="0.3">
      <c r="A488" s="85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86"/>
      <c r="AN488" s="86"/>
      <c r="AO488" s="86"/>
      <c r="AP488" s="86"/>
      <c r="AQ488" s="86"/>
      <c r="AR488" s="86"/>
      <c r="AS488" s="86"/>
      <c r="AT488" s="86"/>
      <c r="AU488" s="86"/>
      <c r="AV488" s="86"/>
      <c r="AW488" s="86"/>
      <c r="AX488" s="86"/>
      <c r="AY488" s="86"/>
      <c r="AZ488" s="86"/>
      <c r="BA488" s="86"/>
      <c r="BB488" s="86"/>
      <c r="BC488" s="86"/>
      <c r="BD488" s="86"/>
      <c r="BE488" s="86"/>
      <c r="BF488" s="86"/>
      <c r="BG488" s="86"/>
      <c r="BH488" s="86"/>
      <c r="BI488" s="86"/>
      <c r="BJ488" s="86"/>
      <c r="BK488" s="86"/>
      <c r="BL488" s="86"/>
      <c r="BM488" s="86"/>
      <c r="BN488" s="86"/>
      <c r="BO488" s="86"/>
      <c r="BP488" s="86"/>
      <c r="BQ488" s="86"/>
      <c r="BR488" s="86"/>
      <c r="BS488" s="86"/>
      <c r="BT488" s="86"/>
      <c r="BW488" s="87"/>
      <c r="DY488" s="88"/>
      <c r="EI488" s="88"/>
      <c r="EJ488" s="89"/>
    </row>
    <row r="489" spans="1:140" x14ac:dyDescent="0.3">
      <c r="A489" s="85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  <c r="AF489" s="86"/>
      <c r="AG489" s="86"/>
      <c r="AH489" s="86"/>
      <c r="AI489" s="86"/>
      <c r="AJ489" s="86"/>
      <c r="AK489" s="86"/>
      <c r="AL489" s="86"/>
      <c r="AM489" s="86"/>
      <c r="AN489" s="86"/>
      <c r="AO489" s="86"/>
      <c r="AP489" s="86"/>
      <c r="AQ489" s="86"/>
      <c r="AR489" s="86"/>
      <c r="AS489" s="86"/>
      <c r="AT489" s="86"/>
      <c r="AU489" s="86"/>
      <c r="AV489" s="86"/>
      <c r="AW489" s="86"/>
      <c r="AX489" s="86"/>
      <c r="AY489" s="86"/>
      <c r="AZ489" s="86"/>
      <c r="BA489" s="86"/>
      <c r="BB489" s="86"/>
      <c r="BC489" s="86"/>
      <c r="BD489" s="86"/>
      <c r="BE489" s="86"/>
      <c r="BF489" s="86"/>
      <c r="BG489" s="86"/>
      <c r="BH489" s="86"/>
      <c r="BI489" s="86"/>
      <c r="BJ489" s="86"/>
      <c r="BK489" s="86"/>
      <c r="BL489" s="86"/>
      <c r="BM489" s="86"/>
      <c r="BN489" s="86"/>
      <c r="BO489" s="86"/>
      <c r="BP489" s="86"/>
      <c r="BQ489" s="86"/>
      <c r="BR489" s="86"/>
      <c r="BS489" s="86"/>
      <c r="BT489" s="86"/>
      <c r="BW489" s="87"/>
      <c r="DY489" s="88"/>
      <c r="EI489" s="88"/>
      <c r="EJ489" s="89"/>
    </row>
    <row r="490" spans="1:140" x14ac:dyDescent="0.3">
      <c r="A490" s="85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  <c r="AF490" s="86"/>
      <c r="AG490" s="86"/>
      <c r="AH490" s="86"/>
      <c r="AI490" s="86"/>
      <c r="AJ490" s="86"/>
      <c r="AK490" s="86"/>
      <c r="AL490" s="86"/>
      <c r="AM490" s="86"/>
      <c r="AN490" s="86"/>
      <c r="AO490" s="86"/>
      <c r="AP490" s="86"/>
      <c r="AQ490" s="86"/>
      <c r="AR490" s="86"/>
      <c r="AS490" s="86"/>
      <c r="AT490" s="86"/>
      <c r="AU490" s="86"/>
      <c r="AV490" s="86"/>
      <c r="AW490" s="86"/>
      <c r="AX490" s="86"/>
      <c r="AY490" s="86"/>
      <c r="AZ490" s="86"/>
      <c r="BA490" s="86"/>
      <c r="BB490" s="86"/>
      <c r="BC490" s="86"/>
      <c r="BD490" s="86"/>
      <c r="BE490" s="86"/>
      <c r="BF490" s="86"/>
      <c r="BG490" s="86"/>
      <c r="BH490" s="86"/>
      <c r="BI490" s="86"/>
      <c r="BJ490" s="86"/>
      <c r="BK490" s="86"/>
      <c r="BL490" s="86"/>
      <c r="BM490" s="86"/>
      <c r="BN490" s="86"/>
      <c r="BO490" s="86"/>
      <c r="BP490" s="86"/>
      <c r="BQ490" s="86"/>
      <c r="BR490" s="86"/>
      <c r="BS490" s="86"/>
      <c r="BT490" s="86"/>
      <c r="BW490" s="87"/>
      <c r="DY490" s="88"/>
      <c r="EI490" s="88"/>
      <c r="EJ490" s="89"/>
    </row>
    <row r="491" spans="1:140" x14ac:dyDescent="0.3">
      <c r="A491" s="85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  <c r="AF491" s="86"/>
      <c r="AG491" s="86"/>
      <c r="AH491" s="86"/>
      <c r="AI491" s="86"/>
      <c r="AJ491" s="86"/>
      <c r="AK491" s="86"/>
      <c r="AL491" s="86"/>
      <c r="AM491" s="86"/>
      <c r="AN491" s="86"/>
      <c r="AO491" s="86"/>
      <c r="AP491" s="86"/>
      <c r="AQ491" s="86"/>
      <c r="AR491" s="86"/>
      <c r="AS491" s="86"/>
      <c r="AT491" s="86"/>
      <c r="AU491" s="86"/>
      <c r="AV491" s="86"/>
      <c r="AW491" s="86"/>
      <c r="AX491" s="86"/>
      <c r="AY491" s="86"/>
      <c r="AZ491" s="86"/>
      <c r="BA491" s="86"/>
      <c r="BB491" s="86"/>
      <c r="BC491" s="86"/>
      <c r="BD491" s="86"/>
      <c r="BE491" s="86"/>
      <c r="BF491" s="86"/>
      <c r="BG491" s="86"/>
      <c r="BH491" s="86"/>
      <c r="BI491" s="86"/>
      <c r="BJ491" s="86"/>
      <c r="BK491" s="86"/>
      <c r="BL491" s="86"/>
      <c r="BM491" s="86"/>
      <c r="BN491" s="86"/>
      <c r="BO491" s="86"/>
      <c r="BP491" s="86"/>
      <c r="BQ491" s="86"/>
      <c r="BR491" s="86"/>
      <c r="BS491" s="86"/>
      <c r="BT491" s="86"/>
      <c r="BW491" s="87"/>
      <c r="DY491" s="88"/>
      <c r="EI491" s="88"/>
      <c r="EJ491" s="89"/>
    </row>
    <row r="492" spans="1:140" x14ac:dyDescent="0.3">
      <c r="A492" s="85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  <c r="AF492" s="86"/>
      <c r="AG492" s="86"/>
      <c r="AH492" s="86"/>
      <c r="AI492" s="86"/>
      <c r="AJ492" s="86"/>
      <c r="AK492" s="86"/>
      <c r="AL492" s="86"/>
      <c r="AM492" s="86"/>
      <c r="AN492" s="86"/>
      <c r="AO492" s="86"/>
      <c r="AP492" s="86"/>
      <c r="AQ492" s="86"/>
      <c r="AR492" s="86"/>
      <c r="AS492" s="86"/>
      <c r="AT492" s="86"/>
      <c r="AU492" s="86"/>
      <c r="AV492" s="86"/>
      <c r="AW492" s="86"/>
      <c r="AX492" s="86"/>
      <c r="AY492" s="86"/>
      <c r="AZ492" s="86"/>
      <c r="BA492" s="86"/>
      <c r="BB492" s="86"/>
      <c r="BC492" s="86"/>
      <c r="BD492" s="86"/>
      <c r="BE492" s="86"/>
      <c r="BF492" s="86"/>
      <c r="BG492" s="86"/>
      <c r="BH492" s="86"/>
      <c r="BI492" s="86"/>
      <c r="BJ492" s="86"/>
      <c r="BK492" s="86"/>
      <c r="BL492" s="86"/>
      <c r="BM492" s="86"/>
      <c r="BN492" s="86"/>
      <c r="BO492" s="86"/>
      <c r="BP492" s="86"/>
      <c r="BQ492" s="86"/>
      <c r="BR492" s="86"/>
      <c r="BS492" s="86"/>
      <c r="BT492" s="86"/>
      <c r="BW492" s="87"/>
      <c r="DY492" s="88"/>
      <c r="EI492" s="88"/>
      <c r="EJ492" s="89"/>
    </row>
    <row r="493" spans="1:140" x14ac:dyDescent="0.3">
      <c r="A493" s="85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  <c r="AF493" s="86"/>
      <c r="AG493" s="86"/>
      <c r="AH493" s="86"/>
      <c r="AI493" s="86"/>
      <c r="AJ493" s="86"/>
      <c r="AK493" s="86"/>
      <c r="AL493" s="86"/>
      <c r="AM493" s="86"/>
      <c r="AN493" s="86"/>
      <c r="AO493" s="86"/>
      <c r="AP493" s="86"/>
      <c r="AQ493" s="86"/>
      <c r="AR493" s="86"/>
      <c r="AS493" s="86"/>
      <c r="AT493" s="86"/>
      <c r="AU493" s="86"/>
      <c r="AV493" s="86"/>
      <c r="AW493" s="86"/>
      <c r="AX493" s="86"/>
      <c r="AY493" s="86"/>
      <c r="AZ493" s="86"/>
      <c r="BA493" s="86"/>
      <c r="BB493" s="86"/>
      <c r="BC493" s="86"/>
      <c r="BD493" s="86"/>
      <c r="BE493" s="86"/>
      <c r="BF493" s="86"/>
      <c r="BG493" s="86"/>
      <c r="BH493" s="86"/>
      <c r="BI493" s="86"/>
      <c r="BJ493" s="86"/>
      <c r="BK493" s="86"/>
      <c r="BL493" s="86"/>
      <c r="BM493" s="86"/>
      <c r="BN493" s="86"/>
      <c r="BO493" s="86"/>
      <c r="BP493" s="86"/>
      <c r="BQ493" s="86"/>
      <c r="BR493" s="86"/>
      <c r="BS493" s="86"/>
      <c r="BT493" s="86"/>
      <c r="BW493" s="87"/>
      <c r="DY493" s="88"/>
      <c r="EI493" s="88"/>
      <c r="EJ493" s="89"/>
    </row>
    <row r="494" spans="1:140" x14ac:dyDescent="0.3">
      <c r="A494" s="85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  <c r="AF494" s="86"/>
      <c r="AG494" s="86"/>
      <c r="AH494" s="86"/>
      <c r="AI494" s="86"/>
      <c r="AJ494" s="86"/>
      <c r="AK494" s="86"/>
      <c r="AL494" s="86"/>
      <c r="AM494" s="86"/>
      <c r="AN494" s="86"/>
      <c r="AO494" s="86"/>
      <c r="AP494" s="86"/>
      <c r="AQ494" s="86"/>
      <c r="AR494" s="86"/>
      <c r="AS494" s="86"/>
      <c r="AT494" s="86"/>
      <c r="AU494" s="86"/>
      <c r="AV494" s="86"/>
      <c r="AW494" s="86"/>
      <c r="AX494" s="86"/>
      <c r="AY494" s="86"/>
      <c r="AZ494" s="86"/>
      <c r="BA494" s="86"/>
      <c r="BB494" s="86"/>
      <c r="BC494" s="86"/>
      <c r="BD494" s="86"/>
      <c r="BE494" s="86"/>
      <c r="BF494" s="86"/>
      <c r="BG494" s="86"/>
      <c r="BH494" s="86"/>
      <c r="BI494" s="86"/>
      <c r="BJ494" s="86"/>
      <c r="BK494" s="86"/>
      <c r="BL494" s="86"/>
      <c r="BM494" s="86"/>
      <c r="BN494" s="86"/>
      <c r="BO494" s="86"/>
      <c r="BP494" s="86"/>
      <c r="BQ494" s="86"/>
      <c r="BR494" s="86"/>
      <c r="BS494" s="86"/>
      <c r="BT494" s="86"/>
      <c r="BW494" s="87"/>
      <c r="DY494" s="88"/>
      <c r="EI494" s="88"/>
      <c r="EJ494" s="89"/>
    </row>
    <row r="495" spans="1:140" x14ac:dyDescent="0.3">
      <c r="A495" s="85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  <c r="AF495" s="86"/>
      <c r="AG495" s="86"/>
      <c r="AH495" s="86"/>
      <c r="AI495" s="86"/>
      <c r="AJ495" s="86"/>
      <c r="AK495" s="86"/>
      <c r="AL495" s="86"/>
      <c r="AM495" s="86"/>
      <c r="AN495" s="86"/>
      <c r="AO495" s="86"/>
      <c r="AP495" s="86"/>
      <c r="AQ495" s="86"/>
      <c r="AR495" s="86"/>
      <c r="AS495" s="86"/>
      <c r="AT495" s="86"/>
      <c r="AU495" s="86"/>
      <c r="AV495" s="86"/>
      <c r="AW495" s="86"/>
      <c r="AX495" s="86"/>
      <c r="AY495" s="86"/>
      <c r="AZ495" s="86"/>
      <c r="BA495" s="86"/>
      <c r="BB495" s="86"/>
      <c r="BC495" s="86"/>
      <c r="BD495" s="86"/>
      <c r="BE495" s="86"/>
      <c r="BF495" s="86"/>
      <c r="BG495" s="86"/>
      <c r="BH495" s="86"/>
      <c r="BI495" s="86"/>
      <c r="BJ495" s="86"/>
      <c r="BK495" s="86"/>
      <c r="BL495" s="86"/>
      <c r="BM495" s="86"/>
      <c r="BN495" s="86"/>
      <c r="BO495" s="86"/>
      <c r="BP495" s="86"/>
      <c r="BQ495" s="86"/>
      <c r="BR495" s="86"/>
      <c r="BS495" s="86"/>
      <c r="BT495" s="86"/>
      <c r="BW495" s="87"/>
      <c r="DY495" s="88"/>
      <c r="EI495" s="88"/>
      <c r="EJ495" s="89"/>
    </row>
    <row r="496" spans="1:140" x14ac:dyDescent="0.3">
      <c r="A496" s="90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  <c r="AF496" s="86"/>
      <c r="AG496" s="86"/>
      <c r="AH496" s="86"/>
      <c r="AI496" s="86"/>
      <c r="AJ496" s="86"/>
      <c r="AK496" s="86"/>
      <c r="AL496" s="86"/>
      <c r="AM496" s="86"/>
      <c r="AN496" s="86"/>
      <c r="AO496" s="86"/>
      <c r="AP496" s="86"/>
      <c r="AQ496" s="86"/>
      <c r="AR496" s="86"/>
      <c r="AS496" s="86"/>
      <c r="AT496" s="86"/>
      <c r="AU496" s="86"/>
      <c r="AV496" s="86"/>
      <c r="AW496" s="86"/>
      <c r="AX496" s="86"/>
      <c r="AY496" s="86"/>
      <c r="AZ496" s="86"/>
      <c r="BA496" s="86"/>
      <c r="BB496" s="86"/>
      <c r="BC496" s="86"/>
      <c r="BD496" s="86"/>
      <c r="BE496" s="86"/>
      <c r="BF496" s="86"/>
      <c r="BG496" s="86"/>
      <c r="BH496" s="86"/>
      <c r="BI496" s="86"/>
      <c r="BJ496" s="86"/>
      <c r="BK496" s="86"/>
      <c r="BL496" s="86"/>
      <c r="BM496" s="86"/>
      <c r="BN496" s="86"/>
      <c r="BO496" s="86"/>
      <c r="BP496" s="86"/>
      <c r="BQ496" s="86"/>
      <c r="BR496" s="86"/>
      <c r="BS496" s="86"/>
      <c r="BT496" s="86"/>
      <c r="BU496" s="86"/>
      <c r="BV496" s="86"/>
      <c r="BW496" s="86"/>
      <c r="BX496" s="86"/>
      <c r="BY496" s="86"/>
      <c r="BZ496" s="86"/>
      <c r="CA496" s="86"/>
      <c r="CB496" s="86"/>
      <c r="CC496" s="86"/>
      <c r="CD496" s="86"/>
      <c r="CE496" s="86"/>
      <c r="CF496" s="86"/>
      <c r="CG496" s="86"/>
      <c r="CH496" s="86"/>
      <c r="CI496" s="86"/>
      <c r="CJ496" s="86"/>
      <c r="CK496" s="86"/>
      <c r="CL496" s="86"/>
      <c r="CM496" s="86"/>
      <c r="CN496" s="86"/>
      <c r="CO496" s="86"/>
      <c r="CP496" s="86"/>
      <c r="CQ496" s="86"/>
      <c r="CR496" s="86"/>
      <c r="CS496" s="86"/>
      <c r="CT496" s="86"/>
      <c r="CU496" s="86"/>
      <c r="CV496" s="86"/>
      <c r="CW496" s="86"/>
      <c r="CX496" s="86"/>
      <c r="CY496" s="86"/>
      <c r="CZ496" s="86"/>
      <c r="DA496" s="86"/>
      <c r="DB496" s="86"/>
      <c r="DC496" s="86"/>
      <c r="DD496" s="86"/>
      <c r="DE496" s="86"/>
      <c r="DF496" s="86"/>
      <c r="DG496" s="86"/>
      <c r="DH496" s="86"/>
      <c r="DI496" s="86"/>
      <c r="DJ496" s="86"/>
      <c r="DK496" s="86"/>
      <c r="DL496" s="86"/>
      <c r="DM496" s="86"/>
      <c r="DN496" s="86"/>
      <c r="DO496" s="86"/>
      <c r="DP496" s="86"/>
      <c r="DQ496" s="86"/>
      <c r="DR496" s="86"/>
      <c r="DS496" s="86"/>
      <c r="DT496" s="86"/>
      <c r="DU496" s="86"/>
      <c r="DV496" s="86"/>
      <c r="DW496" s="86"/>
      <c r="DX496" s="86"/>
      <c r="DY496" s="86"/>
      <c r="DZ496" s="86"/>
      <c r="EA496" s="86"/>
      <c r="EB496" s="86"/>
      <c r="EC496" s="86"/>
      <c r="ED496" s="86"/>
      <c r="EE496" s="86"/>
      <c r="EF496" s="86"/>
      <c r="EG496" s="86"/>
      <c r="EH496" s="86"/>
      <c r="EI496" s="88"/>
      <c r="EJ496" s="89"/>
    </row>
  </sheetData>
  <mergeCells count="1">
    <mergeCell ref="DU5:DU6"/>
  </mergeCells>
  <conditionalFormatting sqref="EJ404:EJ496">
    <cfRule type="expression" dxfId="3" priority="17" stopIfTrue="1">
      <formula>AND($EF404&gt;0)</formula>
    </cfRule>
  </conditionalFormatting>
  <conditionalFormatting sqref="C7:DU403">
    <cfRule type="cellIs" dxfId="2" priority="5" stopIfTrue="1" operator="greaterThan">
      <formula>0</formula>
    </cfRule>
    <cfRule type="cellIs" dxfId="1" priority="6" stopIfTrue="1" operator="lessThan">
      <formula>0</formula>
    </cfRule>
  </conditionalFormatting>
  <pageMargins left="0.7" right="0.7" top="0.75" bottom="0.75" header="0.3" footer="0.3"/>
  <pageSetup orientation="portrait" r:id="rId1"/>
  <ignoredErrors>
    <ignoredError sqref="C5:DT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X134"/>
  <sheetViews>
    <sheetView workbookViewId="0">
      <pane ySplit="1" topLeftCell="A2" activePane="bottomLeft" state="frozen"/>
      <selection activeCell="B26" sqref="B26"/>
      <selection pane="bottomLeft" activeCell="A40" sqref="A40"/>
    </sheetView>
  </sheetViews>
  <sheetFormatPr baseColWidth="10" defaultRowHeight="12.75" x14ac:dyDescent="0.2"/>
  <cols>
    <col min="1" max="1" width="18.140625" style="1" bestFit="1" customWidth="1"/>
    <col min="2" max="5" width="7.7109375" style="1" customWidth="1"/>
    <col min="6" max="6" width="11.42578125" style="1"/>
    <col min="7" max="7" width="16" style="1" customWidth="1"/>
    <col min="8" max="8" width="19.140625" style="1" customWidth="1"/>
    <col min="9" max="9" width="18.28515625" style="1" customWidth="1"/>
    <col min="10" max="10" width="15.140625" style="1" customWidth="1"/>
    <col min="11" max="14" width="10.7109375" style="1" customWidth="1"/>
    <col min="15" max="15" width="11.42578125" style="1"/>
    <col min="16" max="16" width="17.28515625" style="1" customWidth="1"/>
    <col min="17" max="17" width="12.28515625" style="1" bestFit="1" customWidth="1"/>
    <col min="18" max="16384" width="11.42578125" style="1"/>
  </cols>
  <sheetData>
    <row r="1" spans="1:24" x14ac:dyDescent="0.2">
      <c r="A1" s="115" t="s">
        <v>70</v>
      </c>
      <c r="B1" s="116"/>
      <c r="C1" s="116"/>
      <c r="D1" s="116"/>
      <c r="E1" s="116"/>
      <c r="F1" s="25"/>
      <c r="G1" s="117" t="s">
        <v>71</v>
      </c>
      <c r="H1" s="116"/>
      <c r="I1" s="116"/>
      <c r="J1" s="116"/>
      <c r="K1" s="116"/>
      <c r="L1" s="116"/>
      <c r="M1" s="116"/>
      <c r="N1" s="118"/>
      <c r="P1" s="117" t="s">
        <v>72</v>
      </c>
      <c r="Q1" s="116"/>
      <c r="R1" s="116"/>
      <c r="S1" s="116"/>
      <c r="T1" s="116"/>
      <c r="U1" s="116"/>
      <c r="V1" s="116"/>
      <c r="W1" s="116"/>
      <c r="X1" s="116"/>
    </row>
    <row r="2" spans="1:24" ht="13.5" thickBot="1" x14ac:dyDescent="0.25">
      <c r="A2" s="26"/>
      <c r="B2" s="25"/>
      <c r="C2" s="26"/>
      <c r="D2" s="25"/>
      <c r="E2" s="25"/>
      <c r="F2" s="25"/>
      <c r="H2" s="27"/>
      <c r="K2" s="26"/>
      <c r="P2" s="28" t="s">
        <v>73</v>
      </c>
      <c r="Q2" s="25" t="s">
        <v>74</v>
      </c>
      <c r="R2" s="25" t="s">
        <v>75</v>
      </c>
      <c r="S2" s="25" t="s">
        <v>76</v>
      </c>
      <c r="T2" s="25" t="s">
        <v>77</v>
      </c>
      <c r="U2" s="25" t="s">
        <v>78</v>
      </c>
      <c r="V2" s="25" t="s">
        <v>79</v>
      </c>
      <c r="W2" s="25" t="s">
        <v>80</v>
      </c>
      <c r="X2" s="25" t="s">
        <v>81</v>
      </c>
    </row>
    <row r="3" spans="1:24" x14ac:dyDescent="0.2">
      <c r="A3" s="29" t="s">
        <v>82</v>
      </c>
      <c r="B3" s="30"/>
      <c r="C3" s="31"/>
      <c r="D3" s="31"/>
      <c r="E3" s="32"/>
      <c r="F3" s="25"/>
      <c r="G3" s="33" t="s">
        <v>83</v>
      </c>
      <c r="H3" s="27"/>
      <c r="P3" s="28" t="s">
        <v>84</v>
      </c>
      <c r="Q3" s="25"/>
      <c r="R3" s="25"/>
      <c r="S3" s="25"/>
      <c r="T3" s="25"/>
      <c r="U3" s="25"/>
      <c r="V3" s="25"/>
      <c r="W3" s="25"/>
      <c r="X3" s="25"/>
    </row>
    <row r="4" spans="1:24" x14ac:dyDescent="0.2">
      <c r="A4" s="34" t="s">
        <v>53</v>
      </c>
      <c r="B4" s="35"/>
      <c r="C4" s="36"/>
      <c r="D4" s="36"/>
      <c r="E4" s="37"/>
      <c r="F4" s="25"/>
      <c r="G4" s="33" t="s">
        <v>85</v>
      </c>
      <c r="H4" s="27" t="s">
        <v>86</v>
      </c>
      <c r="P4" s="25" t="s">
        <v>87</v>
      </c>
      <c r="Q4" s="25"/>
      <c r="R4" s="38">
        <v>1</v>
      </c>
      <c r="S4" s="25">
        <v>1</v>
      </c>
      <c r="T4" s="38">
        <v>1</v>
      </c>
      <c r="U4" s="25"/>
      <c r="V4" s="25"/>
      <c r="W4" s="25"/>
      <c r="X4" s="39">
        <v>1</v>
      </c>
    </row>
    <row r="5" spans="1:24" ht="13.5" thickBot="1" x14ac:dyDescent="0.25">
      <c r="A5" s="40" t="s">
        <v>69</v>
      </c>
      <c r="B5" s="41"/>
      <c r="C5" s="42"/>
      <c r="D5" s="42"/>
      <c r="E5" s="43"/>
      <c r="F5" s="25"/>
      <c r="G5" s="33" t="s">
        <v>88</v>
      </c>
      <c r="H5" s="27" t="s">
        <v>89</v>
      </c>
      <c r="P5" s="25" t="s">
        <v>90</v>
      </c>
      <c r="Q5" s="25"/>
      <c r="R5" s="25"/>
      <c r="S5" s="25"/>
      <c r="T5" s="25"/>
      <c r="U5" s="38">
        <v>1</v>
      </c>
      <c r="V5" s="25"/>
      <c r="W5" s="25"/>
      <c r="X5" s="25"/>
    </row>
    <row r="6" spans="1:24" x14ac:dyDescent="0.2">
      <c r="A6" s="25"/>
      <c r="B6" s="25"/>
      <c r="F6" s="25"/>
      <c r="G6" s="33" t="s">
        <v>91</v>
      </c>
      <c r="H6" s="27" t="s">
        <v>92</v>
      </c>
      <c r="P6" s="25" t="s">
        <v>93</v>
      </c>
      <c r="Q6" s="25"/>
      <c r="R6" s="25"/>
      <c r="S6" s="25"/>
      <c r="T6" s="25">
        <v>1</v>
      </c>
      <c r="U6" s="25"/>
      <c r="V6" s="25"/>
      <c r="W6" s="25"/>
      <c r="X6" s="25"/>
    </row>
    <row r="7" spans="1:24" ht="13.5" thickBot="1" x14ac:dyDescent="0.25">
      <c r="A7" s="25"/>
      <c r="B7" s="25"/>
      <c r="F7" s="25"/>
      <c r="H7" s="27"/>
      <c r="P7" s="25" t="s">
        <v>94</v>
      </c>
      <c r="Q7" s="25"/>
      <c r="R7" s="38">
        <v>1</v>
      </c>
      <c r="S7" s="25"/>
      <c r="T7" s="25"/>
      <c r="U7" s="25"/>
      <c r="V7" s="25">
        <v>1</v>
      </c>
      <c r="W7" s="25">
        <v>1</v>
      </c>
      <c r="X7" s="39"/>
    </row>
    <row r="8" spans="1:24" x14ac:dyDescent="0.2">
      <c r="A8" s="29" t="s">
        <v>95</v>
      </c>
      <c r="B8" s="44" t="s">
        <v>96</v>
      </c>
      <c r="C8" s="31"/>
      <c r="D8" s="31"/>
      <c r="E8" s="32"/>
      <c r="G8" s="33"/>
      <c r="H8" s="27"/>
      <c r="P8" s="25" t="s">
        <v>97</v>
      </c>
      <c r="Q8" s="25"/>
      <c r="R8" s="38">
        <v>1</v>
      </c>
      <c r="S8" s="25">
        <v>1</v>
      </c>
      <c r="T8" s="38">
        <v>1</v>
      </c>
      <c r="U8" s="25"/>
      <c r="V8" s="25"/>
      <c r="W8" s="25"/>
      <c r="X8" s="25"/>
    </row>
    <row r="9" spans="1:24" x14ac:dyDescent="0.2">
      <c r="A9" s="34" t="s">
        <v>98</v>
      </c>
      <c r="B9" s="36">
        <v>11</v>
      </c>
      <c r="C9" s="36"/>
      <c r="D9" s="36"/>
      <c r="E9" s="37"/>
      <c r="G9" s="33"/>
      <c r="H9" s="27"/>
      <c r="P9" s="25" t="s">
        <v>99</v>
      </c>
      <c r="Q9" s="25"/>
      <c r="R9" s="25"/>
      <c r="S9" s="25"/>
      <c r="T9" s="25"/>
      <c r="U9" s="25"/>
      <c r="V9" s="25"/>
      <c r="W9" s="25"/>
      <c r="X9" s="25"/>
    </row>
    <row r="10" spans="1:24" x14ac:dyDescent="0.2">
      <c r="A10" s="34" t="s">
        <v>100</v>
      </c>
      <c r="B10" s="36">
        <v>12</v>
      </c>
      <c r="C10" s="36"/>
      <c r="D10" s="36"/>
      <c r="E10" s="37"/>
      <c r="G10" s="33"/>
      <c r="H10" s="27"/>
      <c r="P10" s="25" t="s">
        <v>74</v>
      </c>
      <c r="Q10" s="25"/>
      <c r="R10" s="25"/>
      <c r="S10" s="25"/>
      <c r="T10" s="25"/>
      <c r="U10" s="25"/>
      <c r="V10" s="25"/>
      <c r="W10" s="25"/>
      <c r="X10" s="25"/>
    </row>
    <row r="11" spans="1:24" x14ac:dyDescent="0.2">
      <c r="A11" s="34" t="s">
        <v>101</v>
      </c>
      <c r="B11" s="36">
        <v>13</v>
      </c>
      <c r="C11" s="36"/>
      <c r="D11" s="36"/>
      <c r="E11" s="37"/>
      <c r="G11" s="33"/>
      <c r="H11" s="27"/>
      <c r="R11" s="45"/>
      <c r="S11" s="45"/>
      <c r="T11" s="45"/>
      <c r="U11" s="45"/>
    </row>
    <row r="12" spans="1:24" x14ac:dyDescent="0.2">
      <c r="A12" s="34" t="s">
        <v>102</v>
      </c>
      <c r="B12" s="36">
        <v>14</v>
      </c>
      <c r="C12" s="36"/>
      <c r="D12" s="36"/>
      <c r="E12" s="37"/>
      <c r="H12" s="27"/>
    </row>
    <row r="13" spans="1:24" x14ac:dyDescent="0.2">
      <c r="A13" s="34" t="s">
        <v>75</v>
      </c>
      <c r="B13" s="36">
        <v>15</v>
      </c>
      <c r="C13" s="36"/>
      <c r="D13" s="36"/>
      <c r="E13" s="37"/>
      <c r="H13" s="27"/>
    </row>
    <row r="14" spans="1:24" ht="13.5" thickBot="1" x14ac:dyDescent="0.25">
      <c r="A14" s="34" t="s">
        <v>103</v>
      </c>
      <c r="B14" s="36">
        <v>16</v>
      </c>
      <c r="C14" s="36"/>
      <c r="D14" s="36"/>
      <c r="E14" s="37"/>
      <c r="G14" s="33" t="s">
        <v>104</v>
      </c>
      <c r="L14" s="25"/>
      <c r="M14" s="25"/>
      <c r="N14" s="25"/>
    </row>
    <row r="15" spans="1:24" x14ac:dyDescent="0.2">
      <c r="A15" s="46"/>
      <c r="B15" s="36"/>
      <c r="C15" s="36"/>
      <c r="D15" s="36"/>
      <c r="E15" s="37"/>
      <c r="G15" s="47" t="s">
        <v>105</v>
      </c>
      <c r="H15" s="44" t="s">
        <v>106</v>
      </c>
      <c r="I15" s="44" t="s">
        <v>107</v>
      </c>
      <c r="J15" s="48" t="s">
        <v>108</v>
      </c>
      <c r="K15" s="44" t="s">
        <v>109</v>
      </c>
      <c r="L15" s="44" t="s">
        <v>110</v>
      </c>
      <c r="M15" s="49" t="s">
        <v>111</v>
      </c>
      <c r="N15" s="50"/>
      <c r="P15" s="57" t="s">
        <v>155</v>
      </c>
      <c r="Q15" s="1">
        <v>10</v>
      </c>
    </row>
    <row r="16" spans="1:24" x14ac:dyDescent="0.2">
      <c r="A16" s="46"/>
      <c r="B16" s="36"/>
      <c r="C16" s="36"/>
      <c r="D16" s="36"/>
      <c r="E16" s="37"/>
      <c r="G16" s="46" t="s">
        <v>112</v>
      </c>
      <c r="H16" s="36" t="s">
        <v>113</v>
      </c>
      <c r="I16" s="36" t="s">
        <v>5</v>
      </c>
      <c r="J16" s="36" t="str">
        <f>H16&amp;"!"&amp;I16</f>
        <v>Configuracion!$G$17:$M$97</v>
      </c>
      <c r="K16" s="36">
        <v>0</v>
      </c>
      <c r="L16" s="35">
        <v>0</v>
      </c>
      <c r="M16" s="37"/>
      <c r="N16" s="46"/>
      <c r="P16" s="33" t="s">
        <v>156</v>
      </c>
      <c r="Q16" s="1">
        <v>3</v>
      </c>
    </row>
    <row r="17" spans="1:17" x14ac:dyDescent="0.2">
      <c r="A17" s="46"/>
      <c r="B17" s="36"/>
      <c r="C17" s="36"/>
      <c r="D17" s="36"/>
      <c r="E17" s="37"/>
      <c r="G17" s="46" t="s">
        <v>114</v>
      </c>
      <c r="H17" s="36" t="s">
        <v>113</v>
      </c>
      <c r="I17" s="36" t="s">
        <v>115</v>
      </c>
      <c r="J17" s="36" t="str">
        <f>H17&amp;"!"&amp;I17</f>
        <v>Configuracion!$B$22</v>
      </c>
      <c r="K17" s="36">
        <v>0</v>
      </c>
      <c r="L17" s="35">
        <v>0</v>
      </c>
      <c r="M17" s="37"/>
      <c r="N17" s="46"/>
      <c r="P17" s="33" t="s">
        <v>157</v>
      </c>
      <c r="Q17" s="1">
        <v>103</v>
      </c>
    </row>
    <row r="18" spans="1:17" x14ac:dyDescent="0.2">
      <c r="A18" s="46"/>
      <c r="B18" s="36"/>
      <c r="C18" s="36"/>
      <c r="D18" s="36"/>
      <c r="E18" s="37"/>
      <c r="G18" s="46" t="s">
        <v>116</v>
      </c>
      <c r="H18" s="36" t="s">
        <v>113</v>
      </c>
      <c r="I18" s="36" t="s">
        <v>117</v>
      </c>
      <c r="J18" s="36" t="str">
        <f>H18&amp;"!"&amp;I18</f>
        <v>Configuracion!$B$23</v>
      </c>
      <c r="K18" s="36">
        <v>0</v>
      </c>
      <c r="L18" s="35">
        <v>0</v>
      </c>
      <c r="M18" s="37"/>
      <c r="N18" s="46"/>
      <c r="P18" s="33" t="s">
        <v>158</v>
      </c>
      <c r="Q18" s="1" t="s">
        <v>24</v>
      </c>
    </row>
    <row r="19" spans="1:17" x14ac:dyDescent="0.2">
      <c r="A19" s="46"/>
      <c r="B19" s="36"/>
      <c r="C19" s="36"/>
      <c r="D19" s="36"/>
      <c r="E19" s="37"/>
      <c r="G19" s="46" t="s">
        <v>118</v>
      </c>
      <c r="H19" s="36" t="s">
        <v>113</v>
      </c>
      <c r="I19" s="36" t="s">
        <v>119</v>
      </c>
      <c r="J19" s="36" t="str">
        <f t="shared" ref="J19:J26" si="0">H19&amp;"!"&amp;I19</f>
        <v>Configuracion!$H$4</v>
      </c>
      <c r="K19" s="36">
        <v>0</v>
      </c>
      <c r="L19" s="35">
        <v>0</v>
      </c>
      <c r="M19" s="37"/>
      <c r="N19" s="46"/>
      <c r="P19" s="33" t="s">
        <v>174</v>
      </c>
      <c r="Q19" s="1" t="s">
        <v>175</v>
      </c>
    </row>
    <row r="20" spans="1:17" ht="13.5" thickBot="1" x14ac:dyDescent="0.25">
      <c r="A20" s="51"/>
      <c r="B20" s="42"/>
      <c r="C20" s="42"/>
      <c r="D20" s="42"/>
      <c r="E20" s="43"/>
      <c r="G20" s="46" t="s">
        <v>120</v>
      </c>
      <c r="H20" s="36" t="s">
        <v>113</v>
      </c>
      <c r="I20" s="36" t="s">
        <v>121</v>
      </c>
      <c r="J20" s="36" t="str">
        <f t="shared" si="0"/>
        <v>Configuracion!$H$5</v>
      </c>
      <c r="K20" s="36">
        <v>0</v>
      </c>
      <c r="L20" s="35">
        <v>0</v>
      </c>
      <c r="M20" s="37"/>
      <c r="N20" s="46"/>
      <c r="P20" s="33" t="s">
        <v>176</v>
      </c>
      <c r="Q20" s="1" t="s">
        <v>2</v>
      </c>
    </row>
    <row r="21" spans="1:17" x14ac:dyDescent="0.2">
      <c r="G21" s="46" t="s">
        <v>122</v>
      </c>
      <c r="H21" s="36" t="s">
        <v>113</v>
      </c>
      <c r="I21" s="36" t="s">
        <v>123</v>
      </c>
      <c r="J21" s="36" t="str">
        <f t="shared" si="0"/>
        <v>Configuracion!$H$6</v>
      </c>
      <c r="K21" s="36">
        <v>0</v>
      </c>
      <c r="L21" s="35">
        <v>0</v>
      </c>
      <c r="M21" s="37"/>
      <c r="N21" s="46"/>
      <c r="P21" s="33" t="s">
        <v>16</v>
      </c>
      <c r="Q21" s="1">
        <v>6</v>
      </c>
    </row>
    <row r="22" spans="1:17" ht="13.5" thickBot="1" x14ac:dyDescent="0.25">
      <c r="G22" s="46" t="s">
        <v>178</v>
      </c>
      <c r="H22" s="36" t="s">
        <v>113</v>
      </c>
      <c r="I22" s="36" t="s">
        <v>179</v>
      </c>
      <c r="J22" s="36" t="str">
        <f>H22&amp;"!"&amp;I22</f>
        <v>Configuracion!$H$7</v>
      </c>
      <c r="K22" s="36">
        <v>0</v>
      </c>
      <c r="L22" s="35">
        <v>0</v>
      </c>
      <c r="M22" s="37"/>
      <c r="N22" s="46"/>
      <c r="P22" s="33" t="s">
        <v>17</v>
      </c>
      <c r="Q22" s="1">
        <v>1</v>
      </c>
    </row>
    <row r="23" spans="1:17" x14ac:dyDescent="0.2">
      <c r="A23" s="47" t="s">
        <v>84</v>
      </c>
      <c r="B23" s="44" t="s">
        <v>96</v>
      </c>
      <c r="C23" s="31"/>
      <c r="D23" s="31"/>
      <c r="E23" s="32"/>
      <c r="G23" s="46" t="s">
        <v>125</v>
      </c>
      <c r="H23" s="36" t="s">
        <v>113</v>
      </c>
      <c r="I23" s="36" t="s">
        <v>126</v>
      </c>
      <c r="J23" s="36" t="str">
        <f t="shared" si="0"/>
        <v>Configuracion!$A$4:$A$5</v>
      </c>
      <c r="K23" s="36">
        <v>0</v>
      </c>
      <c r="L23" s="35">
        <v>0</v>
      </c>
      <c r="M23" s="37"/>
      <c r="N23" s="46"/>
    </row>
    <row r="24" spans="1:17" x14ac:dyDescent="0.2">
      <c r="A24" s="46" t="s">
        <v>19</v>
      </c>
      <c r="B24" s="52" t="s">
        <v>7</v>
      </c>
      <c r="C24" s="36"/>
      <c r="D24" s="36"/>
      <c r="E24" s="37"/>
      <c r="G24" s="46" t="s">
        <v>128</v>
      </c>
      <c r="H24" s="36" t="s">
        <v>113</v>
      </c>
      <c r="I24" s="36" t="s">
        <v>129</v>
      </c>
      <c r="J24" s="36" t="str">
        <f t="shared" si="0"/>
        <v>Configuracion!$A$9:$A$20</v>
      </c>
      <c r="K24" s="36">
        <v>0</v>
      </c>
      <c r="L24" s="35">
        <v>0</v>
      </c>
      <c r="M24" s="37"/>
      <c r="N24" s="46"/>
      <c r="P24" s="33" t="s">
        <v>14</v>
      </c>
      <c r="Q24" s="61" t="e">
        <f ca="1">INDIRECT(ADDRESS(23+TipoDato,2))</f>
        <v>#NAME?</v>
      </c>
    </row>
    <row r="25" spans="1:17" x14ac:dyDescent="0.2">
      <c r="A25" s="46" t="s">
        <v>20</v>
      </c>
      <c r="B25" s="52" t="s">
        <v>154</v>
      </c>
      <c r="C25" s="36"/>
      <c r="D25" s="36"/>
      <c r="E25" s="37"/>
      <c r="G25" s="46" t="s">
        <v>8</v>
      </c>
      <c r="H25" s="36" t="s">
        <v>113</v>
      </c>
      <c r="I25" s="36" t="s">
        <v>9</v>
      </c>
      <c r="J25" s="36" t="str">
        <f t="shared" si="0"/>
        <v>Configuracion!$A$116:$A$134</v>
      </c>
      <c r="K25" s="36">
        <v>0</v>
      </c>
      <c r="L25" s="35">
        <v>0</v>
      </c>
      <c r="M25" s="37"/>
      <c r="N25" s="46"/>
      <c r="P25" s="33" t="s">
        <v>15</v>
      </c>
      <c r="Q25" s="61" t="e">
        <f>"DetalleCompuestas!"&amp;ADDRESS(1,Anyo+10)&amp;":"&amp;ADDRESS(65000,Anyo+10)</f>
        <v>#NAME?</v>
      </c>
    </row>
    <row r="26" spans="1:17" x14ac:dyDescent="0.2">
      <c r="A26" s="46" t="s">
        <v>180</v>
      </c>
      <c r="B26" s="52" t="s">
        <v>173</v>
      </c>
      <c r="C26" s="36"/>
      <c r="D26" s="36"/>
      <c r="E26" s="37"/>
      <c r="G26" s="46" t="s">
        <v>10</v>
      </c>
      <c r="H26" s="59" t="s">
        <v>113</v>
      </c>
      <c r="I26" s="59" t="s">
        <v>11</v>
      </c>
      <c r="J26" s="59" t="str">
        <f t="shared" si="0"/>
        <v>Configuracion!$A$24:$A$28</v>
      </c>
      <c r="K26" s="59">
        <v>0</v>
      </c>
      <c r="L26" s="35">
        <v>0</v>
      </c>
      <c r="M26" s="37"/>
      <c r="N26" s="46"/>
    </row>
    <row r="27" spans="1:17" x14ac:dyDescent="0.2">
      <c r="A27" s="46"/>
      <c r="B27" s="36"/>
      <c r="C27" s="36"/>
      <c r="D27" s="36"/>
      <c r="E27" s="37"/>
      <c r="G27" s="46" t="s">
        <v>144</v>
      </c>
      <c r="H27" s="36" t="s">
        <v>113</v>
      </c>
      <c r="I27" s="36" t="s">
        <v>21</v>
      </c>
      <c r="J27" s="36" t="str">
        <f t="shared" ref="J27:J41" si="1">H27&amp;"!"&amp;I27</f>
        <v>Configuracion!$A$40:$A$55</v>
      </c>
      <c r="K27" s="36">
        <v>0</v>
      </c>
      <c r="L27" s="35">
        <v>0</v>
      </c>
      <c r="M27" s="37"/>
      <c r="N27" s="46"/>
    </row>
    <row r="28" spans="1:17" x14ac:dyDescent="0.2">
      <c r="A28" s="46"/>
      <c r="B28" s="36"/>
      <c r="C28" s="36"/>
      <c r="D28" s="36"/>
      <c r="E28" s="37"/>
      <c r="G28" s="46" t="s">
        <v>25</v>
      </c>
      <c r="H28" s="59" t="s">
        <v>113</v>
      </c>
      <c r="I28" s="59" t="s">
        <v>27</v>
      </c>
      <c r="J28" s="59" t="str">
        <f t="shared" si="1"/>
        <v>Configuracion!$A$60:$A$75</v>
      </c>
      <c r="K28" s="59">
        <v>0</v>
      </c>
      <c r="L28" s="35">
        <v>0</v>
      </c>
      <c r="M28" s="37"/>
      <c r="N28" s="46"/>
    </row>
    <row r="29" spans="1:17" ht="13.5" thickBot="1" x14ac:dyDescent="0.25">
      <c r="A29" s="51"/>
      <c r="B29" s="42"/>
      <c r="C29" s="42"/>
      <c r="D29" s="42"/>
      <c r="E29" s="43"/>
      <c r="G29" s="46" t="s">
        <v>26</v>
      </c>
      <c r="H29" s="59" t="s">
        <v>113</v>
      </c>
      <c r="I29" s="59" t="s">
        <v>28</v>
      </c>
      <c r="J29" s="59" t="str">
        <f t="shared" si="1"/>
        <v>Configuracion!$A$80:$A$95</v>
      </c>
      <c r="K29" s="59">
        <v>0</v>
      </c>
      <c r="L29" s="35">
        <v>0</v>
      </c>
      <c r="M29" s="37"/>
      <c r="N29" s="46"/>
    </row>
    <row r="30" spans="1:17" x14ac:dyDescent="0.2">
      <c r="G30" s="46" t="s">
        <v>34</v>
      </c>
      <c r="H30" s="59" t="s">
        <v>113</v>
      </c>
      <c r="I30" s="59" t="s">
        <v>36</v>
      </c>
      <c r="J30" s="59" t="str">
        <f t="shared" si="1"/>
        <v>Configuracion!$A$100:$A$110</v>
      </c>
      <c r="K30" s="59">
        <v>0</v>
      </c>
      <c r="L30" s="35">
        <v>0</v>
      </c>
      <c r="M30" s="37"/>
      <c r="N30" s="46"/>
    </row>
    <row r="31" spans="1:17" x14ac:dyDescent="0.2">
      <c r="G31" s="46" t="s">
        <v>130</v>
      </c>
      <c r="H31" s="36" t="s">
        <v>113</v>
      </c>
      <c r="I31" s="36" t="s">
        <v>131</v>
      </c>
      <c r="J31" s="36" t="str">
        <f t="shared" si="1"/>
        <v>Configuracion!$B$9:$B$20</v>
      </c>
      <c r="K31" s="36">
        <v>0</v>
      </c>
      <c r="L31" s="35">
        <v>0</v>
      </c>
      <c r="M31" s="37"/>
      <c r="N31" s="46"/>
    </row>
    <row r="32" spans="1:17" x14ac:dyDescent="0.2">
      <c r="A32" s="33" t="s">
        <v>124</v>
      </c>
      <c r="B32" s="1">
        <v>0</v>
      </c>
      <c r="G32" s="46" t="s">
        <v>132</v>
      </c>
      <c r="H32" s="36" t="s">
        <v>133</v>
      </c>
      <c r="I32" s="36" t="s">
        <v>134</v>
      </c>
      <c r="J32" s="36" t="str">
        <f t="shared" si="1"/>
        <v>Filtros!$H$4:$H$23</v>
      </c>
      <c r="K32" s="36">
        <v>0</v>
      </c>
      <c r="L32" s="35">
        <v>0</v>
      </c>
      <c r="M32" s="37"/>
      <c r="N32" s="46"/>
    </row>
    <row r="33" spans="1:16" x14ac:dyDescent="0.2">
      <c r="A33" s="33" t="s">
        <v>127</v>
      </c>
      <c r="B33" s="1">
        <v>0</v>
      </c>
      <c r="G33" s="46" t="s">
        <v>135</v>
      </c>
      <c r="H33" s="36" t="s">
        <v>133</v>
      </c>
      <c r="I33" s="36" t="s">
        <v>136</v>
      </c>
      <c r="J33" s="36" t="str">
        <f t="shared" si="1"/>
        <v>Filtros!$G$4:$G$23</v>
      </c>
      <c r="K33" s="36">
        <v>0</v>
      </c>
      <c r="L33" s="35">
        <v>0</v>
      </c>
      <c r="M33" s="37"/>
      <c r="N33" s="46"/>
    </row>
    <row r="34" spans="1:16" x14ac:dyDescent="0.2">
      <c r="G34" s="46" t="s">
        <v>140</v>
      </c>
      <c r="H34" s="36" t="s">
        <v>133</v>
      </c>
      <c r="I34" s="36" t="s">
        <v>141</v>
      </c>
      <c r="J34" s="36" t="str">
        <f t="shared" si="1"/>
        <v>Filtros!$F$4:$F$23</v>
      </c>
      <c r="K34" s="36">
        <v>0</v>
      </c>
      <c r="L34" s="35">
        <v>0</v>
      </c>
      <c r="M34" s="37"/>
      <c r="N34" s="46"/>
    </row>
    <row r="35" spans="1:16" x14ac:dyDescent="0.2">
      <c r="G35" s="46" t="s">
        <v>142</v>
      </c>
      <c r="H35" s="36" t="s">
        <v>133</v>
      </c>
      <c r="I35" s="36" t="s">
        <v>143</v>
      </c>
      <c r="J35" s="36" t="str">
        <f t="shared" si="1"/>
        <v>Filtros!$I$4:$I$23</v>
      </c>
      <c r="K35" s="36">
        <v>0</v>
      </c>
      <c r="L35" s="35">
        <v>0</v>
      </c>
      <c r="M35" s="37"/>
      <c r="N35" s="46"/>
    </row>
    <row r="36" spans="1:16" x14ac:dyDescent="0.2">
      <c r="G36" s="46" t="s">
        <v>138</v>
      </c>
      <c r="H36" s="36" t="s">
        <v>133</v>
      </c>
      <c r="I36" s="36" t="s">
        <v>139</v>
      </c>
      <c r="J36" s="36" t="str">
        <f t="shared" si="1"/>
        <v>Filtros!$C$26</v>
      </c>
      <c r="K36" s="36">
        <v>0</v>
      </c>
      <c r="L36" s="35">
        <v>0</v>
      </c>
      <c r="M36" s="37"/>
      <c r="N36" s="46"/>
      <c r="P36"/>
    </row>
    <row r="37" spans="1:16" x14ac:dyDescent="0.2">
      <c r="B37" s="1" t="s">
        <v>145</v>
      </c>
      <c r="G37" s="46" t="s">
        <v>6</v>
      </c>
      <c r="H37" s="36" t="s">
        <v>24</v>
      </c>
      <c r="I37" s="36" t="s">
        <v>239</v>
      </c>
      <c r="J37" s="36" t="str">
        <f t="shared" si="1"/>
        <v>DetalleCompuestas!$K:$K</v>
      </c>
      <c r="K37" s="36">
        <v>0</v>
      </c>
      <c r="L37" s="35">
        <v>0</v>
      </c>
      <c r="M37" s="37"/>
      <c r="N37" s="46"/>
      <c r="P37"/>
    </row>
    <row r="38" spans="1:16" x14ac:dyDescent="0.2">
      <c r="B38" s="1" t="s">
        <v>146</v>
      </c>
      <c r="G38" s="46" t="s">
        <v>137</v>
      </c>
      <c r="H38" s="36" t="s">
        <v>24</v>
      </c>
      <c r="I38" s="36" t="s">
        <v>177</v>
      </c>
      <c r="J38" s="36" t="str">
        <f t="shared" si="1"/>
        <v>DetalleCompuestas!$A:$A</v>
      </c>
      <c r="K38" s="36">
        <v>0</v>
      </c>
      <c r="L38" s="35">
        <v>0</v>
      </c>
      <c r="M38" s="37"/>
      <c r="N38" s="46"/>
      <c r="P38"/>
    </row>
    <row r="39" spans="1:16" x14ac:dyDescent="0.2">
      <c r="B39" s="1" t="s">
        <v>147</v>
      </c>
      <c r="G39" s="46" t="s">
        <v>167</v>
      </c>
      <c r="H39" s="36" t="s">
        <v>24</v>
      </c>
      <c r="I39" s="36" t="s">
        <v>168</v>
      </c>
      <c r="J39" s="36" t="str">
        <f t="shared" si="1"/>
        <v>DetalleCompuestas!$B$1:$Y$65000</v>
      </c>
      <c r="K39" s="36">
        <v>0</v>
      </c>
      <c r="L39" s="35">
        <v>0</v>
      </c>
      <c r="M39" s="37"/>
      <c r="N39" s="46"/>
      <c r="P39"/>
    </row>
    <row r="40" spans="1:16" x14ac:dyDescent="0.2">
      <c r="A40" s="1" t="s">
        <v>32</v>
      </c>
      <c r="B40" s="1" t="s">
        <v>148</v>
      </c>
      <c r="G40" s="46" t="s">
        <v>0</v>
      </c>
      <c r="H40" s="36" t="s">
        <v>113</v>
      </c>
      <c r="I40" s="36" t="s">
        <v>1</v>
      </c>
      <c r="J40" s="36" t="str">
        <f>H40&amp;"!"&amp;I40</f>
        <v>Configuracion!$Q$25</v>
      </c>
      <c r="K40" s="36">
        <v>0</v>
      </c>
      <c r="L40" s="35">
        <v>0</v>
      </c>
      <c r="M40" s="37"/>
      <c r="N40" s="46"/>
      <c r="P40"/>
    </row>
    <row r="41" spans="1:16" x14ac:dyDescent="0.2">
      <c r="A41" s="1" t="s">
        <v>148</v>
      </c>
      <c r="B41" s="1" t="s">
        <v>33</v>
      </c>
      <c r="G41" s="46" t="s">
        <v>12</v>
      </c>
      <c r="H41" s="59" t="s">
        <v>113</v>
      </c>
      <c r="I41" s="59" t="s">
        <v>13</v>
      </c>
      <c r="J41" s="59" t="str">
        <f t="shared" si="1"/>
        <v>Configuracion!$Q$24</v>
      </c>
      <c r="K41" s="59">
        <v>0</v>
      </c>
      <c r="L41" s="35">
        <v>0</v>
      </c>
      <c r="M41" s="37"/>
      <c r="N41" s="46"/>
      <c r="P41"/>
    </row>
    <row r="42" spans="1:16" x14ac:dyDescent="0.2">
      <c r="G42" s="46"/>
      <c r="H42" s="36"/>
      <c r="I42" s="36"/>
      <c r="J42" s="36"/>
      <c r="K42" s="36"/>
      <c r="L42" s="35"/>
      <c r="M42" s="37"/>
      <c r="N42" s="46"/>
      <c r="P42"/>
    </row>
    <row r="43" spans="1:16" x14ac:dyDescent="0.2">
      <c r="G43" s="46" t="s">
        <v>159</v>
      </c>
      <c r="H43" s="36" t="s">
        <v>113</v>
      </c>
      <c r="I43" s="36" t="s">
        <v>160</v>
      </c>
      <c r="J43" s="36" t="str">
        <f t="shared" ref="J43:J51" si="2">H43&amp;"!"&amp;I43</f>
        <v>Configuracion!$Q$15</v>
      </c>
      <c r="K43" s="36">
        <v>0</v>
      </c>
      <c r="L43" s="35">
        <v>0</v>
      </c>
      <c r="M43" s="37"/>
      <c r="N43" s="46"/>
      <c r="P43"/>
    </row>
    <row r="44" spans="1:16" x14ac:dyDescent="0.2">
      <c r="G44" s="46" t="s">
        <v>161</v>
      </c>
      <c r="H44" s="36" t="s">
        <v>113</v>
      </c>
      <c r="I44" s="36" t="s">
        <v>162</v>
      </c>
      <c r="J44" s="36" t="str">
        <f t="shared" si="2"/>
        <v>Configuracion!$Q$16</v>
      </c>
      <c r="K44" s="36">
        <v>0</v>
      </c>
      <c r="L44" s="35">
        <v>0</v>
      </c>
      <c r="M44" s="37"/>
      <c r="N44" s="46"/>
      <c r="P44"/>
    </row>
    <row r="45" spans="1:16" x14ac:dyDescent="0.2">
      <c r="G45" s="46" t="s">
        <v>163</v>
      </c>
      <c r="H45" s="36" t="s">
        <v>113</v>
      </c>
      <c r="I45" s="36" t="s">
        <v>164</v>
      </c>
      <c r="J45" s="36" t="str">
        <f t="shared" si="2"/>
        <v>Configuracion!$Q$17</v>
      </c>
      <c r="K45" s="36">
        <v>0</v>
      </c>
      <c r="L45" s="35">
        <v>0</v>
      </c>
      <c r="M45" s="37"/>
      <c r="N45" s="46"/>
      <c r="P45"/>
    </row>
    <row r="46" spans="1:16" x14ac:dyDescent="0.2">
      <c r="G46" s="46" t="s">
        <v>165</v>
      </c>
      <c r="H46" s="36" t="s">
        <v>113</v>
      </c>
      <c r="I46" s="36" t="s">
        <v>166</v>
      </c>
      <c r="J46" s="36" t="str">
        <f t="shared" si="2"/>
        <v>Configuracion!$Q$18</v>
      </c>
      <c r="K46" s="36">
        <v>0</v>
      </c>
      <c r="L46" s="35">
        <v>0</v>
      </c>
      <c r="M46" s="37"/>
      <c r="N46" s="46"/>
    </row>
    <row r="47" spans="1:16" x14ac:dyDescent="0.2">
      <c r="G47" s="46" t="s">
        <v>174</v>
      </c>
      <c r="H47" s="36" t="s">
        <v>113</v>
      </c>
      <c r="I47" s="36" t="s">
        <v>3</v>
      </c>
      <c r="J47" s="36" t="str">
        <f t="shared" si="2"/>
        <v>Configuracion!$Q$19</v>
      </c>
      <c r="K47" s="36">
        <v>0</v>
      </c>
      <c r="L47" s="35">
        <v>0</v>
      </c>
      <c r="M47" s="37"/>
      <c r="N47" s="46"/>
    </row>
    <row r="48" spans="1:16" x14ac:dyDescent="0.2">
      <c r="G48" s="46" t="s">
        <v>176</v>
      </c>
      <c r="H48" s="36" t="s">
        <v>113</v>
      </c>
      <c r="I48" s="36" t="s">
        <v>4</v>
      </c>
      <c r="J48" s="36" t="str">
        <f t="shared" si="2"/>
        <v>Configuracion!$Q$20</v>
      </c>
      <c r="K48" s="36">
        <v>0</v>
      </c>
      <c r="L48" s="35">
        <v>0</v>
      </c>
      <c r="M48" s="37"/>
      <c r="N48" s="46"/>
    </row>
    <row r="49" spans="1:14" x14ac:dyDescent="0.2">
      <c r="G49" s="46" t="s">
        <v>49</v>
      </c>
      <c r="H49" s="36" t="s">
        <v>113</v>
      </c>
      <c r="I49" s="36" t="s">
        <v>22</v>
      </c>
      <c r="J49" s="36" t="str">
        <f t="shared" si="2"/>
        <v>Configuracion!$Q$21</v>
      </c>
      <c r="K49" s="36">
        <v>0</v>
      </c>
      <c r="L49" s="35">
        <v>0</v>
      </c>
      <c r="M49" s="37"/>
      <c r="N49" s="46"/>
    </row>
    <row r="50" spans="1:14" x14ac:dyDescent="0.2">
      <c r="G50" s="46" t="s">
        <v>16</v>
      </c>
      <c r="H50" s="36" t="s">
        <v>113</v>
      </c>
      <c r="I50" s="36" t="s">
        <v>22</v>
      </c>
      <c r="J50" s="36" t="str">
        <f t="shared" si="2"/>
        <v>Configuracion!$Q$21</v>
      </c>
      <c r="K50" s="36">
        <v>0</v>
      </c>
      <c r="L50" s="35">
        <v>0</v>
      </c>
      <c r="M50" s="37"/>
      <c r="N50" s="46"/>
    </row>
    <row r="51" spans="1:14" x14ac:dyDescent="0.2">
      <c r="G51" s="46" t="s">
        <v>17</v>
      </c>
      <c r="H51" s="59" t="s">
        <v>113</v>
      </c>
      <c r="I51" s="59" t="s">
        <v>18</v>
      </c>
      <c r="J51" s="59" t="str">
        <f t="shared" si="2"/>
        <v>Configuracion!$Q$22</v>
      </c>
      <c r="K51" s="59">
        <v>0</v>
      </c>
      <c r="L51" s="35">
        <v>0</v>
      </c>
      <c r="M51" s="37"/>
      <c r="N51" s="46"/>
    </row>
    <row r="52" spans="1:14" x14ac:dyDescent="0.2">
      <c r="G52" s="46"/>
      <c r="H52" s="36"/>
      <c r="I52" s="36"/>
      <c r="J52" s="36"/>
      <c r="K52" s="36"/>
      <c r="L52" s="35"/>
      <c r="M52" s="37"/>
      <c r="N52" s="46"/>
    </row>
    <row r="53" spans="1:14" x14ac:dyDescent="0.2">
      <c r="G53" s="46" t="s">
        <v>240</v>
      </c>
      <c r="H53" s="36" t="s">
        <v>237</v>
      </c>
      <c r="I53" s="36" t="s">
        <v>244</v>
      </c>
      <c r="J53" s="36" t="str">
        <f t="shared" ref="J53:J61" si="3">H53&amp;"!"&amp;I53</f>
        <v>Matriz_Corrientes!$BM$6:$BM$374</v>
      </c>
      <c r="K53" s="36">
        <v>1</v>
      </c>
      <c r="L53" s="35">
        <v>1</v>
      </c>
      <c r="M53" s="37"/>
      <c r="N53" s="46"/>
    </row>
    <row r="54" spans="1:14" x14ac:dyDescent="0.2">
      <c r="G54" s="46" t="s">
        <v>14</v>
      </c>
      <c r="H54" s="36" t="s">
        <v>237</v>
      </c>
      <c r="I54" s="36" t="s">
        <v>245</v>
      </c>
      <c r="J54" s="36" t="str">
        <f t="shared" si="3"/>
        <v>Matriz_Corrientes!$BN$6:$BN$374</v>
      </c>
      <c r="K54" s="36">
        <v>1</v>
      </c>
      <c r="L54" s="35">
        <v>1</v>
      </c>
      <c r="M54" s="37"/>
      <c r="N54" s="46"/>
    </row>
    <row r="55" spans="1:14" x14ac:dyDescent="0.2">
      <c r="G55" s="46" t="s">
        <v>170</v>
      </c>
      <c r="H55" s="36" t="s">
        <v>237</v>
      </c>
      <c r="I55" s="36" t="s">
        <v>246</v>
      </c>
      <c r="J55" s="36" t="str">
        <f t="shared" si="3"/>
        <v>Matriz_Corrientes!$B$5:$BK$5</v>
      </c>
      <c r="K55" s="36">
        <v>2</v>
      </c>
      <c r="L55" s="35">
        <v>1</v>
      </c>
      <c r="M55" s="37"/>
      <c r="N55" s="46"/>
    </row>
    <row r="56" spans="1:14" x14ac:dyDescent="0.2">
      <c r="G56" s="46" t="s">
        <v>169</v>
      </c>
      <c r="H56" s="36" t="s">
        <v>237</v>
      </c>
      <c r="I56" s="59" t="s">
        <v>247</v>
      </c>
      <c r="J56" s="59" t="str">
        <f t="shared" si="3"/>
        <v>Matriz_Corrientes!$A$6:$A$374</v>
      </c>
      <c r="K56" s="59">
        <v>1</v>
      </c>
      <c r="L56" s="35">
        <v>1</v>
      </c>
      <c r="M56" s="37"/>
      <c r="N56" s="46"/>
    </row>
    <row r="57" spans="1:14" x14ac:dyDescent="0.2">
      <c r="A57" s="36"/>
      <c r="G57" s="46"/>
      <c r="H57" s="36"/>
      <c r="I57" s="59"/>
      <c r="J57" s="59"/>
      <c r="K57" s="59"/>
      <c r="L57" s="35"/>
      <c r="M57" s="37"/>
      <c r="N57" s="46"/>
    </row>
    <row r="58" spans="1:14" x14ac:dyDescent="0.2">
      <c r="G58" s="46" t="s">
        <v>181</v>
      </c>
      <c r="H58" s="36" t="s">
        <v>243</v>
      </c>
      <c r="I58" s="36" t="s">
        <v>244</v>
      </c>
      <c r="J58" s="59" t="str">
        <f t="shared" si="3"/>
        <v>Matriz_Constantes!$BM$6:$BM$374</v>
      </c>
      <c r="K58" s="36">
        <v>1</v>
      </c>
      <c r="L58" s="35">
        <v>1</v>
      </c>
      <c r="M58" s="37"/>
      <c r="N58" s="46"/>
    </row>
    <row r="59" spans="1:14" x14ac:dyDescent="0.2">
      <c r="G59" s="46" t="s">
        <v>182</v>
      </c>
      <c r="H59" s="36" t="s">
        <v>243</v>
      </c>
      <c r="I59" s="36" t="s">
        <v>245</v>
      </c>
      <c r="J59" s="59" t="str">
        <f t="shared" si="3"/>
        <v>Matriz_Constantes!$BN$6:$BN$374</v>
      </c>
      <c r="K59" s="36">
        <v>1</v>
      </c>
      <c r="L59" s="35">
        <v>1</v>
      </c>
      <c r="M59" s="37"/>
      <c r="N59" s="46"/>
    </row>
    <row r="60" spans="1:14" x14ac:dyDescent="0.2">
      <c r="A60" s="1" t="s">
        <v>237</v>
      </c>
      <c r="G60" s="46" t="s">
        <v>241</v>
      </c>
      <c r="H60" s="36" t="s">
        <v>243</v>
      </c>
      <c r="I60" s="36" t="s">
        <v>246</v>
      </c>
      <c r="J60" s="36" t="str">
        <f>H60&amp;"!"&amp;I60</f>
        <v>Matriz_Constantes!$B$5:$BK$5</v>
      </c>
      <c r="K60" s="36">
        <v>2</v>
      </c>
      <c r="L60" s="35">
        <v>1</v>
      </c>
      <c r="M60" s="37"/>
      <c r="N60" s="46"/>
    </row>
    <row r="61" spans="1:14" x14ac:dyDescent="0.2">
      <c r="A61" s="1" t="s">
        <v>243</v>
      </c>
      <c r="G61" s="46" t="s">
        <v>242</v>
      </c>
      <c r="H61" s="36" t="s">
        <v>243</v>
      </c>
      <c r="I61" s="59" t="s">
        <v>247</v>
      </c>
      <c r="J61" s="36" t="str">
        <f t="shared" si="3"/>
        <v>Matriz_Constantes!$A$6:$A$374</v>
      </c>
      <c r="K61" s="59">
        <v>1</v>
      </c>
      <c r="L61" s="35">
        <v>1</v>
      </c>
      <c r="M61" s="37"/>
      <c r="N61" s="46"/>
    </row>
    <row r="62" spans="1:14" x14ac:dyDescent="0.2">
      <c r="G62" s="46"/>
      <c r="H62" s="36"/>
      <c r="I62" s="36"/>
      <c r="J62" s="36"/>
      <c r="K62" s="36"/>
      <c r="L62" s="35"/>
      <c r="M62" s="37"/>
      <c r="N62" s="46"/>
    </row>
    <row r="63" spans="1:14" x14ac:dyDescent="0.2">
      <c r="G63" s="46"/>
      <c r="H63" s="36"/>
      <c r="I63" s="36"/>
      <c r="J63" s="36"/>
      <c r="K63" s="36"/>
      <c r="L63" s="35"/>
      <c r="M63" s="37"/>
      <c r="N63" s="46"/>
    </row>
    <row r="64" spans="1:14" x14ac:dyDescent="0.2">
      <c r="G64" s="46"/>
      <c r="H64" s="36"/>
      <c r="I64" s="36"/>
      <c r="J64" s="36"/>
      <c r="K64" s="36"/>
      <c r="L64" s="35"/>
      <c r="M64" s="37"/>
      <c r="N64" s="46"/>
    </row>
    <row r="65" spans="1:14" x14ac:dyDescent="0.2">
      <c r="G65" s="46"/>
      <c r="H65" s="36"/>
      <c r="I65" s="36"/>
      <c r="J65" s="36"/>
      <c r="K65" s="36"/>
      <c r="L65" s="35"/>
      <c r="M65" s="37"/>
      <c r="N65" s="46"/>
    </row>
    <row r="66" spans="1:14" x14ac:dyDescent="0.2">
      <c r="G66" s="46"/>
      <c r="H66" s="36"/>
      <c r="I66" s="36"/>
      <c r="J66" s="36"/>
      <c r="K66" s="36"/>
      <c r="L66" s="35"/>
      <c r="M66" s="37"/>
      <c r="N66" s="46"/>
    </row>
    <row r="67" spans="1:14" x14ac:dyDescent="0.2">
      <c r="G67" s="46"/>
      <c r="H67" s="36"/>
      <c r="I67" s="36"/>
      <c r="J67" s="36"/>
      <c r="K67" s="36"/>
      <c r="L67" s="35"/>
      <c r="M67" s="37"/>
      <c r="N67" s="46"/>
    </row>
    <row r="68" spans="1:14" x14ac:dyDescent="0.2">
      <c r="G68" s="46"/>
      <c r="H68" s="36"/>
      <c r="I68" s="36"/>
      <c r="J68" s="36"/>
      <c r="K68" s="36"/>
      <c r="L68" s="35"/>
      <c r="M68" s="37"/>
      <c r="N68" s="46"/>
    </row>
    <row r="69" spans="1:14" x14ac:dyDescent="0.2">
      <c r="G69" s="46"/>
      <c r="H69" s="36"/>
      <c r="I69" s="36"/>
      <c r="J69" s="36"/>
      <c r="K69" s="36"/>
      <c r="L69" s="35"/>
      <c r="M69" s="37"/>
      <c r="N69" s="46"/>
    </row>
    <row r="70" spans="1:14" x14ac:dyDescent="0.2">
      <c r="G70" s="46"/>
      <c r="H70" s="36"/>
      <c r="I70" s="36"/>
      <c r="J70" s="36"/>
      <c r="K70" s="36"/>
      <c r="L70" s="35"/>
      <c r="M70" s="37"/>
      <c r="N70" s="46"/>
    </row>
    <row r="71" spans="1:14" x14ac:dyDescent="0.2">
      <c r="G71" s="46"/>
      <c r="H71" s="36"/>
      <c r="I71" s="36"/>
      <c r="J71" s="36"/>
      <c r="K71" s="36"/>
      <c r="L71" s="35"/>
      <c r="M71" s="37"/>
      <c r="N71" s="46"/>
    </row>
    <row r="72" spans="1:14" x14ac:dyDescent="0.2">
      <c r="G72" s="46"/>
      <c r="H72" s="36"/>
      <c r="I72" s="36"/>
      <c r="J72" s="36"/>
      <c r="K72" s="36"/>
      <c r="L72" s="35"/>
      <c r="M72" s="37"/>
      <c r="N72" s="46"/>
    </row>
    <row r="73" spans="1:14" x14ac:dyDescent="0.2">
      <c r="G73" s="46"/>
      <c r="H73" s="36"/>
      <c r="I73" s="36"/>
      <c r="J73" s="36"/>
      <c r="K73" s="36"/>
      <c r="L73" s="35"/>
      <c r="M73" s="37"/>
      <c r="N73" s="46"/>
    </row>
    <row r="74" spans="1:14" x14ac:dyDescent="0.2">
      <c r="G74" s="46"/>
      <c r="H74" s="36"/>
      <c r="I74" s="36"/>
      <c r="J74" s="36"/>
      <c r="K74" s="36"/>
      <c r="L74" s="35"/>
      <c r="M74" s="37"/>
      <c r="N74" s="46"/>
    </row>
    <row r="75" spans="1:14" x14ac:dyDescent="0.2">
      <c r="G75" s="46"/>
      <c r="H75" s="36"/>
      <c r="I75" s="36"/>
      <c r="J75" s="36"/>
      <c r="K75" s="36"/>
      <c r="L75" s="35"/>
      <c r="M75" s="37"/>
      <c r="N75" s="46"/>
    </row>
    <row r="76" spans="1:14" x14ac:dyDescent="0.2">
      <c r="G76" s="46"/>
      <c r="H76" s="36"/>
      <c r="I76" s="36"/>
      <c r="J76" s="36"/>
      <c r="K76" s="36"/>
      <c r="L76" s="35"/>
      <c r="M76" s="37"/>
      <c r="N76" s="46"/>
    </row>
    <row r="77" spans="1:14" x14ac:dyDescent="0.2">
      <c r="A77" s="36"/>
      <c r="G77" s="46"/>
      <c r="H77" s="36"/>
      <c r="I77" s="36"/>
      <c r="J77" s="36"/>
      <c r="K77" s="36"/>
      <c r="L77" s="35"/>
      <c r="M77" s="37"/>
      <c r="N77" s="46"/>
    </row>
    <row r="78" spans="1:14" x14ac:dyDescent="0.2">
      <c r="A78" s="1" t="s">
        <v>29</v>
      </c>
      <c r="G78" s="46"/>
      <c r="H78" s="36"/>
      <c r="I78" s="36"/>
      <c r="J78" s="36"/>
      <c r="K78" s="36"/>
      <c r="L78" s="36"/>
      <c r="M78" s="37"/>
      <c r="N78" s="46"/>
    </row>
    <row r="79" spans="1:14" x14ac:dyDescent="0.2">
      <c r="A79" s="1" t="s">
        <v>30</v>
      </c>
      <c r="G79" s="46"/>
      <c r="H79" s="36"/>
      <c r="I79" s="36"/>
      <c r="J79" s="36"/>
      <c r="K79" s="36"/>
      <c r="L79" s="35"/>
      <c r="M79" s="37"/>
      <c r="N79" s="46"/>
    </row>
    <row r="80" spans="1:14" x14ac:dyDescent="0.2">
      <c r="A80" s="1" t="s">
        <v>31</v>
      </c>
      <c r="G80" s="46"/>
      <c r="H80" s="36"/>
      <c r="I80" s="36"/>
      <c r="J80" s="36"/>
      <c r="K80" s="36"/>
      <c r="L80" s="35"/>
      <c r="M80" s="37"/>
      <c r="N80" s="46"/>
    </row>
    <row r="81" spans="7:14" x14ac:dyDescent="0.2">
      <c r="G81" s="46"/>
      <c r="H81" s="36"/>
      <c r="I81" s="36"/>
      <c r="J81" s="36"/>
      <c r="K81" s="36"/>
      <c r="L81" s="36"/>
      <c r="M81" s="37"/>
      <c r="N81" s="46"/>
    </row>
    <row r="82" spans="7:14" x14ac:dyDescent="0.2">
      <c r="G82" s="46"/>
      <c r="H82" s="36"/>
      <c r="I82" s="36"/>
      <c r="J82" s="36"/>
      <c r="K82" s="36"/>
      <c r="L82" s="36"/>
      <c r="M82" s="37"/>
      <c r="N82" s="46"/>
    </row>
    <row r="83" spans="7:14" x14ac:dyDescent="0.2">
      <c r="G83" s="46"/>
      <c r="H83" s="36"/>
      <c r="I83" s="36"/>
      <c r="J83" s="36"/>
      <c r="K83" s="36"/>
      <c r="L83" s="36"/>
      <c r="M83" s="37"/>
      <c r="N83" s="46"/>
    </row>
    <row r="84" spans="7:14" x14ac:dyDescent="0.2">
      <c r="G84" s="46"/>
      <c r="H84" s="36"/>
      <c r="I84" s="36"/>
      <c r="J84" s="36"/>
      <c r="K84" s="36"/>
      <c r="L84" s="36"/>
      <c r="M84" s="37"/>
      <c r="N84" s="46"/>
    </row>
    <row r="85" spans="7:14" x14ac:dyDescent="0.2">
      <c r="G85" s="46"/>
      <c r="H85" s="36"/>
      <c r="I85" s="36"/>
      <c r="J85" s="36"/>
      <c r="K85" s="36"/>
      <c r="L85" s="36"/>
      <c r="M85" s="37"/>
      <c r="N85" s="46"/>
    </row>
    <row r="86" spans="7:14" x14ac:dyDescent="0.2">
      <c r="G86" s="46"/>
      <c r="H86" s="36"/>
      <c r="I86" s="36"/>
      <c r="J86" s="36"/>
      <c r="K86" s="36"/>
      <c r="L86" s="36"/>
      <c r="M86" s="37"/>
      <c r="N86" s="46"/>
    </row>
    <row r="87" spans="7:14" ht="13.5" thickBot="1" x14ac:dyDescent="0.25">
      <c r="G87" s="46"/>
      <c r="H87" s="36"/>
      <c r="I87" s="36"/>
      <c r="J87" s="36"/>
      <c r="K87" s="36"/>
      <c r="L87" s="36"/>
      <c r="M87" s="43"/>
      <c r="N87" s="46"/>
    </row>
    <row r="88" spans="7:14" ht="13.5" thickBot="1" x14ac:dyDescent="0.25">
      <c r="G88" s="51"/>
      <c r="H88" s="42"/>
      <c r="I88" s="42"/>
      <c r="J88" s="42"/>
      <c r="K88" s="42"/>
      <c r="L88" s="42"/>
      <c r="N88" s="46"/>
    </row>
    <row r="89" spans="7:14" x14ac:dyDescent="0.2">
      <c r="N89" s="46"/>
    </row>
    <row r="90" spans="7:14" x14ac:dyDescent="0.2">
      <c r="N90" s="46"/>
    </row>
    <row r="91" spans="7:14" x14ac:dyDescent="0.2">
      <c r="N91" s="46"/>
    </row>
    <row r="92" spans="7:14" x14ac:dyDescent="0.2">
      <c r="N92" s="46"/>
    </row>
    <row r="93" spans="7:14" x14ac:dyDescent="0.2">
      <c r="N93" s="46"/>
    </row>
    <row r="94" spans="7:14" x14ac:dyDescent="0.2">
      <c r="N94" s="46"/>
    </row>
    <row r="95" spans="7:14" x14ac:dyDescent="0.2">
      <c r="N95" s="46"/>
    </row>
    <row r="96" spans="7:14" x14ac:dyDescent="0.2">
      <c r="N96" s="46"/>
    </row>
    <row r="97" spans="1:14" x14ac:dyDescent="0.2">
      <c r="A97" s="1" t="s">
        <v>133</v>
      </c>
      <c r="N97" s="46"/>
    </row>
    <row r="98" spans="1:14" x14ac:dyDescent="0.2">
      <c r="A98" s="1" t="s">
        <v>113</v>
      </c>
      <c r="N98" s="46"/>
    </row>
    <row r="99" spans="1:14" x14ac:dyDescent="0.2">
      <c r="A99" s="1" t="s">
        <v>24</v>
      </c>
    </row>
    <row r="100" spans="1:14" x14ac:dyDescent="0.2">
      <c r="A100" s="1" t="s">
        <v>35</v>
      </c>
    </row>
    <row r="114" spans="1:5" ht="13.5" thickBot="1" x14ac:dyDescent="0.25"/>
    <row r="115" spans="1:5" ht="13.5" thickBot="1" x14ac:dyDescent="0.25">
      <c r="A115" s="47" t="s">
        <v>84</v>
      </c>
      <c r="B115" s="44" t="s">
        <v>96</v>
      </c>
      <c r="C115" s="31"/>
      <c r="D115" s="31"/>
      <c r="E115" s="32"/>
    </row>
    <row r="116" spans="1:5" x14ac:dyDescent="0.2">
      <c r="A116" s="60">
        <v>2000</v>
      </c>
      <c r="B116" s="31">
        <v>11</v>
      </c>
      <c r="C116" s="31"/>
      <c r="D116" s="31"/>
      <c r="E116" s="32"/>
    </row>
    <row r="117" spans="1:5" x14ac:dyDescent="0.2">
      <c r="A117" s="46">
        <v>2001</v>
      </c>
      <c r="B117" s="36">
        <v>12</v>
      </c>
      <c r="C117" s="36"/>
      <c r="D117" s="36"/>
      <c r="E117" s="37"/>
    </row>
    <row r="118" spans="1:5" x14ac:dyDescent="0.2">
      <c r="A118" s="46">
        <v>2002</v>
      </c>
      <c r="B118" s="36">
        <v>13</v>
      </c>
      <c r="C118" s="36"/>
      <c r="D118" s="36"/>
      <c r="E118" s="37"/>
    </row>
    <row r="119" spans="1:5" x14ac:dyDescent="0.2">
      <c r="A119" s="46">
        <v>2003</v>
      </c>
      <c r="B119" s="36">
        <v>14</v>
      </c>
      <c r="C119" s="36"/>
      <c r="D119" s="36"/>
      <c r="E119" s="37"/>
    </row>
    <row r="120" spans="1:5" x14ac:dyDescent="0.2">
      <c r="A120" s="46">
        <v>2004</v>
      </c>
      <c r="B120" s="36">
        <v>15</v>
      </c>
      <c r="C120" s="36"/>
      <c r="D120" s="36"/>
      <c r="E120" s="37"/>
    </row>
    <row r="121" spans="1:5" x14ac:dyDescent="0.2">
      <c r="A121" s="46">
        <v>2005</v>
      </c>
      <c r="B121" s="36">
        <v>16</v>
      </c>
      <c r="C121" s="36"/>
      <c r="D121" s="36"/>
      <c r="E121" s="37"/>
    </row>
    <row r="122" spans="1:5" x14ac:dyDescent="0.2">
      <c r="A122" s="46">
        <v>2006</v>
      </c>
      <c r="B122" s="59">
        <v>17</v>
      </c>
      <c r="C122" s="36"/>
      <c r="D122" s="36"/>
      <c r="E122" s="37"/>
    </row>
    <row r="123" spans="1:5" x14ac:dyDescent="0.2">
      <c r="A123" s="46">
        <v>2007</v>
      </c>
      <c r="B123" s="59">
        <v>18</v>
      </c>
      <c r="C123" s="36"/>
      <c r="D123" s="36"/>
      <c r="E123" s="37"/>
    </row>
    <row r="124" spans="1:5" x14ac:dyDescent="0.2">
      <c r="A124" s="46">
        <v>2008</v>
      </c>
      <c r="B124" s="59">
        <v>19</v>
      </c>
      <c r="C124" s="36"/>
      <c r="D124" s="36"/>
      <c r="E124" s="37"/>
    </row>
    <row r="125" spans="1:5" x14ac:dyDescent="0.2">
      <c r="A125" s="46">
        <v>2009</v>
      </c>
      <c r="B125" s="59">
        <v>20</v>
      </c>
      <c r="C125" s="36"/>
      <c r="D125" s="36"/>
      <c r="E125" s="37"/>
    </row>
    <row r="126" spans="1:5" x14ac:dyDescent="0.2">
      <c r="A126" s="46">
        <v>2010</v>
      </c>
      <c r="B126" s="59">
        <v>21</v>
      </c>
      <c r="C126" s="36"/>
      <c r="D126" s="36"/>
      <c r="E126" s="37"/>
    </row>
    <row r="127" spans="1:5" x14ac:dyDescent="0.2">
      <c r="A127" s="46"/>
      <c r="B127" s="36"/>
      <c r="C127" s="36"/>
      <c r="D127" s="36"/>
      <c r="E127" s="37"/>
    </row>
    <row r="128" spans="1:5" x14ac:dyDescent="0.2">
      <c r="A128" s="46"/>
      <c r="B128" s="36"/>
      <c r="C128" s="36"/>
      <c r="D128" s="36"/>
      <c r="E128" s="37"/>
    </row>
    <row r="129" spans="1:5" x14ac:dyDescent="0.2">
      <c r="A129" s="46"/>
      <c r="B129" s="36"/>
      <c r="C129" s="36"/>
      <c r="D129" s="36"/>
      <c r="E129" s="37"/>
    </row>
    <row r="130" spans="1:5" x14ac:dyDescent="0.2">
      <c r="A130" s="46"/>
      <c r="B130" s="36"/>
      <c r="C130" s="36"/>
      <c r="D130" s="36"/>
      <c r="E130" s="37"/>
    </row>
    <row r="131" spans="1:5" x14ac:dyDescent="0.2">
      <c r="A131" s="46"/>
      <c r="B131" s="36"/>
      <c r="C131" s="36"/>
      <c r="D131" s="36"/>
      <c r="E131" s="37"/>
    </row>
    <row r="132" spans="1:5" x14ac:dyDescent="0.2">
      <c r="A132" s="46"/>
      <c r="B132" s="36"/>
      <c r="C132" s="36"/>
      <c r="D132" s="36"/>
      <c r="E132" s="37"/>
    </row>
    <row r="133" spans="1:5" x14ac:dyDescent="0.2">
      <c r="A133" s="46"/>
      <c r="B133" s="36"/>
      <c r="C133" s="36"/>
      <c r="D133" s="36"/>
      <c r="E133" s="37"/>
    </row>
    <row r="134" spans="1:5" ht="13.5" thickBot="1" x14ac:dyDescent="0.25">
      <c r="A134" s="51"/>
      <c r="B134" s="42"/>
      <c r="C134" s="42"/>
      <c r="D134" s="42"/>
      <c r="E134" s="43"/>
    </row>
  </sheetData>
  <sheetCalcPr fullCalcOnLoad="1"/>
  <mergeCells count="3">
    <mergeCell ref="A1:E1"/>
    <mergeCell ref="G1:N1"/>
    <mergeCell ref="P1:X1"/>
  </mergeCells>
  <phoneticPr fontId="0" type="noConversion"/>
  <conditionalFormatting sqref="H9:H11">
    <cfRule type="cellIs" dxfId="0" priority="1" stopIfTrue="1" operator="notBetween">
      <formula>0</formula>
      <formula>1</formula>
    </cfRule>
  </conditionalFormatting>
  <pageMargins left="0.75" right="0.75" top="1" bottom="1" header="0" footer="0"/>
  <pageSetup paperSize="9" orientation="portrait" horizontalDpi="200" verticalDpi="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J2"/>
  <sheetViews>
    <sheetView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K3" sqref="K3"/>
    </sheetView>
  </sheetViews>
  <sheetFormatPr baseColWidth="10" defaultRowHeight="12.75" x14ac:dyDescent="0.2"/>
  <cols>
    <col min="1" max="1" width="6.42578125" style="55" customWidth="1"/>
    <col min="2" max="2" width="13.42578125" style="53" bestFit="1" customWidth="1"/>
    <col min="3" max="3" width="11" style="53" bestFit="1" customWidth="1"/>
    <col min="4" max="4" width="12.28515625" style="53" bestFit="1" customWidth="1"/>
    <col min="5" max="5" width="12.140625" style="53" bestFit="1" customWidth="1"/>
    <col min="6" max="6" width="10.7109375" style="53" customWidth="1"/>
    <col min="7" max="7" width="6.7109375" style="53" customWidth="1"/>
    <col min="8" max="9" width="10.7109375" style="53" customWidth="1"/>
    <col min="10" max="16384" width="11.42578125" style="55"/>
  </cols>
  <sheetData>
    <row r="1" spans="1:10" s="54" customFormat="1" x14ac:dyDescent="0.2">
      <c r="A1" s="58" t="str">
        <f>E1&amp;D1&amp;B1</f>
        <v/>
      </c>
      <c r="B1" s="53"/>
      <c r="C1" s="53"/>
      <c r="D1" s="53"/>
      <c r="E1" s="53"/>
      <c r="F1" s="53"/>
      <c r="G1" s="53"/>
      <c r="H1" s="53"/>
      <c r="I1" s="53"/>
    </row>
    <row r="2" spans="1:10" s="54" customFormat="1" x14ac:dyDescent="0.2">
      <c r="A2" s="56" t="s">
        <v>172</v>
      </c>
      <c r="B2" s="52" t="s">
        <v>149</v>
      </c>
      <c r="C2" s="52" t="s">
        <v>150</v>
      </c>
      <c r="D2" s="52" t="s">
        <v>151</v>
      </c>
      <c r="E2" s="52" t="s">
        <v>152</v>
      </c>
      <c r="F2" s="52" t="s">
        <v>169</v>
      </c>
      <c r="G2" s="52" t="s">
        <v>170</v>
      </c>
      <c r="H2" s="52" t="s">
        <v>171</v>
      </c>
      <c r="I2" s="52" t="s">
        <v>23</v>
      </c>
      <c r="J2" s="54" t="s">
        <v>153</v>
      </c>
    </row>
  </sheetData>
  <autoFilter ref="A2:J2"/>
  <phoneticPr fontId="0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J2"/>
  <sheetViews>
    <sheetView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K3" sqref="K3"/>
    </sheetView>
  </sheetViews>
  <sheetFormatPr baseColWidth="10" defaultRowHeight="12.75" x14ac:dyDescent="0.2"/>
  <cols>
    <col min="1" max="1" width="6.42578125" style="55" customWidth="1"/>
    <col min="2" max="2" width="13.42578125" style="53" bestFit="1" customWidth="1"/>
    <col min="3" max="3" width="11" style="53" bestFit="1" customWidth="1"/>
    <col min="4" max="4" width="12.28515625" style="53" bestFit="1" customWidth="1"/>
    <col min="5" max="5" width="12.140625" style="53" bestFit="1" customWidth="1"/>
    <col min="6" max="6" width="10.7109375" style="53" customWidth="1"/>
    <col min="7" max="7" width="6.7109375" style="53" customWidth="1"/>
    <col min="8" max="9" width="10.7109375" style="53" customWidth="1"/>
    <col min="10" max="16384" width="11.42578125" style="55"/>
  </cols>
  <sheetData>
    <row r="1" spans="1:10" s="54" customFormat="1" x14ac:dyDescent="0.2">
      <c r="A1" s="58" t="str">
        <f>E1&amp;D1&amp;G1&amp;F1&amp;B1</f>
        <v/>
      </c>
      <c r="B1" s="53"/>
      <c r="C1" s="53"/>
      <c r="D1" s="53"/>
      <c r="E1" s="53"/>
      <c r="F1" s="53"/>
      <c r="G1" s="53"/>
      <c r="H1" s="53"/>
      <c r="I1" s="53"/>
    </row>
    <row r="2" spans="1:10" s="54" customFormat="1" x14ac:dyDescent="0.2">
      <c r="A2" s="56" t="s">
        <v>172</v>
      </c>
      <c r="B2" s="52" t="s">
        <v>149</v>
      </c>
      <c r="C2" s="52" t="s">
        <v>150</v>
      </c>
      <c r="D2" s="52" t="s">
        <v>151</v>
      </c>
      <c r="E2" s="52" t="s">
        <v>152</v>
      </c>
      <c r="F2" s="52" t="s">
        <v>169</v>
      </c>
      <c r="G2" s="52" t="s">
        <v>170</v>
      </c>
      <c r="H2" s="52" t="s">
        <v>171</v>
      </c>
      <c r="I2" s="52" t="s">
        <v>23</v>
      </c>
      <c r="J2" s="54" t="s">
        <v>153</v>
      </c>
    </row>
  </sheetData>
  <autoFilter ref="A2:J2"/>
  <phoneticPr fontId="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/>
  <dimension ref="A1:J2"/>
  <sheetViews>
    <sheetView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K3" sqref="K3"/>
    </sheetView>
  </sheetViews>
  <sheetFormatPr baseColWidth="10" defaultRowHeight="12.75" x14ac:dyDescent="0.2"/>
  <cols>
    <col min="1" max="1" width="6.42578125" style="55" customWidth="1"/>
    <col min="2" max="2" width="13.42578125" style="53" bestFit="1" customWidth="1"/>
    <col min="3" max="3" width="11" style="53" bestFit="1" customWidth="1"/>
    <col min="4" max="4" width="12.28515625" style="53" bestFit="1" customWidth="1"/>
    <col min="5" max="5" width="12.140625" style="53" bestFit="1" customWidth="1"/>
    <col min="6" max="6" width="10.7109375" style="53" customWidth="1"/>
    <col min="7" max="7" width="6.7109375" style="53" customWidth="1"/>
    <col min="8" max="9" width="10.7109375" style="53" customWidth="1"/>
    <col min="10" max="16384" width="11.42578125" style="55"/>
  </cols>
  <sheetData>
    <row r="1" spans="1:10" s="54" customFormat="1" x14ac:dyDescent="0.2">
      <c r="A1" s="58" t="str">
        <f>E1&amp;D1&amp;B1</f>
        <v/>
      </c>
      <c r="B1" s="53"/>
      <c r="C1" s="53"/>
      <c r="D1" s="53"/>
      <c r="E1" s="53"/>
      <c r="F1" s="53"/>
      <c r="G1" s="53"/>
      <c r="H1" s="53"/>
      <c r="I1" s="53"/>
    </row>
    <row r="2" spans="1:10" s="54" customFormat="1" x14ac:dyDescent="0.2">
      <c r="A2" s="56" t="s">
        <v>172</v>
      </c>
      <c r="B2" s="52" t="s">
        <v>149</v>
      </c>
      <c r="C2" s="52" t="s">
        <v>150</v>
      </c>
      <c r="D2" s="52" t="s">
        <v>151</v>
      </c>
      <c r="E2" s="52" t="s">
        <v>152</v>
      </c>
      <c r="F2" s="52" t="s">
        <v>169</v>
      </c>
      <c r="G2" s="52" t="s">
        <v>170</v>
      </c>
      <c r="H2" s="52" t="s">
        <v>171</v>
      </c>
      <c r="I2" s="52" t="s">
        <v>23</v>
      </c>
      <c r="J2" s="54" t="s">
        <v>153</v>
      </c>
    </row>
  </sheetData>
  <autoFilter ref="A2:J2"/>
  <phoneticPr fontId="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Filtros</vt:lpstr>
      <vt:lpstr>Matriz_Corrientes</vt:lpstr>
      <vt:lpstr>Matriz_Constantes</vt:lpstr>
      <vt:lpstr>Configuracion</vt:lpstr>
      <vt:lpstr>DetalleProducto</vt:lpstr>
      <vt:lpstr>DetalleRama</vt:lpstr>
      <vt:lpstr>DetalleSector</vt:lpstr>
      <vt:lpstr>FECHA</vt:lpstr>
      <vt:lpstr>PERIODO</vt:lpstr>
      <vt:lpstr>TITULO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Andres Acosta Guzman</dc:creator>
  <cp:lastModifiedBy>Jose Andres Acosta Guzman</cp:lastModifiedBy>
  <dcterms:created xsi:type="dcterms:W3CDTF">2009-04-01T22:26:29Z</dcterms:created>
  <dcterms:modified xsi:type="dcterms:W3CDTF">2025-05-06T13:40:05Z</dcterms:modified>
</cp:coreProperties>
</file>