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hidePivotFieldList="1" autoCompressPictures="0"/>
  <bookViews>
    <workbookView xWindow="0" yWindow="0" windowWidth="25600" windowHeight="14180" tabRatio="878"/>
  </bookViews>
  <sheets>
    <sheet name="Ejecucion_ingresos" sheetId="2" r:id="rId1"/>
  </sheets>
  <definedNames>
    <definedName name="_xlnm._FilterDatabase" localSheetId="0" hidden="1">Ejecucion_ingresos!$A$7:$M$122</definedName>
    <definedName name="_xlnm.Print_Titles" localSheetId="0">Ejecucion_ingresos!$1:$7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4" i="2"/>
</calcChain>
</file>

<file path=xl/sharedStrings.xml><?xml version="1.0" encoding="utf-8"?>
<sst xmlns="http://schemas.openxmlformats.org/spreadsheetml/2006/main" count="419" uniqueCount="252">
  <si>
    <t>Código del Rubro</t>
  </si>
  <si>
    <t>Concepto del Rubro</t>
  </si>
  <si>
    <t>VALIDADOR</t>
  </si>
  <si>
    <t>VAR SHA</t>
  </si>
  <si>
    <t>RÉGIMEN</t>
  </si>
  <si>
    <t>Aforo Inicial</t>
  </si>
  <si>
    <t>Modificación Presupuestal</t>
  </si>
  <si>
    <t>Aforo Definitivo</t>
  </si>
  <si>
    <t>Ingresos Acumulados Desde 01/01/2021 hasta 30/11/2021</t>
  </si>
  <si>
    <t>Ingresos  Desde 01/12/2021 hasta 31/12/2021</t>
  </si>
  <si>
    <t>Ingresos Acumulados Desde 01/01/2021 hasta 31/12/2021</t>
  </si>
  <si>
    <t>EJECUCIÓN ACUMULADA (%)</t>
  </si>
  <si>
    <t>PARTICIPACIÓN
%</t>
  </si>
  <si>
    <t>0</t>
  </si>
  <si>
    <t>DISPONIBILIDAD INICIAL</t>
  </si>
  <si>
    <t>1</t>
  </si>
  <si>
    <t>INGRESOS CORRIENTES</t>
  </si>
  <si>
    <t>1-02-1</t>
  </si>
  <si>
    <t>CONTRIBUCIONES</t>
  </si>
  <si>
    <t>1-02-1-01</t>
  </si>
  <si>
    <t>CONTRIBUCIONES SOCIALES</t>
  </si>
  <si>
    <t>1-02-1-01-01</t>
  </si>
  <si>
    <t>APORTES DEL SISTEMA GENERAL DE SEGURIDAD SOCIAL EN SALUD</t>
  </si>
  <si>
    <t>1-02-1-01-01-01</t>
  </si>
  <si>
    <t>Cotizaciones al SGSSS</t>
  </si>
  <si>
    <t>1-02-1-01-01-01-01</t>
  </si>
  <si>
    <t>Régimen Contributivo CSF</t>
  </si>
  <si>
    <t>SI</t>
  </si>
  <si>
    <t>FS 3.1</t>
  </si>
  <si>
    <t>RC</t>
  </si>
  <si>
    <t>1-02-1-01-01-01-02</t>
  </si>
  <si>
    <t>Régimen Contributivo SSF</t>
  </si>
  <si>
    <t>1-02-1-01-01-02</t>
  </si>
  <si>
    <t>Aporte Solidaridad de Regímenes de Excepcion y Especiales</t>
  </si>
  <si>
    <t>1-02-1-01-01-02-01</t>
  </si>
  <si>
    <t>Cotizaciones Afiliados REX con Ingresos Adicionales</t>
  </si>
  <si>
    <t>1-02-1-01-01-02-02</t>
  </si>
  <si>
    <t>Aporte Solidario Entidades REX</t>
  </si>
  <si>
    <t>1-02-1-01-01-03</t>
  </si>
  <si>
    <t>Cotizaciones y/o Aportes Adicionales en Salud</t>
  </si>
  <si>
    <t>1-02-1-01-01-04</t>
  </si>
  <si>
    <t>Contribución Solidaria</t>
  </si>
  <si>
    <t>1-02-3</t>
  </si>
  <si>
    <t>MULTAS, SANCIONES E INTERESES DE MORA</t>
  </si>
  <si>
    <t>1-02-3-01</t>
  </si>
  <si>
    <t>MULTAS Y SANCIONES</t>
  </si>
  <si>
    <t>1-02-3-01-01</t>
  </si>
  <si>
    <t>Multas Antitabaco</t>
  </si>
  <si>
    <t>1-02-3-01-02</t>
  </si>
  <si>
    <t>Otras Multas</t>
  </si>
  <si>
    <t>1-02-3-02</t>
  </si>
  <si>
    <t>INTERESES DE MORA</t>
  </si>
  <si>
    <t>1-02-3-02-01</t>
  </si>
  <si>
    <t>Intereses de Mora sobre Compra de Cartera</t>
  </si>
  <si>
    <t>FS.6.2</t>
  </si>
  <si>
    <t>1-02-3-02-02</t>
  </si>
  <si>
    <t>Intereses de Mora Sobre Restituciones Diferentes al Aseguramiento del R.C. y R. S</t>
  </si>
  <si>
    <t>RC-RS</t>
  </si>
  <si>
    <t>1-02-3-02-03</t>
  </si>
  <si>
    <t>Intereses de Mora Cotizaciones R.C.</t>
  </si>
  <si>
    <t>1-02-3-02-04</t>
  </si>
  <si>
    <t>Intereses de Mora Compañías de Seguro SOAT</t>
  </si>
  <si>
    <t>1-02-3-02-05</t>
  </si>
  <si>
    <t>Intereses de Mora Compañías de Seguro FONSAT</t>
  </si>
  <si>
    <t>1-02-3-02-06</t>
  </si>
  <si>
    <t>Otros Intereses de Mora</t>
  </si>
  <si>
    <t>1-02-6</t>
  </si>
  <si>
    <t>TRANSFERENCIAS CORRIENTES</t>
  </si>
  <si>
    <t>1-02-6-04</t>
  </si>
  <si>
    <t>APORTES DE LA NACIÓN - DIFERENTES A SUBVENCIONES</t>
  </si>
  <si>
    <t>1-02-6-04-01</t>
  </si>
  <si>
    <t>ACTIVIDADES A LA SALUD HUMANA Y DE ASISTENCIA SOCIAL</t>
  </si>
  <si>
    <t>1-02-6-04-01-11</t>
  </si>
  <si>
    <t>FINANCIAMIENTO DEL SISTEMA DE RESIDENCIAS MEDICAS EN COLOMBIA (SNRM)</t>
  </si>
  <si>
    <t>FS.1.2</t>
  </si>
  <si>
    <t>1-02-6-04-01-12</t>
  </si>
  <si>
    <t>RECURSOS PROVENIENTES DEL FOME</t>
  </si>
  <si>
    <t>1-02-6-04-01-12-01</t>
  </si>
  <si>
    <t>RECURSOS PROVENIENTES DEL FOME - CORRIENTES</t>
  </si>
  <si>
    <t>1-02-6-04-01-12-02</t>
  </si>
  <si>
    <t>RECURSOS PROVENIENTES DEL FOME - EXCEDENTES</t>
  </si>
  <si>
    <t>1-02-6-04-01-13</t>
  </si>
  <si>
    <t>APORTES MUNICIPALES - DIFERENTES A SUBVENCIONES</t>
  </si>
  <si>
    <t>1-02-6-04-01-13-01</t>
  </si>
  <si>
    <t>Recursos Municipales para Aseguramiento</t>
  </si>
  <si>
    <t>RS</t>
  </si>
  <si>
    <t>1-02-6-04-01-14</t>
  </si>
  <si>
    <t>APORTES DEPARTAMENTALES - DIFERENTES A SUBVENCIONES</t>
  </si>
  <si>
    <t>1-02-6-04-01-14-01</t>
  </si>
  <si>
    <t>Recursos Departamentales y Distritales para Aseguramiento</t>
  </si>
  <si>
    <t>1-02-6-13</t>
  </si>
  <si>
    <t>SISTEMA GENERAL DE SEGURIDAD SOCIAL INTEGRAL</t>
  </si>
  <si>
    <t>1-02-6-13-01</t>
  </si>
  <si>
    <t>APORTE DE LAS CAJAS DE COMPENSACION FAMILIAR</t>
  </si>
  <si>
    <t>1-02-6-13-01-01</t>
  </si>
  <si>
    <t>Aportes CCF Artículo 217 Ley 100 de 1993 CSF</t>
  </si>
  <si>
    <t>1-02-6-13-01-02</t>
  </si>
  <si>
    <t>Aportes CCF Artículo 217 Ley 100 de 1993 SSF</t>
  </si>
  <si>
    <t>1-02-6-13-01-03</t>
  </si>
  <si>
    <t>Aportes CCF Balance</t>
  </si>
  <si>
    <t>1-02-6-13-01-04</t>
  </si>
  <si>
    <t>Otros Aportes CCF</t>
  </si>
  <si>
    <t>1-02-6-13-02</t>
  </si>
  <si>
    <t>APORTES DE LA NACION PARA EL ASEGURAMIENTO EN SALUD</t>
  </si>
  <si>
    <t>1-02-6-13-02-01</t>
  </si>
  <si>
    <t>Aportes de la Nación para el Aseguramiento en Salud Cierre (fuente 10)</t>
  </si>
  <si>
    <t>FS.1.1</t>
  </si>
  <si>
    <t>1-02-6-13-02-02</t>
  </si>
  <si>
    <t>Imporenta</t>
  </si>
  <si>
    <t>1-02-6-13-02-03</t>
  </si>
  <si>
    <t>Aportes de la Nación para el Aseguramiento en Salud Cierre (fuente 11)</t>
  </si>
  <si>
    <t>1-02-6-13-02-04</t>
  </si>
  <si>
    <t>Aportes de la Nación para el Aseguramiento en Salud Cierre (fuente 13)</t>
  </si>
  <si>
    <t>1-02-6-13-02-05</t>
  </si>
  <si>
    <t>Aportes de la Nación para el Aseguramiento en Salud Cierre / Crédito BIRF</t>
  </si>
  <si>
    <t>1-02-6-13-02-06</t>
  </si>
  <si>
    <t>Aportes de la Nación para el Aseguramiento en Salud Cierre / Crédito BID</t>
  </si>
  <si>
    <t>1-02-6-13-02-07</t>
  </si>
  <si>
    <t>Aportes PGN Fuente 11 CSF / Mejoramiento de la Red de Urgencias, Servicios Integrales de Salud - Para la población Migrante ET</t>
  </si>
  <si>
    <t>1-02-6-13-03</t>
  </si>
  <si>
    <t>COMPENSACIÓN REGALÍAS PARA EL REGIMEN SUBSIDIADO</t>
  </si>
  <si>
    <t>1-02-6-13-04</t>
  </si>
  <si>
    <t>RECURSOS DEL SISTEMA GENERAL DE PARTICIPACIONES QUE FINANCIAN FONSAET</t>
  </si>
  <si>
    <t>1-02-6-13-05</t>
  </si>
  <si>
    <t>SISTEMA GENERAL DE PARTICIPACIONES REGIMEN SUBSIDIADO</t>
  </si>
  <si>
    <t>1-02-6-13-06</t>
  </si>
  <si>
    <t>RECURSOS PROVENIENTES DE COLJUEGOS PARA RÉGIMEN SUBSIDIADO EN SALUD</t>
  </si>
  <si>
    <t>1-02-6-13-07</t>
  </si>
  <si>
    <t>RECURSOS FONPET</t>
  </si>
  <si>
    <t>1-02-6-13-07-01</t>
  </si>
  <si>
    <t>Recursos LOTTO en Línea-FONPET</t>
  </si>
  <si>
    <t>1-02-6-13-07-02</t>
  </si>
  <si>
    <t>Otros Recursos FONPET Diferentes a LOTTO en Línea</t>
  </si>
  <si>
    <t>1-02-6-13-09</t>
  </si>
  <si>
    <t>RECURSOS DEL IMPUESTO SOBRE LA RENTA PARA LA EQUIDAD - CREE</t>
  </si>
  <si>
    <t>1-02-6-13-10</t>
  </si>
  <si>
    <t>PRIMA FONSAT Y CONTRIBUCIÓN SOAT</t>
  </si>
  <si>
    <t>1-02-6-13-10-01</t>
  </si>
  <si>
    <t>% Prima FONSAT Decreto Ley 1335 de 2009</t>
  </si>
  <si>
    <t>FS.1.4</t>
  </si>
  <si>
    <t>SOAT</t>
  </si>
  <si>
    <t>1-02-6-13-10-02</t>
  </si>
  <si>
    <t>Contribución Seguro Obligatorio de Accidentes de Tránsito - SOAT- Decreto Ley 1335 de 2009</t>
  </si>
  <si>
    <t>1-02-6-13-10-03</t>
  </si>
  <si>
    <t>Excedentes de FONSAT Y SOAT (2018-2019) 2020</t>
  </si>
  <si>
    <t>1-02-6-13-11</t>
  </si>
  <si>
    <t>RECURSOS DEL IMPUESTO SOCIAL A LAS ARMAS, MUNICIONES Y EXPLOSIVOS</t>
  </si>
  <si>
    <t>1-02-6-13-11-01</t>
  </si>
  <si>
    <t>Impuesto Social a las Municiones y Explosivos</t>
  </si>
  <si>
    <t>1-02-6-13-11-02</t>
  </si>
  <si>
    <t>Excedentes de Impuesto Social a las Municiones y Explosivos</t>
  </si>
  <si>
    <t>1-02-6-13-11-03</t>
  </si>
  <si>
    <t>Impuesto Social a las Armas</t>
  </si>
  <si>
    <t>1-02-6-13-12</t>
  </si>
  <si>
    <t>UNIDAD DE PAGO POR CAPITACIÓN POBLACIÓN PRIVADA DE LA LIBERTAD AFILIADA AL RÉGIMEN SUBSIDIADO DE SALUD</t>
  </si>
  <si>
    <t>1-02-6-13-13</t>
  </si>
  <si>
    <t>RECURSOS DE MULTAS Y SANCCIONES</t>
  </si>
  <si>
    <t>1-02-6-13-13-01</t>
  </si>
  <si>
    <t>1-02-6-13-13-02</t>
  </si>
  <si>
    <t>2</t>
  </si>
  <si>
    <t>RECURSOS DE CAPITAL</t>
  </si>
  <si>
    <t>2-05</t>
  </si>
  <si>
    <t>RENDIMIENTOS FINANCIEROS</t>
  </si>
  <si>
    <t>2-05-1</t>
  </si>
  <si>
    <t>RECURSOS DE LA ENTIDAD</t>
  </si>
  <si>
    <t>2-05-1-02</t>
  </si>
  <si>
    <t>DEPÓSITOS</t>
  </si>
  <si>
    <t>2-05-1-02-01</t>
  </si>
  <si>
    <t>Rendimientos Cuentas de Recaudo EPS -CSF-</t>
  </si>
  <si>
    <t>2-05-1-02-02</t>
  </si>
  <si>
    <t>Rendimientos Cuentas de Recaudo EPS -SSF-</t>
  </si>
  <si>
    <t>2-05-1-02-03</t>
  </si>
  <si>
    <t>Rendimientos Cuentas de Ahorros ADRES URA</t>
  </si>
  <si>
    <t>2-05-1-02-04</t>
  </si>
  <si>
    <t>Rendimientos Cuentas de Corrientes ADRES URA</t>
  </si>
  <si>
    <t>2-05-1-02-05</t>
  </si>
  <si>
    <t>Otros Rendimientos Financieros</t>
  </si>
  <si>
    <t>2-05-1-03</t>
  </si>
  <si>
    <t>VALORES DISTINTOS A ACCIONES</t>
  </si>
  <si>
    <t>2-05-1-03-01</t>
  </si>
  <si>
    <t>Rendimientos Sobre Títulos del Portafolio de Inversiones</t>
  </si>
  <si>
    <t>2-05-2</t>
  </si>
  <si>
    <t>INTERESES POR PRÉSTAMOS</t>
  </si>
  <si>
    <t>2-05-2-01</t>
  </si>
  <si>
    <t>Intereses Operaciones Compra de Cartera</t>
  </si>
  <si>
    <t>2-05-3</t>
  </si>
  <si>
    <t>RENDIMIENTOS RECURSOS DE TERCEROS</t>
  </si>
  <si>
    <t>2-05-3-01</t>
  </si>
  <si>
    <t>Rendimientos Sobre Recursos Entregados en Administración</t>
  </si>
  <si>
    <t>2-08</t>
  </si>
  <si>
    <t>TRANSFERENCIAS DE CAPITAL</t>
  </si>
  <si>
    <t>2-08-2</t>
  </si>
  <si>
    <t>TRANSFERENCIAS DE CAPITAL PASIVO/NACION PARA LA ATENCION DE PASIVOS</t>
  </si>
  <si>
    <t>2-08-2-01</t>
  </si>
  <si>
    <t>Recursos para el Reconocimiento de lo Establecido en el Parágrafo 3 del art.237 de la Ley 1955 de 2019</t>
  </si>
  <si>
    <t>2-08-2-02</t>
  </si>
  <si>
    <t>Recursos para la Financiación de Obligaciones del Art.245 de la Ley 1955 de 2019</t>
  </si>
  <si>
    <t>2-08-2-03</t>
  </si>
  <si>
    <t>Recursos Para la Financiación de Obligaciones del Art.237 de la Ley 1955 de 2019</t>
  </si>
  <si>
    <t>2-09</t>
  </si>
  <si>
    <t>RECUPERACIÓN DE CARTERA - PRÉSTAMOS</t>
  </si>
  <si>
    <t>2-09-1</t>
  </si>
  <si>
    <t>DE ENTIDADES DEL NIVEL TERRITORIAL</t>
  </si>
  <si>
    <t>2-09-1-01</t>
  </si>
  <si>
    <t>Restitución Operación Fosyga RS Ley 1608 de 2013</t>
  </si>
  <si>
    <t>2-09-4</t>
  </si>
  <si>
    <t>DE OTRAS EMPRESAS</t>
  </si>
  <si>
    <t>2-09-4-01</t>
  </si>
  <si>
    <t>Amortización Operaciones de Compra de Cartera</t>
  </si>
  <si>
    <t>2-09-4-02</t>
  </si>
  <si>
    <t>Recuperación Operaciones de Fortalecimiento Financiero y Patrimonial a Entidades del Sector Salud</t>
  </si>
  <si>
    <t>2-12</t>
  </si>
  <si>
    <t>RECURSOS DE TERCEROS</t>
  </si>
  <si>
    <t>2-12-2</t>
  </si>
  <si>
    <t>EN ADMINISTRACIÓN</t>
  </si>
  <si>
    <t>2-12-2-01</t>
  </si>
  <si>
    <t>Excedentes -Servicios Prestados a la Población Pobre y los Servicios No POS Entidades Territoriales. (Núm., 2 art. 3 Ley 1608 de 2013)</t>
  </si>
  <si>
    <t>2-12-2-02</t>
  </si>
  <si>
    <t>Recursos SGP Propósito General Libre Inversión</t>
  </si>
  <si>
    <t>2-12-2-03</t>
  </si>
  <si>
    <t>Excedentes Recursos FAEP para el Reconocimiento de Deuda por Contratos del Régimen Subsidiado Realizados hasta marzo 31 de 2011.</t>
  </si>
  <si>
    <t>2-12-2-04</t>
  </si>
  <si>
    <t>Excedentes recursos de LOTTO en línea -FONPET Para Reconocimiento de Deuda por Contratos del Régimen Subsidiado Realizados hasta marzo 31 de 2011</t>
  </si>
  <si>
    <t>2-12-2-05</t>
  </si>
  <si>
    <t>Excedentes Financieros- Recursos articulo 75 Ley 1769 de 2015</t>
  </si>
  <si>
    <t>2-12-2-06</t>
  </si>
  <si>
    <t>Regalías – artículo 5 Ley 1797 de 2016</t>
  </si>
  <si>
    <t>2-12-2-07</t>
  </si>
  <si>
    <t>Recursos CCF / FOSFEC - Ley 1929 de 2018</t>
  </si>
  <si>
    <t>2-12-2-08</t>
  </si>
  <si>
    <t>Saneamiento Aportes Patronales SGP- 2012-2016</t>
  </si>
  <si>
    <t>2-12-2-09</t>
  </si>
  <si>
    <t>Otros Ingresos Diversos</t>
  </si>
  <si>
    <t>2-13</t>
  </si>
  <si>
    <t>REINTEGROS</t>
  </si>
  <si>
    <t>2-13-1</t>
  </si>
  <si>
    <t>UPC Proceso de Compensación Vigencias Anteriores</t>
  </si>
  <si>
    <t>2-13-2</t>
  </si>
  <si>
    <t>Licencias de Maternidad y Paternidad Vigencias Anteriores</t>
  </si>
  <si>
    <t>2-13-3</t>
  </si>
  <si>
    <t>UPC Régimen Subsidiado Vigencias Anteriores</t>
  </si>
  <si>
    <t>2-13-4</t>
  </si>
  <si>
    <t>Recobros Vigencias Anteriores</t>
  </si>
  <si>
    <t>2-13-5</t>
  </si>
  <si>
    <t>Reclamaciones Vigencias Anteriores</t>
  </si>
  <si>
    <t>2-13-6</t>
  </si>
  <si>
    <t>Procesos de Repetición</t>
  </si>
  <si>
    <t>2-13-7</t>
  </si>
  <si>
    <t>Reintegro por Contratos Vigencias Anteriores</t>
  </si>
  <si>
    <t>2-13-8</t>
  </si>
  <si>
    <t>Otros Reintegros / Recuperaciones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</si>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</sst>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#,##0.00_ ;\-#,##0.00\ "/>
    <numFmt numFmtId="167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Calibri   "/>
    </font>
    <font>
      <sz val="12"/>
      <name val="Calibri   "/>
    </font>
    <font>
      <b/>
      <sz val="11"/>
      <color theme="0"/>
      <name val="Calibri"/>
      <family val="2"/>
      <scheme val="minor"/>
    </font>
    <font>
      <sz val="12"/>
      <name val="Arial"/>
      <family val="2"/>
    </font>
    <font>
      <b/>
      <sz val="12"/>
      <name val="Calibri  "/>
    </font>
    <font>
      <sz val="12"/>
      <name val="Calibri  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132D4D"/>
      <name val="Calibri   "/>
    </font>
    <font>
      <b/>
      <sz val="12"/>
      <color theme="0"/>
      <name val="Calibri   "/>
    </font>
    <font>
      <sz val="12"/>
      <name val="Calibri"/>
      <family val="2"/>
      <scheme val="minor"/>
    </font>
    <font>
      <sz val="9"/>
      <name val="Segoe U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CF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132D4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9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4" fontId="5" fillId="0" borderId="0" xfId="1" applyNumberFormat="1" applyFont="1" applyAlignment="1">
      <alignment vertical="center"/>
    </xf>
    <xf numFmtId="49" fontId="6" fillId="3" borderId="3" xfId="0" applyNumberFormat="1" applyFont="1" applyFill="1" applyBorder="1"/>
    <xf numFmtId="4" fontId="6" fillId="3" borderId="3" xfId="0" applyNumberFormat="1" applyFont="1" applyFill="1" applyBorder="1"/>
    <xf numFmtId="0" fontId="3" fillId="7" borderId="3" xfId="0" applyFont="1" applyFill="1" applyBorder="1"/>
    <xf numFmtId="4" fontId="3" fillId="7" borderId="3" xfId="0" applyNumberFormat="1" applyFont="1" applyFill="1" applyBorder="1"/>
    <xf numFmtId="0" fontId="0" fillId="5" borderId="3" xfId="0" applyFill="1" applyBorder="1"/>
    <xf numFmtId="4" fontId="0" fillId="5" borderId="3" xfId="0" applyNumberFormat="1" applyFill="1" applyBorder="1"/>
    <xf numFmtId="49" fontId="0" fillId="8" borderId="3" xfId="0" applyNumberFormat="1" applyFill="1" applyBorder="1"/>
    <xf numFmtId="4" fontId="0" fillId="8" borderId="3" xfId="0" applyNumberFormat="1" applyFill="1" applyBorder="1"/>
    <xf numFmtId="49" fontId="0" fillId="0" borderId="3" xfId="0" applyNumberFormat="1" applyBorder="1"/>
    <xf numFmtId="4" fontId="0" fillId="0" borderId="3" xfId="0" applyNumberFormat="1" applyBorder="1"/>
    <xf numFmtId="49" fontId="6" fillId="4" borderId="3" xfId="0" applyNumberFormat="1" applyFont="1" applyFill="1" applyBorder="1"/>
    <xf numFmtId="4" fontId="6" fillId="4" borderId="3" xfId="0" applyNumberFormat="1" applyFont="1" applyFill="1" applyBorder="1"/>
    <xf numFmtId="2" fontId="8" fillId="2" borderId="1" xfId="1" applyNumberFormat="1" applyFont="1" applyFill="1" applyBorder="1" applyAlignment="1">
      <alignment horizontal="center" vertical="center" wrapText="1"/>
    </xf>
    <xf numFmtId="2" fontId="8" fillId="2" borderId="2" xfId="1" applyNumberFormat="1" applyFont="1" applyFill="1" applyBorder="1" applyAlignment="1">
      <alignment horizontal="center" vertical="center" wrapText="1"/>
    </xf>
    <xf numFmtId="0" fontId="8" fillId="2" borderId="2" xfId="2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6" fillId="3" borderId="3" xfId="0" applyFont="1" applyFill="1" applyBorder="1"/>
    <xf numFmtId="0" fontId="10" fillId="0" borderId="0" xfId="0" applyFont="1"/>
    <xf numFmtId="0" fontId="11" fillId="0" borderId="0" xfId="0" applyFont="1"/>
    <xf numFmtId="0" fontId="0" fillId="8" borderId="3" xfId="0" applyFill="1" applyBorder="1"/>
    <xf numFmtId="49" fontId="0" fillId="9" borderId="3" xfId="0" applyNumberFormat="1" applyFill="1" applyBorder="1"/>
    <xf numFmtId="0" fontId="0" fillId="9" borderId="3" xfId="0" applyFill="1" applyBorder="1"/>
    <xf numFmtId="4" fontId="0" fillId="9" borderId="3" xfId="0" applyNumberFormat="1" applyFill="1" applyBorder="1"/>
    <xf numFmtId="0" fontId="0" fillId="0" borderId="3" xfId="0" applyBorder="1"/>
    <xf numFmtId="0" fontId="6" fillId="4" borderId="3" xfId="0" applyFont="1" applyFill="1" applyBorder="1"/>
    <xf numFmtId="0" fontId="12" fillId="0" borderId="0" xfId="0" applyFont="1"/>
    <xf numFmtId="0" fontId="13" fillId="6" borderId="3" xfId="0" applyFont="1" applyFill="1" applyBorder="1"/>
    <xf numFmtId="0" fontId="14" fillId="6" borderId="3" xfId="0" applyFont="1" applyFill="1" applyBorder="1"/>
    <xf numFmtId="166" fontId="14" fillId="6" borderId="3" xfId="0" applyNumberFormat="1" applyFont="1" applyFill="1" applyBorder="1"/>
    <xf numFmtId="0" fontId="11" fillId="0" borderId="0" xfId="0" applyFont="1" applyAlignment="1">
      <alignment wrapText="1"/>
    </xf>
    <xf numFmtId="0" fontId="15" fillId="10" borderId="3" xfId="0" applyFont="1" applyFill="1" applyBorder="1" applyAlignment="1">
      <alignment wrapText="1"/>
    </xf>
    <xf numFmtId="0" fontId="16" fillId="10" borderId="4" xfId="0" applyFont="1" applyFill="1" applyBorder="1" applyAlignment="1">
      <alignment horizontal="left" vertical="center" indent="2"/>
    </xf>
    <xf numFmtId="0" fontId="15" fillId="10" borderId="3" xfId="0" applyFont="1" applyFill="1" applyBorder="1" applyAlignment="1">
      <alignment horizontal="center" wrapText="1"/>
    </xf>
    <xf numFmtId="0" fontId="16" fillId="0" borderId="4" xfId="0" applyFont="1" applyBorder="1" applyAlignment="1">
      <alignment horizontal="left" vertical="center" indent="2"/>
    </xf>
    <xf numFmtId="0" fontId="15" fillId="11" borderId="3" xfId="0" applyFont="1" applyFill="1" applyBorder="1" applyAlignment="1">
      <alignment horizontal="center" wrapText="1"/>
    </xf>
  </cellXfs>
  <cellStyles count="69"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Millares [0] 2" xfId="5"/>
    <cellStyle name="Millares 10" xfId="26"/>
    <cellStyle name="Millares 11" xfId="27"/>
    <cellStyle name="Millares 12" xfId="28"/>
    <cellStyle name="Millares 13" xfId="29"/>
    <cellStyle name="Millares 14" xfId="31"/>
    <cellStyle name="Millares 15" xfId="34"/>
    <cellStyle name="Millares 16" xfId="35"/>
    <cellStyle name="Millares 17" xfId="36"/>
    <cellStyle name="Millares 2" xfId="10"/>
    <cellStyle name="Millares 3" xfId="12"/>
    <cellStyle name="Millares 4" xfId="13"/>
    <cellStyle name="Millares 5" xfId="15"/>
    <cellStyle name="Millares 6" xfId="18"/>
    <cellStyle name="Millares 7" xfId="19"/>
    <cellStyle name="Millares 8" xfId="20"/>
    <cellStyle name="Millares 9" xfId="21"/>
    <cellStyle name="Moneda [0] 2" xfId="8"/>
    <cellStyle name="Moneda 10" xfId="25"/>
    <cellStyle name="Moneda 11" xfId="22"/>
    <cellStyle name="Moneda 12" xfId="24"/>
    <cellStyle name="Moneda 13" xfId="23"/>
    <cellStyle name="Moneda 14" xfId="30"/>
    <cellStyle name="Moneda 15" xfId="32"/>
    <cellStyle name="Moneda 16" xfId="33"/>
    <cellStyle name="Moneda 2" xfId="9"/>
    <cellStyle name="Moneda 3" xfId="11"/>
    <cellStyle name="Moneda 4" xfId="7"/>
    <cellStyle name="Moneda 5" xfId="6"/>
    <cellStyle name="Moneda 6" xfId="17"/>
    <cellStyle name="Moneda 7" xfId="16"/>
    <cellStyle name="Moneda 8" xfId="4"/>
    <cellStyle name="Moneda 9" xfId="14"/>
    <cellStyle name="Normal" xfId="0" builtinId="0"/>
    <cellStyle name="Normal 10 2" xfId="1"/>
    <cellStyle name="Normal 2" xfId="3"/>
    <cellStyle name="Normal_Copia de EJECUCIÓN PRESUPUESTAL DEL MES DE JULUIO 2009 12-08-09 2" xfId="2"/>
  </cellStyles>
  <dxfs count="0"/>
  <tableStyles count="0" defaultTableStyle="TableStyleMedium2" defaultPivotStyle="PivotStyleLight16"/>
  <colors>
    <mruColors>
      <color rgb="FFFEFACA"/>
      <color rgb="FFFFFFFF"/>
      <color rgb="FFFF00FF"/>
      <color rgb="FF132D4D"/>
      <color rgb="FFDDEBF7"/>
      <color rgb="FFFF0066"/>
      <color rgb="FFFA9B32"/>
      <color rgb="FF5269AE"/>
      <color rgb="FF00ACCA"/>
      <color rgb="FF005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4460297</xdr:colOff>
      <xdr:row>0</xdr:row>
      <xdr:rowOff>86553</xdr:rowOff>
    </xdr:from>
    <xdr:to>
      <xdr:col>8</xdr:col>
      <xdr:colOff>444953</xdr:colOff>
      <xdr:row>4</xdr:row>
      <xdr:rowOff>176893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8FE497BC-E882-4803-B5EA-F450DED30AA3}"/>
            </a:ext>
          </a:extLst>
        </xdr:cNvPr>
        <xdr:cNvSpPr txBox="1"/>
      </xdr:nvSpPr>
      <xdr:spPr>
        <a:xfrm>
          <a:off x="5698547" y="86553"/>
          <a:ext cx="9776856" cy="9285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ADMINISTRADORA DE LOS RECURSOS DEL SISTEMA GENERAL DE SEGURIDAD SOCIAL EN SALUD</a:t>
          </a:r>
          <a:endParaRPr lang="es-CO" sz="900">
            <a:solidFill>
              <a:sysClr val="windowText" lastClr="000000"/>
            </a:solidFill>
            <a:effectLst/>
          </a:endParaRPr>
        </a:p>
        <a:p>
          <a:pPr algn="ctr"/>
          <a:r>
            <a:rPr lang="es-CO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UNIDAD DE RECURSOS ADMINISTRADOS - URA	</a:t>
          </a:r>
          <a:endParaRPr lang="es-CO" sz="900">
            <a:solidFill>
              <a:sysClr val="windowText" lastClr="000000"/>
            </a:solidFill>
            <a:effectLst/>
          </a:endParaRPr>
        </a:p>
        <a:p>
          <a:pPr algn="ctr"/>
          <a:r>
            <a:rPr lang="es-CO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CODIGO DE LA EMPRESA 12902  -  ADMINISTRACION DE RECURSOS DEL SGSSS</a:t>
          </a:r>
          <a:endParaRPr lang="es-CO" sz="900">
            <a:solidFill>
              <a:sysClr val="windowText" lastClr="000000"/>
            </a:solidFill>
            <a:effectLst/>
          </a:endParaRPr>
        </a:p>
        <a:p>
          <a:pPr algn="ctr"/>
          <a:r>
            <a:rPr lang="es-CO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PRESUPUESTO DE INGRESOS DICIEMBRE DE 2021</a:t>
          </a:r>
          <a:endParaRPr lang="es-CO" sz="900">
            <a:solidFill>
              <a:srgbClr val="FF0000"/>
            </a:solidFill>
            <a:effectLst/>
          </a:endParaRPr>
        </a:p>
        <a:p>
          <a:pPr algn="ctr"/>
          <a:r>
            <a:rPr lang="es-CO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CUADRO No. 1</a:t>
          </a:r>
          <a:endParaRPr lang="es-CO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0</xdr:col>
      <xdr:colOff>412750</xdr:colOff>
      <xdr:row>0</xdr:row>
      <xdr:rowOff>96693</xdr:rowOff>
    </xdr:from>
    <xdr:to>
      <xdr:col>1</xdr:col>
      <xdr:colOff>3077713</xdr:colOff>
      <xdr:row>5</xdr:row>
      <xdr:rowOff>55871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E8A1B527-1EAD-4EA2-9F1E-3EC29DF85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" y="96693"/>
          <a:ext cx="3903213" cy="1025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M124"/>
  <sheetViews>
    <sheetView tabSelected="1" view="pageBreakPreview" zoomScale="84" zoomScaleNormal="84" zoomScaleSheetLayoutView="84" zoomScalePageLayoutView="84" workbookViewId="0"/>
  </sheetViews>
  <sheetFormatPr baseColWidth="10" defaultColWidth="11.5" defaultRowHeight="15" x14ac:dyDescent="0"/>
  <cols>
    <col min="1" max="1" width="18.5" style="23" customWidth="1"/>
    <col min="2" max="2" width="68.83203125" style="34" customWidth="1"/>
    <col min="3" max="3" width="8.5" style="34" customWidth="1"/>
    <col min="4" max="5" width="13.6640625" style="34" customWidth="1"/>
    <col min="6" max="6" width="34.5" style="23" customWidth="1"/>
    <col min="7" max="7" width="32.5" style="23" customWidth="1"/>
    <col min="8" max="8" width="35" style="23" customWidth="1"/>
    <col min="9" max="11" width="34.83203125" style="23" customWidth="1"/>
    <col min="12" max="12" width="32.33203125" style="23" customWidth="1"/>
    <col min="13" max="13" width="25" style="23" customWidth="1"/>
    <col min="14" max="16384" width="11.5" style="23"/>
  </cols>
  <sheetData>
    <row r="1" spans="1:13" s="1" customFormat="1" ht="21" customHeight="1">
      <c r="A1" s="2"/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</row>
    <row r="2" spans="1:13" s="1" customFormat="1" ht="16">
      <c r="A2" s="2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</row>
    <row r="3" spans="1:13" s="1" customFormat="1" ht="16">
      <c r="A3" s="2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</row>
    <row r="4" spans="1:13" s="1" customFormat="1" ht="16">
      <c r="A4" s="2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</row>
    <row r="5" spans="1:13" s="1" customFormat="1" ht="16">
      <c r="A5" s="2"/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</row>
    <row r="6" spans="1:13" s="1" customFormat="1" ht="17" thickBot="1"/>
    <row r="7" spans="1:13" s="20" customFormat="1" ht="60" customHeight="1">
      <c r="A7" s="17" t="s">
        <v>0</v>
      </c>
      <c r="B7" s="18" t="s">
        <v>1</v>
      </c>
      <c r="C7" s="18" t="s">
        <v>2</v>
      </c>
      <c r="D7" s="18" t="s">
        <v>3</v>
      </c>
      <c r="E7" s="18" t="s">
        <v>4</v>
      </c>
      <c r="F7" s="19" t="s">
        <v>5</v>
      </c>
      <c r="G7" s="19" t="s">
        <v>6</v>
      </c>
      <c r="H7" s="19" t="s">
        <v>7</v>
      </c>
      <c r="I7" s="19" t="s">
        <v>8</v>
      </c>
      <c r="J7" s="19" t="s">
        <v>9</v>
      </c>
      <c r="K7" s="19" t="s">
        <v>10</v>
      </c>
      <c r="L7" s="19" t="s">
        <v>11</v>
      </c>
      <c r="M7" s="19" t="s">
        <v>12</v>
      </c>
    </row>
    <row r="8" spans="1:13" s="22" customFormat="1">
      <c r="A8" s="5" t="s">
        <v>13</v>
      </c>
      <c r="B8" s="21" t="s">
        <v>14</v>
      </c>
      <c r="C8" s="21"/>
      <c r="D8" s="21"/>
      <c r="E8" s="21"/>
      <c r="F8" s="6">
        <v>763055427000</v>
      </c>
      <c r="G8" s="6">
        <v>0</v>
      </c>
      <c r="H8" s="6">
        <v>1512588870964</v>
      </c>
      <c r="I8" s="6">
        <v>1512588870964</v>
      </c>
      <c r="J8" s="6">
        <v>0</v>
      </c>
      <c r="K8" s="6">
        <v>1512588870964</v>
      </c>
      <c r="L8" s="6">
        <v>100</v>
      </c>
      <c r="M8" s="6">
        <f t="shared" ref="M8:M56" si="0">+K8/$K$124*100</f>
        <v>2.1183211297585922</v>
      </c>
    </row>
    <row r="9" spans="1:13">
      <c r="A9" s="5" t="s">
        <v>15</v>
      </c>
      <c r="B9" s="21" t="s">
        <v>16</v>
      </c>
      <c r="C9" s="21"/>
      <c r="D9" s="21"/>
      <c r="E9" s="21"/>
      <c r="F9" s="6">
        <v>59530230033000</v>
      </c>
      <c r="G9" s="6">
        <v>865920045792</v>
      </c>
      <c r="H9" s="6">
        <v>65510904499391.797</v>
      </c>
      <c r="I9" s="6">
        <v>60628052852296</v>
      </c>
      <c r="J9" s="6">
        <v>6007556232465.7998</v>
      </c>
      <c r="K9" s="6">
        <v>66635609084761.797</v>
      </c>
      <c r="L9" s="6">
        <v>101.72</v>
      </c>
      <c r="M9" s="6">
        <f t="shared" si="0"/>
        <v>93.320545607758902</v>
      </c>
    </row>
    <row r="10" spans="1:13">
      <c r="A10" s="7" t="s">
        <v>17</v>
      </c>
      <c r="B10" s="7" t="s">
        <v>18</v>
      </c>
      <c r="C10" s="7"/>
      <c r="D10" s="7"/>
      <c r="E10" s="7"/>
      <c r="F10" s="8">
        <v>23452772647147</v>
      </c>
      <c r="G10" s="8">
        <v>0</v>
      </c>
      <c r="H10" s="8">
        <v>23452772647147</v>
      </c>
      <c r="I10" s="8">
        <v>21253089440147.102</v>
      </c>
      <c r="J10" s="8">
        <v>2307889903235.04</v>
      </c>
      <c r="K10" s="8">
        <v>23560979343382.199</v>
      </c>
      <c r="L10" s="8">
        <v>100.46</v>
      </c>
      <c r="M10" s="8">
        <f t="shared" si="0"/>
        <v>32.996223454350734</v>
      </c>
    </row>
    <row r="11" spans="1:13">
      <c r="A11" s="9" t="s">
        <v>19</v>
      </c>
      <c r="B11" s="9" t="s">
        <v>20</v>
      </c>
      <c r="C11" s="9"/>
      <c r="D11" s="9"/>
      <c r="E11" s="9"/>
      <c r="F11" s="10">
        <v>23452772647147</v>
      </c>
      <c r="G11" s="10">
        <v>0</v>
      </c>
      <c r="H11" s="10">
        <v>23452772647147</v>
      </c>
      <c r="I11" s="10">
        <v>21253089440147.102</v>
      </c>
      <c r="J11" s="10">
        <v>2307889903235.04</v>
      </c>
      <c r="K11" s="10">
        <v>23560979343382.199</v>
      </c>
      <c r="L11" s="10">
        <v>100.46</v>
      </c>
      <c r="M11" s="10">
        <f t="shared" si="0"/>
        <v>32.996223454350734</v>
      </c>
    </row>
    <row r="12" spans="1:13" ht="45" customHeight="1">
      <c r="A12" s="11" t="s">
        <v>21</v>
      </c>
      <c r="B12" s="24" t="s">
        <v>22</v>
      </c>
      <c r="C12" s="24"/>
      <c r="D12" s="24"/>
      <c r="E12" s="24"/>
      <c r="F12" s="12">
        <v>23452772647147</v>
      </c>
      <c r="G12" s="12">
        <v>0</v>
      </c>
      <c r="H12" s="12">
        <v>23452772647147</v>
      </c>
      <c r="I12" s="12">
        <v>21253089440147.102</v>
      </c>
      <c r="J12" s="12">
        <v>2307889903235.04</v>
      </c>
      <c r="K12" s="12">
        <v>23560979343382.199</v>
      </c>
      <c r="L12" s="12">
        <v>100.46</v>
      </c>
      <c r="M12" s="12">
        <f t="shared" si="0"/>
        <v>32.996223454350734</v>
      </c>
    </row>
    <row r="13" spans="1:13">
      <c r="A13" s="25" t="s">
        <v>23</v>
      </c>
      <c r="B13" s="26" t="s">
        <v>24</v>
      </c>
      <c r="C13" s="26"/>
      <c r="D13" s="26"/>
      <c r="E13" s="26"/>
      <c r="F13" s="27">
        <v>22085006939512</v>
      </c>
      <c r="G13" s="27">
        <v>0</v>
      </c>
      <c r="H13" s="27">
        <v>22085006939512</v>
      </c>
      <c r="I13" s="27">
        <v>20170071759495.898</v>
      </c>
      <c r="J13" s="27">
        <v>2154959076739</v>
      </c>
      <c r="K13" s="27">
        <v>22325030836234.898</v>
      </c>
      <c r="L13" s="27">
        <v>101.09</v>
      </c>
      <c r="M13" s="27">
        <f t="shared" si="0"/>
        <v>31.265326256677227</v>
      </c>
    </row>
    <row r="14" spans="1:13" s="22" customFormat="1">
      <c r="A14" s="13" t="s">
        <v>25</v>
      </c>
      <c r="B14" s="28" t="s">
        <v>26</v>
      </c>
      <c r="C14" s="28" t="s">
        <v>27</v>
      </c>
      <c r="D14" s="35" t="s">
        <v>28</v>
      </c>
      <c r="E14" s="35" t="s">
        <v>29</v>
      </c>
      <c r="F14" s="14">
        <v>11042503469756</v>
      </c>
      <c r="G14" s="14">
        <v>-627500000000</v>
      </c>
      <c r="H14" s="14">
        <v>4898103469756</v>
      </c>
      <c r="I14" s="14">
        <v>4694967490661.9004</v>
      </c>
      <c r="J14" s="14">
        <v>487470458594</v>
      </c>
      <c r="K14" s="14">
        <v>5182437949255.9004</v>
      </c>
      <c r="L14" s="14">
        <v>105.8</v>
      </c>
      <c r="M14" s="14">
        <f t="shared" si="0"/>
        <v>7.2578002009065692</v>
      </c>
    </row>
    <row r="15" spans="1:13" s="22" customFormat="1">
      <c r="A15" s="13" t="s">
        <v>30</v>
      </c>
      <c r="B15" s="28" t="s">
        <v>31</v>
      </c>
      <c r="C15" s="28" t="s">
        <v>27</v>
      </c>
      <c r="D15" s="35" t="s">
        <v>28</v>
      </c>
      <c r="E15" s="35" t="s">
        <v>29</v>
      </c>
      <c r="F15" s="14">
        <v>11042503469756</v>
      </c>
      <c r="G15" s="14">
        <v>627500000000</v>
      </c>
      <c r="H15" s="14">
        <v>17186903469756</v>
      </c>
      <c r="I15" s="14">
        <v>15475104268834</v>
      </c>
      <c r="J15" s="14">
        <v>1667488618145</v>
      </c>
      <c r="K15" s="14">
        <v>17142592886979</v>
      </c>
      <c r="L15" s="14">
        <v>99.74</v>
      </c>
      <c r="M15" s="14">
        <f t="shared" si="0"/>
        <v>24.007526055770665</v>
      </c>
    </row>
    <row r="16" spans="1:13">
      <c r="A16" s="25" t="s">
        <v>32</v>
      </c>
      <c r="B16" s="26" t="s">
        <v>33</v>
      </c>
      <c r="C16" s="26"/>
      <c r="D16" s="26"/>
      <c r="E16" s="26"/>
      <c r="F16" s="27">
        <v>945319867236</v>
      </c>
      <c r="G16" s="27">
        <v>0</v>
      </c>
      <c r="H16" s="27">
        <v>945319867236</v>
      </c>
      <c r="I16" s="27">
        <v>867017373137.29004</v>
      </c>
      <c r="J16" s="27">
        <v>114018529884.03999</v>
      </c>
      <c r="K16" s="27">
        <v>981035903021.32996</v>
      </c>
      <c r="L16" s="27">
        <v>103.78</v>
      </c>
      <c r="M16" s="27">
        <f t="shared" si="0"/>
        <v>1.373902137133564</v>
      </c>
    </row>
    <row r="17" spans="1:13">
      <c r="A17" s="13" t="s">
        <v>34</v>
      </c>
      <c r="B17" s="28" t="s">
        <v>35</v>
      </c>
      <c r="C17" s="28" t="s">
        <v>27</v>
      </c>
      <c r="D17" s="35" t="s">
        <v>28</v>
      </c>
      <c r="E17" s="35" t="s">
        <v>29</v>
      </c>
      <c r="F17" s="14">
        <v>527806479949</v>
      </c>
      <c r="G17" s="14">
        <v>0</v>
      </c>
      <c r="H17" s="14">
        <v>527806479949</v>
      </c>
      <c r="I17" s="14">
        <v>486836195936.33002</v>
      </c>
      <c r="J17" s="14">
        <v>50462333762</v>
      </c>
      <c r="K17" s="14">
        <v>537298529698.33002</v>
      </c>
      <c r="L17" s="14">
        <v>101.8</v>
      </c>
      <c r="M17" s="14">
        <f t="shared" si="0"/>
        <v>0.75246542553418383</v>
      </c>
    </row>
    <row r="18" spans="1:13">
      <c r="A18" s="13" t="s">
        <v>36</v>
      </c>
      <c r="B18" s="28" t="s">
        <v>37</v>
      </c>
      <c r="C18" s="28" t="s">
        <v>27</v>
      </c>
      <c r="D18" s="35" t="s">
        <v>28</v>
      </c>
      <c r="E18" s="35" t="s">
        <v>29</v>
      </c>
      <c r="F18" s="14">
        <v>417513387287</v>
      </c>
      <c r="G18" s="14">
        <v>0</v>
      </c>
      <c r="H18" s="14">
        <v>417513387287</v>
      </c>
      <c r="I18" s="14">
        <v>380181177200.96002</v>
      </c>
      <c r="J18" s="14">
        <v>63556196122.040001</v>
      </c>
      <c r="K18" s="14">
        <v>443737373323</v>
      </c>
      <c r="L18" s="14">
        <v>106.28</v>
      </c>
      <c r="M18" s="14">
        <f t="shared" si="0"/>
        <v>0.62143671159938019</v>
      </c>
    </row>
    <row r="19" spans="1:13">
      <c r="A19" s="25" t="s">
        <v>38</v>
      </c>
      <c r="B19" s="26" t="s">
        <v>39</v>
      </c>
      <c r="C19" s="26" t="s">
        <v>27</v>
      </c>
      <c r="D19" s="35" t="s">
        <v>28</v>
      </c>
      <c r="E19" s="35" t="s">
        <v>29</v>
      </c>
      <c r="F19" s="27">
        <v>207445840399</v>
      </c>
      <c r="G19" s="27">
        <v>0</v>
      </c>
      <c r="H19" s="27">
        <v>207445840399</v>
      </c>
      <c r="I19" s="27">
        <v>216000307514</v>
      </c>
      <c r="J19" s="27">
        <v>38912296612</v>
      </c>
      <c r="K19" s="27">
        <v>254912604126</v>
      </c>
      <c r="L19" s="27">
        <v>122.88</v>
      </c>
      <c r="M19" s="27">
        <f t="shared" si="0"/>
        <v>0.35699506053997992</v>
      </c>
    </row>
    <row r="20" spans="1:13">
      <c r="A20" s="25" t="s">
        <v>40</v>
      </c>
      <c r="B20" s="26" t="s">
        <v>41</v>
      </c>
      <c r="C20" s="26" t="s">
        <v>27</v>
      </c>
      <c r="D20" s="35" t="s">
        <v>28</v>
      </c>
      <c r="E20" s="35" t="s">
        <v>29</v>
      </c>
      <c r="F20" s="27">
        <v>215000000000</v>
      </c>
      <c r="G20" s="27">
        <v>0</v>
      </c>
      <c r="H20" s="27">
        <v>215000000000</v>
      </c>
      <c r="I20" s="27">
        <v>0</v>
      </c>
      <c r="J20" s="27">
        <v>0</v>
      </c>
      <c r="K20" s="27">
        <v>0</v>
      </c>
      <c r="L20" s="27">
        <v>0</v>
      </c>
      <c r="M20" s="27">
        <f t="shared" si="0"/>
        <v>0</v>
      </c>
    </row>
    <row r="21" spans="1:13">
      <c r="A21" s="7" t="s">
        <v>42</v>
      </c>
      <c r="B21" s="7" t="s">
        <v>43</v>
      </c>
      <c r="C21" s="7"/>
      <c r="D21" s="7"/>
      <c r="E21" s="7"/>
      <c r="F21" s="8">
        <v>66305221784</v>
      </c>
      <c r="G21" s="8">
        <v>0</v>
      </c>
      <c r="H21" s="8">
        <v>66293925770</v>
      </c>
      <c r="I21" s="8">
        <v>31800904752.98</v>
      </c>
      <c r="J21" s="8">
        <v>2348512965.5500002</v>
      </c>
      <c r="K21" s="8">
        <v>34149417718.529999</v>
      </c>
      <c r="L21" s="8">
        <v>51.51</v>
      </c>
      <c r="M21" s="8">
        <f t="shared" si="0"/>
        <v>4.7824914298100936E-2</v>
      </c>
    </row>
    <row r="22" spans="1:13">
      <c r="A22" s="9" t="s">
        <v>44</v>
      </c>
      <c r="B22" s="9" t="s">
        <v>45</v>
      </c>
      <c r="C22" s="9"/>
      <c r="D22" s="9"/>
      <c r="E22" s="9"/>
      <c r="F22" s="10">
        <v>11296014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f t="shared" si="0"/>
        <v>0</v>
      </c>
    </row>
    <row r="23" spans="1:13">
      <c r="A23" s="11" t="s">
        <v>46</v>
      </c>
      <c r="B23" s="24" t="s">
        <v>47</v>
      </c>
      <c r="C23" s="24"/>
      <c r="D23" s="24"/>
      <c r="E23" s="24"/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f t="shared" si="0"/>
        <v>0</v>
      </c>
    </row>
    <row r="24" spans="1:13">
      <c r="A24" s="11" t="s">
        <v>48</v>
      </c>
      <c r="B24" s="24" t="s">
        <v>49</v>
      </c>
      <c r="C24" s="24"/>
      <c r="D24" s="24"/>
      <c r="E24" s="24"/>
      <c r="F24" s="12">
        <v>11296014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f t="shared" si="0"/>
        <v>0</v>
      </c>
    </row>
    <row r="25" spans="1:13">
      <c r="A25" s="9" t="s">
        <v>50</v>
      </c>
      <c r="B25" s="9" t="s">
        <v>51</v>
      </c>
      <c r="C25" s="9"/>
      <c r="D25" s="9"/>
      <c r="E25" s="9"/>
      <c r="F25" s="10">
        <v>66293925770</v>
      </c>
      <c r="G25" s="10">
        <v>0</v>
      </c>
      <c r="H25" s="10">
        <v>66293925770</v>
      </c>
      <c r="I25" s="10">
        <v>31800904752.98</v>
      </c>
      <c r="J25" s="10">
        <v>2348512965.5500002</v>
      </c>
      <c r="K25" s="10">
        <v>34149417718.529999</v>
      </c>
      <c r="L25" s="10">
        <v>51.51</v>
      </c>
      <c r="M25" s="10">
        <f t="shared" si="0"/>
        <v>4.7824914298100936E-2</v>
      </c>
    </row>
    <row r="26" spans="1:13">
      <c r="A26" s="11" t="s">
        <v>52</v>
      </c>
      <c r="B26" s="24" t="s">
        <v>53</v>
      </c>
      <c r="C26" s="24" t="s">
        <v>27</v>
      </c>
      <c r="D26" s="36" t="s">
        <v>54</v>
      </c>
      <c r="E26" s="36" t="s">
        <v>29</v>
      </c>
      <c r="F26" s="12">
        <v>0</v>
      </c>
      <c r="G26" s="12">
        <v>0</v>
      </c>
      <c r="H26" s="12">
        <v>0</v>
      </c>
      <c r="I26" s="12">
        <v>184387816</v>
      </c>
      <c r="J26" s="12">
        <v>0</v>
      </c>
      <c r="K26" s="12">
        <v>184387816</v>
      </c>
      <c r="L26" s="12">
        <v>0</v>
      </c>
      <c r="M26" s="12">
        <f t="shared" si="0"/>
        <v>2.5822787288783084E-4</v>
      </c>
    </row>
    <row r="27" spans="1:13">
      <c r="A27" s="11" t="s">
        <v>55</v>
      </c>
      <c r="B27" s="24" t="s">
        <v>56</v>
      </c>
      <c r="C27" s="24" t="s">
        <v>27</v>
      </c>
      <c r="D27" s="36" t="s">
        <v>54</v>
      </c>
      <c r="E27" s="24" t="s">
        <v>57</v>
      </c>
      <c r="F27" s="12">
        <v>27214247036</v>
      </c>
      <c r="G27" s="12">
        <v>0</v>
      </c>
      <c r="H27" s="12">
        <v>27214247036</v>
      </c>
      <c r="I27" s="12">
        <v>6284152899.1899996</v>
      </c>
      <c r="J27" s="12">
        <v>0</v>
      </c>
      <c r="K27" s="12">
        <v>6284152899.1899996</v>
      </c>
      <c r="L27" s="12">
        <v>23.09</v>
      </c>
      <c r="M27" s="12">
        <f t="shared" si="0"/>
        <v>8.8007085894424228E-3</v>
      </c>
    </row>
    <row r="28" spans="1:13">
      <c r="A28" s="11" t="s">
        <v>58</v>
      </c>
      <c r="B28" s="24" t="s">
        <v>59</v>
      </c>
      <c r="C28" s="24" t="s">
        <v>27</v>
      </c>
      <c r="D28" s="36" t="s">
        <v>54</v>
      </c>
      <c r="E28" s="24" t="s">
        <v>29</v>
      </c>
      <c r="F28" s="12">
        <v>38318355334</v>
      </c>
      <c r="G28" s="12">
        <v>0</v>
      </c>
      <c r="H28" s="12">
        <v>38318355334</v>
      </c>
      <c r="I28" s="12">
        <v>23775154735</v>
      </c>
      <c r="J28" s="12">
        <v>1858066400</v>
      </c>
      <c r="K28" s="12">
        <v>25633221135</v>
      </c>
      <c r="L28" s="12">
        <v>66.900000000000006</v>
      </c>
      <c r="M28" s="12">
        <f t="shared" si="0"/>
        <v>3.5898316453590623E-2</v>
      </c>
    </row>
    <row r="29" spans="1:13">
      <c r="A29" s="11" t="s">
        <v>60</v>
      </c>
      <c r="B29" s="24" t="s">
        <v>61</v>
      </c>
      <c r="C29" s="24" t="s">
        <v>27</v>
      </c>
      <c r="D29" s="36" t="s">
        <v>54</v>
      </c>
      <c r="E29" s="24" t="s">
        <v>29</v>
      </c>
      <c r="F29" s="12">
        <v>4320970</v>
      </c>
      <c r="G29" s="12">
        <v>0</v>
      </c>
      <c r="H29" s="12">
        <v>4320970</v>
      </c>
      <c r="I29" s="12">
        <v>11539090.16</v>
      </c>
      <c r="J29" s="12">
        <v>12656603.779999999</v>
      </c>
      <c r="K29" s="12">
        <v>24195693.940000001</v>
      </c>
      <c r="L29" s="12">
        <v>559.96</v>
      </c>
      <c r="M29" s="12">
        <f t="shared" si="0"/>
        <v>3.3885116244183833E-5</v>
      </c>
    </row>
    <row r="30" spans="1:13">
      <c r="A30" s="11" t="s">
        <v>62</v>
      </c>
      <c r="B30" s="24" t="s">
        <v>63</v>
      </c>
      <c r="C30" s="24" t="s">
        <v>27</v>
      </c>
      <c r="D30" s="36" t="s">
        <v>54</v>
      </c>
      <c r="E30" s="24" t="s">
        <v>29</v>
      </c>
      <c r="F30" s="12">
        <v>830719</v>
      </c>
      <c r="G30" s="12">
        <v>0</v>
      </c>
      <c r="H30" s="12">
        <v>830719</v>
      </c>
      <c r="I30" s="12">
        <v>417613.6</v>
      </c>
      <c r="J30" s="12">
        <v>0</v>
      </c>
      <c r="K30" s="12">
        <v>417613.6</v>
      </c>
      <c r="L30" s="12">
        <v>50.27</v>
      </c>
      <c r="M30" s="12">
        <f t="shared" si="0"/>
        <v>5.848513961303682E-7</v>
      </c>
    </row>
    <row r="31" spans="1:13">
      <c r="A31" s="11" t="s">
        <v>64</v>
      </c>
      <c r="B31" s="24" t="s">
        <v>65</v>
      </c>
      <c r="C31" s="24" t="s">
        <v>27</v>
      </c>
      <c r="D31" s="36" t="s">
        <v>54</v>
      </c>
      <c r="E31" s="24" t="s">
        <v>29</v>
      </c>
      <c r="F31" s="12">
        <v>756171711</v>
      </c>
      <c r="G31" s="12">
        <v>0</v>
      </c>
      <c r="H31" s="12">
        <v>756171711</v>
      </c>
      <c r="I31" s="12">
        <v>1545252599.03</v>
      </c>
      <c r="J31" s="12">
        <v>477789961.76999998</v>
      </c>
      <c r="K31" s="12">
        <v>2023042560.8</v>
      </c>
      <c r="L31" s="12">
        <v>267.54000000000002</v>
      </c>
      <c r="M31" s="12">
        <f t="shared" si="0"/>
        <v>2.8331914145397451E-3</v>
      </c>
    </row>
    <row r="32" spans="1:13">
      <c r="A32" s="7" t="s">
        <v>66</v>
      </c>
      <c r="B32" s="7" t="s">
        <v>67</v>
      </c>
      <c r="C32" s="7"/>
      <c r="D32" s="7"/>
      <c r="E32" s="7"/>
      <c r="F32" s="8">
        <v>36011152164069</v>
      </c>
      <c r="G32" s="8">
        <v>865920045792</v>
      </c>
      <c r="H32" s="8">
        <v>41991837926474.797</v>
      </c>
      <c r="I32" s="8">
        <v>39343162507395.797</v>
      </c>
      <c r="J32" s="8">
        <v>3697317816265.21</v>
      </c>
      <c r="K32" s="8">
        <v>43040480323661</v>
      </c>
      <c r="L32" s="8">
        <v>102.5</v>
      </c>
      <c r="M32" s="8">
        <f t="shared" si="0"/>
        <v>60.276497239109972</v>
      </c>
    </row>
    <row r="33" spans="1:13">
      <c r="A33" s="9" t="s">
        <v>68</v>
      </c>
      <c r="B33" s="9" t="s">
        <v>69</v>
      </c>
      <c r="C33" s="9"/>
      <c r="D33" s="9"/>
      <c r="E33" s="9"/>
      <c r="F33" s="10">
        <v>3400526569672</v>
      </c>
      <c r="G33" s="10">
        <v>865920045792</v>
      </c>
      <c r="H33" s="10">
        <v>8597578545318.8398</v>
      </c>
      <c r="I33" s="10">
        <v>7524583012858.5</v>
      </c>
      <c r="J33" s="10">
        <v>1087261352196.86</v>
      </c>
      <c r="K33" s="10">
        <v>8611844365055.3604</v>
      </c>
      <c r="L33" s="10">
        <v>100.17</v>
      </c>
      <c r="M33" s="10">
        <f t="shared" si="0"/>
        <v>12.060548794771224</v>
      </c>
    </row>
    <row r="34" spans="1:13">
      <c r="A34" s="11" t="s">
        <v>70</v>
      </c>
      <c r="B34" s="24" t="s">
        <v>71</v>
      </c>
      <c r="C34" s="24"/>
      <c r="D34" s="24"/>
      <c r="E34" s="24"/>
      <c r="F34" s="12">
        <v>3400526569672</v>
      </c>
      <c r="G34" s="12">
        <v>865920045792</v>
      </c>
      <c r="H34" s="12">
        <v>8597578545318.8398</v>
      </c>
      <c r="I34" s="12">
        <v>7524583012858.5</v>
      </c>
      <c r="J34" s="12">
        <v>1087261352196.86</v>
      </c>
      <c r="K34" s="12">
        <v>8611844365055.3604</v>
      </c>
      <c r="L34" s="12">
        <v>100.17</v>
      </c>
      <c r="M34" s="12">
        <f t="shared" si="0"/>
        <v>12.060548794771224</v>
      </c>
    </row>
    <row r="35" spans="1:13">
      <c r="A35" s="25" t="s">
        <v>72</v>
      </c>
      <c r="B35" s="26" t="s">
        <v>73</v>
      </c>
      <c r="C35" s="26" t="s">
        <v>27</v>
      </c>
      <c r="D35" s="36" t="s">
        <v>74</v>
      </c>
      <c r="E35" s="26" t="s">
        <v>57</v>
      </c>
      <c r="F35" s="27">
        <v>165000000000</v>
      </c>
      <c r="G35" s="27">
        <v>0</v>
      </c>
      <c r="H35" s="27">
        <v>165000000000</v>
      </c>
      <c r="I35" s="27">
        <v>147997815763</v>
      </c>
      <c r="J35" s="27">
        <v>25064976667.529999</v>
      </c>
      <c r="K35" s="27">
        <v>173062792430.53</v>
      </c>
      <c r="L35" s="27">
        <v>104.89</v>
      </c>
      <c r="M35" s="27">
        <f t="shared" si="0"/>
        <v>0.24236762349505758</v>
      </c>
    </row>
    <row r="36" spans="1:13">
      <c r="A36" s="25" t="s">
        <v>75</v>
      </c>
      <c r="B36" s="26" t="s">
        <v>76</v>
      </c>
      <c r="C36" s="26"/>
      <c r="D36" s="26"/>
      <c r="E36" s="26"/>
      <c r="F36" s="27">
        <v>1815997666678</v>
      </c>
      <c r="G36" s="27">
        <v>865920045792</v>
      </c>
      <c r="H36" s="27">
        <v>6552558903959.8398</v>
      </c>
      <c r="I36" s="27">
        <v>5570372620903.8398</v>
      </c>
      <c r="J36" s="27">
        <v>865920045792</v>
      </c>
      <c r="K36" s="27">
        <v>6436292666695.8398</v>
      </c>
      <c r="L36" s="27">
        <v>98.23</v>
      </c>
      <c r="M36" s="27">
        <f t="shared" si="0"/>
        <v>9.0137743407319899</v>
      </c>
    </row>
    <row r="37" spans="1:13">
      <c r="A37" s="13" t="s">
        <v>77</v>
      </c>
      <c r="B37" s="28" t="s">
        <v>78</v>
      </c>
      <c r="C37" s="28" t="s">
        <v>27</v>
      </c>
      <c r="D37" s="36" t="s">
        <v>74</v>
      </c>
      <c r="E37" s="28" t="s">
        <v>57</v>
      </c>
      <c r="F37" s="14">
        <v>1073773362386</v>
      </c>
      <c r="G37" s="14">
        <v>865920045792</v>
      </c>
      <c r="H37" s="14">
        <v>5810334599667.8398</v>
      </c>
      <c r="I37" s="14">
        <v>4828148316611.8398</v>
      </c>
      <c r="J37" s="14">
        <v>865920045792</v>
      </c>
      <c r="K37" s="14">
        <v>5694068362403.8398</v>
      </c>
      <c r="L37" s="14">
        <v>98</v>
      </c>
      <c r="M37" s="14">
        <f t="shared" si="0"/>
        <v>7.974318440332512</v>
      </c>
    </row>
    <row r="38" spans="1:13">
      <c r="A38" s="13" t="s">
        <v>79</v>
      </c>
      <c r="B38" s="28" t="s">
        <v>80</v>
      </c>
      <c r="C38" s="28" t="s">
        <v>27</v>
      </c>
      <c r="D38" s="36" t="s">
        <v>74</v>
      </c>
      <c r="E38" s="28" t="s">
        <v>57</v>
      </c>
      <c r="F38" s="14">
        <v>742224304292</v>
      </c>
      <c r="G38" s="14">
        <v>0</v>
      </c>
      <c r="H38" s="14">
        <v>742224304292</v>
      </c>
      <c r="I38" s="14">
        <v>742224304292</v>
      </c>
      <c r="J38" s="14">
        <v>0</v>
      </c>
      <c r="K38" s="14">
        <v>742224304292</v>
      </c>
      <c r="L38" s="14">
        <v>100</v>
      </c>
      <c r="M38" s="14">
        <f t="shared" si="0"/>
        <v>1.0394559003994779</v>
      </c>
    </row>
    <row r="39" spans="1:13" s="22" customFormat="1">
      <c r="A39" s="25" t="s">
        <v>81</v>
      </c>
      <c r="B39" s="26" t="s">
        <v>82</v>
      </c>
      <c r="C39" s="26"/>
      <c r="D39" s="26"/>
      <c r="E39" s="26"/>
      <c r="F39" s="27">
        <v>80686574598</v>
      </c>
      <c r="G39" s="27">
        <v>0</v>
      </c>
      <c r="H39" s="27">
        <v>80686574598</v>
      </c>
      <c r="I39" s="27">
        <v>53526615466.019997</v>
      </c>
      <c r="J39" s="27">
        <v>371430697.32999998</v>
      </c>
      <c r="K39" s="27">
        <v>53898046163.349998</v>
      </c>
      <c r="L39" s="27">
        <v>66.8</v>
      </c>
      <c r="M39" s="27">
        <f t="shared" si="0"/>
        <v>7.5482090495458676E-2</v>
      </c>
    </row>
    <row r="40" spans="1:13" s="22" customFormat="1">
      <c r="A40" s="13" t="s">
        <v>83</v>
      </c>
      <c r="B40" s="28" t="s">
        <v>84</v>
      </c>
      <c r="C40" s="28" t="s">
        <v>27</v>
      </c>
      <c r="D40" s="38" t="s">
        <v>74</v>
      </c>
      <c r="E40" s="35" t="s">
        <v>85</v>
      </c>
      <c r="F40" s="14">
        <v>80686574598</v>
      </c>
      <c r="G40" s="14">
        <v>0</v>
      </c>
      <c r="H40" s="14">
        <v>80686574598</v>
      </c>
      <c r="I40" s="14">
        <v>53526615466.019997</v>
      </c>
      <c r="J40" s="14">
        <v>371430697.32999998</v>
      </c>
      <c r="K40" s="14">
        <v>53898046163.349998</v>
      </c>
      <c r="L40" s="14">
        <v>66.8</v>
      </c>
      <c r="M40" s="14">
        <f t="shared" si="0"/>
        <v>7.5482090495458676E-2</v>
      </c>
    </row>
    <row r="41" spans="1:13" s="22" customFormat="1">
      <c r="A41" s="25" t="s">
        <v>86</v>
      </c>
      <c r="B41" s="26" t="s">
        <v>87</v>
      </c>
      <c r="C41" s="26"/>
      <c r="D41" s="26"/>
      <c r="E41" s="26"/>
      <c r="F41" s="27">
        <v>1338842328396</v>
      </c>
      <c r="G41" s="27">
        <v>0</v>
      </c>
      <c r="H41" s="27">
        <v>1799333066761</v>
      </c>
      <c r="I41" s="27">
        <v>1752685960725.6399</v>
      </c>
      <c r="J41" s="27">
        <v>195904899040</v>
      </c>
      <c r="K41" s="27">
        <v>1948590859765.6399</v>
      </c>
      <c r="L41" s="27">
        <v>108.3</v>
      </c>
      <c r="M41" s="27">
        <f t="shared" si="0"/>
        <v>2.7289247400487175</v>
      </c>
    </row>
    <row r="42" spans="1:13" s="22" customFormat="1">
      <c r="A42" s="13" t="s">
        <v>88</v>
      </c>
      <c r="B42" s="28" t="s">
        <v>89</v>
      </c>
      <c r="C42" s="28" t="s">
        <v>27</v>
      </c>
      <c r="D42" s="38" t="s">
        <v>74</v>
      </c>
      <c r="E42" s="35" t="s">
        <v>85</v>
      </c>
      <c r="F42" s="14">
        <v>1338842328396</v>
      </c>
      <c r="G42" s="14">
        <v>0</v>
      </c>
      <c r="H42" s="14">
        <v>1799333066761</v>
      </c>
      <c r="I42" s="14">
        <v>1752685960725.6399</v>
      </c>
      <c r="J42" s="14">
        <v>195904899040</v>
      </c>
      <c r="K42" s="14">
        <v>1948590859765.6399</v>
      </c>
      <c r="L42" s="14">
        <v>108.3</v>
      </c>
      <c r="M42" s="14">
        <f t="shared" si="0"/>
        <v>2.7289247400487175</v>
      </c>
    </row>
    <row r="43" spans="1:13">
      <c r="A43" s="9" t="s">
        <v>90</v>
      </c>
      <c r="B43" s="9" t="s">
        <v>91</v>
      </c>
      <c r="C43" s="9"/>
      <c r="D43" s="9"/>
      <c r="E43" s="9"/>
      <c r="F43" s="10">
        <v>32610625594397</v>
      </c>
      <c r="G43" s="10">
        <v>0</v>
      </c>
      <c r="H43" s="10">
        <v>33394259381156</v>
      </c>
      <c r="I43" s="10">
        <v>31818579494537.301</v>
      </c>
      <c r="J43" s="10">
        <v>2610056464068.3501</v>
      </c>
      <c r="K43" s="10">
        <v>34428635958605.699</v>
      </c>
      <c r="L43" s="10">
        <v>103.1</v>
      </c>
      <c r="M43" s="10">
        <f t="shared" si="0"/>
        <v>48.215948444338835</v>
      </c>
    </row>
    <row r="44" spans="1:13">
      <c r="A44" s="11" t="s">
        <v>92</v>
      </c>
      <c r="B44" s="24" t="s">
        <v>93</v>
      </c>
      <c r="C44" s="24"/>
      <c r="D44" s="24"/>
      <c r="E44" s="24"/>
      <c r="F44" s="12">
        <v>549755705044</v>
      </c>
      <c r="G44" s="12">
        <v>0</v>
      </c>
      <c r="H44" s="12">
        <v>580387104894</v>
      </c>
      <c r="I44" s="12">
        <v>536767757533.65997</v>
      </c>
      <c r="J44" s="12">
        <v>53635541162.209999</v>
      </c>
      <c r="K44" s="12">
        <v>590403298695.87</v>
      </c>
      <c r="L44" s="12">
        <v>101.73</v>
      </c>
      <c r="M44" s="12">
        <f t="shared" si="0"/>
        <v>0.82683656260776561</v>
      </c>
    </row>
    <row r="45" spans="1:13">
      <c r="A45" s="25" t="s">
        <v>94</v>
      </c>
      <c r="B45" s="26" t="s">
        <v>95</v>
      </c>
      <c r="C45" s="26" t="s">
        <v>27</v>
      </c>
      <c r="D45" s="38" t="s">
        <v>74</v>
      </c>
      <c r="E45" s="35" t="s">
        <v>85</v>
      </c>
      <c r="F45" s="27">
        <v>522158227833</v>
      </c>
      <c r="G45" s="27">
        <v>0</v>
      </c>
      <c r="H45" s="27">
        <v>552789627683</v>
      </c>
      <c r="I45" s="27">
        <v>517829905970</v>
      </c>
      <c r="J45" s="27">
        <v>52302011762.199997</v>
      </c>
      <c r="K45" s="27">
        <v>570131917732.19995</v>
      </c>
      <c r="L45" s="27">
        <v>103.14</v>
      </c>
      <c r="M45" s="27">
        <f t="shared" si="0"/>
        <v>0.79844729210006904</v>
      </c>
    </row>
    <row r="46" spans="1:13">
      <c r="A46" s="25" t="s">
        <v>96</v>
      </c>
      <c r="B46" s="26" t="s">
        <v>97</v>
      </c>
      <c r="C46" s="26" t="s">
        <v>27</v>
      </c>
      <c r="D46" s="38" t="s">
        <v>74</v>
      </c>
      <c r="E46" s="35" t="s">
        <v>85</v>
      </c>
      <c r="F46" s="27">
        <v>25126121248</v>
      </c>
      <c r="G46" s="27">
        <v>0</v>
      </c>
      <c r="H46" s="27">
        <v>25126121248</v>
      </c>
      <c r="I46" s="27">
        <v>16420049791.01</v>
      </c>
      <c r="J46" s="27">
        <v>1333440419.9100001</v>
      </c>
      <c r="K46" s="27">
        <v>17753490210.919998</v>
      </c>
      <c r="L46" s="27">
        <v>70.66</v>
      </c>
      <c r="M46" s="27">
        <f t="shared" si="0"/>
        <v>2.486306369343189E-2</v>
      </c>
    </row>
    <row r="47" spans="1:13">
      <c r="A47" s="25" t="s">
        <v>98</v>
      </c>
      <c r="B47" s="26" t="s">
        <v>99</v>
      </c>
      <c r="C47" s="26" t="s">
        <v>27</v>
      </c>
      <c r="D47" s="38" t="s">
        <v>74</v>
      </c>
      <c r="E47" s="35" t="s">
        <v>85</v>
      </c>
      <c r="F47" s="27">
        <v>1860982046</v>
      </c>
      <c r="G47" s="27">
        <v>0</v>
      </c>
      <c r="H47" s="27">
        <v>1860982046</v>
      </c>
      <c r="I47" s="27">
        <v>1372925232.6500001</v>
      </c>
      <c r="J47" s="27">
        <v>0</v>
      </c>
      <c r="K47" s="27">
        <v>1372925232.6500001</v>
      </c>
      <c r="L47" s="27">
        <v>73.77</v>
      </c>
      <c r="M47" s="27">
        <f t="shared" si="0"/>
        <v>1.9227277059414806E-3</v>
      </c>
    </row>
    <row r="48" spans="1:13">
      <c r="A48" s="25" t="s">
        <v>100</v>
      </c>
      <c r="B48" s="26" t="s">
        <v>101</v>
      </c>
      <c r="C48" s="26" t="s">
        <v>27</v>
      </c>
      <c r="D48" s="38" t="s">
        <v>74</v>
      </c>
      <c r="E48" s="35" t="s">
        <v>85</v>
      </c>
      <c r="F48" s="27">
        <v>610373917</v>
      </c>
      <c r="G48" s="27">
        <v>0</v>
      </c>
      <c r="H48" s="27">
        <v>610373917</v>
      </c>
      <c r="I48" s="27">
        <v>1144876540</v>
      </c>
      <c r="J48" s="27">
        <v>88980.1</v>
      </c>
      <c r="K48" s="27">
        <v>1144965520.0999999</v>
      </c>
      <c r="L48" s="27">
        <v>187.58</v>
      </c>
      <c r="M48" s="27">
        <f t="shared" si="0"/>
        <v>1.603479108323144E-3</v>
      </c>
    </row>
    <row r="49" spans="1:13" s="22" customFormat="1">
      <c r="A49" s="11" t="s">
        <v>102</v>
      </c>
      <c r="B49" s="24" t="s">
        <v>103</v>
      </c>
      <c r="C49" s="24"/>
      <c r="D49" s="24"/>
      <c r="E49" s="24"/>
      <c r="F49" s="12">
        <v>19789424396000</v>
      </c>
      <c r="G49" s="12">
        <v>0</v>
      </c>
      <c r="H49" s="12">
        <v>20532424396000</v>
      </c>
      <c r="I49" s="12">
        <v>19859723041317.602</v>
      </c>
      <c r="J49" s="12">
        <v>1563385957598.3301</v>
      </c>
      <c r="K49" s="12">
        <v>21423108998916</v>
      </c>
      <c r="L49" s="12">
        <v>104.34</v>
      </c>
      <c r="M49" s="12">
        <f t="shared" si="0"/>
        <v>30.002220252092073</v>
      </c>
    </row>
    <row r="50" spans="1:13" s="22" customFormat="1">
      <c r="A50" s="25" t="s">
        <v>104</v>
      </c>
      <c r="B50" s="26" t="s">
        <v>105</v>
      </c>
      <c r="C50" s="26" t="s">
        <v>27</v>
      </c>
      <c r="D50" s="37" t="s">
        <v>106</v>
      </c>
      <c r="E50" s="26" t="s">
        <v>85</v>
      </c>
      <c r="F50" s="27">
        <v>12480920555730</v>
      </c>
      <c r="G50" s="27">
        <v>0</v>
      </c>
      <c r="H50" s="27">
        <v>13386168765635</v>
      </c>
      <c r="I50" s="27">
        <v>13386168765635.301</v>
      </c>
      <c r="J50" s="27">
        <v>0</v>
      </c>
      <c r="K50" s="27">
        <v>13386168765635.301</v>
      </c>
      <c r="L50" s="27">
        <v>100</v>
      </c>
      <c r="M50" s="27">
        <f t="shared" si="0"/>
        <v>18.746802047199932</v>
      </c>
    </row>
    <row r="51" spans="1:13" s="22" customFormat="1">
      <c r="A51" s="25" t="s">
        <v>107</v>
      </c>
      <c r="B51" s="26" t="s">
        <v>108</v>
      </c>
      <c r="C51" s="26" t="s">
        <v>27</v>
      </c>
      <c r="D51" s="37" t="s">
        <v>106</v>
      </c>
      <c r="E51" s="26" t="s">
        <v>29</v>
      </c>
      <c r="F51" s="27">
        <v>6446354983297</v>
      </c>
      <c r="G51" s="27">
        <v>0</v>
      </c>
      <c r="H51" s="27">
        <v>5541106773392</v>
      </c>
      <c r="I51" s="27">
        <v>5461405418709.3398</v>
      </c>
      <c r="J51" s="27">
        <v>79701354682.330002</v>
      </c>
      <c r="K51" s="27">
        <v>5541106773391.6699</v>
      </c>
      <c r="L51" s="27">
        <v>100</v>
      </c>
      <c r="M51" s="27">
        <f t="shared" si="0"/>
        <v>7.7601017603965916</v>
      </c>
    </row>
    <row r="52" spans="1:13">
      <c r="A52" s="25" t="s">
        <v>109</v>
      </c>
      <c r="B52" s="26" t="s">
        <v>110</v>
      </c>
      <c r="C52" s="26" t="s">
        <v>27</v>
      </c>
      <c r="D52" s="37" t="s">
        <v>106</v>
      </c>
      <c r="E52" s="26" t="s">
        <v>85</v>
      </c>
      <c r="F52" s="27">
        <v>473199435973</v>
      </c>
      <c r="G52" s="27">
        <v>0</v>
      </c>
      <c r="H52" s="27">
        <v>716199435973</v>
      </c>
      <c r="I52" s="27">
        <v>123199435973</v>
      </c>
      <c r="J52" s="27">
        <v>1483684602916</v>
      </c>
      <c r="K52" s="27">
        <v>1606884038889</v>
      </c>
      <c r="L52" s="27">
        <v>224.36</v>
      </c>
      <c r="M52" s="27">
        <f t="shared" si="0"/>
        <v>2.2503777979544646</v>
      </c>
    </row>
    <row r="53" spans="1:13">
      <c r="A53" s="25" t="s">
        <v>111</v>
      </c>
      <c r="B53" s="26" t="s">
        <v>112</v>
      </c>
      <c r="C53" s="26" t="s">
        <v>27</v>
      </c>
      <c r="D53" s="37" t="s">
        <v>106</v>
      </c>
      <c r="E53" s="26" t="s">
        <v>85</v>
      </c>
      <c r="F53" s="27">
        <v>388949421000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f t="shared" si="0"/>
        <v>0</v>
      </c>
    </row>
    <row r="54" spans="1:13">
      <c r="A54" s="25" t="s">
        <v>113</v>
      </c>
      <c r="B54" s="26" t="s">
        <v>114</v>
      </c>
      <c r="C54" s="26" t="s">
        <v>27</v>
      </c>
      <c r="D54" s="37" t="s">
        <v>106</v>
      </c>
      <c r="E54" s="26" t="s">
        <v>85</v>
      </c>
      <c r="F54" s="27">
        <v>0</v>
      </c>
      <c r="G54" s="27">
        <v>0</v>
      </c>
      <c r="H54" s="27">
        <v>94850072085.429993</v>
      </c>
      <c r="I54" s="27">
        <v>94850072085.429993</v>
      </c>
      <c r="J54" s="27">
        <v>0</v>
      </c>
      <c r="K54" s="27">
        <v>94850072085.429993</v>
      </c>
      <c r="L54" s="27">
        <v>100</v>
      </c>
      <c r="M54" s="27">
        <f t="shared" si="0"/>
        <v>0.13283378961372377</v>
      </c>
    </row>
    <row r="55" spans="1:13">
      <c r="A55" s="25" t="s">
        <v>115</v>
      </c>
      <c r="B55" s="26" t="s">
        <v>116</v>
      </c>
      <c r="C55" s="26" t="s">
        <v>27</v>
      </c>
      <c r="D55" s="37" t="s">
        <v>106</v>
      </c>
      <c r="E55" s="26" t="s">
        <v>85</v>
      </c>
      <c r="F55" s="27">
        <v>0</v>
      </c>
      <c r="G55" s="27">
        <v>0</v>
      </c>
      <c r="H55" s="27">
        <v>294099348914.57001</v>
      </c>
      <c r="I55" s="27">
        <v>294099348914.57001</v>
      </c>
      <c r="J55" s="27">
        <v>0</v>
      </c>
      <c r="K55" s="27">
        <v>294099348914.57001</v>
      </c>
      <c r="L55" s="27">
        <v>100</v>
      </c>
      <c r="M55" s="27">
        <f t="shared" si="0"/>
        <v>0.41187455296886544</v>
      </c>
    </row>
    <row r="56" spans="1:13">
      <c r="A56" s="25" t="s">
        <v>117</v>
      </c>
      <c r="B56" s="26" t="s">
        <v>118</v>
      </c>
      <c r="C56" s="26" t="s">
        <v>27</v>
      </c>
      <c r="D56" s="37" t="s">
        <v>106</v>
      </c>
      <c r="E56" s="26" t="s">
        <v>85</v>
      </c>
      <c r="F56" s="27">
        <v>0</v>
      </c>
      <c r="G56" s="27">
        <v>0</v>
      </c>
      <c r="H56" s="27">
        <v>500000000000</v>
      </c>
      <c r="I56" s="27">
        <v>500000000000</v>
      </c>
      <c r="J56" s="27">
        <v>0</v>
      </c>
      <c r="K56" s="27">
        <v>500000000000</v>
      </c>
      <c r="L56" s="27">
        <v>100</v>
      </c>
      <c r="M56" s="27">
        <f t="shared" si="0"/>
        <v>0.70023030395845376</v>
      </c>
    </row>
    <row r="57" spans="1:13" s="22" customFormat="1">
      <c r="A57" s="11" t="s">
        <v>119</v>
      </c>
      <c r="B57" s="24" t="s">
        <v>120</v>
      </c>
      <c r="C57" s="24" t="s">
        <v>27</v>
      </c>
      <c r="D57" s="37" t="s">
        <v>106</v>
      </c>
      <c r="E57" s="24" t="s">
        <v>85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f t="shared" ref="M57:M88" si="1">+K57/$K$124*100</f>
        <v>0</v>
      </c>
    </row>
    <row r="58" spans="1:13">
      <c r="A58" s="11" t="s">
        <v>121</v>
      </c>
      <c r="B58" s="24" t="s">
        <v>122</v>
      </c>
      <c r="C58" s="24" t="s">
        <v>27</v>
      </c>
      <c r="D58" s="37" t="s">
        <v>106</v>
      </c>
      <c r="E58" s="24" t="s">
        <v>85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f t="shared" si="1"/>
        <v>0</v>
      </c>
    </row>
    <row r="59" spans="1:13" s="22" customFormat="1">
      <c r="A59" s="11" t="s">
        <v>123</v>
      </c>
      <c r="B59" s="24" t="s">
        <v>124</v>
      </c>
      <c r="C59" s="24" t="s">
        <v>27</v>
      </c>
      <c r="D59" s="37" t="s">
        <v>106</v>
      </c>
      <c r="E59" s="24" t="s">
        <v>85</v>
      </c>
      <c r="F59" s="12">
        <v>9726403279294</v>
      </c>
      <c r="G59" s="12">
        <v>0</v>
      </c>
      <c r="H59" s="12">
        <v>9726403279294</v>
      </c>
      <c r="I59" s="12">
        <v>8915797282013</v>
      </c>
      <c r="J59" s="12">
        <v>810605997282</v>
      </c>
      <c r="K59" s="12">
        <v>9726403279295</v>
      </c>
      <c r="L59" s="12">
        <v>100</v>
      </c>
      <c r="M59" s="12">
        <f t="shared" si="1"/>
        <v>13.621444649366477</v>
      </c>
    </row>
    <row r="60" spans="1:13">
      <c r="A60" s="11" t="s">
        <v>125</v>
      </c>
      <c r="B60" s="24" t="s">
        <v>126</v>
      </c>
      <c r="C60" s="24" t="s">
        <v>27</v>
      </c>
      <c r="D60" s="37" t="s">
        <v>106</v>
      </c>
      <c r="E60" s="24" t="s">
        <v>85</v>
      </c>
      <c r="F60" s="12">
        <v>288040030004</v>
      </c>
      <c r="G60" s="12">
        <v>0</v>
      </c>
      <c r="H60" s="12">
        <v>298031120899</v>
      </c>
      <c r="I60" s="12">
        <v>309566039958.26001</v>
      </c>
      <c r="J60" s="12">
        <v>17876744675</v>
      </c>
      <c r="K60" s="12">
        <v>327442784633.26001</v>
      </c>
      <c r="L60" s="12">
        <v>109.87</v>
      </c>
      <c r="M60" s="12">
        <f t="shared" si="1"/>
        <v>0.4585707212255003</v>
      </c>
    </row>
    <row r="61" spans="1:13">
      <c r="A61" s="11" t="s">
        <v>127</v>
      </c>
      <c r="B61" s="24" t="s">
        <v>128</v>
      </c>
      <c r="C61" s="24"/>
      <c r="D61" s="24"/>
      <c r="E61" s="24"/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f t="shared" si="1"/>
        <v>0</v>
      </c>
    </row>
    <row r="62" spans="1:13">
      <c r="A62" s="25" t="s">
        <v>129</v>
      </c>
      <c r="B62" s="26" t="s">
        <v>130</v>
      </c>
      <c r="C62" s="26" t="s">
        <v>27</v>
      </c>
      <c r="D62" s="37" t="s">
        <v>106</v>
      </c>
      <c r="E62" s="24" t="s">
        <v>85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f t="shared" si="1"/>
        <v>0</v>
      </c>
    </row>
    <row r="63" spans="1:13">
      <c r="A63" s="25" t="s">
        <v>131</v>
      </c>
      <c r="B63" s="26" t="s">
        <v>132</v>
      </c>
      <c r="C63" s="26" t="s">
        <v>27</v>
      </c>
      <c r="D63" s="37" t="s">
        <v>106</v>
      </c>
      <c r="E63" s="24" t="s">
        <v>85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f t="shared" si="1"/>
        <v>0</v>
      </c>
    </row>
    <row r="64" spans="1:13">
      <c r="A64" s="11" t="s">
        <v>133</v>
      </c>
      <c r="B64" s="24" t="s">
        <v>134</v>
      </c>
      <c r="C64" s="24" t="s">
        <v>27</v>
      </c>
      <c r="D64" s="37" t="s">
        <v>106</v>
      </c>
      <c r="E64" s="24" t="s">
        <v>29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f t="shared" si="1"/>
        <v>0</v>
      </c>
    </row>
    <row r="65" spans="1:13" s="22" customFormat="1">
      <c r="A65" s="11" t="s">
        <v>135</v>
      </c>
      <c r="B65" s="24" t="s">
        <v>136</v>
      </c>
      <c r="C65" s="24"/>
      <c r="D65" s="24"/>
      <c r="E65" s="24"/>
      <c r="F65" s="12">
        <v>2077883632000</v>
      </c>
      <c r="G65" s="12">
        <v>0</v>
      </c>
      <c r="H65" s="12">
        <v>2077883632000</v>
      </c>
      <c r="I65" s="12">
        <v>2065844304897.24</v>
      </c>
      <c r="J65" s="12">
        <v>144346232750</v>
      </c>
      <c r="K65" s="12">
        <v>2210190537647.2402</v>
      </c>
      <c r="L65" s="12">
        <v>106.37</v>
      </c>
      <c r="M65" s="12">
        <f t="shared" si="1"/>
        <v>3.0952847839656505</v>
      </c>
    </row>
    <row r="66" spans="1:13" s="22" customFormat="1">
      <c r="A66" s="25" t="s">
        <v>137</v>
      </c>
      <c r="B66" s="26" t="s">
        <v>138</v>
      </c>
      <c r="C66" s="26" t="s">
        <v>27</v>
      </c>
      <c r="D66" s="36" t="s">
        <v>139</v>
      </c>
      <c r="E66" s="26" t="s">
        <v>140</v>
      </c>
      <c r="F66" s="27">
        <v>471396989540</v>
      </c>
      <c r="G66" s="27">
        <v>0</v>
      </c>
      <c r="H66" s="27">
        <v>471396989540</v>
      </c>
      <c r="I66" s="27">
        <v>447321667734.78003</v>
      </c>
      <c r="J66" s="27">
        <v>0</v>
      </c>
      <c r="K66" s="27">
        <v>447321667734.78003</v>
      </c>
      <c r="L66" s="27">
        <v>94.89</v>
      </c>
      <c r="M66" s="27">
        <f t="shared" si="1"/>
        <v>0.62645637473025484</v>
      </c>
    </row>
    <row r="67" spans="1:13" s="22" customFormat="1">
      <c r="A67" s="25" t="s">
        <v>141</v>
      </c>
      <c r="B67" s="26" t="s">
        <v>142</v>
      </c>
      <c r="C67" s="26" t="s">
        <v>27</v>
      </c>
      <c r="D67" s="36" t="s">
        <v>139</v>
      </c>
      <c r="E67" s="26" t="s">
        <v>140</v>
      </c>
      <c r="F67" s="27">
        <v>1430568444782</v>
      </c>
      <c r="G67" s="27">
        <v>0</v>
      </c>
      <c r="H67" s="27">
        <v>1430568444782</v>
      </c>
      <c r="I67" s="27">
        <v>1442604439484.46</v>
      </c>
      <c r="J67" s="27">
        <v>144346232750</v>
      </c>
      <c r="K67" s="27">
        <v>1586950672234.46</v>
      </c>
      <c r="L67" s="27">
        <v>110.93</v>
      </c>
      <c r="M67" s="27">
        <f t="shared" si="1"/>
        <v>2.2224619031716166</v>
      </c>
    </row>
    <row r="68" spans="1:13" s="22" customFormat="1">
      <c r="A68" s="25" t="s">
        <v>143</v>
      </c>
      <c r="B68" s="26" t="s">
        <v>144</v>
      </c>
      <c r="C68" s="26" t="s">
        <v>27</v>
      </c>
      <c r="D68" s="36" t="s">
        <v>139</v>
      </c>
      <c r="E68" s="26" t="s">
        <v>140</v>
      </c>
      <c r="F68" s="27">
        <v>175918197678</v>
      </c>
      <c r="G68" s="27">
        <v>0</v>
      </c>
      <c r="H68" s="27">
        <v>175918197678</v>
      </c>
      <c r="I68" s="27">
        <v>175918197678</v>
      </c>
      <c r="J68" s="27">
        <v>0</v>
      </c>
      <c r="K68" s="27">
        <v>175918197678</v>
      </c>
      <c r="L68" s="27">
        <v>100</v>
      </c>
      <c r="M68" s="27">
        <f t="shared" si="1"/>
        <v>0.24636650606377858</v>
      </c>
    </row>
    <row r="69" spans="1:13" s="22" customFormat="1">
      <c r="A69" s="11" t="s">
        <v>145</v>
      </c>
      <c r="B69" s="24" t="s">
        <v>146</v>
      </c>
      <c r="C69" s="24"/>
      <c r="D69" s="24"/>
      <c r="E69" s="24"/>
      <c r="F69" s="12">
        <v>130118552055</v>
      </c>
      <c r="G69" s="12">
        <v>0</v>
      </c>
      <c r="H69" s="12">
        <v>130118552055</v>
      </c>
      <c r="I69" s="12">
        <v>87714933375</v>
      </c>
      <c r="J69" s="12">
        <v>10353902965</v>
      </c>
      <c r="K69" s="12">
        <v>98068836340</v>
      </c>
      <c r="L69" s="12">
        <v>75.37</v>
      </c>
      <c r="M69" s="12">
        <f t="shared" si="1"/>
        <v>0.13734154215842009</v>
      </c>
    </row>
    <row r="70" spans="1:13" s="22" customFormat="1">
      <c r="A70" s="25" t="s">
        <v>147</v>
      </c>
      <c r="B70" s="26" t="s">
        <v>148</v>
      </c>
      <c r="C70" s="26" t="s">
        <v>27</v>
      </c>
      <c r="D70" s="37" t="s">
        <v>106</v>
      </c>
      <c r="E70" s="24" t="s">
        <v>85</v>
      </c>
      <c r="F70" s="27">
        <v>121758805000</v>
      </c>
      <c r="G70" s="27">
        <v>0</v>
      </c>
      <c r="H70" s="27">
        <v>121758805000</v>
      </c>
      <c r="I70" s="27">
        <v>75622585978</v>
      </c>
      <c r="J70" s="27">
        <v>8864100937</v>
      </c>
      <c r="K70" s="27">
        <v>84486686915</v>
      </c>
      <c r="L70" s="27">
        <v>69.39</v>
      </c>
      <c r="M70" s="27">
        <f t="shared" si="1"/>
        <v>0.11832027691786633</v>
      </c>
    </row>
    <row r="71" spans="1:13" s="22" customFormat="1">
      <c r="A71" s="25" t="s">
        <v>149</v>
      </c>
      <c r="B71" s="26" t="s">
        <v>150</v>
      </c>
      <c r="C71" s="26" t="s">
        <v>27</v>
      </c>
      <c r="D71" s="37" t="s">
        <v>106</v>
      </c>
      <c r="E71" s="24" t="s">
        <v>85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f t="shared" si="1"/>
        <v>0</v>
      </c>
    </row>
    <row r="72" spans="1:13">
      <c r="A72" s="25" t="s">
        <v>151</v>
      </c>
      <c r="B72" s="26" t="s">
        <v>152</v>
      </c>
      <c r="C72" s="26" t="s">
        <v>27</v>
      </c>
      <c r="D72" s="37" t="s">
        <v>106</v>
      </c>
      <c r="E72" s="24" t="s">
        <v>85</v>
      </c>
      <c r="F72" s="27">
        <v>8359747055</v>
      </c>
      <c r="G72" s="27">
        <v>0</v>
      </c>
      <c r="H72" s="27">
        <v>8359747055</v>
      </c>
      <c r="I72" s="27">
        <v>12092347397</v>
      </c>
      <c r="J72" s="27">
        <v>1489802028</v>
      </c>
      <c r="K72" s="27">
        <v>13582149425</v>
      </c>
      <c r="L72" s="27">
        <v>162.47</v>
      </c>
      <c r="M72" s="27">
        <f t="shared" si="1"/>
        <v>1.9021265240553777E-2</v>
      </c>
    </row>
    <row r="73" spans="1:13">
      <c r="A73" s="11" t="s">
        <v>153</v>
      </c>
      <c r="B73" s="24" t="s">
        <v>154</v>
      </c>
      <c r="C73" s="24"/>
      <c r="D73" s="24"/>
      <c r="E73" s="24"/>
      <c r="F73" s="12">
        <v>49000000000</v>
      </c>
      <c r="G73" s="12">
        <v>0</v>
      </c>
      <c r="H73" s="12">
        <v>49000000000</v>
      </c>
      <c r="I73" s="12">
        <v>42683733942.519997</v>
      </c>
      <c r="J73" s="12">
        <v>9852087635.8099995</v>
      </c>
      <c r="K73" s="12">
        <v>52535821578.330002</v>
      </c>
      <c r="L73" s="12">
        <v>107.22</v>
      </c>
      <c r="M73" s="12">
        <f t="shared" si="1"/>
        <v>7.3574348625002214E-2</v>
      </c>
    </row>
    <row r="74" spans="1:13" s="22" customFormat="1">
      <c r="A74" s="11" t="s">
        <v>155</v>
      </c>
      <c r="B74" s="24" t="s">
        <v>156</v>
      </c>
      <c r="C74" s="24"/>
      <c r="D74" s="24"/>
      <c r="E74" s="24"/>
      <c r="F74" s="12">
        <v>0</v>
      </c>
      <c r="G74" s="12">
        <v>0</v>
      </c>
      <c r="H74" s="12">
        <v>11296014</v>
      </c>
      <c r="I74" s="12">
        <v>482401500</v>
      </c>
      <c r="J74" s="12">
        <v>0</v>
      </c>
      <c r="K74" s="12">
        <v>482401500</v>
      </c>
      <c r="L74" s="12">
        <v>4270.55</v>
      </c>
      <c r="M74" s="12">
        <f t="shared" si="1"/>
        <v>6.7558429795002805E-4</v>
      </c>
    </row>
    <row r="75" spans="1:13" s="22" customFormat="1">
      <c r="A75" s="25" t="s">
        <v>157</v>
      </c>
      <c r="B75" s="26" t="s">
        <v>47</v>
      </c>
      <c r="C75" s="26"/>
      <c r="D75" s="26"/>
      <c r="E75" s="26"/>
      <c r="F75" s="27">
        <v>0</v>
      </c>
      <c r="G75" s="27">
        <v>0</v>
      </c>
      <c r="H75" s="27">
        <v>0</v>
      </c>
      <c r="I75" s="27">
        <v>438901500</v>
      </c>
      <c r="J75" s="27">
        <v>0</v>
      </c>
      <c r="K75" s="27">
        <v>438901500</v>
      </c>
      <c r="L75" s="27">
        <v>0</v>
      </c>
      <c r="M75" s="27">
        <f t="shared" si="1"/>
        <v>6.1466426150564256E-4</v>
      </c>
    </row>
    <row r="76" spans="1:13" s="22" customFormat="1">
      <c r="A76" s="25" t="s">
        <v>158</v>
      </c>
      <c r="B76" s="26" t="s">
        <v>49</v>
      </c>
      <c r="C76" s="26"/>
      <c r="D76" s="26"/>
      <c r="E76" s="26"/>
      <c r="F76" s="27">
        <v>0</v>
      </c>
      <c r="G76" s="27">
        <v>0</v>
      </c>
      <c r="H76" s="27">
        <v>11296014</v>
      </c>
      <c r="I76" s="27">
        <v>43500000</v>
      </c>
      <c r="J76" s="27">
        <v>0</v>
      </c>
      <c r="K76" s="27">
        <v>43500000</v>
      </c>
      <c r="L76" s="27">
        <v>385.09</v>
      </c>
      <c r="M76" s="27">
        <f t="shared" si="1"/>
        <v>6.092003644438548E-5</v>
      </c>
    </row>
    <row r="77" spans="1:13">
      <c r="A77" s="5" t="s">
        <v>159</v>
      </c>
      <c r="B77" s="21" t="s">
        <v>160</v>
      </c>
      <c r="C77" s="21"/>
      <c r="D77" s="21"/>
      <c r="E77" s="21"/>
      <c r="F77" s="6">
        <v>3834512392000</v>
      </c>
      <c r="G77" s="6">
        <v>0</v>
      </c>
      <c r="H77" s="6">
        <v>4009738914465</v>
      </c>
      <c r="I77" s="6">
        <v>2938120049679.2402</v>
      </c>
      <c r="J77" s="6">
        <v>318760748465.34003</v>
      </c>
      <c r="K77" s="6">
        <v>3256880798144.5801</v>
      </c>
      <c r="L77" s="6">
        <v>81.22</v>
      </c>
      <c r="M77" s="6">
        <f t="shared" si="1"/>
        <v>4.5611332624824614</v>
      </c>
    </row>
    <row r="78" spans="1:13" ht="26.25" customHeight="1">
      <c r="A78" s="15" t="s">
        <v>161</v>
      </c>
      <c r="B78" s="29" t="s">
        <v>162</v>
      </c>
      <c r="C78" s="29"/>
      <c r="D78" s="29"/>
      <c r="E78" s="29"/>
      <c r="F78" s="16">
        <v>85190053652</v>
      </c>
      <c r="G78" s="16">
        <v>0</v>
      </c>
      <c r="H78" s="16">
        <v>85190053652</v>
      </c>
      <c r="I78" s="16">
        <v>55363330514.970001</v>
      </c>
      <c r="J78" s="16">
        <v>8585100728.2200003</v>
      </c>
      <c r="K78" s="16">
        <v>63948431243.190002</v>
      </c>
      <c r="L78" s="16">
        <v>75.069999999999993</v>
      </c>
      <c r="M78" s="16">
        <f t="shared" si="1"/>
        <v>8.9557258894170433E-2</v>
      </c>
    </row>
    <row r="79" spans="1:13" ht="24" customHeight="1">
      <c r="A79" s="7" t="s">
        <v>163</v>
      </c>
      <c r="B79" s="7" t="s">
        <v>164</v>
      </c>
      <c r="C79" s="7"/>
      <c r="D79" s="7"/>
      <c r="E79" s="7"/>
      <c r="F79" s="8">
        <v>85190053652</v>
      </c>
      <c r="G79" s="8">
        <v>0</v>
      </c>
      <c r="H79" s="8">
        <v>85190053652</v>
      </c>
      <c r="I79" s="8">
        <v>46255386324.580002</v>
      </c>
      <c r="J79" s="8">
        <v>8050494080.0900002</v>
      </c>
      <c r="K79" s="8">
        <v>54305880404.669998</v>
      </c>
      <c r="L79" s="8">
        <v>63.75</v>
      </c>
      <c r="M79" s="8">
        <f t="shared" si="1"/>
        <v>7.6053246284987011E-2</v>
      </c>
    </row>
    <row r="80" spans="1:13">
      <c r="A80" s="9" t="s">
        <v>165</v>
      </c>
      <c r="B80" s="9" t="s">
        <v>166</v>
      </c>
      <c r="C80" s="9"/>
      <c r="D80" s="9"/>
      <c r="E80" s="9"/>
      <c r="F80" s="10">
        <v>85190053652</v>
      </c>
      <c r="G80" s="10">
        <v>0</v>
      </c>
      <c r="H80" s="10">
        <v>85190053652</v>
      </c>
      <c r="I80" s="10">
        <v>46255386324.580002</v>
      </c>
      <c r="J80" s="10">
        <v>8050494080.0900002</v>
      </c>
      <c r="K80" s="10">
        <v>54305880404.669998</v>
      </c>
      <c r="L80" s="10">
        <v>63.75</v>
      </c>
      <c r="M80" s="10">
        <f t="shared" si="1"/>
        <v>7.6053246284987011E-2</v>
      </c>
    </row>
    <row r="81" spans="1:13">
      <c r="A81" s="11" t="s">
        <v>167</v>
      </c>
      <c r="B81" s="24" t="s">
        <v>168</v>
      </c>
      <c r="C81" s="24" t="s">
        <v>27</v>
      </c>
      <c r="D81" s="36" t="s">
        <v>54</v>
      </c>
      <c r="E81" s="36" t="s">
        <v>29</v>
      </c>
      <c r="F81" s="12">
        <v>3845619605</v>
      </c>
      <c r="G81" s="12">
        <v>0</v>
      </c>
      <c r="H81" s="12">
        <v>3845619605</v>
      </c>
      <c r="I81" s="12">
        <v>1680779018</v>
      </c>
      <c r="J81" s="12">
        <v>323732818</v>
      </c>
      <c r="K81" s="12">
        <v>2004511836</v>
      </c>
      <c r="L81" s="12">
        <v>52.12</v>
      </c>
      <c r="M81" s="12">
        <f t="shared" si="1"/>
        <v>2.8072398644211961E-3</v>
      </c>
    </row>
    <row r="82" spans="1:13">
      <c r="A82" s="11" t="s">
        <v>169</v>
      </c>
      <c r="B82" s="24" t="s">
        <v>170</v>
      </c>
      <c r="C82" s="24" t="s">
        <v>27</v>
      </c>
      <c r="D82" s="36" t="s">
        <v>54</v>
      </c>
      <c r="E82" s="36" t="s">
        <v>29</v>
      </c>
      <c r="F82" s="12">
        <v>8072914461</v>
      </c>
      <c r="G82" s="12">
        <v>0</v>
      </c>
      <c r="H82" s="12">
        <v>8072914461</v>
      </c>
      <c r="I82" s="12">
        <v>3910385127</v>
      </c>
      <c r="J82" s="12">
        <v>395420330</v>
      </c>
      <c r="K82" s="12">
        <v>4305805457</v>
      </c>
      <c r="L82" s="12">
        <v>53.34</v>
      </c>
      <c r="M82" s="12">
        <f t="shared" si="1"/>
        <v>6.0301109278821574E-3</v>
      </c>
    </row>
    <row r="83" spans="1:13">
      <c r="A83" s="11" t="s">
        <v>171</v>
      </c>
      <c r="B83" s="24" t="s">
        <v>172</v>
      </c>
      <c r="C83" s="24" t="s">
        <v>27</v>
      </c>
      <c r="D83" s="36" t="s">
        <v>54</v>
      </c>
      <c r="E83" s="36" t="s">
        <v>29</v>
      </c>
      <c r="F83" s="12">
        <v>73271519586</v>
      </c>
      <c r="G83" s="12">
        <v>0</v>
      </c>
      <c r="H83" s="12">
        <v>73271519586</v>
      </c>
      <c r="I83" s="12">
        <v>39787102085.230003</v>
      </c>
      <c r="J83" s="12">
        <v>6809395002.4200001</v>
      </c>
      <c r="K83" s="12">
        <v>46596497087.650002</v>
      </c>
      <c r="L83" s="12">
        <v>63.59</v>
      </c>
      <c r="M83" s="12">
        <f t="shared" si="1"/>
        <v>6.5256558638168732E-2</v>
      </c>
    </row>
    <row r="84" spans="1:13">
      <c r="A84" s="11" t="s">
        <v>173</v>
      </c>
      <c r="B84" s="24" t="s">
        <v>174</v>
      </c>
      <c r="C84" s="24" t="s">
        <v>27</v>
      </c>
      <c r="D84" s="36" t="s">
        <v>54</v>
      </c>
      <c r="E84" s="36" t="s">
        <v>29</v>
      </c>
      <c r="F84" s="12">
        <v>0</v>
      </c>
      <c r="G84" s="12">
        <v>0</v>
      </c>
      <c r="H84" s="12">
        <v>0</v>
      </c>
      <c r="I84" s="12">
        <v>12174021.220000001</v>
      </c>
      <c r="J84" s="12">
        <v>1319106.83</v>
      </c>
      <c r="K84" s="12">
        <v>13493128.050000001</v>
      </c>
      <c r="L84" s="12">
        <v>0</v>
      </c>
      <c r="M84" s="12">
        <f t="shared" si="1"/>
        <v>1.8896594311603677E-5</v>
      </c>
    </row>
    <row r="85" spans="1:13">
      <c r="A85" s="11" t="s">
        <v>175</v>
      </c>
      <c r="B85" s="24" t="s">
        <v>176</v>
      </c>
      <c r="C85" s="24" t="s">
        <v>27</v>
      </c>
      <c r="D85" s="36" t="s">
        <v>54</v>
      </c>
      <c r="E85" s="36" t="s">
        <v>29</v>
      </c>
      <c r="F85" s="12">
        <v>0</v>
      </c>
      <c r="G85" s="12">
        <v>0</v>
      </c>
      <c r="H85" s="12">
        <v>0</v>
      </c>
      <c r="I85" s="12">
        <v>864946073.13</v>
      </c>
      <c r="J85" s="12">
        <v>520626822.83999997</v>
      </c>
      <c r="K85" s="12">
        <v>1385572895.97</v>
      </c>
      <c r="L85" s="12">
        <v>0</v>
      </c>
      <c r="M85" s="12">
        <f t="shared" si="1"/>
        <v>1.9404402602033362E-3</v>
      </c>
    </row>
    <row r="86" spans="1:13">
      <c r="A86" s="9" t="s">
        <v>177</v>
      </c>
      <c r="B86" s="9" t="s">
        <v>178</v>
      </c>
      <c r="C86" s="9"/>
      <c r="D86" s="9"/>
      <c r="E86" s="9"/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f t="shared" si="1"/>
        <v>0</v>
      </c>
    </row>
    <row r="87" spans="1:13">
      <c r="A87" s="11" t="s">
        <v>179</v>
      </c>
      <c r="B87" s="24" t="s">
        <v>180</v>
      </c>
      <c r="C87" s="24" t="s">
        <v>27</v>
      </c>
      <c r="D87" s="36" t="s">
        <v>54</v>
      </c>
      <c r="E87" s="36" t="s">
        <v>29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f t="shared" si="1"/>
        <v>0</v>
      </c>
    </row>
    <row r="88" spans="1:13">
      <c r="A88" s="7" t="s">
        <v>181</v>
      </c>
      <c r="B88" s="7" t="s">
        <v>182</v>
      </c>
      <c r="C88" s="7"/>
      <c r="D88" s="7"/>
      <c r="E88" s="7"/>
      <c r="F88" s="8">
        <v>0</v>
      </c>
      <c r="G88" s="8">
        <v>0</v>
      </c>
      <c r="H88" s="8">
        <v>0</v>
      </c>
      <c r="I88" s="8">
        <v>5100905107</v>
      </c>
      <c r="J88" s="8">
        <v>153829070</v>
      </c>
      <c r="K88" s="8">
        <v>5254734177</v>
      </c>
      <c r="L88" s="8">
        <v>0</v>
      </c>
      <c r="M88" s="8">
        <f t="shared" si="1"/>
        <v>7.3590482199631701E-3</v>
      </c>
    </row>
    <row r="89" spans="1:13">
      <c r="A89" s="9" t="s">
        <v>183</v>
      </c>
      <c r="B89" s="9" t="s">
        <v>184</v>
      </c>
      <c r="C89" s="9" t="s">
        <v>27</v>
      </c>
      <c r="D89" s="36" t="s">
        <v>54</v>
      </c>
      <c r="E89" s="36" t="s">
        <v>29</v>
      </c>
      <c r="F89" s="10">
        <v>0</v>
      </c>
      <c r="G89" s="10">
        <v>0</v>
      </c>
      <c r="H89" s="10">
        <v>0</v>
      </c>
      <c r="I89" s="10">
        <v>5100905107</v>
      </c>
      <c r="J89" s="10">
        <v>153829070</v>
      </c>
      <c r="K89" s="10">
        <v>5254734177</v>
      </c>
      <c r="L89" s="10">
        <v>0</v>
      </c>
      <c r="M89" s="10">
        <f t="shared" ref="M89:M122" si="2">+K89/$K$124*100</f>
        <v>7.3590482199631701E-3</v>
      </c>
    </row>
    <row r="90" spans="1:13">
      <c r="A90" s="7" t="s">
        <v>185</v>
      </c>
      <c r="B90" s="7" t="s">
        <v>186</v>
      </c>
      <c r="C90" s="7"/>
      <c r="D90" s="7"/>
      <c r="E90" s="7"/>
      <c r="F90" s="8">
        <v>0</v>
      </c>
      <c r="G90" s="8">
        <v>0</v>
      </c>
      <c r="H90" s="8">
        <v>0</v>
      </c>
      <c r="I90" s="8">
        <v>4007039083.3899999</v>
      </c>
      <c r="J90" s="8">
        <v>380777578.13</v>
      </c>
      <c r="K90" s="8">
        <v>4387816661.5200005</v>
      </c>
      <c r="L90" s="8">
        <v>0</v>
      </c>
      <c r="M90" s="8">
        <f t="shared" si="2"/>
        <v>6.1449643892202352E-3</v>
      </c>
    </row>
    <row r="91" spans="1:13">
      <c r="A91" s="9" t="s">
        <v>187</v>
      </c>
      <c r="B91" s="9" t="s">
        <v>188</v>
      </c>
      <c r="C91" s="9" t="s">
        <v>27</v>
      </c>
      <c r="D91" s="36" t="s">
        <v>54</v>
      </c>
      <c r="E91" s="36" t="s">
        <v>29</v>
      </c>
      <c r="F91" s="10">
        <v>0</v>
      </c>
      <c r="G91" s="10">
        <v>0</v>
      </c>
      <c r="H91" s="10">
        <v>0</v>
      </c>
      <c r="I91" s="10">
        <v>4007039083.3899999</v>
      </c>
      <c r="J91" s="10">
        <v>380777578.13</v>
      </c>
      <c r="K91" s="10">
        <v>4387816661.5200005</v>
      </c>
      <c r="L91" s="10">
        <v>0</v>
      </c>
      <c r="M91" s="10">
        <f t="shared" si="2"/>
        <v>6.1449643892202352E-3</v>
      </c>
    </row>
    <row r="92" spans="1:13">
      <c r="A92" s="15" t="s">
        <v>189</v>
      </c>
      <c r="B92" s="29" t="s">
        <v>190</v>
      </c>
      <c r="C92" s="29"/>
      <c r="D92" s="29"/>
      <c r="E92" s="29"/>
      <c r="F92" s="16">
        <v>2509074841456</v>
      </c>
      <c r="G92" s="16">
        <v>0</v>
      </c>
      <c r="H92" s="16">
        <v>2500000000000</v>
      </c>
      <c r="I92" s="16">
        <v>1460497139798.1399</v>
      </c>
      <c r="J92" s="16">
        <v>189903956435.56</v>
      </c>
      <c r="K92" s="16">
        <v>1650401096233.7</v>
      </c>
      <c r="L92" s="16">
        <v>66.02</v>
      </c>
      <c r="M92" s="16">
        <f t="shared" si="2"/>
        <v>2.3113217225381777</v>
      </c>
    </row>
    <row r="93" spans="1:13">
      <c r="A93" s="7" t="s">
        <v>191</v>
      </c>
      <c r="B93" s="7" t="s">
        <v>192</v>
      </c>
      <c r="C93" s="7"/>
      <c r="D93" s="7"/>
      <c r="E93" s="7"/>
      <c r="F93" s="8">
        <v>2509074841456</v>
      </c>
      <c r="G93" s="8">
        <v>0</v>
      </c>
      <c r="H93" s="8">
        <v>2500000000000</v>
      </c>
      <c r="I93" s="8">
        <v>1460497139798.1399</v>
      </c>
      <c r="J93" s="8">
        <v>189903956435.56</v>
      </c>
      <c r="K93" s="8">
        <v>1650401096233.7</v>
      </c>
      <c r="L93" s="8">
        <v>66.02</v>
      </c>
      <c r="M93" s="8">
        <f t="shared" si="2"/>
        <v>2.3113217225381777</v>
      </c>
    </row>
    <row r="94" spans="1:13">
      <c r="A94" s="9" t="s">
        <v>193</v>
      </c>
      <c r="B94" s="9" t="s">
        <v>194</v>
      </c>
      <c r="C94" s="9"/>
      <c r="D94" s="39"/>
      <c r="E94" s="9"/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f t="shared" si="2"/>
        <v>0</v>
      </c>
    </row>
    <row r="95" spans="1:13">
      <c r="A95" s="9" t="s">
        <v>195</v>
      </c>
      <c r="B95" s="9" t="s">
        <v>196</v>
      </c>
      <c r="C95" s="9"/>
      <c r="D95" s="39"/>
      <c r="E95" s="9"/>
      <c r="F95" s="10">
        <v>701878974081</v>
      </c>
      <c r="G95" s="10">
        <v>0</v>
      </c>
      <c r="H95" s="10">
        <v>1772000000000</v>
      </c>
      <c r="I95" s="10">
        <v>1203930414158.46</v>
      </c>
      <c r="J95" s="10">
        <v>129673107098.89</v>
      </c>
      <c r="K95" s="10">
        <v>1333603521257.3501</v>
      </c>
      <c r="L95" s="10">
        <v>75.260000000000005</v>
      </c>
      <c r="M95" s="10">
        <f t="shared" si="2"/>
        <v>1.8676591981001971</v>
      </c>
    </row>
    <row r="96" spans="1:13">
      <c r="A96" s="9" t="s">
        <v>197</v>
      </c>
      <c r="B96" s="9" t="s">
        <v>198</v>
      </c>
      <c r="C96" s="9"/>
      <c r="D96" s="39"/>
      <c r="E96" s="9"/>
      <c r="F96" s="10">
        <v>1807195867375</v>
      </c>
      <c r="G96" s="10">
        <v>0</v>
      </c>
      <c r="H96" s="10">
        <v>728000000000</v>
      </c>
      <c r="I96" s="10">
        <v>256566725639.67999</v>
      </c>
      <c r="J96" s="10">
        <v>60230849336.669998</v>
      </c>
      <c r="K96" s="10">
        <v>316797574976.34998</v>
      </c>
      <c r="L96" s="10">
        <v>43.52</v>
      </c>
      <c r="M96" s="10">
        <f t="shared" si="2"/>
        <v>0.4436625244379811</v>
      </c>
    </row>
    <row r="97" spans="1:13">
      <c r="A97" s="15" t="s">
        <v>199</v>
      </c>
      <c r="B97" s="29" t="s">
        <v>200</v>
      </c>
      <c r="C97" s="29"/>
      <c r="D97" s="29"/>
      <c r="E97" s="29"/>
      <c r="F97" s="16">
        <v>308372469687</v>
      </c>
      <c r="G97" s="16">
        <v>0</v>
      </c>
      <c r="H97" s="16">
        <v>308372469687</v>
      </c>
      <c r="I97" s="16">
        <v>243361698412.19</v>
      </c>
      <c r="J97" s="16">
        <v>6238859231</v>
      </c>
      <c r="K97" s="16">
        <v>249600557643.19</v>
      </c>
      <c r="L97" s="16">
        <v>80.94</v>
      </c>
      <c r="M97" s="16">
        <f t="shared" si="2"/>
        <v>0.34955574869338096</v>
      </c>
    </row>
    <row r="98" spans="1:13">
      <c r="A98" s="7" t="s">
        <v>201</v>
      </c>
      <c r="B98" s="7" t="s">
        <v>202</v>
      </c>
      <c r="C98" s="7"/>
      <c r="D98" s="7"/>
      <c r="E98" s="7"/>
      <c r="F98" s="8">
        <v>9404980188</v>
      </c>
      <c r="G98" s="8">
        <v>0</v>
      </c>
      <c r="H98" s="8">
        <v>9404980188</v>
      </c>
      <c r="I98" s="8">
        <v>5463399236</v>
      </c>
      <c r="J98" s="8">
        <v>403128422</v>
      </c>
      <c r="K98" s="8">
        <v>5866527658</v>
      </c>
      <c r="L98" s="8">
        <v>62.38</v>
      </c>
      <c r="M98" s="8">
        <f t="shared" si="2"/>
        <v>8.2158408902840308E-3</v>
      </c>
    </row>
    <row r="99" spans="1:13">
      <c r="A99" s="9" t="s">
        <v>203</v>
      </c>
      <c r="B99" s="9" t="s">
        <v>204</v>
      </c>
      <c r="C99" s="9"/>
      <c r="D99" s="9"/>
      <c r="E99" s="9"/>
      <c r="F99" s="10">
        <v>9404980188</v>
      </c>
      <c r="G99" s="10">
        <v>0</v>
      </c>
      <c r="H99" s="10">
        <v>9404980188</v>
      </c>
      <c r="I99" s="10">
        <v>5463399236</v>
      </c>
      <c r="J99" s="10">
        <v>403128422</v>
      </c>
      <c r="K99" s="10">
        <v>5866527658</v>
      </c>
      <c r="L99" s="10">
        <v>62.38</v>
      </c>
      <c r="M99" s="10">
        <f t="shared" si="2"/>
        <v>8.2158408902840308E-3</v>
      </c>
    </row>
    <row r="100" spans="1:13">
      <c r="A100" s="7" t="s">
        <v>205</v>
      </c>
      <c r="B100" s="7" t="s">
        <v>206</v>
      </c>
      <c r="C100" s="7"/>
      <c r="D100" s="7"/>
      <c r="E100" s="7"/>
      <c r="F100" s="8">
        <v>298967489499</v>
      </c>
      <c r="G100" s="8">
        <v>0</v>
      </c>
      <c r="H100" s="8">
        <v>298967489499</v>
      </c>
      <c r="I100" s="8">
        <v>237898299176.19</v>
      </c>
      <c r="J100" s="8">
        <v>5835730809</v>
      </c>
      <c r="K100" s="8">
        <v>243734029985.19</v>
      </c>
      <c r="L100" s="8">
        <v>81.53</v>
      </c>
      <c r="M100" s="8">
        <f t="shared" si="2"/>
        <v>0.34133990780309692</v>
      </c>
    </row>
    <row r="101" spans="1:13">
      <c r="A101" s="9" t="s">
        <v>207</v>
      </c>
      <c r="B101" s="9" t="s">
        <v>208</v>
      </c>
      <c r="C101" s="9"/>
      <c r="D101" s="9"/>
      <c r="E101" s="9"/>
      <c r="F101" s="10">
        <v>298967489499</v>
      </c>
      <c r="G101" s="10">
        <v>0</v>
      </c>
      <c r="H101" s="10">
        <v>298967489499</v>
      </c>
      <c r="I101" s="10">
        <v>237898299176.19</v>
      </c>
      <c r="J101" s="10">
        <v>5835730809</v>
      </c>
      <c r="K101" s="10">
        <v>243734029985.19</v>
      </c>
      <c r="L101" s="10">
        <v>81.53</v>
      </c>
      <c r="M101" s="10">
        <f t="shared" si="2"/>
        <v>0.34133990780309692</v>
      </c>
    </row>
    <row r="102" spans="1:13">
      <c r="A102" s="9" t="s">
        <v>209</v>
      </c>
      <c r="B102" s="9" t="s">
        <v>210</v>
      </c>
      <c r="C102" s="9"/>
      <c r="D102" s="9"/>
      <c r="E102" s="9"/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f t="shared" si="2"/>
        <v>0</v>
      </c>
    </row>
    <row r="103" spans="1:13" s="30" customFormat="1">
      <c r="A103" s="15" t="s">
        <v>211</v>
      </c>
      <c r="B103" s="29" t="s">
        <v>212</v>
      </c>
      <c r="C103" s="29"/>
      <c r="D103" s="29"/>
      <c r="E103" s="29"/>
      <c r="F103" s="16">
        <v>71875027205</v>
      </c>
      <c r="G103" s="16">
        <v>0</v>
      </c>
      <c r="H103" s="16">
        <v>71875027205</v>
      </c>
      <c r="I103" s="16">
        <v>37534423822.839996</v>
      </c>
      <c r="J103" s="16">
        <v>3588958252.71</v>
      </c>
      <c r="K103" s="16">
        <v>41123382075.550003</v>
      </c>
      <c r="L103" s="16">
        <v>57.22</v>
      </c>
      <c r="M103" s="16">
        <f t="shared" si="2"/>
        <v>5.7591676661124011E-2</v>
      </c>
    </row>
    <row r="104" spans="1:13">
      <c r="A104" s="7" t="s">
        <v>213</v>
      </c>
      <c r="B104" s="7" t="s">
        <v>214</v>
      </c>
      <c r="C104" s="7"/>
      <c r="D104" s="7"/>
      <c r="E104" s="7"/>
      <c r="F104" s="8">
        <v>71875027205</v>
      </c>
      <c r="G104" s="8">
        <v>0</v>
      </c>
      <c r="H104" s="8">
        <v>71875027205</v>
      </c>
      <c r="I104" s="8">
        <v>37534423822.839996</v>
      </c>
      <c r="J104" s="8">
        <v>3588958252.71</v>
      </c>
      <c r="K104" s="8">
        <v>41123382075.550003</v>
      </c>
      <c r="L104" s="8">
        <v>57.22</v>
      </c>
      <c r="M104" s="8">
        <f t="shared" si="2"/>
        <v>5.7591676661124011E-2</v>
      </c>
    </row>
    <row r="105" spans="1:13">
      <c r="A105" s="9" t="s">
        <v>215</v>
      </c>
      <c r="B105" s="9" t="s">
        <v>216</v>
      </c>
      <c r="C105" s="9" t="s">
        <v>27</v>
      </c>
      <c r="D105" s="9" t="s">
        <v>139</v>
      </c>
      <c r="E105" s="9" t="s">
        <v>85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f t="shared" si="2"/>
        <v>0</v>
      </c>
    </row>
    <row r="106" spans="1:13">
      <c r="A106" s="9" t="s">
        <v>217</v>
      </c>
      <c r="B106" s="9" t="s">
        <v>218</v>
      </c>
      <c r="C106" s="9" t="s">
        <v>27</v>
      </c>
      <c r="D106" s="9" t="s">
        <v>139</v>
      </c>
      <c r="E106" s="9" t="s">
        <v>85</v>
      </c>
      <c r="F106" s="10">
        <v>13910000000</v>
      </c>
      <c r="G106" s="10">
        <v>0</v>
      </c>
      <c r="H106" s="10">
        <v>13910000000</v>
      </c>
      <c r="I106" s="10">
        <v>2377472556</v>
      </c>
      <c r="J106" s="10">
        <v>464485733</v>
      </c>
      <c r="K106" s="10">
        <v>2841958289</v>
      </c>
      <c r="L106" s="10">
        <v>20.43</v>
      </c>
      <c r="M106" s="10">
        <f t="shared" si="2"/>
        <v>3.9800506330874338E-3</v>
      </c>
    </row>
    <row r="107" spans="1:13">
      <c r="A107" s="9" t="s">
        <v>219</v>
      </c>
      <c r="B107" s="9" t="s">
        <v>220</v>
      </c>
      <c r="C107" s="9" t="s">
        <v>27</v>
      </c>
      <c r="D107" s="9" t="s">
        <v>139</v>
      </c>
      <c r="E107" s="9" t="s">
        <v>85</v>
      </c>
      <c r="F107" s="10">
        <v>800000000</v>
      </c>
      <c r="G107" s="10">
        <v>0</v>
      </c>
      <c r="H107" s="10">
        <v>800000000</v>
      </c>
      <c r="I107" s="10">
        <v>0</v>
      </c>
      <c r="J107" s="10">
        <v>0</v>
      </c>
      <c r="K107" s="10">
        <v>0</v>
      </c>
      <c r="L107" s="10">
        <v>0</v>
      </c>
      <c r="M107" s="10">
        <f t="shared" si="2"/>
        <v>0</v>
      </c>
    </row>
    <row r="108" spans="1:13">
      <c r="A108" s="9" t="s">
        <v>221</v>
      </c>
      <c r="B108" s="9" t="s">
        <v>222</v>
      </c>
      <c r="C108" s="9" t="s">
        <v>27</v>
      </c>
      <c r="D108" s="9" t="s">
        <v>139</v>
      </c>
      <c r="E108" s="9" t="s">
        <v>85</v>
      </c>
      <c r="F108" s="10">
        <v>4452474038</v>
      </c>
      <c r="G108" s="10">
        <v>0</v>
      </c>
      <c r="H108" s="10">
        <v>4452474038</v>
      </c>
      <c r="I108" s="10">
        <v>0</v>
      </c>
      <c r="J108" s="10">
        <v>0</v>
      </c>
      <c r="K108" s="10">
        <v>0</v>
      </c>
      <c r="L108" s="10">
        <v>0</v>
      </c>
      <c r="M108" s="10">
        <f t="shared" si="2"/>
        <v>0</v>
      </c>
    </row>
    <row r="109" spans="1:13">
      <c r="A109" s="9" t="s">
        <v>223</v>
      </c>
      <c r="B109" s="9" t="s">
        <v>224</v>
      </c>
      <c r="C109" s="9" t="s">
        <v>27</v>
      </c>
      <c r="D109" s="9" t="s">
        <v>139</v>
      </c>
      <c r="E109" s="9" t="s">
        <v>85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f t="shared" si="2"/>
        <v>0</v>
      </c>
    </row>
    <row r="110" spans="1:13">
      <c r="A110" s="9" t="s">
        <v>225</v>
      </c>
      <c r="B110" s="9" t="s">
        <v>226</v>
      </c>
      <c r="C110" s="9" t="s">
        <v>27</v>
      </c>
      <c r="D110" s="9" t="s">
        <v>139</v>
      </c>
      <c r="E110" s="9" t="s">
        <v>85</v>
      </c>
      <c r="F110" s="10">
        <v>2712553167</v>
      </c>
      <c r="G110" s="10">
        <v>0</v>
      </c>
      <c r="H110" s="10">
        <v>2712553167</v>
      </c>
      <c r="I110" s="10">
        <v>0</v>
      </c>
      <c r="J110" s="10">
        <v>0</v>
      </c>
      <c r="K110" s="10">
        <v>0</v>
      </c>
      <c r="L110" s="10">
        <v>0</v>
      </c>
      <c r="M110" s="10">
        <f t="shared" si="2"/>
        <v>0</v>
      </c>
    </row>
    <row r="111" spans="1:13">
      <c r="A111" s="9" t="s">
        <v>227</v>
      </c>
      <c r="B111" s="9" t="s">
        <v>228</v>
      </c>
      <c r="C111" s="9" t="s">
        <v>27</v>
      </c>
      <c r="D111" s="9" t="s">
        <v>139</v>
      </c>
      <c r="E111" s="9" t="s">
        <v>85</v>
      </c>
      <c r="F111" s="10">
        <v>50000000000</v>
      </c>
      <c r="G111" s="10">
        <v>0</v>
      </c>
      <c r="H111" s="10">
        <v>50000000000</v>
      </c>
      <c r="I111" s="10">
        <v>31939603016.16</v>
      </c>
      <c r="J111" s="10">
        <v>3150334716.1799998</v>
      </c>
      <c r="K111" s="10">
        <v>35089937732.339996</v>
      </c>
      <c r="L111" s="10">
        <v>70.180000000000007</v>
      </c>
      <c r="M111" s="10">
        <f t="shared" si="2"/>
        <v>4.9142075528399304E-2</v>
      </c>
    </row>
    <row r="112" spans="1:13">
      <c r="A112" s="9" t="s">
        <v>229</v>
      </c>
      <c r="B112" s="9" t="s">
        <v>230</v>
      </c>
      <c r="C112" s="9" t="s">
        <v>27</v>
      </c>
      <c r="D112" s="9" t="s">
        <v>139</v>
      </c>
      <c r="E112" s="9" t="s">
        <v>85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f t="shared" si="2"/>
        <v>0</v>
      </c>
    </row>
    <row r="113" spans="1:13">
      <c r="A113" s="9" t="s">
        <v>231</v>
      </c>
      <c r="B113" s="9" t="s">
        <v>232</v>
      </c>
      <c r="C113" s="9" t="s">
        <v>27</v>
      </c>
      <c r="D113" s="9" t="s">
        <v>139</v>
      </c>
      <c r="E113" s="9" t="s">
        <v>85</v>
      </c>
      <c r="F113" s="10">
        <v>0</v>
      </c>
      <c r="G113" s="10">
        <v>0</v>
      </c>
      <c r="H113" s="10">
        <v>0</v>
      </c>
      <c r="I113" s="10">
        <v>3217348250.6799998</v>
      </c>
      <c r="J113" s="10">
        <v>-25862196.469999999</v>
      </c>
      <c r="K113" s="10">
        <v>3191486054.21</v>
      </c>
      <c r="L113" s="10">
        <v>0</v>
      </c>
      <c r="M113" s="10">
        <f t="shared" si="2"/>
        <v>4.4695504996372683E-3</v>
      </c>
    </row>
    <row r="114" spans="1:13" s="22" customFormat="1">
      <c r="A114" s="15" t="s">
        <v>233</v>
      </c>
      <c r="B114" s="29" t="s">
        <v>234</v>
      </c>
      <c r="C114" s="29"/>
      <c r="D114" s="29"/>
      <c r="E114" s="29"/>
      <c r="F114" s="16">
        <v>860000000000</v>
      </c>
      <c r="G114" s="16">
        <v>0</v>
      </c>
      <c r="H114" s="16">
        <v>1044301363921</v>
      </c>
      <c r="I114" s="16">
        <v>1141363457131.1001</v>
      </c>
      <c r="J114" s="16">
        <v>110443873817.85001</v>
      </c>
      <c r="K114" s="16">
        <v>1251807330948.95</v>
      </c>
      <c r="L114" s="16">
        <v>119.87</v>
      </c>
      <c r="M114" s="16">
        <f t="shared" si="2"/>
        <v>1.753106855695608</v>
      </c>
    </row>
    <row r="115" spans="1:13" s="22" customFormat="1">
      <c r="A115" s="7" t="s">
        <v>235</v>
      </c>
      <c r="B115" s="7" t="s">
        <v>236</v>
      </c>
      <c r="C115" s="7"/>
      <c r="D115" s="7"/>
      <c r="E115" s="7"/>
      <c r="F115" s="8">
        <v>23064880955</v>
      </c>
      <c r="G115" s="8">
        <v>0</v>
      </c>
      <c r="H115" s="8">
        <v>23064880955</v>
      </c>
      <c r="I115" s="8">
        <v>34478995476.910004</v>
      </c>
      <c r="J115" s="8">
        <v>3465172661.1500001</v>
      </c>
      <c r="K115" s="8">
        <v>37944168138.059998</v>
      </c>
      <c r="L115" s="8">
        <v>164.51</v>
      </c>
      <c r="M115" s="8">
        <f t="shared" si="2"/>
        <v>5.3139312777528855E-2</v>
      </c>
    </row>
    <row r="116" spans="1:13">
      <c r="A116" s="7" t="s">
        <v>237</v>
      </c>
      <c r="B116" s="7" t="s">
        <v>238</v>
      </c>
      <c r="C116" s="7"/>
      <c r="D116" s="7"/>
      <c r="E116" s="7"/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f t="shared" si="2"/>
        <v>0</v>
      </c>
    </row>
    <row r="117" spans="1:13" s="22" customFormat="1">
      <c r="A117" s="7" t="s">
        <v>239</v>
      </c>
      <c r="B117" s="7" t="s">
        <v>240</v>
      </c>
      <c r="C117" s="7"/>
      <c r="D117" s="7"/>
      <c r="E117" s="7"/>
      <c r="F117" s="8">
        <v>811990891961</v>
      </c>
      <c r="G117" s="8">
        <v>0</v>
      </c>
      <c r="H117" s="8">
        <v>996292255882</v>
      </c>
      <c r="I117" s="8">
        <v>1077951510457.49</v>
      </c>
      <c r="J117" s="8">
        <v>72935953138.009995</v>
      </c>
      <c r="K117" s="8">
        <v>1150887463595.5</v>
      </c>
      <c r="L117" s="8">
        <v>115.52</v>
      </c>
      <c r="M117" s="8">
        <f t="shared" si="2"/>
        <v>1.6117725569109016</v>
      </c>
    </row>
    <row r="118" spans="1:13">
      <c r="A118" s="7" t="s">
        <v>241</v>
      </c>
      <c r="B118" s="7" t="s">
        <v>242</v>
      </c>
      <c r="C118" s="7"/>
      <c r="D118" s="7"/>
      <c r="E118" s="7"/>
      <c r="F118" s="8">
        <v>6379389267</v>
      </c>
      <c r="G118" s="8">
        <v>0</v>
      </c>
      <c r="H118" s="8">
        <v>6379389267</v>
      </c>
      <c r="I118" s="8">
        <v>20963901742.380001</v>
      </c>
      <c r="J118" s="8">
        <v>32437866481.279999</v>
      </c>
      <c r="K118" s="8">
        <v>53401768223.660004</v>
      </c>
      <c r="L118" s="8">
        <v>837.1</v>
      </c>
      <c r="M118" s="8">
        <f t="shared" si="2"/>
        <v>7.4787072790344675E-2</v>
      </c>
    </row>
    <row r="119" spans="1:13">
      <c r="A119" s="7" t="s">
        <v>243</v>
      </c>
      <c r="B119" s="7" t="s">
        <v>244</v>
      </c>
      <c r="C119" s="7"/>
      <c r="D119" s="7"/>
      <c r="E119" s="7"/>
      <c r="F119" s="8">
        <v>1689403386</v>
      </c>
      <c r="G119" s="8">
        <v>0</v>
      </c>
      <c r="H119" s="8">
        <v>1689403386</v>
      </c>
      <c r="I119" s="8">
        <v>1391040745.3099999</v>
      </c>
      <c r="J119" s="8">
        <v>249374927.91</v>
      </c>
      <c r="K119" s="8">
        <v>1640415673.22</v>
      </c>
      <c r="L119" s="8">
        <v>97.1</v>
      </c>
      <c r="M119" s="8">
        <f t="shared" si="2"/>
        <v>2.2973375309541045E-3</v>
      </c>
    </row>
    <row r="120" spans="1:13">
      <c r="A120" s="7" t="s">
        <v>245</v>
      </c>
      <c r="B120" s="7" t="s">
        <v>246</v>
      </c>
      <c r="C120" s="7"/>
      <c r="D120" s="7"/>
      <c r="E120" s="7"/>
      <c r="F120" s="8">
        <v>532077713</v>
      </c>
      <c r="G120" s="8">
        <v>0</v>
      </c>
      <c r="H120" s="8">
        <v>532077713</v>
      </c>
      <c r="I120" s="8">
        <v>344818823.04000002</v>
      </c>
      <c r="J120" s="8">
        <v>77943319</v>
      </c>
      <c r="K120" s="8">
        <v>422762142.04000002</v>
      </c>
      <c r="L120" s="8">
        <v>79.45</v>
      </c>
      <c r="M120" s="8">
        <f t="shared" si="2"/>
        <v>5.9206172644559233E-4</v>
      </c>
    </row>
    <row r="121" spans="1:13">
      <c r="A121" s="7" t="s">
        <v>247</v>
      </c>
      <c r="B121" s="7" t="s">
        <v>248</v>
      </c>
      <c r="C121" s="7"/>
      <c r="D121" s="7"/>
      <c r="E121" s="7"/>
      <c r="F121" s="8">
        <v>16043967517</v>
      </c>
      <c r="G121" s="8">
        <v>0</v>
      </c>
      <c r="H121" s="8">
        <v>16043967517</v>
      </c>
      <c r="I121" s="8">
        <v>5307308278.9700003</v>
      </c>
      <c r="J121" s="8">
        <v>1192309918</v>
      </c>
      <c r="K121" s="8">
        <v>6499618196.9700003</v>
      </c>
      <c r="L121" s="8">
        <v>40.51</v>
      </c>
      <c r="M121" s="8">
        <f t="shared" si="2"/>
        <v>9.1024592513563995E-3</v>
      </c>
    </row>
    <row r="122" spans="1:13">
      <c r="A122" s="7" t="s">
        <v>249</v>
      </c>
      <c r="B122" s="7" t="s">
        <v>250</v>
      </c>
      <c r="C122" s="7"/>
      <c r="D122" s="7"/>
      <c r="E122" s="7"/>
      <c r="F122" s="8">
        <v>299389201</v>
      </c>
      <c r="G122" s="8">
        <v>0</v>
      </c>
      <c r="H122" s="8">
        <v>299389201</v>
      </c>
      <c r="I122" s="8">
        <v>925881607</v>
      </c>
      <c r="J122" s="8">
        <v>85253372.5</v>
      </c>
      <c r="K122" s="8">
        <v>1011134979.5</v>
      </c>
      <c r="L122" s="8">
        <v>337.73</v>
      </c>
      <c r="M122" s="8">
        <f t="shared" si="2"/>
        <v>1.4160547080766196E-3</v>
      </c>
    </row>
    <row r="124" spans="1:13" ht="16">
      <c r="A124" s="31" t="s">
        <v>251</v>
      </c>
      <c r="B124" s="32" t="s">
        <v>251</v>
      </c>
      <c r="C124" s="32"/>
      <c r="D124" s="32"/>
      <c r="E124" s="32"/>
      <c r="F124" s="33">
        <v>64127797852000</v>
      </c>
      <c r="G124" s="33">
        <v>865920045792</v>
      </c>
      <c r="H124" s="33">
        <v>71033232284820.797</v>
      </c>
      <c r="I124" s="33">
        <v>65078761772939.203</v>
      </c>
      <c r="J124" s="33">
        <v>6326316980931.1396</v>
      </c>
      <c r="K124" s="33">
        <v>71405078753870.406</v>
      </c>
      <c r="L124" s="33">
        <v>100.52</v>
      </c>
      <c r="M124" s="33">
        <f>+K124/$K$124*100</f>
        <v>100</v>
      </c>
    </row>
  </sheetData>
  <autoFilter ref="A7:M122"/>
  <phoneticPr fontId="17" type="noConversion"/>
  <printOptions horizontalCentered="1"/>
  <pageMargins left="0.23622047244094491" right="0.19685039370078741" top="0.74803149606299213" bottom="0.74803149606299213" header="0.31496062992125984" footer="0.31496062992125984"/>
  <headerFooter>
    <oddFooter>&amp;R&amp;D
&amp;N</oddFooter>
  </headerFooter>
  <rowBreaks count="1" manualBreakCount="1">
    <brk id="87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2E49A0D9A6EF42840D8BC2F4EB9C1E" ma:contentTypeVersion="5" ma:contentTypeDescription="Crear nuevo documento." ma:contentTypeScope="" ma:versionID="3d8228dfdd77991c2d4a5f44cfa1cf12">
  <xsd:schema xmlns:xsd="http://www.w3.org/2001/XMLSchema" xmlns:xs="http://www.w3.org/2001/XMLSchema" xmlns:p="http://schemas.microsoft.com/office/2006/metadata/properties" xmlns:ns2="d678b488-23d3-478a-8868-ae4fd2d6d6be" xmlns:ns3="4bbe417d-a1c6-493c-b6ff-54e49cc6d68f" targetNamespace="http://schemas.microsoft.com/office/2006/metadata/properties" ma:root="true" ma:fieldsID="f68069a2d821abce5da156ef0367aa5a" ns2:_="" ns3:_="">
    <xsd:import namespace="d678b488-23d3-478a-8868-ae4fd2d6d6be"/>
    <xsd:import namespace="4bbe417d-a1c6-493c-b6ff-54e49cc6d6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8b488-23d3-478a-8868-ae4fd2d6d6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e417d-a1c6-493c-b6ff-54e49cc6d68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D12637-43A8-44C1-8DE4-8CFF2D536E76}"/>
</file>

<file path=customXml/itemProps2.xml><?xml version="1.0" encoding="utf-8"?>
<ds:datastoreItem xmlns:ds="http://schemas.openxmlformats.org/officeDocument/2006/customXml" ds:itemID="{B337FA91-81AC-4D74-9CAA-7DBDA000E7D6}"/>
</file>

<file path=customXml/itemProps3.xml><?xml version="1.0" encoding="utf-8"?>
<ds:datastoreItem xmlns:ds="http://schemas.openxmlformats.org/officeDocument/2006/customXml" ds:itemID="{6239609B-4049-4821-A8AE-7FC4441E4B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Ejecucion_ingresos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MILENA BELTRAN ESPINOSA</dc:creator>
  <cp:keywords/>
  <dc:description/>
  <cp:lastModifiedBy>ang</cp:lastModifiedBy>
  <cp:revision/>
  <dcterms:created xsi:type="dcterms:W3CDTF">2020-02-07T13:30:09Z</dcterms:created>
  <dcterms:modified xsi:type="dcterms:W3CDTF">2022-11-18T20:32:17Z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0x010100FD2E49A0D9A6EF42840D8BC2F4EB9C1E</vt:lpwstr>
  </property>
</Properties>
</file>