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10\"/>
    </mc:Choice>
  </mc:AlternateContent>
  <bookViews>
    <workbookView xWindow="240" yWindow="30" windowWidth="12855" windowHeight="7650"/>
  </bookViews>
  <sheets>
    <sheet name="Vehículos" sheetId="1" r:id="rId1"/>
    <sheet name="Hoja2" sheetId="2" r:id="rId2"/>
  </sheets>
  <definedNames>
    <definedName name="_xlnm._FilterDatabase" localSheetId="0" hidden="1">Vehículos!$A$3:$F$14</definedName>
    <definedName name="_xlnm.Criteria" localSheetId="0">Vehículos!$A$17:$C$19</definedName>
  </definedNames>
  <calcPr calcId="152511"/>
</workbook>
</file>

<file path=xl/calcChain.xml><?xml version="1.0" encoding="utf-8"?>
<calcChain xmlns="http://schemas.openxmlformats.org/spreadsheetml/2006/main">
  <c r="D15" i="1" l="1"/>
  <c r="E15" i="1"/>
  <c r="E15" i="2"/>
  <c r="D15" i="2"/>
  <c r="F14" i="2"/>
  <c r="F13" i="2"/>
  <c r="F12" i="2"/>
  <c r="F11" i="2"/>
  <c r="F10" i="2"/>
  <c r="F9" i="2"/>
  <c r="F8" i="2"/>
  <c r="F7" i="2"/>
  <c r="F6" i="2"/>
  <c r="F5" i="2"/>
  <c r="F4" i="2"/>
  <c r="F4" i="1"/>
  <c r="F14" i="1"/>
  <c r="F13" i="1"/>
  <c r="F6" i="1"/>
  <c r="F12" i="1"/>
  <c r="F11" i="1"/>
  <c r="F5" i="1"/>
  <c r="F10" i="1"/>
  <c r="F9" i="1"/>
  <c r="F8" i="1"/>
  <c r="F7" i="1"/>
  <c r="F15" i="1" l="1"/>
  <c r="F15" i="2"/>
</calcChain>
</file>

<file path=xl/sharedStrings.xml><?xml version="1.0" encoding="utf-8"?>
<sst xmlns="http://schemas.openxmlformats.org/spreadsheetml/2006/main" count="80" uniqueCount="26">
  <si>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</si>
  <si>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</si>
  <si>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</si>
  <si>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</si>
  <si>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</si>
  <si>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</si>
  <si>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</si>
  <si>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</si>
  <si>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</si>
  <si>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A6 1.8 T</t>
  </si>
  <si>
    <t>BMW</t>
  </si>
  <si>
    <t>525 TDS</t>
  </si>
  <si>
    <t>850 Ci</t>
  </si>
  <si>
    <t>Todo terreno</t>
  </si>
  <si>
    <t>Jeep</t>
  </si>
  <si>
    <t>Cherokee 4.0</t>
  </si>
  <si>
    <t>Mercedes</t>
  </si>
  <si>
    <t>CLK 430</t>
  </si>
  <si>
    <t>E 240 Classic</t>
  </si>
  <si>
    <t>ML 320</t>
  </si>
  <si>
    <t>Volvo</t>
  </si>
  <si>
    <t>C70 2.3</t>
  </si>
  <si>
    <t>S80 T6</t>
  </si>
  <si>
    <t>Familiar</t>
  </si>
  <si>
    <t>V70 2.5 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</si>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</sst>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/>
      </right>
      <top/>
      <bottom style="thin">
        <color theme="4" tint="0.39997558519241921"/>
      </bottom>
      <diagonal/>
    </border>
    <border>
      <left/>
      <right style="thin">
        <color theme="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 style="thin">
        <color theme="4"/>
      </left>
      <right style="thin">
        <color theme="4" tint="0.39997558519241921"/>
      </right>
      <top style="double">
        <color theme="4"/>
      </top>
      <bottom style="medium">
        <color indexed="6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 style="thin">
        <color theme="4" tint="0.39997558519241921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theme="4"/>
      </top>
      <bottom style="medium">
        <color indexed="64"/>
      </bottom>
      <diagonal/>
    </border>
    <border>
      <left style="thin">
        <color theme="4"/>
      </left>
      <right/>
      <top style="double">
        <color theme="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164" fontId="0" fillId="3" borderId="3" xfId="1" applyNumberFormat="1" applyFont="1" applyFill="1" applyBorder="1" applyAlignment="1"/>
    <xf numFmtId="164" fontId="0" fillId="4" borderId="3" xfId="1" applyNumberFormat="1" applyFont="1" applyFill="1" applyBorder="1" applyAlignment="1"/>
    <xf numFmtId="164" fontId="0" fillId="3" borderId="0" xfId="1" applyNumberFormat="1" applyFont="1" applyFill="1" applyBorder="1" applyAlignment="1"/>
    <xf numFmtId="164" fontId="1" fillId="3" borderId="0" xfId="0" applyNumberFormat="1" applyFont="1" applyFill="1" applyBorder="1" applyAlignment="1"/>
    <xf numFmtId="0" fontId="0" fillId="3" borderId="4" xfId="0" applyFont="1" applyFill="1" applyBorder="1" applyAlignment="1">
      <alignment horizontal="left"/>
    </xf>
    <xf numFmtId="164" fontId="0" fillId="3" borderId="4" xfId="1" applyNumberFormat="1" applyFont="1" applyFill="1" applyBorder="1" applyAlignment="1"/>
    <xf numFmtId="0" fontId="0" fillId="3" borderId="4" xfId="0" applyFont="1" applyFill="1" applyBorder="1" applyAlignment="1"/>
    <xf numFmtId="0" fontId="0" fillId="4" borderId="4" xfId="0" applyFont="1" applyFill="1" applyBorder="1" applyAlignment="1">
      <alignment horizontal="left"/>
    </xf>
    <xf numFmtId="164" fontId="0" fillId="4" borderId="4" xfId="1" applyNumberFormat="1" applyFont="1" applyFill="1" applyBorder="1" applyAlignment="1"/>
    <xf numFmtId="0" fontId="0" fillId="4" borderId="4" xfId="0" applyFont="1" applyFill="1" applyBorder="1" applyAlignment="1"/>
    <xf numFmtId="0" fontId="2" fillId="2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left"/>
    </xf>
    <xf numFmtId="164" fontId="0" fillId="3" borderId="6" xfId="1" applyNumberFormat="1" applyFont="1" applyFill="1" applyBorder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>
      <alignment horizontal="left"/>
    </xf>
    <xf numFmtId="164" fontId="0" fillId="3" borderId="7" xfId="1" applyNumberFormat="1" applyFont="1" applyFill="1" applyBorder="1" applyAlignment="1"/>
    <xf numFmtId="0" fontId="0" fillId="3" borderId="7" xfId="0" applyFont="1" applyFill="1" applyBorder="1" applyAlignment="1"/>
    <xf numFmtId="0" fontId="0" fillId="3" borderId="8" xfId="0" applyFont="1" applyFill="1" applyBorder="1" applyAlignment="1">
      <alignment horizontal="left"/>
    </xf>
    <xf numFmtId="164" fontId="0" fillId="3" borderId="8" xfId="1" applyNumberFormat="1" applyFont="1" applyFill="1" applyBorder="1" applyAlignment="1"/>
    <xf numFmtId="0" fontId="0" fillId="3" borderId="8" xfId="0" applyFont="1" applyFill="1" applyBorder="1" applyAlignment="1"/>
    <xf numFmtId="0" fontId="0" fillId="4" borderId="8" xfId="0" applyFont="1" applyFill="1" applyBorder="1" applyAlignment="1">
      <alignment horizontal="left"/>
    </xf>
    <xf numFmtId="164" fontId="0" fillId="4" borderId="8" xfId="1" applyNumberFormat="1" applyFont="1" applyFill="1" applyBorder="1" applyAlignment="1"/>
    <xf numFmtId="0" fontId="0" fillId="4" borderId="8" xfId="0" applyFont="1" applyFill="1" applyBorder="1" applyAlignment="1"/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left"/>
    </xf>
    <xf numFmtId="164" fontId="0" fillId="3" borderId="14" xfId="1" applyNumberFormat="1" applyFont="1" applyFill="1" applyBorder="1" applyAlignment="1"/>
    <xf numFmtId="0" fontId="0" fillId="3" borderId="15" xfId="0" applyFont="1" applyFill="1" applyBorder="1" applyAlignment="1">
      <alignment horizontal="left"/>
    </xf>
    <xf numFmtId="164" fontId="0" fillId="3" borderId="16" xfId="1" applyNumberFormat="1" applyFont="1" applyFill="1" applyBorder="1" applyAlignment="1"/>
    <xf numFmtId="0" fontId="0" fillId="4" borderId="15" xfId="0" applyFont="1" applyFill="1" applyBorder="1" applyAlignment="1">
      <alignment horizontal="left"/>
    </xf>
    <xf numFmtId="164" fontId="0" fillId="4" borderId="16" xfId="1" applyNumberFormat="1" applyFont="1" applyFill="1" applyBorder="1" applyAlignment="1"/>
    <xf numFmtId="0" fontId="4" fillId="3" borderId="17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164" fontId="4" fillId="3" borderId="18" xfId="0" applyNumberFormat="1" applyFont="1" applyFill="1" applyBorder="1" applyAlignment="1"/>
    <xf numFmtId="0" fontId="4" fillId="3" borderId="18" xfId="0" applyFont="1" applyFill="1" applyBorder="1" applyAlignment="1"/>
    <xf numFmtId="164" fontId="4" fillId="3" borderId="10" xfId="0" applyNumberFormat="1" applyFont="1" applyFill="1" applyBorder="1" applyAlignment="1"/>
    <xf numFmtId="164" fontId="5" fillId="3" borderId="6" xfId="0" applyNumberFormat="1" applyFont="1" applyFill="1" applyBorder="1" applyAlignment="1"/>
  </cellXfs>
  <cellStyles count="2">
    <cellStyle name="Euro" xfId="1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[$€-1]_-;\-* #,##0.00\ [$€-1]_-;_-* &quot;-&quot;??\ [$€-1]_-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[$€-1]_-;\-* #,##0.00\ [$€-1]_-;_-* &quot;-&quot;??\ [$€-1]_-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relativeIndent="0" justifyLastLine="0" shrinkToFit="0" readingOrder="0"/>
      <border diagonalUp="0" diagonalDown="0">
        <left/>
        <right style="thin">
          <color theme="4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[$€-1]_-;\-* #,##0.00\ [$€-1]_-;_-* &quot;-&quot;??\ [$€-1]_-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relativeIndent="0" justifyLastLine="0" shrinkToFit="0" readingOrder="0"/>
      <border diagonalUp="0" diagonalDown="0">
        <left/>
        <right style="thin">
          <color theme="4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[$€-1]_-;\-* #,##0.00\ [$€-1]_-;_-* &quot;-&quot;??\ [$€-1]_-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relativeIndent="0" justifyLastLine="0" shrinkToFit="0" readingOrder="0"/>
      <border diagonalUp="0" diagonalDown="0">
        <left/>
        <right style="thin">
          <color theme="4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relativeIndent="0" justifyLastLine="0" shrinkToFit="0" readingOrder="0"/>
      <border diagonalUp="0" diagonalDown="0">
        <left/>
        <right style="thin">
          <color theme="4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relativeIndent="0" justifyLastLine="0" shrinkToFit="0" readingOrder="0"/>
      <border diagonalUp="0" diagonalDown="0">
        <left/>
        <right style="thin">
          <color theme="4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border outline="0">
        <bottom style="thin">
          <color indexed="64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a7" displayName="Tabla7" ref="A3:F15" totalsRowCount="1" headerRowDxfId="14" headerRowBorderDxfId="12" tableBorderDxfId="13">
  <autoFilter ref="A3:F14"/>
  <tableColumns count="6">
    <tableColumn id="1" name="Categoría" totalsRowLabel="Total" dataDxfId="10" totalsRowDxfId="11"/>
    <tableColumn id="2" name="Marca" dataDxfId="8" totalsRowDxfId="9"/>
    <tableColumn id="3" name="Modelo" dataDxfId="6" totalsRowDxfId="7"/>
    <tableColumn id="4" name="Precio" totalsRowFunction="average" dataDxfId="4" totalsRowDxfId="5" dataCellStyle="Euro"/>
    <tableColumn id="5" name="Cantidad" totalsRowFunction="sum" dataDxfId="2" totalsRowDxfId="3"/>
    <tableColumn id="6" name="Valor" totalsRowFunction="sum" dataDxfId="0" totalsRowDxfId="1" dataCellStyle="Euro">
      <calculatedColumnFormula>+D4*E4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2:F15"/>
  <sheetViews>
    <sheetView tabSelected="1" topLeftCell="A2" workbookViewId="0">
      <selection activeCell="F14" sqref="F14"/>
    </sheetView>
  </sheetViews>
  <sheetFormatPr baseColWidth="10" defaultRowHeight="15" x14ac:dyDescent="0.25"/>
  <cols>
    <col min="1" max="1" width="14" bestFit="1" customWidth="1"/>
    <col min="2" max="2" width="11" bestFit="1" customWidth="1"/>
    <col min="3" max="3" width="12.5703125" bestFit="1" customWidth="1"/>
    <col min="4" max="4" width="13" bestFit="1" customWidth="1"/>
    <col min="5" max="5" width="13.42578125" bestFit="1" customWidth="1"/>
    <col min="6" max="6" width="13" bestFit="1" customWidth="1"/>
  </cols>
  <sheetData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2" t="s">
        <v>5</v>
      </c>
    </row>
    <row r="4" spans="1:6" x14ac:dyDescent="0.25">
      <c r="A4" s="7" t="s">
        <v>23</v>
      </c>
      <c r="B4" s="7" t="s">
        <v>20</v>
      </c>
      <c r="C4" s="7" t="s">
        <v>24</v>
      </c>
      <c r="D4" s="8">
        <v>34798.600843820997</v>
      </c>
      <c r="E4" s="9">
        <v>2</v>
      </c>
      <c r="F4" s="3">
        <f t="shared" ref="F4:F14" si="0">+D4*E4</f>
        <v>69597.201687641995</v>
      </c>
    </row>
    <row r="5" spans="1:6" x14ac:dyDescent="0.25">
      <c r="A5" s="7" t="s">
        <v>13</v>
      </c>
      <c r="B5" s="7" t="s">
        <v>14</v>
      </c>
      <c r="C5" s="7" t="s">
        <v>15</v>
      </c>
      <c r="D5" s="8">
        <v>29623.88662507663</v>
      </c>
      <c r="E5" s="9">
        <v>1</v>
      </c>
      <c r="F5" s="3">
        <f t="shared" si="0"/>
        <v>29623.88662507663</v>
      </c>
    </row>
    <row r="6" spans="1:6" x14ac:dyDescent="0.25">
      <c r="A6" s="7" t="s">
        <v>13</v>
      </c>
      <c r="B6" s="7" t="s">
        <v>16</v>
      </c>
      <c r="C6" s="7" t="s">
        <v>19</v>
      </c>
      <c r="D6" s="8">
        <v>43723.630593920163</v>
      </c>
      <c r="E6" s="9">
        <v>4</v>
      </c>
      <c r="F6" s="3">
        <f t="shared" si="0"/>
        <v>174894.52237568065</v>
      </c>
    </row>
    <row r="7" spans="1:6" x14ac:dyDescent="0.25">
      <c r="A7" s="7" t="s">
        <v>6</v>
      </c>
      <c r="B7" s="7" t="s">
        <v>7</v>
      </c>
      <c r="C7" s="7" t="s">
        <v>8</v>
      </c>
      <c r="D7" s="8">
        <v>35000</v>
      </c>
      <c r="E7" s="9">
        <v>1</v>
      </c>
      <c r="F7" s="3">
        <f t="shared" si="0"/>
        <v>35000</v>
      </c>
    </row>
    <row r="8" spans="1:6" x14ac:dyDescent="0.25">
      <c r="A8" s="7" t="s">
        <v>6</v>
      </c>
      <c r="B8" s="7" t="s">
        <v>7</v>
      </c>
      <c r="C8" s="7" t="s">
        <v>9</v>
      </c>
      <c r="D8" s="8">
        <v>30230.908850504249</v>
      </c>
      <c r="E8" s="9">
        <v>2</v>
      </c>
      <c r="F8" s="3">
        <f t="shared" si="0"/>
        <v>60461.817701008498</v>
      </c>
    </row>
    <row r="9" spans="1:6" x14ac:dyDescent="0.25">
      <c r="A9" s="7" t="s">
        <v>6</v>
      </c>
      <c r="B9" s="7" t="s">
        <v>10</v>
      </c>
      <c r="C9" s="7" t="s">
        <v>11</v>
      </c>
      <c r="D9" s="8">
        <v>36144.867957640665</v>
      </c>
      <c r="E9" s="9">
        <v>1</v>
      </c>
      <c r="F9" s="3">
        <f t="shared" si="0"/>
        <v>36144.867957640665</v>
      </c>
    </row>
    <row r="10" spans="1:6" x14ac:dyDescent="0.25">
      <c r="A10" s="7" t="s">
        <v>6</v>
      </c>
      <c r="B10" s="7" t="s">
        <v>10</v>
      </c>
      <c r="C10" s="7" t="s">
        <v>12</v>
      </c>
      <c r="D10" s="8">
        <v>104437.87337876986</v>
      </c>
      <c r="E10" s="9">
        <v>1</v>
      </c>
      <c r="F10" s="3">
        <f t="shared" si="0"/>
        <v>104437.87337876986</v>
      </c>
    </row>
    <row r="11" spans="1:6" x14ac:dyDescent="0.25">
      <c r="A11" s="10" t="s">
        <v>6</v>
      </c>
      <c r="B11" s="10" t="s">
        <v>16</v>
      </c>
      <c r="C11" s="10" t="s">
        <v>17</v>
      </c>
      <c r="D11" s="11">
        <v>57697.162020843098</v>
      </c>
      <c r="E11" s="12">
        <v>2</v>
      </c>
      <c r="F11" s="4">
        <f t="shared" si="0"/>
        <v>115394.3240416862</v>
      </c>
    </row>
    <row r="12" spans="1:6" x14ac:dyDescent="0.25">
      <c r="A12" s="7" t="s">
        <v>6</v>
      </c>
      <c r="B12" s="7" t="s">
        <v>16</v>
      </c>
      <c r="C12" s="7" t="s">
        <v>18</v>
      </c>
      <c r="D12" s="8">
        <v>40267.810993713414</v>
      </c>
      <c r="E12" s="9">
        <v>3</v>
      </c>
      <c r="F12" s="3">
        <f t="shared" si="0"/>
        <v>120803.43298114024</v>
      </c>
    </row>
    <row r="13" spans="1:6" x14ac:dyDescent="0.25">
      <c r="A13" s="7" t="s">
        <v>6</v>
      </c>
      <c r="B13" s="7" t="s">
        <v>20</v>
      </c>
      <c r="C13" s="7" t="s">
        <v>21</v>
      </c>
      <c r="D13" s="8">
        <v>44685.249960934212</v>
      </c>
      <c r="E13" s="9">
        <v>2</v>
      </c>
      <c r="F13" s="3">
        <f t="shared" si="0"/>
        <v>89370.499921868424</v>
      </c>
    </row>
    <row r="14" spans="1:6" x14ac:dyDescent="0.25">
      <c r="A14" s="14" t="s">
        <v>6</v>
      </c>
      <c r="B14" s="14" t="s">
        <v>20</v>
      </c>
      <c r="C14" s="14" t="s">
        <v>22</v>
      </c>
      <c r="D14" s="15">
        <v>45857.223564482592</v>
      </c>
      <c r="E14" s="16">
        <v>1</v>
      </c>
      <c r="F14" s="5">
        <f t="shared" si="0"/>
        <v>45857.223564482592</v>
      </c>
    </row>
    <row r="15" spans="1:6" x14ac:dyDescent="0.25">
      <c r="A15" s="14" t="s">
        <v>25</v>
      </c>
      <c r="B15" s="14"/>
      <c r="C15" s="14"/>
      <c r="D15" s="40">
        <f>SUBTOTAL(101,Tabla7[Precio])</f>
        <v>45678.837708155086</v>
      </c>
      <c r="E15" s="16">
        <f>SUBTOTAL(109,Tabla7[Cantidad])</f>
        <v>20</v>
      </c>
      <c r="F15" s="6">
        <f>SUBTOTAL(109,Tabla7[Valor])</f>
        <v>881585.65023499588</v>
      </c>
    </row>
  </sheetData>
  <sortState ref="A4:F14">
    <sortCondition ref="A6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A10" sqref="A10"/>
    </sheetView>
  </sheetViews>
  <sheetFormatPr baseColWidth="10" defaultRowHeight="15" x14ac:dyDescent="0.25"/>
  <cols>
    <col min="1" max="1" width="11.5703125" customWidth="1"/>
    <col min="4" max="4" width="13" bestFit="1" customWidth="1"/>
    <col min="6" max="6" width="13" bestFit="1" customWidth="1"/>
  </cols>
  <sheetData>
    <row r="2" spans="1:6" ht="15.75" thickBot="1" x14ac:dyDescent="0.3"/>
    <row r="3" spans="1:6" x14ac:dyDescent="0.25">
      <c r="A3" s="26" t="s">
        <v>0</v>
      </c>
      <c r="B3" s="27" t="s">
        <v>1</v>
      </c>
      <c r="C3" s="27" t="s">
        <v>2</v>
      </c>
      <c r="D3" s="27" t="s">
        <v>3</v>
      </c>
      <c r="E3" s="27" t="s">
        <v>4</v>
      </c>
      <c r="F3" s="28" t="s">
        <v>5</v>
      </c>
    </row>
    <row r="4" spans="1:6" x14ac:dyDescent="0.25">
      <c r="A4" s="29" t="s">
        <v>23</v>
      </c>
      <c r="B4" s="17" t="s">
        <v>20</v>
      </c>
      <c r="C4" s="17" t="s">
        <v>24</v>
      </c>
      <c r="D4" s="18">
        <v>34798.600843820997</v>
      </c>
      <c r="E4" s="19">
        <v>2</v>
      </c>
      <c r="F4" s="30">
        <f t="shared" ref="F4:F14" si="0">+D4*E4</f>
        <v>69597.201687641995</v>
      </c>
    </row>
    <row r="5" spans="1:6" x14ac:dyDescent="0.25">
      <c r="A5" s="31" t="s">
        <v>13</v>
      </c>
      <c r="B5" s="20" t="s">
        <v>14</v>
      </c>
      <c r="C5" s="20" t="s">
        <v>15</v>
      </c>
      <c r="D5" s="21">
        <v>29623.88662507663</v>
      </c>
      <c r="E5" s="22">
        <v>1</v>
      </c>
      <c r="F5" s="32">
        <f t="shared" si="0"/>
        <v>29623.88662507663</v>
      </c>
    </row>
    <row r="6" spans="1:6" x14ac:dyDescent="0.25">
      <c r="A6" s="31" t="s">
        <v>13</v>
      </c>
      <c r="B6" s="20" t="s">
        <v>16</v>
      </c>
      <c r="C6" s="20" t="s">
        <v>19</v>
      </c>
      <c r="D6" s="21">
        <v>43723.630593920163</v>
      </c>
      <c r="E6" s="22">
        <v>4</v>
      </c>
      <c r="F6" s="32">
        <f t="shared" si="0"/>
        <v>174894.52237568065</v>
      </c>
    </row>
    <row r="7" spans="1:6" x14ac:dyDescent="0.25">
      <c r="A7" s="31" t="s">
        <v>6</v>
      </c>
      <c r="B7" s="20" t="s">
        <v>7</v>
      </c>
      <c r="C7" s="20" t="s">
        <v>8</v>
      </c>
      <c r="D7" s="21">
        <v>35000</v>
      </c>
      <c r="E7" s="22">
        <v>1</v>
      </c>
      <c r="F7" s="32">
        <f t="shared" si="0"/>
        <v>35000</v>
      </c>
    </row>
    <row r="8" spans="1:6" x14ac:dyDescent="0.25">
      <c r="A8" s="31" t="s">
        <v>6</v>
      </c>
      <c r="B8" s="20" t="s">
        <v>7</v>
      </c>
      <c r="C8" s="20" t="s">
        <v>9</v>
      </c>
      <c r="D8" s="21">
        <v>30230.908850504249</v>
      </c>
      <c r="E8" s="22">
        <v>2</v>
      </c>
      <c r="F8" s="32">
        <f t="shared" si="0"/>
        <v>60461.817701008498</v>
      </c>
    </row>
    <row r="9" spans="1:6" x14ac:dyDescent="0.25">
      <c r="A9" s="31" t="s">
        <v>6</v>
      </c>
      <c r="B9" s="20" t="s">
        <v>10</v>
      </c>
      <c r="C9" s="20" t="s">
        <v>11</v>
      </c>
      <c r="D9" s="21">
        <v>36144.867957640665</v>
      </c>
      <c r="E9" s="22">
        <v>1</v>
      </c>
      <c r="F9" s="32">
        <f t="shared" si="0"/>
        <v>36144.867957640665</v>
      </c>
    </row>
    <row r="10" spans="1:6" x14ac:dyDescent="0.25">
      <c r="A10" s="31" t="s">
        <v>6</v>
      </c>
      <c r="B10" s="20" t="s">
        <v>10</v>
      </c>
      <c r="C10" s="20" t="s">
        <v>12</v>
      </c>
      <c r="D10" s="21">
        <v>104437.87337876986</v>
      </c>
      <c r="E10" s="22">
        <v>1</v>
      </c>
      <c r="F10" s="32">
        <f t="shared" si="0"/>
        <v>104437.87337876986</v>
      </c>
    </row>
    <row r="11" spans="1:6" x14ac:dyDescent="0.25">
      <c r="A11" s="33" t="s">
        <v>6</v>
      </c>
      <c r="B11" s="23" t="s">
        <v>16</v>
      </c>
      <c r="C11" s="23" t="s">
        <v>17</v>
      </c>
      <c r="D11" s="24">
        <v>57697.162020843098</v>
      </c>
      <c r="E11" s="25">
        <v>2</v>
      </c>
      <c r="F11" s="34">
        <f t="shared" si="0"/>
        <v>115394.3240416862</v>
      </c>
    </row>
    <row r="12" spans="1:6" x14ac:dyDescent="0.25">
      <c r="A12" s="31" t="s">
        <v>6</v>
      </c>
      <c r="B12" s="20" t="s">
        <v>16</v>
      </c>
      <c r="C12" s="20" t="s">
        <v>18</v>
      </c>
      <c r="D12" s="21">
        <v>40267.810993713414</v>
      </c>
      <c r="E12" s="22">
        <v>3</v>
      </c>
      <c r="F12" s="32">
        <f t="shared" si="0"/>
        <v>120803.43298114024</v>
      </c>
    </row>
    <row r="13" spans="1:6" x14ac:dyDescent="0.25">
      <c r="A13" s="31" t="s">
        <v>6</v>
      </c>
      <c r="B13" s="20" t="s">
        <v>20</v>
      </c>
      <c r="C13" s="20" t="s">
        <v>21</v>
      </c>
      <c r="D13" s="21">
        <v>44685.249960934212</v>
      </c>
      <c r="E13" s="22">
        <v>2</v>
      </c>
      <c r="F13" s="32">
        <f t="shared" si="0"/>
        <v>89370.499921868424</v>
      </c>
    </row>
    <row r="14" spans="1:6" ht="15.75" thickBot="1" x14ac:dyDescent="0.3">
      <c r="A14" s="31" t="s">
        <v>6</v>
      </c>
      <c r="B14" s="20" t="s">
        <v>20</v>
      </c>
      <c r="C14" s="20" t="s">
        <v>22</v>
      </c>
      <c r="D14" s="21">
        <v>45857.223564482592</v>
      </c>
      <c r="E14" s="22">
        <v>1</v>
      </c>
      <c r="F14" s="32">
        <f t="shared" si="0"/>
        <v>45857.223564482592</v>
      </c>
    </row>
    <row r="15" spans="1:6" ht="16.5" thickTop="1" thickBot="1" x14ac:dyDescent="0.3">
      <c r="A15" s="35" t="s">
        <v>25</v>
      </c>
      <c r="B15" s="36"/>
      <c r="C15" s="36"/>
      <c r="D15" s="37">
        <f>SUBTOTAL(101,Hoja2!$D$4:$D$14)</f>
        <v>45678.837708155086</v>
      </c>
      <c r="E15" s="38">
        <f>SUBTOTAL(109,Hoja2!$E$4:$E$14)</f>
        <v>20</v>
      </c>
      <c r="F15" s="39">
        <f>SUBTOTAL(109,Hoja2!$F$4:$F$14)</f>
        <v>881585.65023499588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Vehículos</vt:lpstr>
      <vt:lpstr>Hoja2</vt:lpstr>
      <vt:lpstr>Vehículos!Criterios</vt:lpstr>
    </vt:vector>
  </TitlesOfParts>
  <Company>Anaya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</cp:lastModifiedBy>
  <dcterms:created xsi:type="dcterms:W3CDTF">2006-12-08T12:22:15Z</dcterms:created>
  <dcterms:modified xsi:type="dcterms:W3CDTF">2013-04-22T06:30:08Z</dcterms:modified>
</cp:coreProperties>
</file>