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7\"/>
    </mc:Choice>
  </mc:AlternateContent>
  <bookViews>
    <workbookView xWindow="0" yWindow="0" windowWidth="13935" windowHeight="6720"/>
  </bookViews>
  <sheets>
    <sheet name="Hoja1" sheetId="1" r:id="rId1"/>
  </sheets>
  <definedNames>
    <definedName name="Aldebarán">Hoja1!$D$4:$D$13</definedName>
    <definedName name="Antares">Hoja1!$B$4:$B$13</definedName>
    <definedName name="Betelgeuse">Hoja1!$C$4:$C$13</definedName>
    <definedName name="Colegio_1">Hoja1!$B$4:$F$4</definedName>
    <definedName name="Colegio_10">Hoja1!$B$13:$F$13</definedName>
    <definedName name="Colegio_2">Hoja1!$B$5:$F$5</definedName>
    <definedName name="Colegio_3">Hoja1!$B$6:$F$6</definedName>
    <definedName name="Colegio_4">Hoja1!$B$7:$F$7</definedName>
    <definedName name="Colegio_5">Hoja1!$B$8:$F$8</definedName>
    <definedName name="Colegio_6">Hoja1!$B$9:$F$9</definedName>
    <definedName name="Colegio_7">Hoja1!$B$10:$F$10</definedName>
    <definedName name="Colegio_8">Hoja1!$B$11:$F$11</definedName>
    <definedName name="Colegio_9">Hoja1!$B$12:$F$12</definedName>
    <definedName name="Nulos">Hoja1!$F$4:$F$13</definedName>
    <definedName name="Rigel">Hoja1!$E$4:$E$13</definedName>
    <definedName name="Total">Hoja1!$G$4:$G$14</definedName>
    <definedName name="Totales">Hoja1!$B$14:$G$14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5" i="1" l="1"/>
  <c r="G6" i="1"/>
  <c r="G7" i="1"/>
  <c r="G8" i="1"/>
  <c r="G9" i="1"/>
  <c r="G10" i="1"/>
  <c r="G11" i="1"/>
  <c r="G12" i="1"/>
  <c r="G13" i="1"/>
  <c r="C14" i="1"/>
  <c r="D14" i="1"/>
  <c r="E14" i="1"/>
  <c r="F14" i="1"/>
  <c r="B14" i="1"/>
  <c r="G4" i="1"/>
  <c r="H4" i="1" s="1"/>
  <c r="G14" i="1"/>
  <c r="H11" i="1" l="1"/>
  <c r="D16" i="1"/>
  <c r="C16" i="1"/>
  <c r="B16" i="1"/>
  <c r="F15" i="1"/>
  <c r="D15" i="1"/>
  <c r="E15" i="1"/>
  <c r="C15" i="1"/>
  <c r="B15" i="1"/>
  <c r="H7" i="1"/>
  <c r="H8" i="1"/>
  <c r="H12" i="1"/>
  <c r="H10" i="1"/>
  <c r="H13" i="1"/>
  <c r="H5" i="1"/>
  <c r="H9" i="1"/>
  <c r="H6" i="1"/>
</calcChain>
</file>

<file path=xl/comments1.xml><?xml version="1.0" encoding="utf-8"?>
<comments xmlns="http://schemas.openxmlformats.org/spreadsheetml/2006/main">
  <authors>
    <author>Francisco Charte Ojeda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 la Capilla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Divino Maestro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Politécnico 1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Virgen del Carmen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Alcalá Wenceslada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Alfredo Cazabán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Santa Catalina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Andrés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Alto Castillo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Maristas</t>
        </r>
      </text>
    </comment>
  </commentList>
</comments>
</file>

<file path=xl/sharedStrings.xml><?xml version="1.0" encoding="utf-8"?>
<sst xmlns="http://schemas.openxmlformats.org/spreadsheetml/2006/main" count="19" uniqueCount="19">
  <si>
    <t>Antares</t>
  </si>
  <si>
    <t>Betelgeuse</t>
  </si>
  <si>
    <t>Aldebarán</t>
  </si>
  <si>
    <t>Rigel</t>
  </si>
  <si>
    <t>Nulos</t>
  </si>
  <si>
    <t>Colegio 1</t>
  </si>
  <si>
    <t>Colegio 2</t>
  </si>
  <si>
    <t>Colegio 3</t>
  </si>
  <si>
    <t>Colegio 4</t>
  </si>
  <si>
    <t>Colegio 5</t>
  </si>
  <si>
    <t>Colegio 6</t>
  </si>
  <si>
    <t>Colegio 7</t>
  </si>
  <si>
    <t>Colegio 8</t>
  </si>
  <si>
    <t>Colegio 9</t>
  </si>
  <si>
    <t>Colegio 10</t>
  </si>
  <si>
    <t>Elecciones al congreso</t>
  </si>
  <si>
    <t>Totales</t>
  </si>
  <si>
    <t>% Colegio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</si>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</sst>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€_-;\-* #,##0\ _€_-;_-* &quot;-&quot;\ _€_-;_-@_-"/>
    <numFmt numFmtId="164" formatCode="#,##0_ ;\-#,##0\ "/>
    <numFmt numFmtId="165" formatCode="#,##0.00_ ;\-#,##0.00\ 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6"/>
      <color rgb="FFC00000"/>
      <name val="Corbe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 applyAlignment="1">
      <alignment textRotation="45"/>
    </xf>
    <xf numFmtId="0" fontId="5" fillId="0" borderId="0" xfId="2"/>
    <xf numFmtId="164" fontId="7" fillId="0" borderId="1" xfId="1" applyNumberFormat="1" applyFont="1" applyBorder="1"/>
    <xf numFmtId="164" fontId="7" fillId="0" borderId="2" xfId="1" applyNumberFormat="1" applyFont="1" applyBorder="1"/>
    <xf numFmtId="164" fontId="7" fillId="0" borderId="3" xfId="1" applyNumberFormat="1" applyFont="1" applyBorder="1"/>
    <xf numFmtId="164" fontId="7" fillId="0" borderId="4" xfId="1" applyNumberFormat="1" applyFont="1" applyBorder="1"/>
    <xf numFmtId="164" fontId="7" fillId="0" borderId="5" xfId="1" applyNumberFormat="1" applyFont="1" applyBorder="1"/>
    <xf numFmtId="164" fontId="7" fillId="0" borderId="6" xfId="1" applyNumberFormat="1" applyFont="1" applyBorder="1"/>
    <xf numFmtId="164" fontId="7" fillId="0" borderId="7" xfId="1" applyNumberFormat="1" applyFont="1" applyBorder="1"/>
    <xf numFmtId="164" fontId="7" fillId="0" borderId="8" xfId="1" applyNumberFormat="1" applyFont="1" applyBorder="1"/>
    <xf numFmtId="164" fontId="7" fillId="0" borderId="9" xfId="1" applyNumberFormat="1" applyFont="1" applyBorder="1"/>
    <xf numFmtId="0" fontId="6" fillId="2" borderId="0" xfId="2" applyFont="1" applyFill="1" applyAlignment="1">
      <alignment horizontal="center"/>
    </xf>
    <xf numFmtId="164" fontId="8" fillId="0" borderId="1" xfId="1" applyNumberFormat="1" applyFont="1" applyBorder="1"/>
    <xf numFmtId="165" fontId="8" fillId="0" borderId="1" xfId="1" applyNumberFormat="1" applyFont="1" applyBorder="1"/>
    <xf numFmtId="0" fontId="9" fillId="0" borderId="0" xfId="0" applyFont="1"/>
    <xf numFmtId="0" fontId="4" fillId="0" borderId="0" xfId="0" applyFont="1" applyFill="1" applyAlignment="1">
      <alignment horizontal="center" vertical="center"/>
    </xf>
  </cellXfs>
  <cellStyles count="3">
    <cellStyle name="Encabezado 4" xfId="2" builtinId="19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zoomScaleNormal="100" workbookViewId="0"/>
  </sheetViews>
  <sheetFormatPr baseColWidth="10" defaultRowHeight="15" x14ac:dyDescent="0.25"/>
  <cols>
    <col min="1" max="1" width="15.140625" customWidth="1"/>
    <col min="2" max="6" width="12.7109375" customWidth="1"/>
  </cols>
  <sheetData>
    <row r="1" spans="1:8" ht="63.75" customHeight="1" x14ac:dyDescent="0.25">
      <c r="A1" s="1">
        <v>41375</v>
      </c>
      <c r="B1" s="16" t="s">
        <v>15</v>
      </c>
      <c r="C1" s="16"/>
      <c r="D1" s="16"/>
      <c r="E1" s="16"/>
      <c r="F1" s="16"/>
    </row>
    <row r="2" spans="1:8" ht="26.25" customHeight="1" x14ac:dyDescent="0.25"/>
    <row r="3" spans="1:8" x14ac:dyDescent="0.25">
      <c r="B3" s="12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18</v>
      </c>
      <c r="H3" s="12" t="s">
        <v>17</v>
      </c>
    </row>
    <row r="4" spans="1:8" ht="15.75" x14ac:dyDescent="0.25">
      <c r="A4" s="2" t="s">
        <v>5</v>
      </c>
      <c r="B4" s="3">
        <v>1110</v>
      </c>
      <c r="C4" s="4">
        <v>2150</v>
      </c>
      <c r="D4" s="4">
        <v>340000</v>
      </c>
      <c r="E4" s="4">
        <v>340</v>
      </c>
      <c r="F4" s="5">
        <v>0</v>
      </c>
      <c r="G4" s="13">
        <f>SUM(Colegio_1)</f>
        <v>343600</v>
      </c>
      <c r="H4" s="14">
        <f>G4/$G$14*100</f>
        <v>89.636263555658743</v>
      </c>
    </row>
    <row r="5" spans="1:8" ht="15.75" x14ac:dyDescent="0.25">
      <c r="A5" s="2" t="s">
        <v>6</v>
      </c>
      <c r="B5" s="6">
        <v>1890</v>
      </c>
      <c r="C5" s="7">
        <v>1560</v>
      </c>
      <c r="D5" s="7">
        <v>252</v>
      </c>
      <c r="E5" s="7">
        <v>121</v>
      </c>
      <c r="F5" s="8">
        <v>2</v>
      </c>
      <c r="G5" s="13">
        <f t="shared" ref="G5:G13" si="0">SUM(B5:F5)</f>
        <v>3825</v>
      </c>
      <c r="H5" s="14">
        <f t="shared" ref="H5:H13" si="1">G5/$G$14*100</f>
        <v>0.99784257305120705</v>
      </c>
    </row>
    <row r="6" spans="1:8" ht="15.75" x14ac:dyDescent="0.25">
      <c r="A6" s="2" t="s">
        <v>7</v>
      </c>
      <c r="B6" s="6">
        <v>1784</v>
      </c>
      <c r="C6" s="7">
        <v>1697</v>
      </c>
      <c r="D6" s="7">
        <v>564</v>
      </c>
      <c r="E6" s="7">
        <v>762</v>
      </c>
      <c r="F6" s="8">
        <v>1</v>
      </c>
      <c r="G6" s="13">
        <f t="shared" si="0"/>
        <v>4808</v>
      </c>
      <c r="H6" s="14">
        <f t="shared" si="1"/>
        <v>1.2542815924784845</v>
      </c>
    </row>
    <row r="7" spans="1:8" ht="15.75" x14ac:dyDescent="0.25">
      <c r="A7" s="2" t="s">
        <v>8</v>
      </c>
      <c r="B7" s="6">
        <v>1195</v>
      </c>
      <c r="C7" s="7">
        <v>2219</v>
      </c>
      <c r="D7" s="7">
        <v>764</v>
      </c>
      <c r="E7" s="7">
        <v>256</v>
      </c>
      <c r="F7" s="8">
        <v>3</v>
      </c>
      <c r="G7" s="13">
        <f t="shared" si="0"/>
        <v>4437</v>
      </c>
      <c r="H7" s="14">
        <f t="shared" si="1"/>
        <v>1.1574973847394001</v>
      </c>
    </row>
    <row r="8" spans="1:8" ht="15.75" x14ac:dyDescent="0.25">
      <c r="A8" s="2" t="s">
        <v>9</v>
      </c>
      <c r="B8" s="6">
        <v>2196</v>
      </c>
      <c r="C8" s="7">
        <v>1874</v>
      </c>
      <c r="D8" s="7">
        <v>1156</v>
      </c>
      <c r="E8" s="7">
        <v>653</v>
      </c>
      <c r="F8" s="8">
        <v>0</v>
      </c>
      <c r="G8" s="13">
        <f t="shared" si="0"/>
        <v>5879</v>
      </c>
      <c r="H8" s="14">
        <f t="shared" si="1"/>
        <v>1.5336775129328224</v>
      </c>
    </row>
    <row r="9" spans="1:8" ht="15.75" x14ac:dyDescent="0.25">
      <c r="A9" s="2" t="s">
        <v>10</v>
      </c>
      <c r="B9" s="6">
        <v>1920</v>
      </c>
      <c r="C9" s="7">
        <v>2263</v>
      </c>
      <c r="D9" s="7">
        <v>357</v>
      </c>
      <c r="E9" s="7">
        <v>154</v>
      </c>
      <c r="F9" s="8">
        <v>2</v>
      </c>
      <c r="G9" s="13">
        <f t="shared" si="0"/>
        <v>4696</v>
      </c>
      <c r="H9" s="14">
        <f t="shared" si="1"/>
        <v>1.2250637184440438</v>
      </c>
    </row>
    <row r="10" spans="1:8" ht="15.75" x14ac:dyDescent="0.25">
      <c r="A10" s="2" t="s">
        <v>11</v>
      </c>
      <c r="B10" s="6">
        <v>1355</v>
      </c>
      <c r="C10" s="7">
        <v>1421</v>
      </c>
      <c r="D10" s="7">
        <v>980</v>
      </c>
      <c r="E10" s="7">
        <v>785</v>
      </c>
      <c r="F10" s="8">
        <v>1</v>
      </c>
      <c r="G10" s="13">
        <f t="shared" si="0"/>
        <v>4542</v>
      </c>
      <c r="H10" s="14">
        <f t="shared" si="1"/>
        <v>1.184889141646688</v>
      </c>
    </row>
    <row r="11" spans="1:8" ht="15.75" x14ac:dyDescent="0.25">
      <c r="A11" s="2" t="s">
        <v>12</v>
      </c>
      <c r="B11" s="6">
        <v>983</v>
      </c>
      <c r="C11" s="7">
        <v>1712</v>
      </c>
      <c r="D11" s="7">
        <v>546</v>
      </c>
      <c r="E11" s="7">
        <v>625</v>
      </c>
      <c r="F11" s="8">
        <v>1</v>
      </c>
      <c r="G11" s="13">
        <f t="shared" si="0"/>
        <v>3867</v>
      </c>
      <c r="H11" s="14">
        <f t="shared" si="1"/>
        <v>1.0087992758141222</v>
      </c>
    </row>
    <row r="12" spans="1:8" ht="15.75" x14ac:dyDescent="0.25">
      <c r="A12" s="2" t="s">
        <v>13</v>
      </c>
      <c r="B12" s="6">
        <v>1259</v>
      </c>
      <c r="C12" s="7">
        <v>1110</v>
      </c>
      <c r="D12" s="7">
        <v>436</v>
      </c>
      <c r="E12" s="7">
        <v>267</v>
      </c>
      <c r="F12" s="8">
        <v>0</v>
      </c>
      <c r="G12" s="13">
        <f t="shared" si="0"/>
        <v>3072</v>
      </c>
      <c r="H12" s="14">
        <f t="shared" si="1"/>
        <v>0.80140454494465552</v>
      </c>
    </row>
    <row r="13" spans="1:8" ht="16.5" thickBot="1" x14ac:dyDescent="0.3">
      <c r="A13" s="2" t="s">
        <v>14</v>
      </c>
      <c r="B13" s="9">
        <v>2356</v>
      </c>
      <c r="C13" s="10">
        <v>875</v>
      </c>
      <c r="D13" s="10">
        <v>989</v>
      </c>
      <c r="E13" s="10">
        <v>378</v>
      </c>
      <c r="F13" s="11">
        <v>3</v>
      </c>
      <c r="G13" s="13">
        <f t="shared" si="0"/>
        <v>4601</v>
      </c>
      <c r="H13" s="14">
        <f t="shared" si="1"/>
        <v>1.2002807002898308</v>
      </c>
    </row>
    <row r="14" spans="1:8" ht="15.75" x14ac:dyDescent="0.25">
      <c r="A14" s="2" t="s">
        <v>16</v>
      </c>
      <c r="B14" s="13">
        <f>SUM(Antares)</f>
        <v>16048</v>
      </c>
      <c r="C14" s="13">
        <f t="shared" ref="C14:F14" si="2">SUM(C4:C13)</f>
        <v>16881</v>
      </c>
      <c r="D14" s="13">
        <f t="shared" si="2"/>
        <v>346044</v>
      </c>
      <c r="E14" s="13">
        <f t="shared" si="2"/>
        <v>4341</v>
      </c>
      <c r="F14" s="13">
        <f t="shared" si="2"/>
        <v>13</v>
      </c>
      <c r="G14" s="13">
        <f>SUM(G4:G13)</f>
        <v>383327</v>
      </c>
    </row>
    <row r="15" spans="1:8" ht="15.75" x14ac:dyDescent="0.25">
      <c r="B15" s="14">
        <f>SUM(Antares)*100/Total Totales</f>
        <v>4.1865039509348412</v>
      </c>
      <c r="C15" s="14">
        <f>SUM(Betelgeuse)*100/Total Totales</f>
        <v>4.4038118890659934</v>
      </c>
      <c r="D15" s="14">
        <f>SUM(Aldebarán)*100/Total Totales</f>
        <v>90.27383930691029</v>
      </c>
      <c r="E15" s="14">
        <f>SUM(Rigel)*100/Total Totales</f>
        <v>1.1324534927098795</v>
      </c>
      <c r="F15" s="14">
        <f>SUM(Nulos)*100/Total Totales</f>
        <v>3.3913603789975659E-3</v>
      </c>
    </row>
    <row r="16" spans="1:8" x14ac:dyDescent="0.25">
      <c r="B16" s="15" t="b">
        <f>SUM(Antares)&gt;Totales Total / 2</f>
        <v>0</v>
      </c>
      <c r="C16" s="15" t="b">
        <f>SUM(Betelgeuse)&gt;Totales Total / 2</f>
        <v>0</v>
      </c>
      <c r="D16" s="15" t="b">
        <f>SUM(Aldebarán)&gt;Totales Total / 2</f>
        <v>1</v>
      </c>
      <c r="E16" s="15" t="b">
        <f>SUM(Rigel)&gt;Totales Total / 2</f>
        <v>0</v>
      </c>
    </row>
  </sheetData>
  <mergeCells count="1">
    <mergeCell ref="B1:F1"/>
  </mergeCells>
  <dataValidations disablePrompts="1" count="1">
    <dataValidation type="whole" operator="greaterThanOrEqual" allowBlank="1" showErrorMessage="1" errorTitle="Error" error="El número de votos introducido no es válido" promptTitle="Votos" prompt="Introduzca el número de votos" sqref="B4:F13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&amp;L&amp;D&amp;CPreparado por Francisco Charte para Anaya Multimedia&amp;RPágina &amp;P</oddHeader>
    <oddFooter>&amp;C&amp;F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18" baseType="lpstr">
      <vt:lpstr>Hoja1</vt:lpstr>
      <vt:lpstr>Aldebarán</vt:lpstr>
      <vt:lpstr>Antares</vt:lpstr>
      <vt:lpstr>Betelgeuse</vt:lpstr>
      <vt:lpstr>Colegio_1</vt:lpstr>
      <vt:lpstr>Colegio_10</vt:lpstr>
      <vt:lpstr>Colegio_2</vt:lpstr>
      <vt:lpstr>Colegio_3</vt:lpstr>
      <vt:lpstr>Colegio_4</vt:lpstr>
      <vt:lpstr>Colegio_5</vt:lpstr>
      <vt:lpstr>Colegio_6</vt:lpstr>
      <vt:lpstr>Colegio_7</vt:lpstr>
      <vt:lpstr>Colegio_8</vt:lpstr>
      <vt:lpstr>Colegio_9</vt:lpstr>
      <vt:lpstr>Nulos</vt:lpstr>
      <vt:lpstr>Rigel</vt:lpstr>
      <vt:lpstr>Total</vt:lpstr>
      <vt:lpstr>Totales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cp:lastPrinted>2013-04-18T16:16:40Z</cp:lastPrinted>
  <dcterms:created xsi:type="dcterms:W3CDTF">2013-04-09T19:09:27Z</dcterms:created>
  <dcterms:modified xsi:type="dcterms:W3CDTF">2013-04-18T16:32:40Z</dcterms:modified>
</cp:coreProperties>
</file>