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10\"/>
    </mc:Choice>
  </mc:AlternateContent>
  <bookViews>
    <workbookView xWindow="0" yWindow="0" windowWidth="18795" windowHeight="10590" activeTab="1"/>
  </bookViews>
  <sheets>
    <sheet name="Resumen del escenario" sheetId="2" r:id="rId1"/>
    <sheet name="Tabla dinámica del escenario" sheetId="3" r:id="rId2"/>
    <sheet name="Hoja1" sheetId="1" r:id="rId3"/>
  </sheets>
  <definedNames>
    <definedName name="Importe">Hoja1!$C$3</definedName>
    <definedName name="Plazo">Hoja1!$C$5</definedName>
    <definedName name="Tipo">Hoja1!$C$4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</calcChain>
</file>

<file path=xl/sharedStrings.xml><?xml version="1.0" encoding="utf-8"?>
<sst xmlns="http://schemas.openxmlformats.org/spreadsheetml/2006/main" count="40" uniqueCount="27">
  <si>
    <t>Importe</t>
  </si>
  <si>
    <t>Tipo</t>
  </si>
  <si>
    <t>Plazo</t>
  </si>
  <si>
    <t>años</t>
  </si>
  <si>
    <t>Pago mensual</t>
  </si>
  <si>
    <t>Pago total</t>
  </si>
  <si>
    <t>Intereses</t>
  </si>
  <si>
    <t>$B$7</t>
  </si>
  <si>
    <t>$B$8</t>
  </si>
  <si>
    <t>$B$9</t>
  </si>
  <si>
    <t>Casa - Largo plazo</t>
  </si>
  <si>
    <t>Creado por Francisco Charte Ojeda el 12/01/2016</t>
  </si>
  <si>
    <t>Casa - Corto plazo</t>
  </si>
  <si>
    <t>Piso - Largo plazo</t>
  </si>
  <si>
    <t>Piso - Corto plazo</t>
  </si>
  <si>
    <t>Apartamento - Corto plazo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</si>
  <si>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</si>
  <si>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</si>
  <si>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</si>
  <si>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</si>
  <si>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</si>
  <si>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</si>
  <si>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</si>
  <si>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Etiquetas de fila</t>
  </si>
  <si>
    <t>Importe;Plazo por</t>
  </si>
  <si>
    <t>(Todas)</t>
  </si>
  <si>
    <t>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</si>
</sst>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1]_-;\-* #,##0.00\ [$€-1]_-;_-* &quot;-&quot;??\ [$€-1]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2" applyNumberFormat="1" applyFont="1"/>
    <xf numFmtId="10" fontId="0" fillId="0" borderId="0" xfId="1" applyNumberFormat="1" applyFont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0" fontId="4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164" fontId="0" fillId="4" borderId="0" xfId="0" applyNumberFormat="1" applyFill="1" applyBorder="1" applyAlignment="1"/>
    <xf numFmtId="0" fontId="0" fillId="4" borderId="0" xfId="0" applyFill="1" applyBorder="1" applyAlignment="1"/>
    <xf numFmtId="0" fontId="8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3">
    <cellStyle name="Euro" xfId="2"/>
    <cellStyle name="Normal" xfId="0" builtinId="0"/>
    <cellStyle name="Porcentaje" xfId="1" builtinId="5"/>
  </cellStyles>
  <dxfs count="1"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rancisco Charte Ojeda" refreshedDate="42381.559570370373" createdVersion="6" refreshedVersion="6" minRefreshableVersion="3" recordCount="5">
  <cacheSource type="scenario"/>
  <cacheFields count="5">
    <cacheField name="Importe;Plazo" numFmtId="0">
      <sharedItems containsNonDate="0" count="5">
        <s v="Casa - Largo plazo"/>
        <s v="Casa - Corto plazo"/>
        <s v="Piso - Largo plazo"/>
        <s v="Piso - Corto plazo"/>
        <s v="Apartamento - Corto plazo"/>
      </sharedItems>
    </cacheField>
    <cacheField name="Importe;Plazo por" numFmtId="0">
      <sharedItems containsNonDate="0" count="1">
        <s v="Francisco Charte Ojeda"/>
      </sharedItems>
    </cacheField>
    <cacheField name="resultado $B$7" numFmtId="0">
      <sharedItems containsSemiMixedTypes="0" containsNonDate="0" containsString="0" containsNumber="1" minValue="467.67203320638328" maxValue="948.95235208985343" count="5">
        <n v="701.50804980957491"/>
        <n v="948.95235208985343"/>
        <n v="467.67203320638328"/>
        <n v="632.63490139323562"/>
        <n v="878.64589289135972"/>
      </sharedItems>
    </cacheField>
    <cacheField name="resultado $B$8" numFmtId="0">
      <sharedItems containsSemiMixedTypes="0" containsNonDate="0" containsString="0" containsNumber="1" minValue="113874.28225078242" maxValue="210452.41494287248" count="5">
        <n v="210452.41494287248"/>
        <n v="170811.42337617363"/>
        <n v="140301.60996191498"/>
        <n v="113874.28225078242"/>
        <n v="126525.00857635579"/>
      </sharedItems>
    </cacheField>
    <cacheField name="resultado $B$9" numFmtId="0">
      <sharedItems containsSemiMixedTypes="0" containsNonDate="0" containsString="0" containsNumber="1" minValue="31525.008576355787" maxValue="90452.414942872478" count="5">
        <n v="90452.414942872478"/>
        <n v="50811.423376173625"/>
        <n v="60301.609961914975"/>
        <n v="33874.282250782417"/>
        <n v="31525.0085763557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Celdas de resultado" updatedVersion="6" minRefreshableVersion="3" useAutoFormatting="1" rowGrandTotals="0" colGrandTotals="0" itemPrintTitles="1" createdVersion="6" indent="0" outline="1" outlineData="1" multipleFieldFilters="0" fieldListSortAscending="1">
  <location ref="A3:D8" firstHeaderRow="0" firstDataRow="1" firstDataCol="1" rowPageCount="1" colPageCount="1"/>
  <pivotFields count="5">
    <pivotField axis="axisRow" showAll="0" defaultSubtotal="0">
      <items count="5">
        <item x="4"/>
        <item x="1"/>
        <item x="0"/>
        <item x="3"/>
        <item x="2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uota" fld="2" baseField="0" baseItem="0"/>
    <dataField name="Pago total" fld="3" baseField="0" baseItem="0"/>
    <dataField name="Intereses" fld="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4"/>
  <sheetViews>
    <sheetView showGridLines="0" topLeftCell="B1" workbookViewId="0"/>
  </sheetViews>
  <sheetFormatPr baseColWidth="10" defaultRowHeight="15" outlineLevelRow="1" outlineLevelCol="1" x14ac:dyDescent="0.25"/>
  <cols>
    <col min="3" max="3" width="8.140625" customWidth="1"/>
    <col min="4" max="9" width="21.85546875" bestFit="1" customWidth="1" outlineLevel="1"/>
  </cols>
  <sheetData>
    <row r="1" spans="2:9" ht="15.75" thickBot="1" x14ac:dyDescent="0.3"/>
    <row r="2" spans="2:9" ht="15.75" x14ac:dyDescent="0.25">
      <c r="B2" s="8" t="s">
        <v>16</v>
      </c>
      <c r="C2" s="8"/>
      <c r="D2" s="13"/>
      <c r="E2" s="13"/>
      <c r="F2" s="13"/>
      <c r="G2" s="13"/>
      <c r="H2" s="13"/>
      <c r="I2" s="13"/>
    </row>
    <row r="3" spans="2:9" ht="15.75" collapsed="1" x14ac:dyDescent="0.25">
      <c r="B3" s="7"/>
      <c r="C3" s="7"/>
      <c r="D3" s="14" t="s">
        <v>18</v>
      </c>
      <c r="E3" s="14" t="s">
        <v>10</v>
      </c>
      <c r="F3" s="14" t="s">
        <v>12</v>
      </c>
      <c r="G3" s="14" t="s">
        <v>13</v>
      </c>
      <c r="H3" s="14" t="s">
        <v>14</v>
      </c>
      <c r="I3" s="14" t="s">
        <v>15</v>
      </c>
    </row>
    <row r="4" spans="2:9" ht="22.5" hidden="1" outlineLevel="1" x14ac:dyDescent="0.25">
      <c r="B4" s="10"/>
      <c r="C4" s="10"/>
      <c r="D4" s="4"/>
      <c r="E4" s="17" t="s">
        <v>11</v>
      </c>
      <c r="F4" s="17" t="s">
        <v>11</v>
      </c>
      <c r="G4" s="17" t="s">
        <v>11</v>
      </c>
      <c r="H4" s="17" t="s">
        <v>11</v>
      </c>
      <c r="I4" s="17" t="s">
        <v>11</v>
      </c>
    </row>
    <row r="5" spans="2:9" x14ac:dyDescent="0.25">
      <c r="B5" s="11" t="s">
        <v>17</v>
      </c>
      <c r="C5" s="11"/>
      <c r="D5" s="9"/>
      <c r="E5" s="9"/>
      <c r="F5" s="9"/>
      <c r="G5" s="9"/>
      <c r="H5" s="9"/>
      <c r="I5" s="9"/>
    </row>
    <row r="6" spans="2:9" outlineLevel="1" x14ac:dyDescent="0.25">
      <c r="B6" s="10"/>
      <c r="C6" s="10" t="s">
        <v>0</v>
      </c>
      <c r="D6" s="5">
        <v>80000</v>
      </c>
      <c r="E6" s="15">
        <v>120000</v>
      </c>
      <c r="F6" s="15">
        <v>120000</v>
      </c>
      <c r="G6" s="15">
        <v>80000</v>
      </c>
      <c r="H6" s="15">
        <v>80000</v>
      </c>
      <c r="I6" s="15">
        <v>95000</v>
      </c>
    </row>
    <row r="7" spans="2:9" outlineLevel="1" x14ac:dyDescent="0.25">
      <c r="B7" s="10"/>
      <c r="C7" s="10" t="s">
        <v>2</v>
      </c>
      <c r="D7" s="4">
        <v>15</v>
      </c>
      <c r="E7" s="16">
        <v>25</v>
      </c>
      <c r="F7" s="16">
        <v>15</v>
      </c>
      <c r="G7" s="16">
        <v>25</v>
      </c>
      <c r="H7" s="16">
        <v>15</v>
      </c>
      <c r="I7" s="16">
        <v>12</v>
      </c>
    </row>
    <row r="8" spans="2:9" x14ac:dyDescent="0.25">
      <c r="B8" s="11" t="s">
        <v>19</v>
      </c>
      <c r="C8" s="11"/>
      <c r="D8" s="9"/>
      <c r="E8" s="9"/>
      <c r="F8" s="9"/>
      <c r="G8" s="9"/>
      <c r="H8" s="9"/>
      <c r="I8" s="9"/>
    </row>
    <row r="9" spans="2:9" outlineLevel="1" x14ac:dyDescent="0.25">
      <c r="B9" s="10"/>
      <c r="C9" s="10" t="s">
        <v>7</v>
      </c>
      <c r="D9" s="5">
        <v>632.63490139323596</v>
      </c>
      <c r="E9" s="5">
        <v>701.50804980957503</v>
      </c>
      <c r="F9" s="5">
        <v>948.95235208985298</v>
      </c>
      <c r="G9" s="5">
        <v>467.67203320638299</v>
      </c>
      <c r="H9" s="5">
        <v>632.63490139323596</v>
      </c>
      <c r="I9" s="5">
        <v>878.64589289135995</v>
      </c>
    </row>
    <row r="10" spans="2:9" outlineLevel="1" x14ac:dyDescent="0.25">
      <c r="B10" s="10"/>
      <c r="C10" s="10" t="s">
        <v>8</v>
      </c>
      <c r="D10" s="5">
        <v>113874.28225078199</v>
      </c>
      <c r="E10" s="5">
        <v>210452.41494287201</v>
      </c>
      <c r="F10" s="5">
        <v>170811.423376174</v>
      </c>
      <c r="G10" s="5">
        <v>140301.609961915</v>
      </c>
      <c r="H10" s="5">
        <v>113874.28225078199</v>
      </c>
      <c r="I10" s="5">
        <v>126525.00857635601</v>
      </c>
    </row>
    <row r="11" spans="2:9" ht="15.75" outlineLevel="1" thickBot="1" x14ac:dyDescent="0.3">
      <c r="B11" s="12"/>
      <c r="C11" s="12" t="s">
        <v>9</v>
      </c>
      <c r="D11" s="6">
        <v>33874.282250782402</v>
      </c>
      <c r="E11" s="6">
        <v>90452.414942872507</v>
      </c>
      <c r="F11" s="6">
        <v>50811.423376173603</v>
      </c>
      <c r="G11" s="6">
        <v>60301.609961914997</v>
      </c>
      <c r="H11" s="6">
        <v>33874.282250782402</v>
      </c>
      <c r="I11" s="6">
        <v>31525.008576355802</v>
      </c>
    </row>
    <row r="12" spans="2:9" x14ac:dyDescent="0.25">
      <c r="B12" t="s">
        <v>20</v>
      </c>
    </row>
    <row r="13" spans="2:9" x14ac:dyDescent="0.25">
      <c r="B13" t="s">
        <v>21</v>
      </c>
    </row>
    <row r="14" spans="2:9" x14ac:dyDescent="0.25">
      <c r="B14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baseColWidth="10" defaultRowHeight="15" x14ac:dyDescent="0.25"/>
  <cols>
    <col min="1" max="1" width="24.5703125" bestFit="1" customWidth="1"/>
    <col min="2" max="2" width="12.140625" bestFit="1" customWidth="1"/>
    <col min="3" max="3" width="13" bestFit="1" customWidth="1"/>
    <col min="4" max="4" width="12.140625" bestFit="1" customWidth="1"/>
  </cols>
  <sheetData>
    <row r="1" spans="1:4" x14ac:dyDescent="0.25">
      <c r="A1" s="18" t="s">
        <v>24</v>
      </c>
      <c r="B1" t="s">
        <v>25</v>
      </c>
    </row>
    <row r="3" spans="1:4" x14ac:dyDescent="0.25">
      <c r="A3" s="18" t="s">
        <v>23</v>
      </c>
      <c r="B3" t="s">
        <v>26</v>
      </c>
      <c r="C3" t="s">
        <v>5</v>
      </c>
      <c r="D3" t="s">
        <v>6</v>
      </c>
    </row>
    <row r="4" spans="1:4" x14ac:dyDescent="0.25">
      <c r="A4" s="19" t="s">
        <v>15</v>
      </c>
      <c r="B4" s="20">
        <v>878.64589289135972</v>
      </c>
      <c r="C4" s="20">
        <v>126525.00857635579</v>
      </c>
      <c r="D4" s="20">
        <v>31525.008576355787</v>
      </c>
    </row>
    <row r="5" spans="1:4" x14ac:dyDescent="0.25">
      <c r="A5" s="19" t="s">
        <v>12</v>
      </c>
      <c r="B5" s="20">
        <v>948.95235208985343</v>
      </c>
      <c r="C5" s="20">
        <v>170811.42337617363</v>
      </c>
      <c r="D5" s="20">
        <v>50811.423376173625</v>
      </c>
    </row>
    <row r="6" spans="1:4" x14ac:dyDescent="0.25">
      <c r="A6" s="19" t="s">
        <v>10</v>
      </c>
      <c r="B6" s="20">
        <v>701.50804980957491</v>
      </c>
      <c r="C6" s="20">
        <v>210452.41494287248</v>
      </c>
      <c r="D6" s="20">
        <v>90452.414942872478</v>
      </c>
    </row>
    <row r="7" spans="1:4" x14ac:dyDescent="0.25">
      <c r="A7" s="19" t="s">
        <v>14</v>
      </c>
      <c r="B7" s="20">
        <v>632.63490139323562</v>
      </c>
      <c r="C7" s="20">
        <v>113874.28225078242</v>
      </c>
      <c r="D7" s="20">
        <v>33874.282250782417</v>
      </c>
    </row>
    <row r="8" spans="1:4" x14ac:dyDescent="0.25">
      <c r="A8" s="19" t="s">
        <v>13</v>
      </c>
      <c r="B8" s="20">
        <v>467.67203320638328</v>
      </c>
      <c r="C8" s="20">
        <v>140301.60996191498</v>
      </c>
      <c r="D8" s="20">
        <v>60301.609961914975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9" sqref="B9"/>
    </sheetView>
  </sheetViews>
  <sheetFormatPr baseColWidth="10" defaultRowHeight="15" x14ac:dyDescent="0.25"/>
  <cols>
    <col min="2" max="2" width="14" bestFit="1" customWidth="1"/>
    <col min="3" max="4" width="13" bestFit="1" customWidth="1"/>
  </cols>
  <sheetData>
    <row r="3" spans="1:7" x14ac:dyDescent="0.25">
      <c r="B3" s="1" t="s">
        <v>0</v>
      </c>
      <c r="C3" s="2">
        <v>120000</v>
      </c>
    </row>
    <row r="4" spans="1:7" x14ac:dyDescent="0.25">
      <c r="B4" s="1" t="s">
        <v>1</v>
      </c>
      <c r="C4" s="3">
        <v>0.05</v>
      </c>
    </row>
    <row r="5" spans="1:7" x14ac:dyDescent="0.25">
      <c r="B5" s="1" t="s">
        <v>2</v>
      </c>
      <c r="C5">
        <v>25</v>
      </c>
      <c r="D5" t="s">
        <v>3</v>
      </c>
    </row>
    <row r="7" spans="1:7" x14ac:dyDescent="0.25">
      <c r="A7" s="1" t="s">
        <v>4</v>
      </c>
      <c r="B7" s="2">
        <f>ABS(PMT(Tipo/12,Plazo*12,Importe))</f>
        <v>701.50804980957491</v>
      </c>
      <c r="C7" s="2"/>
      <c r="D7" s="3"/>
      <c r="E7" s="3"/>
      <c r="F7" s="3"/>
      <c r="G7" s="3"/>
    </row>
    <row r="8" spans="1:7" x14ac:dyDescent="0.25">
      <c r="A8" s="1" t="s">
        <v>5</v>
      </c>
      <c r="B8" s="2">
        <f>B7*12*Plazo</f>
        <v>210452.41494287248</v>
      </c>
      <c r="D8" s="2"/>
      <c r="E8" s="2"/>
      <c r="F8" s="2"/>
      <c r="G8" s="2"/>
    </row>
    <row r="9" spans="1:7" x14ac:dyDescent="0.25">
      <c r="A9" s="1" t="s">
        <v>6</v>
      </c>
      <c r="B9" s="2">
        <f>B8-Importe</f>
        <v>90452.414942872478</v>
      </c>
      <c r="D9" s="2"/>
      <c r="E9" s="2"/>
      <c r="F9" s="2"/>
      <c r="G9" s="2"/>
    </row>
    <row r="10" spans="1:7" x14ac:dyDescent="0.25">
      <c r="D10" s="2"/>
      <c r="E10" s="2"/>
      <c r="F10" s="2"/>
      <c r="G10" s="2"/>
    </row>
    <row r="11" spans="1:7" x14ac:dyDescent="0.25">
      <c r="D11" s="2"/>
      <c r="E11" s="2"/>
      <c r="F11" s="2"/>
      <c r="G11" s="2"/>
    </row>
    <row r="12" spans="1:7" x14ac:dyDescent="0.25">
      <c r="D12" s="2"/>
      <c r="E12" s="2"/>
      <c r="F12" s="2"/>
      <c r="G12" s="2"/>
    </row>
  </sheetData>
  <scenarios current="3" show="0" sqref="B7:B9">
    <scenario name="Casa - Largo plazo" locked="1" count="2" user="Francisco Charte Ojeda" comment="Creado por Francisco Charte Ojeda el 12/01/2016">
      <inputCells r="C3" val="120000" numFmtId="164"/>
      <inputCells r="C5" val="25"/>
    </scenario>
    <scenario name="Casa - Corto plazo" locked="1" count="2" user="Francisco Charte Ojeda" comment="Creado por Francisco Charte Ojeda el 12/01/2016">
      <inputCells r="C3" val="120000" numFmtId="164"/>
      <inputCells r="C5" val="15"/>
    </scenario>
    <scenario name="Piso - Largo plazo" locked="1" count="2" user="Francisco Charte Ojeda" comment="Creado por Francisco Charte Ojeda el 12/01/2016">
      <inputCells r="C3" val="80000" numFmtId="164"/>
      <inputCells r="C5" val="25"/>
    </scenario>
    <scenario name="Piso - Corto plazo" locked="1" count="2" user="Francisco Charte Ojeda" comment="Creado por Francisco Charte Ojeda el 12/01/2016">
      <inputCells r="C3" val="80000" numFmtId="164"/>
      <inputCells r="C5" val="15"/>
    </scenario>
    <scenario name="Apartamento - Corto plazo" locked="1" count="2" user="Francisco Charte Ojeda" comment="Creado por Francisco Charte Ojeda el 12/01/2016">
      <inputCells r="C3" val="95000" numFmtId="164"/>
      <inputCells r="C5" val="12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 del escenario</vt:lpstr>
      <vt:lpstr>Tabla dinámica del escenario</vt:lpstr>
      <vt:lpstr>Hoja1</vt:lpstr>
      <vt:lpstr>Importe</vt:lpstr>
      <vt:lpstr>Plazo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2016-01-12T11:12:19Z</dcterms:created>
  <dcterms:modified xsi:type="dcterms:W3CDTF">2016-01-12T12:28:10Z</dcterms:modified>
</cp:coreProperties>
</file>