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2\"/>
    </mc:Choice>
  </mc:AlternateContent>
  <bookViews>
    <workbookView xWindow="120" yWindow="60" windowWidth="15180" windowHeight="9345" firstSheet="1" activeTab="3"/>
  </bookViews>
  <sheets>
    <sheet name="Hoja1" sheetId="27" r:id="rId1"/>
    <sheet name="Hoja8" sheetId="17" r:id="rId2"/>
    <sheet name="Gráfico3" sheetId="26" r:id="rId3"/>
    <sheet name="TablaDinamicaPoblacion" sheetId="25" r:id="rId4"/>
    <sheet name="Hoja3" sheetId="29" r:id="rId5"/>
    <sheet name="Hoja2" sheetId="28" r:id="rId6"/>
    <sheet name="Hoja4" sheetId="30" r:id="rId7"/>
    <sheet name="Gráfico1" sheetId="32" r:id="rId8"/>
    <sheet name="Hoja5" sheetId="31" r:id="rId9"/>
    <sheet name="Hoja6" sheetId="33" r:id="rId10"/>
    <sheet name="Hoja10" sheetId="36" r:id="rId11"/>
    <sheet name="Hoja7" sheetId="34" r:id="rId12"/>
    <sheet name="Hoja11" sheetId="38" r:id="rId13"/>
    <sheet name="Global" sheetId="6" r:id="rId14"/>
    <sheet name="África" sheetId="1" r:id="rId15"/>
    <sheet name="América" sheetId="4" r:id="rId16"/>
    <sheet name="Asia" sheetId="5" r:id="rId17"/>
    <sheet name="Europa" sheetId="2" r:id="rId18"/>
    <sheet name="Oceanía" sheetId="3" r:id="rId19"/>
    <sheet name="HistoricoMundial" sheetId="7" r:id="rId20"/>
  </sheets>
  <definedNames>
    <definedName name="_xlnm._FilterDatabase" localSheetId="13" hidden="1">Global!$A$2:$I$225</definedName>
    <definedName name="Africa">Global!$B$3:$G$58</definedName>
    <definedName name="America">Global!$B$59:$G$108</definedName>
    <definedName name="Asia">Global!$B$109:$G$157</definedName>
    <definedName name="_xlnm.Criteria" localSheetId="13">Global!$A$228:$A$229</definedName>
    <definedName name="Europa">Global!$B$158:$G$202</definedName>
    <definedName name="Oceania">Global!$B$203:$G$225</definedName>
    <definedName name="SegmentaciónDeDatos_Continente">#N/A</definedName>
    <definedName name="SegmentaciónDeDatos_Idioma">#N/A</definedName>
  </definedNames>
  <calcPr calcId="152511"/>
  <pivotCaches>
    <pivotCache cacheId="0" r:id="rId21"/>
    <pivotCache cacheId="1" r:id="rId22"/>
    <pivotCache cacheId="2" r:id="rId23"/>
    <pivotCache cacheId="15" r:id="rId24"/>
  </pivotCaches>
  <extLst>
    <ext xmlns:x14="http://schemas.microsoft.com/office/spreadsheetml/2009/9/main" uri="{BBE1A952-AA13-448e-AADC-164F8A28A991}">
      <x14:slicerCaches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B19" i="7"/>
  <c r="F58" i="1" l="1"/>
  <c r="F51" i="5"/>
  <c r="F47" i="2"/>
  <c r="F25" i="3"/>
  <c r="F52" i="4"/>
</calcChain>
</file>

<file path=xl/sharedStrings.xml><?xml version="1.0" encoding="utf-8"?>
<sst xmlns="http://schemas.openxmlformats.org/spreadsheetml/2006/main" count="1330" uniqueCount="495">
  <si>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</si>
  <si>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</si>
  <si>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</si>
  <si>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</si>
  <si>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</si>
  <si>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</si>
  <si>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</si>
  <si>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</si>
  <si>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</si>
  <si>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</si>
  <si>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</si>
  <si>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</si>
  <si>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</si>
  <si>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</si>
  <si>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</si>
  <si>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</si>
  <si>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</si>
  <si>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</si>
  <si>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</si>
  <si>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</si>
  <si>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</si>
  <si>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</si>
  <si>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</si>
  <si>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</si>
  <si>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</si>
  <si>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</si>
  <si>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</si>
  <si>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</si>
  <si>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</si>
  <si>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</si>
  <si>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</si>
  <si>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</si>
  <si>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</si>
  <si>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</si>
  <si>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</si>
  <si>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</si>
  <si>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</si>
  <si>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</si>
  <si>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</si>
  <si>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</si>
  <si>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</si>
  <si>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</si>
  <si>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</si>
  <si>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</si>
  <si>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</si>
  <si>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</si>
  <si>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</si>
  <si>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</si>
  <si>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</si>
  <si>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</si>
  <si>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</si>
  <si>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</si>
  <si>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</si>
  <si>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</si>
  <si>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</si>
  <si>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</si>
  <si>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</si>
  <si>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</si>
  <si>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</si>
  <si>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</si>
  <si>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</si>
  <si>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</si>
  <si>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</si>
  <si>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</si>
  <si>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</si>
  <si>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</si>
  <si>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</si>
  <si>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</si>
  <si>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</si>
  <si>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</si>
  <si>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</si>
  <si>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</si>
  <si>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</si>
  <si>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</si>
  <si>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</si>
  <si>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</si>
  <si>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</si>
  <si>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</si>
  <si>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</si>
  <si>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</si>
  <si>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</si>
  <si>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</si>
  <si>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</si>
  <si>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</si>
  <si>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</si>
  <si>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</si>
  <si>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</si>
  <si>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</si>
  <si>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</si>
  <si>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</si>
  <si>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</si>
  <si>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</si>
  <si>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</si>
  <si>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</si>
  <si>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</si>
  <si>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</si>
  <si>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</si>
  <si>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</si>
  <si>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</si>
  <si>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</si>
  <si>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</si>
  <si>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</si>
  <si>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</si>
  <si>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</si>
  <si>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</si>
  <si>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</si>
  <si>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</si>
  <si>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</si>
  <si>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</si>
  <si>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</si>
  <si>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</si>
  <si>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</si>
  <si>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</si>
  <si>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</si>
  <si>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</si>
  <si>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</si>
  <si>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</si>
  <si>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</si>
  <si>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</si>
  <si>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</si>
  <si>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</si>
  <si>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</si>
  <si>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</si>
  <si>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</si>
  <si>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</si>
  <si>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</si>
  <si>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</si>
  <si>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</si>
  <si>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</si>
  <si>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</si>
  <si>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</si>
  <si>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</si>
  <si>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</si>
  <si>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</si>
  <si>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</si>
  <si>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</si>
  <si>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</si>
  <si>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</si>
  <si>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</si>
  <si>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</si>
  <si>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</si>
  <si>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</si>
  <si>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</si>
  <si>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</si>
  <si>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</si>
  <si>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</si>
  <si>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</si>
  <si>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</si>
  <si>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</si>
  <si>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</si>
  <si>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</si>
  <si>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</si>
  <si>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</si>
  <si>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</si>
  <si>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</si>
  <si>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</si>
  <si>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</si>
  <si>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</si>
  <si>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</si>
  <si>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</si>
  <si>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</si>
  <si>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</si>
  <si>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</si>
  <si>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</si>
  <si>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</si>
  <si>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</si>
  <si>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</si>
  <si>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</si>
  <si>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</si>
  <si>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</si>
  <si>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</si>
  <si>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</si>
  <si>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</si>
  <si>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</si>
  <si>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</si>
  <si>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</si>
  <si>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</si>
  <si>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</si>
  <si>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</si>
  <si>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</si>
  <si>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</si>
  <si>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</si>
  <si>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</si>
  <si>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</si>
  <si>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</si>
  <si>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</si>
  <si>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</si>
  <si>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</si>
  <si>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</si>
  <si>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</si>
  <si>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</si>
  <si>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</si>
  <si>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</si>
  <si>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</si>
  <si>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</si>
  <si>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</si>
  <si>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</si>
  <si>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</si>
  <si>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</si>
  <si>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</si>
  <si>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</si>
  <si>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</si>
  <si>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</si>
  <si>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</si>
  <si>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</si>
  <si>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</si>
  <si>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</si>
  <si>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</si>
  <si>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</si>
  <si>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</si>
  <si>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</si>
  <si>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</si>
  <si>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</si>
  <si>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</si>
  <si>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</si>
  <si>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</si>
  <si>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</si>
  <si>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</si>
  <si>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</si>
  <si>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</si>
  <si>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</si>
  <si>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</si>
  <si>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</si>
  <si>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</si>
  <si>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</si>
  <si>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</si>
  <si>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</si>
  <si>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</si>
  <si>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</si>
  <si>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</si>
  <si>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</si>
  <si>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</si>
  <si>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</si>
  <si>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</si>
  <si>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>Datos sobre población de 1.999, en miles de personas</t>
  </si>
  <si>
    <t>Año</t>
  </si>
  <si>
    <t>Población mundial</t>
  </si>
  <si>
    <t>Total país</t>
  </si>
  <si>
    <t>Total general</t>
  </si>
  <si>
    <t>Población rural</t>
  </si>
  <si>
    <t>% P. rural</t>
  </si>
  <si>
    <t>(Todas)</t>
  </si>
  <si>
    <t>Datos</t>
  </si>
  <si>
    <t>Suma de Hombres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</si>
  <si>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</si>
  <si>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</si>
  <si>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</si>
  <si>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</si>
  <si>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</si>
  <si>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</si>
  <si>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</si>
  <si>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</si>
  <si>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</si>
  <si>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</si>
  <si>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</si>
  <si>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</si>
  <si>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</si>
  <si>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</si>
  <si>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</si>
  <si>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</si>
  <si>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</si>
  <si>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</si>
  <si>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</si>
  <si>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</si>
  <si>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</si>
  <si>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</si>
  <si>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</si>
  <si>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</si>
  <si>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</si>
  <si>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</si>
  <si>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</si>
  <si>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</si>
  <si>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</si>
  <si>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</si>
  <si>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</si>
  <si>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</si>
  <si>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</si>
  <si>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</si>
  <si>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</si>
  <si>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</si>
  <si>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</si>
  <si>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</si>
  <si>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</si>
  <si>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</si>
  <si>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</si>
  <si>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</si>
  <si>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</si>
  <si>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</si>
  <si>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</si>
  <si>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</si>
  <si>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</si>
  <si>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</si>
  <si>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</si>
  <si>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</si>
  <si>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</si>
  <si>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</si>
  <si>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</si>
  <si>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</si>
  <si>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</si>
  <si>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</si>
  <si>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</si>
  <si>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</si>
  <si>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</si>
  <si>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</si>
  <si>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</si>
  <si>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</si>
  <si>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</si>
  <si>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</si>
  <si>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</si>
  <si>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</si>
  <si>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</si>
  <si>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</si>
  <si>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</si>
  <si>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</si>
  <si>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</si>
  <si>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</si>
  <si>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</si>
  <si>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</si>
  <si>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</si>
  <si>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</si>
  <si>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</si>
  <si>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</si>
  <si>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</si>
  <si>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</si>
  <si>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</si>
  <si>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</si>
  <si>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</si>
  <si>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</si>
  <si>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</si>
  <si>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</si>
  <si>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</si>
  <si>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</si>
  <si>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</si>
  <si>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</si>
  <si>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</si>
  <si>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</si>
  <si>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</si>
  <si>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</si>
  <si>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</si>
  <si>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</si>
  <si>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</si>
  <si>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</si>
  <si>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</si>
  <si>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</si>
  <si>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</si>
  <si>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</si>
  <si>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</si>
  <si>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</si>
  <si>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</si>
  <si>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</si>
  <si>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China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</si>
  <si>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</si>
  <si>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</si>
  <si>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</si>
  <si>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</si>
  <si>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</si>
  <si>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</si>
  <si>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</si>
  <si>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</si>
  <si>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</si>
  <si>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</si>
  <si>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</si>
  <si>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</si>
  <si>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</si>
  <si>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</si>
  <si>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</si>
  <si>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</si>
  <si>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Afganistán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</si>
  <si>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</si>
  <si>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</si>
  <si>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</si>
  <si>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</si>
  <si>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</si>
  <si>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</si>
  <si>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</si>
  <si>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</si>
  <si>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</si>
  <si>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</si>
  <si>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</si>
  <si>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</si>
  <si>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</si>
  <si>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</si>
  <si>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</si>
  <si>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</si>
  <si>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</si>
  <si>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</si>
  <si>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</si>
  <si>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</si>
  <si>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</si>
  <si>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</si>
  <si>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</si>
  <si>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</si>
  <si>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</si>
  <si>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</si>
  <si>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</si>
  <si>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</si>
  <si>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</si>
  <si>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</si>
  <si>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</si>
  <si>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</si>
  <si>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</si>
  <si>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</si>
  <si>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</si>
  <si>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</si>
  <si>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</si>
  <si>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</si>
  <si>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</si>
  <si>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</si>
  <si>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</si>
  <si>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</si>
  <si>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</si>
  <si>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</si>
  <si>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</si>
  <si>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</si>
  <si>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</si>
  <si>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</si>
  <si>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</si>
  <si>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</si>
  <si>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</si>
  <si>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</si>
  <si>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</si>
  <si>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</si>
  <si>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</si>
  <si>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</si>
  <si>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</si>
  <si>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</si>
  <si>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</si>
  <si>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</si>
  <si>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</si>
  <si>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</si>
  <si>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</si>
  <si>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</si>
  <si>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</si>
  <si>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</si>
  <si>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</si>
  <si>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</si>
  <si>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</si>
  <si>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</si>
  <si>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</si>
  <si>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</si>
  <si>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</si>
  <si>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</si>
  <si>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</si>
  <si>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</si>
  <si>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</si>
  <si>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</si>
  <si>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</si>
  <si>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</si>
  <si>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</si>
  <si>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</si>
  <si>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</si>
  <si>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</si>
  <si>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</si>
  <si>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</si>
  <si>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</si>
  <si>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</si>
  <si>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</si>
  <si>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</si>
  <si>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</si>
  <si>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</si>
  <si>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</si>
  <si>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</si>
  <si>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</si>
  <si>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</si>
  <si>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</si>
  <si>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</si>
  <si>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</si>
  <si>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Idioma</t>
  </si>
  <si>
    <t>Francés</t>
  </si>
  <si>
    <t>Inglés</t>
  </si>
  <si>
    <t>Alemán</t>
  </si>
  <si>
    <t>Español</t>
  </si>
  <si>
    <t>Portugués</t>
  </si>
  <si>
    <t>Chino</t>
  </si>
  <si>
    <t>Japonés</t>
  </si>
  <si>
    <t>Ruso</t>
  </si>
  <si>
    <t>Suma de Rural</t>
  </si>
  <si>
    <t>Suma de Urbana</t>
  </si>
  <si>
    <t>Suma de Previsión 2005</t>
  </si>
  <si>
    <t>Suma de Mujeres</t>
  </si>
  <si>
    <t>Suma de Total continente</t>
  </si>
  <si>
    <t>Total Suma de Rural</t>
  </si>
  <si>
    <t>Total Población rural</t>
  </si>
  <si>
    <t>Total</t>
  </si>
  <si>
    <t>Población</t>
  </si>
  <si>
    <t>Total Población</t>
  </si>
  <si>
    <t>Total Suma de Previsión 2005</t>
  </si>
  <si>
    <t>Total Suma de Total país</t>
  </si>
  <si>
    <t>Previsión  2010</t>
  </si>
  <si>
    <t>Total Previsión  2010</t>
  </si>
  <si>
    <t>Cuenta de País</t>
  </si>
  <si>
    <t>Etiquetas de columna</t>
  </si>
  <si>
    <t>Etiquetas de fila</t>
  </si>
  <si>
    <t>Población 2010</t>
  </si>
  <si>
    <t>Total Población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</si>
</sst>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23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2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9" xfId="0" applyNumberFormat="1" applyBorder="1"/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3" fontId="2" fillId="0" borderId="0" xfId="0" applyNumberFormat="1" applyFont="1" applyBorder="1" applyAlignment="1">
      <alignment horizontal="right" vertical="top" wrapText="1"/>
    </xf>
    <xf numFmtId="0" fontId="0" fillId="0" borderId="11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12" xfId="0" applyBorder="1"/>
    <xf numFmtId="0" fontId="0" fillId="0" borderId="13" xfId="0" applyFill="1" applyBorder="1" applyAlignment="1"/>
    <xf numFmtId="0" fontId="6" fillId="0" borderId="14" xfId="0" applyFont="1" applyFill="1" applyBorder="1" applyAlignment="1">
      <alignment horizontal="center"/>
    </xf>
    <xf numFmtId="0" fontId="0" fillId="0" borderId="0" xfId="0" pivotButton="1"/>
    <xf numFmtId="0" fontId="0" fillId="0" borderId="0" xfId="0" pivotButton="1" applyAlignment="1"/>
    <xf numFmtId="3" fontId="0" fillId="0" borderId="15" xfId="0" applyNumberFormat="1" applyBorder="1"/>
    <xf numFmtId="0" fontId="0" fillId="0" borderId="16" xfId="0" applyFill="1" applyBorder="1" applyAlignment="1"/>
    <xf numFmtId="0" fontId="7" fillId="0" borderId="14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7" xfId="0" pivotButton="1" applyBorder="1"/>
    <xf numFmtId="0" fontId="0" fillId="0" borderId="22" xfId="0" applyBorder="1"/>
    <xf numFmtId="0" fontId="0" fillId="0" borderId="23" xfId="0" applyBorder="1"/>
    <xf numFmtId="3" fontId="0" fillId="0" borderId="17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0" fontId="0" fillId="0" borderId="24" xfId="0" applyBorder="1"/>
    <xf numFmtId="3" fontId="0" fillId="0" borderId="24" xfId="0" applyNumberFormat="1" applyBorder="1"/>
    <xf numFmtId="3" fontId="0" fillId="0" borderId="25" xfId="0" applyNumberFormat="1" applyBorder="1"/>
    <xf numFmtId="0" fontId="0" fillId="0" borderId="26" xfId="0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0" fontId="0" fillId="0" borderId="28" xfId="0" pivotButton="1" applyBorder="1"/>
    <xf numFmtId="0" fontId="0" fillId="0" borderId="28" xfId="0" applyBorder="1"/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3" fontId="0" fillId="0" borderId="21" xfId="0" applyNumberFormat="1" applyBorder="1"/>
    <xf numFmtId="3" fontId="0" fillId="0" borderId="30" xfId="0" applyNumberFormat="1" applyBorder="1"/>
    <xf numFmtId="3" fontId="0" fillId="0" borderId="31" xfId="0" applyNumberFormat="1" applyBorder="1"/>
    <xf numFmtId="3" fontId="0" fillId="0" borderId="20" xfId="0" applyNumberFormat="1" applyBorder="1"/>
    <xf numFmtId="3" fontId="0" fillId="0" borderId="29" xfId="0" applyNumberFormat="1" applyBorder="1"/>
    <xf numFmtId="0" fontId="0" fillId="0" borderId="32" xfId="0" applyBorder="1"/>
  </cellXfs>
  <cellStyles count="3">
    <cellStyle name="NivelCol_1" xfId="1" builtinId="2" iLevel="0"/>
    <cellStyle name="NivelCol_2" xfId="2" builtinId="2" iLevel="1"/>
    <cellStyle name="Normal" xfId="0" builtinId="0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microsoft.com/office/2007/relationships/slicerCache" Target="slicerCaches/slicerCache2.xml"/><Relationship Id="rId3" Type="http://schemas.openxmlformats.org/officeDocument/2006/relationships/chartsheet" Target="chartsheets/sheet1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pivotCacheDefinition" Target="pivotCache/pivotCacheDefinition3.xml"/><Relationship Id="rId28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pivotCacheDefinition" Target="pivotCache/pivotCacheDefinition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[TablaDinamica.xlsx]TablaDinamicaPoblacion!Tabla dinámica9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1">
            <a:lumMod val="85000"/>
          </a:schemeClr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chemeClr val="bg1">
            <a:lumMod val="85000"/>
          </a:schemeClr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chemeClr val="bg1">
            <a:lumMod val="85000"/>
          </a:schemeClr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595588160129372E-2"/>
          <c:y val="0.10568842735587175"/>
          <c:w val="0.77489336147256893"/>
          <c:h val="0.7553182051237736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TablaDinamicaPoblacion!$B$3:$B$4</c:f>
              <c:strCache>
                <c:ptCount val="1"/>
                <c:pt idx="0">
                  <c:v>África</c:v>
                </c:pt>
              </c:strCache>
            </c:strRef>
          </c:tx>
          <c:invertIfNegative val="0"/>
          <c:cat>
            <c:strRef>
              <c:f>TablaDinamicaPoblacion!$A$5:$A$10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Total continente</c:v>
                </c:pt>
                <c:pt idx="5">
                  <c:v>Suma de Previsión 2005</c:v>
                </c:pt>
              </c:strCache>
            </c:strRef>
          </c:cat>
          <c:val>
            <c:numRef>
              <c:f>TablaDinamicaPoblacion!$B$5:$B$10</c:f>
              <c:numCache>
                <c:formatCode>#,##0</c:formatCode>
                <c:ptCount val="6"/>
                <c:pt idx="0">
                  <c:v>381985</c:v>
                </c:pt>
                <c:pt idx="1">
                  <c:v>384409</c:v>
                </c:pt>
                <c:pt idx="2">
                  <c:v>482608</c:v>
                </c:pt>
                <c:pt idx="3">
                  <c:v>284013</c:v>
                </c:pt>
                <c:pt idx="4">
                  <c:v>766621</c:v>
                </c:pt>
                <c:pt idx="5">
                  <c:v>827950.68</c:v>
                </c:pt>
              </c:numCache>
            </c:numRef>
          </c:val>
        </c:ser>
        <c:ser>
          <c:idx val="1"/>
          <c:order val="1"/>
          <c:tx>
            <c:strRef>
              <c:f>TablaDinamicaPoblacion!$C$3:$C$4</c:f>
              <c:strCache>
                <c:ptCount val="1"/>
                <c:pt idx="0">
                  <c:v>América</c:v>
                </c:pt>
              </c:strCache>
            </c:strRef>
          </c:tx>
          <c:invertIfNegative val="0"/>
          <c:cat>
            <c:strRef>
              <c:f>TablaDinamicaPoblacion!$A$5:$A$10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Total continente</c:v>
                </c:pt>
                <c:pt idx="5">
                  <c:v>Suma de Previsión 2005</c:v>
                </c:pt>
              </c:strCache>
            </c:strRef>
          </c:cat>
          <c:val>
            <c:numRef>
              <c:f>TablaDinamicaPoblacion!$C$5:$C$10</c:f>
              <c:numCache>
                <c:formatCode>#,##0</c:formatCode>
                <c:ptCount val="6"/>
                <c:pt idx="0">
                  <c:v>404328</c:v>
                </c:pt>
                <c:pt idx="1">
                  <c:v>413098</c:v>
                </c:pt>
                <c:pt idx="2">
                  <c:v>198578</c:v>
                </c:pt>
                <c:pt idx="3">
                  <c:v>619867</c:v>
                </c:pt>
                <c:pt idx="4">
                  <c:v>818445</c:v>
                </c:pt>
                <c:pt idx="5">
                  <c:v>883920.60000000009</c:v>
                </c:pt>
              </c:numCache>
            </c:numRef>
          </c:val>
        </c:ser>
        <c:ser>
          <c:idx val="2"/>
          <c:order val="2"/>
          <c:tx>
            <c:strRef>
              <c:f>TablaDinamicaPoblacion!$D$3:$D$4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TablaDinamicaPoblacion!$A$5:$A$10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Total continente</c:v>
                </c:pt>
                <c:pt idx="5">
                  <c:v>Suma de Previsión 2005</c:v>
                </c:pt>
              </c:strCache>
            </c:strRef>
          </c:cat>
          <c:val>
            <c:numRef>
              <c:f>TablaDinamicaPoblacion!$D$5:$D$10</c:f>
              <c:numCache>
                <c:formatCode>#,##0</c:formatCode>
                <c:ptCount val="6"/>
                <c:pt idx="0">
                  <c:v>1857046</c:v>
                </c:pt>
                <c:pt idx="1">
                  <c:v>1777230</c:v>
                </c:pt>
                <c:pt idx="2">
                  <c:v>2291330</c:v>
                </c:pt>
                <c:pt idx="3">
                  <c:v>1342950</c:v>
                </c:pt>
                <c:pt idx="4">
                  <c:v>3634280</c:v>
                </c:pt>
                <c:pt idx="5">
                  <c:v>3925022.4000000004</c:v>
                </c:pt>
              </c:numCache>
            </c:numRef>
          </c:val>
        </c:ser>
        <c:ser>
          <c:idx val="3"/>
          <c:order val="3"/>
          <c:tx>
            <c:strRef>
              <c:f>TablaDinamicaPoblacion!$E$3:$E$4</c:f>
              <c:strCache>
                <c:ptCount val="1"/>
                <c:pt idx="0">
                  <c:v>Europa</c:v>
                </c:pt>
              </c:strCache>
            </c:strRef>
          </c:tx>
          <c:invertIfNegative val="0"/>
          <c:cat>
            <c:strRef>
              <c:f>TablaDinamicaPoblacion!$A$5:$A$10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Total continente</c:v>
                </c:pt>
                <c:pt idx="5">
                  <c:v>Suma de Previsión 2005</c:v>
                </c:pt>
              </c:strCache>
            </c:strRef>
          </c:cat>
          <c:val>
            <c:numRef>
              <c:f>TablaDinamicaPoblacion!$E$5:$E$10</c:f>
              <c:numCache>
                <c:formatCode>#,##0</c:formatCode>
                <c:ptCount val="6"/>
                <c:pt idx="0">
                  <c:v>356795</c:v>
                </c:pt>
                <c:pt idx="1">
                  <c:v>382480</c:v>
                </c:pt>
                <c:pt idx="2">
                  <c:v>185180</c:v>
                </c:pt>
                <c:pt idx="3">
                  <c:v>554328</c:v>
                </c:pt>
                <c:pt idx="4">
                  <c:v>739508</c:v>
                </c:pt>
                <c:pt idx="5">
                  <c:v>798668.64</c:v>
                </c:pt>
              </c:numCache>
            </c:numRef>
          </c:val>
        </c:ser>
        <c:ser>
          <c:idx val="4"/>
          <c:order val="4"/>
          <c:tx>
            <c:strRef>
              <c:f>TablaDinamicaPoblacion!$F$3:$F$4</c:f>
              <c:strCache>
                <c:ptCount val="1"/>
                <c:pt idx="0">
                  <c:v>Oceanía</c:v>
                </c:pt>
              </c:strCache>
            </c:strRef>
          </c:tx>
          <c:invertIfNegative val="0"/>
          <c:cat>
            <c:strRef>
              <c:f>TablaDinamicaPoblacion!$A$5:$A$10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Total continente</c:v>
                </c:pt>
                <c:pt idx="5">
                  <c:v>Suma de Previsión 2005</c:v>
                </c:pt>
              </c:strCache>
            </c:strRef>
          </c:cat>
          <c:val>
            <c:numRef>
              <c:f>TablaDinamicaPoblacion!$F$5:$F$10</c:f>
              <c:numCache>
                <c:formatCode>#,##0</c:formatCode>
                <c:ptCount val="6"/>
                <c:pt idx="0">
                  <c:v>14727</c:v>
                </c:pt>
                <c:pt idx="1">
                  <c:v>14710</c:v>
                </c:pt>
                <c:pt idx="2">
                  <c:v>8955</c:v>
                </c:pt>
                <c:pt idx="3">
                  <c:v>21060</c:v>
                </c:pt>
                <c:pt idx="4">
                  <c:v>30015</c:v>
                </c:pt>
                <c:pt idx="5">
                  <c:v>32416.2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48824640"/>
        <c:axId val="-1248823552"/>
        <c:axId val="-1205997536"/>
      </c:bar3DChart>
      <c:catAx>
        <c:axId val="-124882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248823552"/>
        <c:crosses val="autoZero"/>
        <c:auto val="0"/>
        <c:lblAlgn val="ctr"/>
        <c:lblOffset val="100"/>
        <c:tickMarkSkip val="1"/>
        <c:noMultiLvlLbl val="0"/>
      </c:catAx>
      <c:valAx>
        <c:axId val="-124882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248824640"/>
        <c:crosses val="autoZero"/>
        <c:crossBetween val="between"/>
      </c:valAx>
      <c:serAx>
        <c:axId val="-1205997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248823552"/>
        <c:crosses val="autoZero"/>
        <c:tickMarkSkip val="1"/>
      </c:ser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[TablaDinamica.xlsx]Hoja5!Tabla dinámica4</c:name>
    <c:fmtId val="0"/>
  </c:pivotSource>
  <c:chart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2"/>
        <c:spPr>
          <a:solidFill>
            <a:srgbClr val="FFFFCC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Hoja5!$B$3:$B$5</c:f>
              <c:strCache>
                <c:ptCount val="1"/>
                <c:pt idx="0">
                  <c:v>Alemán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Hoja5!$B$6</c:f>
              <c:numCache>
                <c:formatCode>General</c:formatCode>
                <c:ptCount val="1"/>
                <c:pt idx="0">
                  <c:v>153808</c:v>
                </c:pt>
              </c:numCache>
            </c:numRef>
          </c:val>
        </c:ser>
        <c:ser>
          <c:idx val="1"/>
          <c:order val="1"/>
          <c:tx>
            <c:strRef>
              <c:f>Hoja5!$C$3:$C$5</c:f>
              <c:strCache>
                <c:ptCount val="1"/>
                <c:pt idx="0">
                  <c:v>Alemán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Hoja5!$C$6</c:f>
              <c:numCache>
                <c:formatCode>General</c:formatCode>
                <c:ptCount val="1"/>
                <c:pt idx="0">
                  <c:v>63643</c:v>
                </c:pt>
              </c:numCache>
            </c:numRef>
          </c:val>
        </c:ser>
        <c:ser>
          <c:idx val="2"/>
          <c:order val="2"/>
          <c:tx>
            <c:strRef>
              <c:f>Hoja5!$D$3:$D$5</c:f>
              <c:strCache>
                <c:ptCount val="1"/>
                <c:pt idx="0">
                  <c:v>Chino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Hoja5!$D$6</c:f>
              <c:numCache>
                <c:formatCode>General</c:formatCode>
                <c:ptCount val="1"/>
                <c:pt idx="0">
                  <c:v>1356793</c:v>
                </c:pt>
              </c:numCache>
            </c:numRef>
          </c:val>
        </c:ser>
        <c:ser>
          <c:idx val="3"/>
          <c:order val="3"/>
          <c:tx>
            <c:strRef>
              <c:f>Hoja5!$E$3:$E$5</c:f>
              <c:strCache>
                <c:ptCount val="1"/>
                <c:pt idx="0">
                  <c:v>Chino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Hoja5!$E$6</c:f>
              <c:numCache>
                <c:formatCode>General</c:formatCode>
                <c:ptCount val="1"/>
                <c:pt idx="0">
                  <c:v>900557</c:v>
                </c:pt>
              </c:numCache>
            </c:numRef>
          </c:val>
        </c:ser>
        <c:ser>
          <c:idx val="4"/>
          <c:order val="4"/>
          <c:tx>
            <c:strRef>
              <c:f>Hoja5!$F$3:$F$5</c:f>
              <c:strCache>
                <c:ptCount val="1"/>
                <c:pt idx="0">
                  <c:v>Español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Hoja5!$F$6</c:f>
              <c:numCache>
                <c:formatCode>General</c:formatCode>
                <c:ptCount val="1"/>
                <c:pt idx="0">
                  <c:v>464443</c:v>
                </c:pt>
              </c:numCache>
            </c:numRef>
          </c:val>
        </c:ser>
        <c:ser>
          <c:idx val="5"/>
          <c:order val="5"/>
          <c:tx>
            <c:strRef>
              <c:f>Hoja5!$G$3:$G$5</c:f>
              <c:strCache>
                <c:ptCount val="1"/>
                <c:pt idx="0">
                  <c:v>Español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Hoja5!$G$6</c:f>
              <c:numCache>
                <c:formatCode>General</c:formatCode>
                <c:ptCount val="1"/>
                <c:pt idx="0">
                  <c:v>143384</c:v>
                </c:pt>
              </c:numCache>
            </c:numRef>
          </c:val>
        </c:ser>
        <c:ser>
          <c:idx val="6"/>
          <c:order val="6"/>
          <c:tx>
            <c:strRef>
              <c:f>Hoja5!$H$3:$H$5</c:f>
              <c:strCache>
                <c:ptCount val="1"/>
                <c:pt idx="0">
                  <c:v>Francés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Hoja5!$H$6</c:f>
              <c:numCache>
                <c:formatCode>General</c:formatCode>
                <c:ptCount val="1"/>
                <c:pt idx="0">
                  <c:v>1070654</c:v>
                </c:pt>
              </c:numCache>
            </c:numRef>
          </c:val>
        </c:ser>
        <c:ser>
          <c:idx val="7"/>
          <c:order val="7"/>
          <c:tx>
            <c:strRef>
              <c:f>Hoja5!$I$3:$I$5</c:f>
              <c:strCache>
                <c:ptCount val="1"/>
                <c:pt idx="0">
                  <c:v>Francés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Hoja5!$I$6</c:f>
              <c:numCache>
                <c:formatCode>General</c:formatCode>
                <c:ptCount val="1"/>
                <c:pt idx="0">
                  <c:v>568586</c:v>
                </c:pt>
              </c:numCache>
            </c:numRef>
          </c:val>
        </c:ser>
        <c:ser>
          <c:idx val="8"/>
          <c:order val="8"/>
          <c:tx>
            <c:strRef>
              <c:f>Hoja5!$J$3:$J$5</c:f>
              <c:strCache>
                <c:ptCount val="1"/>
                <c:pt idx="0">
                  <c:v>Inglés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Hoja5!$J$6</c:f>
              <c:numCache>
                <c:formatCode>General</c:formatCode>
                <c:ptCount val="1"/>
                <c:pt idx="0">
                  <c:v>2368274</c:v>
                </c:pt>
              </c:numCache>
            </c:numRef>
          </c:val>
        </c:ser>
        <c:ser>
          <c:idx val="9"/>
          <c:order val="9"/>
          <c:tx>
            <c:strRef>
              <c:f>Hoja5!$K$3:$K$5</c:f>
              <c:strCache>
                <c:ptCount val="1"/>
                <c:pt idx="0">
                  <c:v>Inglés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Hoja5!$K$6</c:f>
              <c:numCache>
                <c:formatCode>General</c:formatCode>
                <c:ptCount val="1"/>
                <c:pt idx="0">
                  <c:v>1341966</c:v>
                </c:pt>
              </c:numCache>
            </c:numRef>
          </c:val>
        </c:ser>
        <c:ser>
          <c:idx val="10"/>
          <c:order val="10"/>
          <c:tx>
            <c:strRef>
              <c:f>Hoja5!$L$3:$L$5</c:f>
              <c:strCache>
                <c:ptCount val="1"/>
                <c:pt idx="0">
                  <c:v>Japonés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Hoja5!$L$6</c:f>
              <c:numCache>
                <c:formatCode>General</c:formatCode>
                <c:ptCount val="1"/>
                <c:pt idx="0">
                  <c:v>126505</c:v>
                </c:pt>
              </c:numCache>
            </c:numRef>
          </c:val>
        </c:ser>
        <c:ser>
          <c:idx val="11"/>
          <c:order val="11"/>
          <c:tx>
            <c:strRef>
              <c:f>Hoja5!$M$3:$M$5</c:f>
              <c:strCache>
                <c:ptCount val="1"/>
                <c:pt idx="0">
                  <c:v>Japonés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Hoja5!$M$6</c:f>
              <c:numCache>
                <c:formatCode>General</c:formatCode>
                <c:ptCount val="1"/>
                <c:pt idx="0">
                  <c:v>26930</c:v>
                </c:pt>
              </c:numCache>
            </c:numRef>
          </c:val>
        </c:ser>
        <c:ser>
          <c:idx val="12"/>
          <c:order val="12"/>
          <c:tx>
            <c:strRef>
              <c:f>Hoja5!$N$3:$N$5</c:f>
              <c:strCache>
                <c:ptCount val="1"/>
                <c:pt idx="0">
                  <c:v>Portugués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Hoja5!$N$6</c:f>
              <c:numCache>
                <c:formatCode>General</c:formatCode>
                <c:ptCount val="1"/>
                <c:pt idx="0">
                  <c:v>177876</c:v>
                </c:pt>
              </c:numCache>
            </c:numRef>
          </c:val>
        </c:ser>
        <c:ser>
          <c:idx val="13"/>
          <c:order val="13"/>
          <c:tx>
            <c:strRef>
              <c:f>Hoja5!$O$3:$O$5</c:f>
              <c:strCache>
                <c:ptCount val="1"/>
                <c:pt idx="0">
                  <c:v>Portugués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Hoja5!$O$6</c:f>
              <c:numCache>
                <c:formatCode>General</c:formatCode>
                <c:ptCount val="1"/>
                <c:pt idx="0">
                  <c:v>38618</c:v>
                </c:pt>
              </c:numCache>
            </c:numRef>
          </c:val>
        </c:ser>
        <c:ser>
          <c:idx val="14"/>
          <c:order val="14"/>
          <c:tx>
            <c:strRef>
              <c:f>Hoja5!$P$3:$P$5</c:f>
              <c:strCache>
                <c:ptCount val="1"/>
                <c:pt idx="0">
                  <c:v>Ruso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Hoja5!$P$6</c:f>
              <c:numCache>
                <c:formatCode>General</c:formatCode>
                <c:ptCount val="1"/>
                <c:pt idx="0">
                  <c:v>270516</c:v>
                </c:pt>
              </c:numCache>
            </c:numRef>
          </c:val>
        </c:ser>
        <c:ser>
          <c:idx val="15"/>
          <c:order val="15"/>
          <c:tx>
            <c:strRef>
              <c:f>Hoja5!$Q$3:$Q$5</c:f>
              <c:strCache>
                <c:ptCount val="1"/>
                <c:pt idx="0">
                  <c:v>Ruso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Hoja5!$Q$6</c:f>
              <c:numCache>
                <c:formatCode>General</c:formatCode>
                <c:ptCount val="1"/>
                <c:pt idx="0">
                  <c:v>82967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05656848"/>
        <c:axId val="-1205658480"/>
        <c:axId val="-1205977424"/>
      </c:bar3DChart>
      <c:catAx>
        <c:axId val="-120565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205658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20565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1205656848"/>
        <c:crosses val="autoZero"/>
        <c:crossBetween val="between"/>
      </c:valAx>
      <c:serAx>
        <c:axId val="-120597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05658480"/>
        <c:crosses val="autoZero"/>
      </c:serAx>
    </c:plotArea>
    <c:legend>
      <c:legendPos val="r"/>
      <c:layout>
        <c:manualLayout>
          <c:xMode val="edge"/>
          <c:yMode val="edge"/>
          <c:x val="0.85302998965873833"/>
          <c:y val="0.44713284557740057"/>
          <c:w val="0.14697001034126164"/>
          <c:h val="0.55286715442259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[TablaDinamica.xlsx]Hoja5!Tabla dinámica4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Hoja5!$B$3:$B$5</c:f>
              <c:strCache>
                <c:ptCount val="1"/>
                <c:pt idx="0">
                  <c:v>Alemán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Hoja5!$B$6</c:f>
              <c:numCache>
                <c:formatCode>General</c:formatCode>
                <c:ptCount val="1"/>
                <c:pt idx="0">
                  <c:v>153808</c:v>
                </c:pt>
              </c:numCache>
            </c:numRef>
          </c:val>
        </c:ser>
        <c:ser>
          <c:idx val="1"/>
          <c:order val="1"/>
          <c:tx>
            <c:strRef>
              <c:f>Hoja5!$C$3:$C$5</c:f>
              <c:strCache>
                <c:ptCount val="1"/>
                <c:pt idx="0">
                  <c:v>Alemán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Hoja5!$C$6</c:f>
              <c:numCache>
                <c:formatCode>General</c:formatCode>
                <c:ptCount val="1"/>
                <c:pt idx="0">
                  <c:v>63643</c:v>
                </c:pt>
              </c:numCache>
            </c:numRef>
          </c:val>
        </c:ser>
        <c:ser>
          <c:idx val="2"/>
          <c:order val="2"/>
          <c:tx>
            <c:strRef>
              <c:f>Hoja5!$D$3:$D$5</c:f>
              <c:strCache>
                <c:ptCount val="1"/>
                <c:pt idx="0">
                  <c:v>Chino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Hoja5!$D$6</c:f>
              <c:numCache>
                <c:formatCode>General</c:formatCode>
                <c:ptCount val="1"/>
                <c:pt idx="0">
                  <c:v>1356793</c:v>
                </c:pt>
              </c:numCache>
            </c:numRef>
          </c:val>
        </c:ser>
        <c:ser>
          <c:idx val="3"/>
          <c:order val="3"/>
          <c:tx>
            <c:strRef>
              <c:f>Hoja5!$E$3:$E$5</c:f>
              <c:strCache>
                <c:ptCount val="1"/>
                <c:pt idx="0">
                  <c:v>Chino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Hoja5!$E$6</c:f>
              <c:numCache>
                <c:formatCode>General</c:formatCode>
                <c:ptCount val="1"/>
                <c:pt idx="0">
                  <c:v>900557</c:v>
                </c:pt>
              </c:numCache>
            </c:numRef>
          </c:val>
        </c:ser>
        <c:ser>
          <c:idx val="4"/>
          <c:order val="4"/>
          <c:tx>
            <c:strRef>
              <c:f>Hoja5!$F$3:$F$5</c:f>
              <c:strCache>
                <c:ptCount val="1"/>
                <c:pt idx="0">
                  <c:v>Español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Hoja5!$F$6</c:f>
              <c:numCache>
                <c:formatCode>General</c:formatCode>
                <c:ptCount val="1"/>
                <c:pt idx="0">
                  <c:v>464443</c:v>
                </c:pt>
              </c:numCache>
            </c:numRef>
          </c:val>
        </c:ser>
        <c:ser>
          <c:idx val="5"/>
          <c:order val="5"/>
          <c:tx>
            <c:strRef>
              <c:f>Hoja5!$G$3:$G$5</c:f>
              <c:strCache>
                <c:ptCount val="1"/>
                <c:pt idx="0">
                  <c:v>Español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Hoja5!$G$6</c:f>
              <c:numCache>
                <c:formatCode>General</c:formatCode>
                <c:ptCount val="1"/>
                <c:pt idx="0">
                  <c:v>143384</c:v>
                </c:pt>
              </c:numCache>
            </c:numRef>
          </c:val>
        </c:ser>
        <c:ser>
          <c:idx val="6"/>
          <c:order val="6"/>
          <c:tx>
            <c:strRef>
              <c:f>Hoja5!$H$3:$H$5</c:f>
              <c:strCache>
                <c:ptCount val="1"/>
                <c:pt idx="0">
                  <c:v>Francés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Hoja5!$H$6</c:f>
              <c:numCache>
                <c:formatCode>General</c:formatCode>
                <c:ptCount val="1"/>
                <c:pt idx="0">
                  <c:v>1070654</c:v>
                </c:pt>
              </c:numCache>
            </c:numRef>
          </c:val>
        </c:ser>
        <c:ser>
          <c:idx val="7"/>
          <c:order val="7"/>
          <c:tx>
            <c:strRef>
              <c:f>Hoja5!$I$3:$I$5</c:f>
              <c:strCache>
                <c:ptCount val="1"/>
                <c:pt idx="0">
                  <c:v>Francés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Hoja5!$I$6</c:f>
              <c:numCache>
                <c:formatCode>General</c:formatCode>
                <c:ptCount val="1"/>
                <c:pt idx="0">
                  <c:v>568586</c:v>
                </c:pt>
              </c:numCache>
            </c:numRef>
          </c:val>
        </c:ser>
        <c:ser>
          <c:idx val="8"/>
          <c:order val="8"/>
          <c:tx>
            <c:strRef>
              <c:f>Hoja5!$J$3:$J$5</c:f>
              <c:strCache>
                <c:ptCount val="1"/>
                <c:pt idx="0">
                  <c:v>Inglés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Hoja5!$J$6</c:f>
              <c:numCache>
                <c:formatCode>General</c:formatCode>
                <c:ptCount val="1"/>
                <c:pt idx="0">
                  <c:v>2368274</c:v>
                </c:pt>
              </c:numCache>
            </c:numRef>
          </c:val>
        </c:ser>
        <c:ser>
          <c:idx val="9"/>
          <c:order val="9"/>
          <c:tx>
            <c:strRef>
              <c:f>Hoja5!$K$3:$K$5</c:f>
              <c:strCache>
                <c:ptCount val="1"/>
                <c:pt idx="0">
                  <c:v>Inglés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Hoja5!$K$6</c:f>
              <c:numCache>
                <c:formatCode>General</c:formatCode>
                <c:ptCount val="1"/>
                <c:pt idx="0">
                  <c:v>1341966</c:v>
                </c:pt>
              </c:numCache>
            </c:numRef>
          </c:val>
        </c:ser>
        <c:ser>
          <c:idx val="10"/>
          <c:order val="10"/>
          <c:tx>
            <c:strRef>
              <c:f>Hoja5!$L$3:$L$5</c:f>
              <c:strCache>
                <c:ptCount val="1"/>
                <c:pt idx="0">
                  <c:v>Japonés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Hoja5!$L$6</c:f>
              <c:numCache>
                <c:formatCode>General</c:formatCode>
                <c:ptCount val="1"/>
                <c:pt idx="0">
                  <c:v>126505</c:v>
                </c:pt>
              </c:numCache>
            </c:numRef>
          </c:val>
        </c:ser>
        <c:ser>
          <c:idx val="11"/>
          <c:order val="11"/>
          <c:tx>
            <c:strRef>
              <c:f>Hoja5!$M$3:$M$5</c:f>
              <c:strCache>
                <c:ptCount val="1"/>
                <c:pt idx="0">
                  <c:v>Japonés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Hoja5!$M$6</c:f>
              <c:numCache>
                <c:formatCode>General</c:formatCode>
                <c:ptCount val="1"/>
                <c:pt idx="0">
                  <c:v>26930</c:v>
                </c:pt>
              </c:numCache>
            </c:numRef>
          </c:val>
        </c:ser>
        <c:ser>
          <c:idx val="12"/>
          <c:order val="12"/>
          <c:tx>
            <c:strRef>
              <c:f>Hoja5!$N$3:$N$5</c:f>
              <c:strCache>
                <c:ptCount val="1"/>
                <c:pt idx="0">
                  <c:v>Portugués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Hoja5!$N$6</c:f>
              <c:numCache>
                <c:formatCode>General</c:formatCode>
                <c:ptCount val="1"/>
                <c:pt idx="0">
                  <c:v>177876</c:v>
                </c:pt>
              </c:numCache>
            </c:numRef>
          </c:val>
        </c:ser>
        <c:ser>
          <c:idx val="13"/>
          <c:order val="13"/>
          <c:tx>
            <c:strRef>
              <c:f>Hoja5!$O$3:$O$5</c:f>
              <c:strCache>
                <c:ptCount val="1"/>
                <c:pt idx="0">
                  <c:v>Portugués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Hoja5!$O$6</c:f>
              <c:numCache>
                <c:formatCode>General</c:formatCode>
                <c:ptCount val="1"/>
                <c:pt idx="0">
                  <c:v>38618</c:v>
                </c:pt>
              </c:numCache>
            </c:numRef>
          </c:val>
        </c:ser>
        <c:ser>
          <c:idx val="14"/>
          <c:order val="14"/>
          <c:tx>
            <c:strRef>
              <c:f>Hoja5!$P$3:$P$5</c:f>
              <c:strCache>
                <c:ptCount val="1"/>
                <c:pt idx="0">
                  <c:v>Ruso - Suma de Total país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Hoja5!$P$6</c:f>
              <c:numCache>
                <c:formatCode>General</c:formatCode>
                <c:ptCount val="1"/>
                <c:pt idx="0">
                  <c:v>270516</c:v>
                </c:pt>
              </c:numCache>
            </c:numRef>
          </c:val>
        </c:ser>
        <c:ser>
          <c:idx val="15"/>
          <c:order val="15"/>
          <c:tx>
            <c:strRef>
              <c:f>Hoja5!$Q$3:$Q$5</c:f>
              <c:strCache>
                <c:ptCount val="1"/>
                <c:pt idx="0">
                  <c:v>Ruso - Suma de Rural</c:v>
                </c:pt>
              </c:strCache>
            </c:strRef>
          </c:tx>
          <c:invertIfNegative val="0"/>
          <c:cat>
            <c:strRef>
              <c:f>Hoja5!$A$6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Hoja5!$Q$6</c:f>
              <c:numCache>
                <c:formatCode>General</c:formatCode>
                <c:ptCount val="1"/>
                <c:pt idx="0">
                  <c:v>82967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5656304"/>
        <c:axId val="-1205655760"/>
      </c:barChart>
      <c:catAx>
        <c:axId val="-120565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05655760"/>
        <c:crosses val="autoZero"/>
        <c:auto val="1"/>
        <c:lblAlgn val="ctr"/>
        <c:lblOffset val="100"/>
        <c:noMultiLvlLbl val="0"/>
      </c:catAx>
      <c:valAx>
        <c:axId val="-120565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0565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[TablaDinamica.xlsx]Hoja7!Tabla dinámica1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Cuenta de País</c:v>
                </c:pt>
              </c:strCache>
            </c:strRef>
          </c:tx>
          <c:invertIfNegative val="0"/>
          <c:cat>
            <c:strRef>
              <c:f>Hoja7!$A$5:$A$13</c:f>
              <c:strCache>
                <c:ptCount val="8"/>
                <c:pt idx="0">
                  <c:v>Alemán</c:v>
                </c:pt>
                <c:pt idx="1">
                  <c:v>Chino</c:v>
                </c:pt>
                <c:pt idx="2">
                  <c:v>Español</c:v>
                </c:pt>
                <c:pt idx="3">
                  <c:v>Francés</c:v>
                </c:pt>
                <c:pt idx="4">
                  <c:v>Inglés</c:v>
                </c:pt>
                <c:pt idx="5">
                  <c:v>Japonés</c:v>
                </c:pt>
                <c:pt idx="6">
                  <c:v>Portugués</c:v>
                </c:pt>
                <c:pt idx="7">
                  <c:v>Ruso</c:v>
                </c:pt>
              </c:strCache>
            </c:strRef>
          </c:cat>
          <c:val>
            <c:numRef>
              <c:f>Hoja7!$B$5:$B$13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33</c:v>
                </c:pt>
                <c:pt idx="3">
                  <c:v>68</c:v>
                </c:pt>
                <c:pt idx="4">
                  <c:v>95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Suma de Rural</c:v>
                </c:pt>
              </c:strCache>
            </c:strRef>
          </c:tx>
          <c:invertIfNegative val="0"/>
          <c:cat>
            <c:strRef>
              <c:f>Hoja7!$A$5:$A$13</c:f>
              <c:strCache>
                <c:ptCount val="8"/>
                <c:pt idx="0">
                  <c:v>Alemán</c:v>
                </c:pt>
                <c:pt idx="1">
                  <c:v>Chino</c:v>
                </c:pt>
                <c:pt idx="2">
                  <c:v>Español</c:v>
                </c:pt>
                <c:pt idx="3">
                  <c:v>Francés</c:v>
                </c:pt>
                <c:pt idx="4">
                  <c:v>Inglés</c:v>
                </c:pt>
                <c:pt idx="5">
                  <c:v>Japonés</c:v>
                </c:pt>
                <c:pt idx="6">
                  <c:v>Portugués</c:v>
                </c:pt>
                <c:pt idx="7">
                  <c:v>Ruso</c:v>
                </c:pt>
              </c:strCache>
            </c:strRef>
          </c:cat>
          <c:val>
            <c:numRef>
              <c:f>Hoja7!$C$5:$C$13</c:f>
              <c:numCache>
                <c:formatCode>General</c:formatCode>
                <c:ptCount val="8"/>
                <c:pt idx="0">
                  <c:v>63643</c:v>
                </c:pt>
                <c:pt idx="1">
                  <c:v>900557</c:v>
                </c:pt>
                <c:pt idx="2">
                  <c:v>143384</c:v>
                </c:pt>
                <c:pt idx="3">
                  <c:v>568586</c:v>
                </c:pt>
                <c:pt idx="4">
                  <c:v>1341966</c:v>
                </c:pt>
                <c:pt idx="5">
                  <c:v>26930</c:v>
                </c:pt>
                <c:pt idx="6">
                  <c:v>38618</c:v>
                </c:pt>
                <c:pt idx="7">
                  <c:v>82967</c:v>
                </c:pt>
              </c:numCache>
            </c:numRef>
          </c:val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Suma de Urbana</c:v>
                </c:pt>
              </c:strCache>
            </c:strRef>
          </c:tx>
          <c:invertIfNegative val="0"/>
          <c:cat>
            <c:strRef>
              <c:f>Hoja7!$A$5:$A$13</c:f>
              <c:strCache>
                <c:ptCount val="8"/>
                <c:pt idx="0">
                  <c:v>Alemán</c:v>
                </c:pt>
                <c:pt idx="1">
                  <c:v>Chino</c:v>
                </c:pt>
                <c:pt idx="2">
                  <c:v>Español</c:v>
                </c:pt>
                <c:pt idx="3">
                  <c:v>Francés</c:v>
                </c:pt>
                <c:pt idx="4">
                  <c:v>Inglés</c:v>
                </c:pt>
                <c:pt idx="5">
                  <c:v>Japonés</c:v>
                </c:pt>
                <c:pt idx="6">
                  <c:v>Portugués</c:v>
                </c:pt>
                <c:pt idx="7">
                  <c:v>Ruso</c:v>
                </c:pt>
              </c:strCache>
            </c:strRef>
          </c:cat>
          <c:val>
            <c:numRef>
              <c:f>Hoja7!$D$5:$D$13</c:f>
              <c:numCache>
                <c:formatCode>General</c:formatCode>
                <c:ptCount val="8"/>
                <c:pt idx="0">
                  <c:v>90165</c:v>
                </c:pt>
                <c:pt idx="1">
                  <c:v>456236</c:v>
                </c:pt>
                <c:pt idx="2">
                  <c:v>321059</c:v>
                </c:pt>
                <c:pt idx="3">
                  <c:v>502068</c:v>
                </c:pt>
                <c:pt idx="4">
                  <c:v>1026308</c:v>
                </c:pt>
                <c:pt idx="5">
                  <c:v>99575</c:v>
                </c:pt>
                <c:pt idx="6">
                  <c:v>139258</c:v>
                </c:pt>
                <c:pt idx="7">
                  <c:v>187549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5654672"/>
        <c:axId val="-1205661744"/>
      </c:barChart>
      <c:catAx>
        <c:axId val="-120565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05661744"/>
        <c:crosses val="autoZero"/>
        <c:auto val="1"/>
        <c:lblAlgn val="ctr"/>
        <c:lblOffset val="100"/>
        <c:noMultiLvlLbl val="0"/>
      </c:catAx>
      <c:valAx>
        <c:axId val="-120566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0565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5" right="0.75" top="1" bottom="1" header="0" footer="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11</xdr:row>
      <xdr:rowOff>133350</xdr:rowOff>
    </xdr:from>
    <xdr:to>
      <xdr:col>1</xdr:col>
      <xdr:colOff>876300</xdr:colOff>
      <xdr:row>22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" y="1914525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1362075</xdr:colOff>
      <xdr:row>11</xdr:row>
      <xdr:rowOff>152400</xdr:rowOff>
    </xdr:from>
    <xdr:to>
      <xdr:col>5</xdr:col>
      <xdr:colOff>123825</xdr:colOff>
      <xdr:row>22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diom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io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1933575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</xdr:row>
      <xdr:rowOff>19050</xdr:rowOff>
    </xdr:from>
    <xdr:to>
      <xdr:col>4</xdr:col>
      <xdr:colOff>1057275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852487</xdr:colOff>
      <xdr:row>6</xdr:row>
      <xdr:rowOff>66675</xdr:rowOff>
    </xdr:from>
    <xdr:to>
      <xdr:col>9</xdr:col>
      <xdr:colOff>214312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37961.489609027776" createdVersion="1" refreshedVersion="2" recordCount="223" upgradeOnRefresh="1">
  <cacheSource type="worksheet">
    <worksheetSource ref="A2:I225" sheet="Global"/>
  </cacheSource>
  <cacheFields count="10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 count="211">
        <n v="46914"/>
        <n v="30708"/>
        <n v="10495"/>
        <n v="15081"/>
        <n v="20008"/>
        <n v="8878"/>
        <n v="18011"/>
        <n v="9499"/>
        <n v="10141"/>
        <n v="15218"/>
        <n v="2922"/>
        <n v="7448"/>
        <n v="7494"/>
        <n v="4472"/>
        <n v="7060"/>
        <n v="6666"/>
        <n v="4183"/>
        <n v="2081"/>
        <n v="3986"/>
        <n v="3219"/>
        <n v="1591"/>
        <n v="2087"/>
        <n v="2622"/>
        <n v="6129"/>
        <n v="4279"/>
        <n v="3970"/>
        <n v="1750"/>
        <n v="2357"/>
        <n v="438"/>
        <n v="568"/>
        <n v="2462"/>
        <n v="4769"/>
        <n v="1695"/>
        <n v="1478"/>
        <n v="684"/>
        <n v="1447"/>
        <n v="1386"/>
        <n v="1767"/>
        <n v="1464"/>
        <n v="571"/>
        <n v="675"/>
        <n v="1128"/>
        <n v="403"/>
        <n v="648"/>
        <n v="277"/>
        <n v="473"/>
        <n v="340"/>
        <n v="485"/>
        <n v="220"/>
        <n v="522"/>
        <n v="207"/>
        <n v="253"/>
        <n v="270"/>
        <n v="66"/>
        <n v="44"/>
        <n v="4"/>
        <n v="212675"/>
        <n v="135549"/>
        <n v="72239"/>
        <n v="30952"/>
        <n v="32589"/>
        <n v="23758"/>
        <n v="18262"/>
        <n v="20636"/>
        <n v="12684"/>
        <n v="7656"/>
        <n v="8648"/>
        <n v="4442"/>
        <n v="5396"/>
        <n v="5207"/>
        <n v="2769"/>
        <n v="2850"/>
        <n v="2961"/>
        <n v="3170"/>
        <n v="2019"/>
        <n v="2874"/>
        <n v="3019"/>
        <n v="1611"/>
        <n v="1424"/>
        <n v="948"/>
        <n v="322"/>
        <n v="448"/>
        <n v="214"/>
        <n v="371"/>
        <n v="265"/>
        <n v="133"/>
        <n v="109"/>
        <n v="150"/>
        <n v="135"/>
        <n v="57"/>
        <n v="60"/>
        <n v="43"/>
        <n v="35"/>
        <n v="50"/>
        <n v="25"/>
        <n v="64"/>
        <n v="46"/>
        <n v="13"/>
        <n v="37"/>
        <n v="12"/>
        <n v="7"/>
        <n v="2"/>
        <n v="1"/>
        <n v="6"/>
        <n v="430971"/>
        <n v="280471"/>
        <n v="82024"/>
        <n v="55567"/>
        <n v="26109"/>
        <n v="99575"/>
        <n v="15482"/>
        <n v="42940"/>
        <n v="40795"/>
        <n v="48552"/>
        <n v="12930"/>
        <n v="39583"/>
        <n v="12305"/>
        <n v="10089"/>
        <n v="14812"/>
        <n v="2701"/>
        <n v="17141"/>
        <n v="4707"/>
        <n v="12335"/>
        <n v="17793"/>
        <n v="4334"/>
        <n v="6481"/>
        <n v="9966"/>
        <n v="8494"/>
        <n v="2498"/>
        <n v="4383"/>
        <n v="1997"/>
        <n v="5557"/>
        <n v="1212"/>
        <n v="3015"/>
        <n v="3551"/>
        <n v="1859"/>
        <n v="1989"/>
        <n v="2456"/>
        <n v="3522"/>
        <n v="2889"/>
        <n v="1650"/>
        <n v="2023"/>
        <n v="2049"/>
        <n v="142"/>
        <n v="1849"/>
        <n v="1222"/>
        <n v="1018"/>
        <n v="65"/>
        <n v="557"/>
        <n v="544"/>
        <n v="230"/>
        <n v="78"/>
        <n v="113821"/>
        <n v="71767"/>
        <n v="52639"/>
        <n v="44391"/>
        <n v="38374"/>
        <n v="36492"/>
        <n v="30672"/>
        <n v="25248"/>
        <n v="12933"/>
        <n v="14048"/>
        <n v="6296"/>
        <n v="6367"/>
        <n v="10262"/>
        <n v="7576"/>
        <n v="6782"/>
        <n v="9876"/>
        <n v="6696"/>
        <n v="3703"/>
        <n v="7405"/>
        <n v="5771"/>
        <n v="5281"/>
        <n v="4573"/>
        <n v="3263"/>
        <n v="4523"/>
        <n v="3338"/>
        <n v="2567"/>
        <n v="3286"/>
        <n v="2384"/>
        <n v="1640"/>
        <n v="2161"/>
        <n v="2729"/>
        <n v="1206"/>
        <n v="1768"/>
        <n v="1238"/>
        <n v="1041"/>
        <n v="1045"/>
        <n v="386"/>
        <n v="348"/>
        <n v="256"/>
        <n v="71"/>
        <n v="15"/>
        <n v="33"/>
        <n v="15838"/>
        <n v="806"/>
        <n v="3320"/>
        <n v="338"/>
        <n v="82"/>
        <n v="132"/>
        <n v="134"/>
        <n v="36"/>
        <n v="38"/>
        <n v="34"/>
        <n v="30"/>
        <n v="40"/>
        <n v="45"/>
        <n v="14"/>
        <n v="0"/>
        <n v="11"/>
        <n v="5"/>
      </sharedItems>
    </cacheField>
    <cacheField name="Total país" numFmtId="0">
      <sharedItems containsSemiMixedTypes="0" containsString="0" containsNumber="1" containsInteger="1" minValue="1" maxValue="1274107"/>
    </cacheField>
    <cacheField name="% P. rural" numFmtId="0">
      <sharedItems containsSemiMixedTypes="0" containsString="0" containsNumber="1" minValue="0" maxValue="1"/>
    </cacheField>
    <cacheField name="Previsión 2010" numFmtId="0" formula="'Total país'*1.0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 Charte Ojeda" refreshedDate="37961.495408796298" createdVersion="1" refreshedVersion="2" recordCount="223" upgradeOnRefresh="1">
  <cacheSource type="worksheet">
    <worksheetSource ref="A2:I225" sheet="Global"/>
  </cacheSource>
  <cacheFields count="10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/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0">
      <sharedItems containsSemiMixedTypes="0" containsString="0" containsNumber="1" containsInteger="1" minValue="1" maxValue="1274107"/>
    </cacheField>
    <cacheField name="% P. rural" numFmtId="0">
      <sharedItems containsSemiMixedTypes="0" containsString="0" containsNumber="1" minValue="0" maxValue="1"/>
    </cacheField>
    <cacheField name="Previsión 2005" numFmtId="0" formula="'Total país'*1.0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isco Charte Ojeda" refreshedDate="37961.501611458334" createdVersion="1" refreshedVersion="2" recordCount="223" upgradeOnRefresh="1">
  <cacheSource type="worksheet">
    <worksheetSource ref="A2:I225" sheet="Global"/>
  </cacheSource>
  <cacheFields count="9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 count="182">
        <n v="54033"/>
        <n v="34096"/>
        <n v="30659"/>
        <n v="24904"/>
        <n v="19597"/>
        <n v="16251"/>
        <n v="15575"/>
        <n v="14805"/>
        <n v="14480"/>
        <n v="13946"/>
        <n v="10523"/>
        <n v="9793"/>
        <n v="9525"/>
        <n v="7692"/>
        <n v="7302"/>
        <n v="7394"/>
        <n v="6168"/>
        <n v="5797"/>
        <n v="5723"/>
        <n v="5409"/>
        <n v="5274"/>
        <n v="5145"/>
        <n v="4801"/>
        <n v="4778"/>
        <n v="4608"/>
        <n v="4439"/>
        <n v="3687"/>
        <n v="3701"/>
        <n v="3572"/>
        <n v="3212"/>
        <n v="2926"/>
        <n v="2835"/>
        <n v="2315"/>
        <n v="2237"/>
        <n v="1846"/>
        <n v="1725"/>
        <n v="1471"/>
        <n v="1400"/>
        <n v="1288"/>
        <n v="1038"/>
        <n v="845"/>
        <n v="784"/>
        <n v="627"/>
        <n v="592"/>
        <n v="584"/>
        <n v="573"/>
        <n v="472"/>
        <n v="338"/>
        <n v="308"/>
        <n v="218"/>
        <n v="195"/>
        <n v="141"/>
        <n v="0"/>
        <n v="136128"/>
        <n v="82997"/>
        <n v="48198"/>
        <n v="20538"/>
        <n v="17940"/>
        <n v="15274"/>
        <n v="12514"/>
        <n v="11930"/>
        <n v="7435"/>
        <n v="6233"/>
        <n v="5593"/>
        <n v="4253"/>
        <n v="4049"/>
        <n v="3973"/>
        <n v="3183"/>
        <n v="3019"/>
        <n v="2702"/>
        <n v="2455"/>
        <n v="1994"/>
        <n v="1851"/>
        <n v="1607"/>
        <n v="1419"/>
        <n v="1270"/>
        <n v="641"/>
        <n v="422"/>
        <n v="220"/>
        <n v="206"/>
        <n v="190"/>
        <n v="148"/>
        <n v="130"/>
        <n v="119"/>
        <n v="104"/>
        <n v="655632"/>
        <n v="515255"/>
        <n v="104403"/>
        <n v="78632"/>
        <n v="65001"/>
        <n v="61997"/>
        <n v="38847"/>
        <n v="37558"/>
        <n v="33886"/>
        <n v="33110"/>
        <n v="30374"/>
        <n v="23437"/>
        <n v="22426"/>
        <n v="11887"/>
        <n v="11882"/>
        <n v="11848"/>
        <n v="11419"/>
        <n v="11251"/>
        <n v="11065"/>
        <n v="11566"/>
        <n v="9227"/>
        <n v="8809"/>
        <n v="7917"/>
        <n v="7943"/>
        <n v="5305"/>
        <n v="3770"/>
        <n v="3040"/>
        <n v="3026"/>
        <n v="2668"/>
        <n v="2392"/>
        <n v="2519"/>
        <n v="2289"/>
        <n v="2169"/>
        <n v="1714"/>
        <n v="1774"/>
        <n v="1582"/>
        <n v="1314"/>
        <n v="1305"/>
        <n v="1521"/>
        <n v="1042"/>
        <n v="991"/>
        <n v="830"/>
        <n v="544"/>
        <n v="448"/>
        <n v="389"/>
        <n v="346"/>
        <n v="385"/>
        <n v="168"/>
        <n v="143"/>
        <n v="68827"/>
        <n v="40197"/>
        <n v="28947"/>
        <n v="28705"/>
        <n v="27830"/>
        <n v="23583"/>
        <n v="19383"/>
        <n v="18832"/>
        <n v="11002"/>
        <n v="7790"/>
        <n v="5286"/>
        <n v="5230"/>
        <n v="5181"/>
        <n v="4826"/>
        <n v="4997"/>
        <n v="4972"/>
        <n v="4816"/>
        <n v="4750"/>
        <n v="4408"/>
        <n v="4031"/>
        <n v="4029"/>
        <n v="3631"/>
        <n v="2622"/>
        <n v="2612"/>
        <n v="2518"/>
        <n v="2164"/>
        <n v="2201"/>
        <n v="2096"/>
        <n v="1899"/>
        <n v="1839"/>
        <n v="1738"/>
        <n v="1592"/>
        <n v="1086"/>
        <n v="1005"/>
        <n v="966"/>
        <n v="664"/>
        <n v="209"/>
        <n v="191"/>
        <n v="140"/>
        <n v="9288"/>
        <n v="2423"/>
        <n v="1886"/>
        <n v="410"/>
        <n v="221"/>
        <n v="108"/>
        <n v="93"/>
        <n v="92"/>
        <n v="87"/>
      </sharedItems>
    </cacheField>
    <cacheField name="Mujeres" numFmtId="0">
      <sharedItems containsSemiMixedTypes="0" containsString="0" containsNumber="1" containsInteger="1" minValue="0" maxValue="618475" count="182">
        <n v="54912"/>
        <n v="33130"/>
        <n v="30436"/>
        <n v="25432"/>
        <n v="20303"/>
        <n v="16541"/>
        <n v="15199"/>
        <n v="14744"/>
        <n v="14402"/>
        <n v="13920"/>
        <n v="10620"/>
        <n v="9885"/>
        <n v="9761"/>
        <n v="7804"/>
        <n v="7390"/>
        <n v="7133"/>
        <n v="6310"/>
        <n v="5819"/>
        <n v="5806"/>
        <n v="5551"/>
        <n v="5366"/>
        <n v="5256"/>
        <n v="4871"/>
        <n v="4682"/>
        <n v="4632"/>
        <n v="4537"/>
        <n v="3771"/>
        <n v="3658"/>
        <n v="3663"/>
        <n v="3353"/>
        <n v="3011"/>
        <n v="2635"/>
        <n v="2402"/>
        <n v="2275"/>
        <n v="1874"/>
        <n v="1824"/>
        <n v="1459"/>
        <n v="1464"/>
        <n v="1310"/>
        <n v="1070"/>
        <n v="850"/>
        <n v="813"/>
        <n v="641"/>
        <n v="605"/>
        <n v="603"/>
        <n v="576"/>
        <n v="508"/>
        <n v="353"/>
        <n v="338"/>
        <n v="321"/>
        <n v="224"/>
        <n v="223"/>
        <n v="143"/>
        <n v="0"/>
        <n v="140091"/>
        <n v="84991"/>
        <n v="49168"/>
        <n v="21026"/>
        <n v="18637"/>
        <n v="15583"/>
        <n v="12716"/>
        <n v="11776"/>
        <n v="7584"/>
        <n v="6178"/>
        <n v="5567"/>
        <n v="5497"/>
        <n v="4112"/>
        <n v="4093"/>
        <n v="4114"/>
        <n v="3132"/>
        <n v="3135"/>
        <n v="2657"/>
        <n v="2483"/>
        <n v="1939"/>
        <n v="1988"/>
        <n v="1706"/>
        <n v="1393"/>
        <n v="1291"/>
        <n v="647"/>
        <n v="433"/>
        <n v="230"/>
        <n v="210"/>
        <n v="202"/>
        <n v="153"/>
        <n v="139"/>
        <n v="116"/>
        <n v="111"/>
        <n v="618475"/>
        <n v="482801"/>
        <n v="104852"/>
        <n v="73698"/>
        <n v="61947"/>
        <n v="64508"/>
        <n v="39858"/>
        <n v="36896"/>
        <n v="32910"/>
        <n v="32436"/>
        <n v="30482"/>
        <n v="23042"/>
        <n v="22633"/>
        <n v="12054"/>
        <n v="11820"/>
        <n v="11538"/>
        <n v="11031"/>
        <n v="10672"/>
        <n v="10765"/>
        <n v="9333"/>
        <n v="9412"/>
        <n v="8679"/>
        <n v="8352"/>
        <n v="7782"/>
        <n v="5641"/>
        <n v="3927"/>
        <n v="3064"/>
        <n v="3075"/>
        <n v="2629"/>
        <n v="2613"/>
        <n v="2303"/>
        <n v="2380"/>
        <n v="2215"/>
        <n v="1811"/>
        <n v="1748"/>
        <n v="1654"/>
        <n v="1307"/>
        <n v="1155"/>
        <n v="876"/>
        <n v="1022"/>
        <n v="906"/>
        <n v="829"/>
        <n v="533"/>
        <n v="423"/>
        <n v="390"/>
        <n v="261"/>
        <n v="204"/>
        <n v="135"/>
        <n v="78368"/>
        <n v="41980"/>
        <n v="30027"/>
        <n v="30181"/>
        <n v="29513"/>
        <n v="27075"/>
        <n v="20250"/>
        <n v="19909"/>
        <n v="11400"/>
        <n v="7945"/>
        <n v="5351"/>
        <n v="5396"/>
        <n v="5398"/>
        <n v="5449"/>
        <n v="5266"/>
        <n v="5180"/>
        <n v="5259"/>
        <n v="5123"/>
        <n v="4484"/>
        <n v="4249"/>
        <n v="4148"/>
        <n v="3714"/>
        <n v="2759"/>
        <n v="2671"/>
        <n v="2647"/>
        <n v="2313"/>
        <n v="2241"/>
        <n v="2283"/>
        <n v="1866"/>
        <n v="1944"/>
        <n v="1521"/>
        <n v="1303"/>
        <n v="1006"/>
        <n v="1023"/>
        <n v="748"/>
        <n v="217"/>
        <n v="195"/>
        <n v="9413"/>
        <n v="2279"/>
        <n v="1942"/>
        <n v="396"/>
        <n v="209"/>
        <n v="112"/>
        <n v="103"/>
        <n v="93"/>
        <n v="85"/>
        <n v="78"/>
      </sharedItems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0">
      <sharedItems containsSemiMixedTypes="0" containsString="0" containsNumber="1" containsInteger="1" minValue="1" maxValue="1274107" count="217">
        <n v="108945"/>
        <n v="67227"/>
        <n v="61095"/>
        <n v="50335"/>
        <n v="39900"/>
        <n v="32792"/>
        <n v="30774"/>
        <n v="29549"/>
        <n v="28883"/>
        <n v="27867"/>
        <n v="21143"/>
        <n v="19678"/>
        <n v="19286"/>
        <n v="15496"/>
        <n v="14693"/>
        <n v="14526"/>
        <n v="12478"/>
        <n v="11616"/>
        <n v="11529"/>
        <n v="10960"/>
        <n v="10641"/>
        <n v="10400"/>
        <n v="9672"/>
        <n v="9460"/>
        <n v="9239"/>
        <n v="8976"/>
        <n v="7458"/>
        <n v="7359"/>
        <n v="7235"/>
        <n v="6565"/>
        <n v="5937"/>
        <n v="5471"/>
        <n v="4717"/>
        <n v="4513"/>
        <n v="3719"/>
        <n v="3550"/>
        <n v="2930"/>
        <n v="2864"/>
        <n v="2598"/>
        <n v="2107"/>
        <n v="1695"/>
        <n v="1597"/>
        <n v="1268"/>
        <n v="1197"/>
        <n v="1187"/>
        <n v="1150"/>
        <n v="980"/>
        <n v="691"/>
        <n v="675"/>
        <n v="629"/>
        <n v="441"/>
        <n v="418"/>
        <n v="284"/>
        <n v="144"/>
        <n v="76"/>
        <n v="6"/>
        <n v="276218"/>
        <n v="167988"/>
        <n v="97365"/>
        <n v="41564"/>
        <n v="36577"/>
        <n v="30857"/>
        <n v="25229"/>
        <n v="23707"/>
        <n v="15018"/>
        <n v="12410"/>
        <n v="11160"/>
        <n v="11090"/>
        <n v="8364"/>
        <n v="8142"/>
        <n v="8087"/>
        <n v="6316"/>
        <n v="6154"/>
        <n v="5359"/>
        <n v="4938"/>
        <n v="3933"/>
        <n v="3839"/>
        <n v="3313"/>
        <n v="2811"/>
        <n v="2561"/>
        <n v="1289"/>
        <n v="855"/>
        <n v="449"/>
        <n v="415"/>
        <n v="392"/>
        <n v="301"/>
        <n v="269"/>
        <n v="235"/>
        <n v="215"/>
        <n v="174"/>
        <n v="152"/>
        <n v="113"/>
        <n v="94"/>
        <n v="93"/>
        <n v="71"/>
        <n v="68"/>
        <n v="64"/>
        <n v="56"/>
        <n v="39"/>
        <n v="37"/>
        <n v="20"/>
        <n v="16"/>
        <n v="11"/>
        <n v="8"/>
        <n v="7"/>
        <n v="2"/>
        <n v="1274107"/>
        <n v="998056"/>
        <n v="209255"/>
        <n v="152331"/>
        <n v="126948"/>
        <n v="126505"/>
        <n v="78705"/>
        <n v="74454"/>
        <n v="66796"/>
        <n v="65546"/>
        <n v="60856"/>
        <n v="46480"/>
        <n v="45059"/>
        <n v="23942"/>
        <n v="23702"/>
        <n v="23385"/>
        <n v="22450"/>
        <n v="21924"/>
        <n v="21830"/>
        <n v="20899"/>
        <n v="18639"/>
        <n v="17488"/>
        <n v="16269"/>
        <n v="15725"/>
        <n v="10945"/>
        <n v="7697"/>
        <n v="6104"/>
        <n v="6101"/>
        <n v="5297"/>
        <n v="5006"/>
        <n v="4823"/>
        <n v="4669"/>
        <n v="4384"/>
        <n v="3525"/>
        <n v="3522"/>
        <n v="3236"/>
        <n v="2620"/>
        <n v="2460"/>
        <n v="2397"/>
        <n v="2063"/>
        <n v="1897"/>
        <n v="1660"/>
        <n v="1077"/>
        <n v="871"/>
        <n v="779"/>
        <n v="606"/>
        <n v="590"/>
        <n v="322"/>
        <n v="278"/>
        <n v="147196"/>
        <n v="82178"/>
        <n v="58974"/>
        <n v="58886"/>
        <n v="57343"/>
        <n v="50658"/>
        <n v="39634"/>
        <n v="38740"/>
        <n v="22402"/>
        <n v="15735"/>
        <n v="10637"/>
        <n v="10626"/>
        <n v="10579"/>
        <n v="10274"/>
        <n v="10262"/>
        <n v="10152"/>
        <n v="10075"/>
        <n v="9874"/>
        <n v="8892"/>
        <n v="8279"/>
        <n v="8176"/>
        <n v="7345"/>
        <n v="5381"/>
        <n v="5282"/>
        <n v="5165"/>
        <n v="4477"/>
        <n v="4442"/>
        <n v="4379"/>
        <n v="3838"/>
        <n v="3705"/>
        <n v="3682"/>
        <n v="3113"/>
        <n v="2390"/>
        <n v="2011"/>
        <n v="1989"/>
        <n v="1412"/>
        <n v="426"/>
        <n v="386"/>
        <n v="75"/>
        <n v="43"/>
        <n v="33"/>
        <n v="26"/>
        <n v="25"/>
        <n v="18701"/>
        <n v="4703"/>
        <n v="3829"/>
        <n v="806"/>
        <n v="430"/>
        <n v="232"/>
        <n v="210"/>
        <n v="185"/>
        <n v="177"/>
        <n v="165"/>
        <n v="116"/>
        <n v="98"/>
        <n v="82"/>
        <n v="74"/>
        <n v="66"/>
        <n v="63"/>
        <n v="19"/>
        <n v="14"/>
        <n v="1"/>
      </sharedItems>
    </cacheField>
    <cacheField name="% P. rural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isco Charte Ojeda" refreshedDate="39090.752316435188" createdVersion="3" refreshedVersion="3" recordCount="223">
  <cacheSource type="worksheet">
    <worksheetSource ref="A2:I225" sheet="Global"/>
  </cacheSource>
  <cacheFields count="12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 count="182">
        <n v="54033"/>
        <n v="34096"/>
        <n v="30659"/>
        <n v="24904"/>
        <n v="19597"/>
        <n v="16251"/>
        <n v="15575"/>
        <n v="14805"/>
        <n v="14480"/>
        <n v="13946"/>
        <n v="10523"/>
        <n v="9793"/>
        <n v="9525"/>
        <n v="7692"/>
        <n v="7302"/>
        <n v="7394"/>
        <n v="6168"/>
        <n v="5797"/>
        <n v="5723"/>
        <n v="5409"/>
        <n v="5274"/>
        <n v="5145"/>
        <n v="4801"/>
        <n v="4778"/>
        <n v="4608"/>
        <n v="4439"/>
        <n v="3687"/>
        <n v="3701"/>
        <n v="3572"/>
        <n v="3212"/>
        <n v="2926"/>
        <n v="2835"/>
        <n v="2315"/>
        <n v="2237"/>
        <n v="1846"/>
        <n v="1725"/>
        <n v="1471"/>
        <n v="1400"/>
        <n v="1288"/>
        <n v="1038"/>
        <n v="845"/>
        <n v="784"/>
        <n v="627"/>
        <n v="592"/>
        <n v="584"/>
        <n v="573"/>
        <n v="472"/>
        <n v="338"/>
        <n v="308"/>
        <n v="218"/>
        <n v="195"/>
        <n v="141"/>
        <n v="0"/>
        <n v="136128"/>
        <n v="82997"/>
        <n v="48198"/>
        <n v="20538"/>
        <n v="17940"/>
        <n v="15274"/>
        <n v="12514"/>
        <n v="11930"/>
        <n v="7435"/>
        <n v="6233"/>
        <n v="5593"/>
        <n v="4253"/>
        <n v="4049"/>
        <n v="3973"/>
        <n v="3183"/>
        <n v="3019"/>
        <n v="2702"/>
        <n v="2455"/>
        <n v="1994"/>
        <n v="1851"/>
        <n v="1607"/>
        <n v="1419"/>
        <n v="1270"/>
        <n v="641"/>
        <n v="422"/>
        <n v="220"/>
        <n v="206"/>
        <n v="190"/>
        <n v="148"/>
        <n v="130"/>
        <n v="119"/>
        <n v="104"/>
        <n v="655632"/>
        <n v="515255"/>
        <n v="104403"/>
        <n v="78632"/>
        <n v="65001"/>
        <n v="61997"/>
        <n v="38847"/>
        <n v="37558"/>
        <n v="33886"/>
        <n v="33110"/>
        <n v="30374"/>
        <n v="23437"/>
        <n v="22426"/>
        <n v="11887"/>
        <n v="11882"/>
        <n v="11848"/>
        <n v="11419"/>
        <n v="11251"/>
        <n v="11065"/>
        <n v="11566"/>
        <n v="9227"/>
        <n v="8809"/>
        <n v="7917"/>
        <n v="7943"/>
        <n v="5305"/>
        <n v="3770"/>
        <n v="3040"/>
        <n v="3026"/>
        <n v="2668"/>
        <n v="2392"/>
        <n v="2519"/>
        <n v="2289"/>
        <n v="2169"/>
        <n v="1714"/>
        <n v="1774"/>
        <n v="1582"/>
        <n v="1314"/>
        <n v="1305"/>
        <n v="1521"/>
        <n v="1042"/>
        <n v="991"/>
        <n v="830"/>
        <n v="544"/>
        <n v="448"/>
        <n v="389"/>
        <n v="346"/>
        <n v="385"/>
        <n v="168"/>
        <n v="143"/>
        <n v="68827"/>
        <n v="40197"/>
        <n v="28947"/>
        <n v="28705"/>
        <n v="27830"/>
        <n v="23583"/>
        <n v="19383"/>
        <n v="18832"/>
        <n v="11002"/>
        <n v="7790"/>
        <n v="5286"/>
        <n v="5230"/>
        <n v="5181"/>
        <n v="4826"/>
        <n v="4997"/>
        <n v="4972"/>
        <n v="4816"/>
        <n v="4750"/>
        <n v="4408"/>
        <n v="4031"/>
        <n v="4029"/>
        <n v="3631"/>
        <n v="2622"/>
        <n v="2612"/>
        <n v="2518"/>
        <n v="2164"/>
        <n v="2201"/>
        <n v="2096"/>
        <n v="1899"/>
        <n v="1839"/>
        <n v="1738"/>
        <n v="1592"/>
        <n v="1086"/>
        <n v="1005"/>
        <n v="966"/>
        <n v="664"/>
        <n v="209"/>
        <n v="191"/>
        <n v="140"/>
        <n v="9288"/>
        <n v="2423"/>
        <n v="1886"/>
        <n v="410"/>
        <n v="221"/>
        <n v="108"/>
        <n v="93"/>
        <n v="92"/>
        <n v="87"/>
      </sharedItems>
    </cacheField>
    <cacheField name="Mujeres" numFmtId="0">
      <sharedItems containsSemiMixedTypes="0" containsString="0" containsNumber="1" containsInteger="1" minValue="0" maxValue="618475" count="182">
        <n v="54912"/>
        <n v="33130"/>
        <n v="30436"/>
        <n v="25432"/>
        <n v="20303"/>
        <n v="16541"/>
        <n v="15199"/>
        <n v="14744"/>
        <n v="14402"/>
        <n v="13920"/>
        <n v="10620"/>
        <n v="9885"/>
        <n v="9761"/>
        <n v="7804"/>
        <n v="7390"/>
        <n v="7133"/>
        <n v="6310"/>
        <n v="5819"/>
        <n v="5806"/>
        <n v="5551"/>
        <n v="5366"/>
        <n v="5256"/>
        <n v="4871"/>
        <n v="4682"/>
        <n v="4632"/>
        <n v="4537"/>
        <n v="3771"/>
        <n v="3658"/>
        <n v="3663"/>
        <n v="3353"/>
        <n v="3011"/>
        <n v="2635"/>
        <n v="2402"/>
        <n v="2275"/>
        <n v="1874"/>
        <n v="1824"/>
        <n v="1459"/>
        <n v="1464"/>
        <n v="1310"/>
        <n v="1070"/>
        <n v="850"/>
        <n v="813"/>
        <n v="641"/>
        <n v="605"/>
        <n v="603"/>
        <n v="576"/>
        <n v="508"/>
        <n v="353"/>
        <n v="338"/>
        <n v="321"/>
        <n v="224"/>
        <n v="223"/>
        <n v="143"/>
        <n v="0"/>
        <n v="140091"/>
        <n v="84991"/>
        <n v="49168"/>
        <n v="21026"/>
        <n v="18637"/>
        <n v="15583"/>
        <n v="12716"/>
        <n v="11776"/>
        <n v="7584"/>
        <n v="6178"/>
        <n v="5567"/>
        <n v="5497"/>
        <n v="4112"/>
        <n v="4093"/>
        <n v="4114"/>
        <n v="3132"/>
        <n v="3135"/>
        <n v="2657"/>
        <n v="2483"/>
        <n v="1939"/>
        <n v="1988"/>
        <n v="1706"/>
        <n v="1393"/>
        <n v="1291"/>
        <n v="647"/>
        <n v="433"/>
        <n v="230"/>
        <n v="210"/>
        <n v="202"/>
        <n v="153"/>
        <n v="139"/>
        <n v="116"/>
        <n v="111"/>
        <n v="618475"/>
        <n v="482801"/>
        <n v="104852"/>
        <n v="73698"/>
        <n v="61947"/>
        <n v="64508"/>
        <n v="39858"/>
        <n v="36896"/>
        <n v="32910"/>
        <n v="32436"/>
        <n v="30482"/>
        <n v="23042"/>
        <n v="22633"/>
        <n v="12054"/>
        <n v="11820"/>
        <n v="11538"/>
        <n v="11031"/>
        <n v="10672"/>
        <n v="10765"/>
        <n v="9333"/>
        <n v="9412"/>
        <n v="8679"/>
        <n v="8352"/>
        <n v="7782"/>
        <n v="5641"/>
        <n v="3927"/>
        <n v="3064"/>
        <n v="3075"/>
        <n v="2629"/>
        <n v="2613"/>
        <n v="2303"/>
        <n v="2380"/>
        <n v="2215"/>
        <n v="1811"/>
        <n v="1748"/>
        <n v="1654"/>
        <n v="1307"/>
        <n v="1155"/>
        <n v="876"/>
        <n v="1022"/>
        <n v="906"/>
        <n v="829"/>
        <n v="533"/>
        <n v="423"/>
        <n v="390"/>
        <n v="261"/>
        <n v="204"/>
        <n v="135"/>
        <n v="78368"/>
        <n v="41980"/>
        <n v="30027"/>
        <n v="30181"/>
        <n v="29513"/>
        <n v="27075"/>
        <n v="20250"/>
        <n v="19909"/>
        <n v="11400"/>
        <n v="7945"/>
        <n v="5351"/>
        <n v="5396"/>
        <n v="5398"/>
        <n v="5449"/>
        <n v="5266"/>
        <n v="5180"/>
        <n v="5259"/>
        <n v="5123"/>
        <n v="4484"/>
        <n v="4249"/>
        <n v="4148"/>
        <n v="3714"/>
        <n v="2759"/>
        <n v="2671"/>
        <n v="2647"/>
        <n v="2313"/>
        <n v="2241"/>
        <n v="2283"/>
        <n v="1866"/>
        <n v="1944"/>
        <n v="1521"/>
        <n v="1303"/>
        <n v="1006"/>
        <n v="1023"/>
        <n v="748"/>
        <n v="217"/>
        <n v="195"/>
        <n v="9413"/>
        <n v="2279"/>
        <n v="1942"/>
        <n v="396"/>
        <n v="209"/>
        <n v="112"/>
        <n v="103"/>
        <n v="93"/>
        <n v="85"/>
        <n v="78"/>
      </sharedItems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3">
      <sharedItems containsSemiMixedTypes="0" containsString="0" containsNumber="1" containsInteger="1" minValue="1" maxValue="1274107"/>
    </cacheField>
    <cacheField name="% P. rural" numFmtId="10">
      <sharedItems containsSemiMixedTypes="0" containsString="0" containsNumber="1" minValue="0" maxValue="1"/>
    </cacheField>
    <cacheField name="Previsión 2005" numFmtId="0" formula="'Total país'*1.08" databaseField="0"/>
    <cacheField name="Total continente" numFmtId="0" formula="SUM('Total país')" databaseField="0"/>
    <cacheField name="Previsión 2010" numFmtId="0" formula="'Total país' *1.08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54033"/>
    <n v="54912"/>
    <n v="62031"/>
    <x v="0"/>
    <n v="108945"/>
    <n v="0.56937904447198129"/>
  </r>
  <r>
    <x v="0"/>
    <x v="1"/>
    <x v="0"/>
    <n v="34096"/>
    <n v="33130"/>
    <n v="36519"/>
    <x v="1"/>
    <n v="67227"/>
    <n v="0.54321924226873131"/>
  </r>
  <r>
    <x v="0"/>
    <x v="2"/>
    <x v="1"/>
    <n v="30659"/>
    <n v="30436"/>
    <n v="50600"/>
    <x v="2"/>
    <n v="61095"/>
    <n v="0.82821834847368847"/>
  </r>
  <r>
    <x v="0"/>
    <x v="3"/>
    <x v="0"/>
    <n v="24904"/>
    <n v="25432"/>
    <n v="35254"/>
    <x v="3"/>
    <n v="50335"/>
    <n v="0.70038740439058311"/>
  </r>
  <r>
    <x v="0"/>
    <x v="4"/>
    <x v="1"/>
    <n v="19597"/>
    <n v="20303"/>
    <n v="19892"/>
    <x v="4"/>
    <n v="39900"/>
    <n v="0.49854636591478696"/>
  </r>
  <r>
    <x v="0"/>
    <x v="5"/>
    <x v="2"/>
    <n v="16251"/>
    <n v="16541"/>
    <n v="23914"/>
    <x v="5"/>
    <n v="32792"/>
    <n v="0.72926323493535006"/>
  </r>
  <r>
    <x v="0"/>
    <x v="6"/>
    <x v="0"/>
    <n v="15575"/>
    <n v="15199"/>
    <n v="12763"/>
    <x v="6"/>
    <n v="30774"/>
    <n v="0.41473321635146554"/>
  </r>
  <r>
    <x v="0"/>
    <x v="7"/>
    <x v="1"/>
    <n v="14805"/>
    <n v="14744"/>
    <n v="20050"/>
    <x v="7"/>
    <n v="29549"/>
    <n v="0.67853396054011983"/>
  </r>
  <r>
    <x v="0"/>
    <x v="8"/>
    <x v="1"/>
    <n v="14480"/>
    <n v="14402"/>
    <n v="18742"/>
    <x v="8"/>
    <n v="28883"/>
    <n v="0.64889381296956683"/>
  </r>
  <r>
    <x v="0"/>
    <x v="9"/>
    <x v="0"/>
    <n v="13946"/>
    <n v="13920"/>
    <n v="12649"/>
    <x v="9"/>
    <n v="27867"/>
    <n v="0.45390605375533788"/>
  </r>
  <r>
    <x v="0"/>
    <x v="10"/>
    <x v="2"/>
    <n v="10523"/>
    <n v="10620"/>
    <n v="18221"/>
    <x v="10"/>
    <n v="21143"/>
    <n v="0.86179823109303311"/>
  </r>
  <r>
    <x v="0"/>
    <x v="11"/>
    <x v="0"/>
    <n v="9793"/>
    <n v="9885"/>
    <n v="12230"/>
    <x v="11"/>
    <n v="19678"/>
    <n v="0.62150625063522713"/>
  </r>
  <r>
    <x v="0"/>
    <x v="12"/>
    <x v="1"/>
    <n v="9525"/>
    <n v="9761"/>
    <n v="11792"/>
    <x v="12"/>
    <n v="19286"/>
    <n v="0.61142797884475786"/>
  </r>
  <r>
    <x v="0"/>
    <x v="13"/>
    <x v="1"/>
    <n v="7692"/>
    <n v="7804"/>
    <n v="11024"/>
    <x v="13"/>
    <n v="15496"/>
    <n v="0.71140939597315433"/>
  </r>
  <r>
    <x v="0"/>
    <x v="14"/>
    <x v="0"/>
    <n v="7302"/>
    <n v="7390"/>
    <n v="7633"/>
    <x v="14"/>
    <n v="14693"/>
    <n v="0.51949908119512689"/>
  </r>
  <r>
    <x v="0"/>
    <x v="15"/>
    <x v="0"/>
    <n v="7394"/>
    <n v="7133"/>
    <n v="7860"/>
    <x v="15"/>
    <n v="14526"/>
    <n v="0.5410987195373812"/>
  </r>
  <r>
    <x v="0"/>
    <x v="16"/>
    <x v="1"/>
    <n v="6168"/>
    <n v="6310"/>
    <n v="8295"/>
    <x v="16"/>
    <n v="12478"/>
    <n v="0.66476999519153712"/>
  </r>
  <r>
    <x v="0"/>
    <x v="17"/>
    <x v="1"/>
    <n v="5797"/>
    <n v="5819"/>
    <n v="9535"/>
    <x v="17"/>
    <n v="11616"/>
    <n v="0.82085055096418735"/>
  </r>
  <r>
    <x v="0"/>
    <x v="18"/>
    <x v="2"/>
    <n v="5723"/>
    <n v="5806"/>
    <n v="7543"/>
    <x v="18"/>
    <n v="11529"/>
    <n v="0.65426316245988381"/>
  </r>
  <r>
    <x v="0"/>
    <x v="19"/>
    <x v="0"/>
    <n v="5409"/>
    <n v="5551"/>
    <n v="7741"/>
    <x v="19"/>
    <n v="10960"/>
    <n v="0.70629562043795624"/>
  </r>
  <r>
    <x v="0"/>
    <x v="20"/>
    <x v="0"/>
    <n v="5274"/>
    <n v="5366"/>
    <n v="9050"/>
    <x v="20"/>
    <n v="10641"/>
    <n v="0.85048397706982426"/>
  </r>
  <r>
    <x v="0"/>
    <x v="21"/>
    <x v="1"/>
    <n v="5145"/>
    <n v="5256"/>
    <n v="8313"/>
    <x v="21"/>
    <n v="10400"/>
    <n v="0.7993269230769231"/>
  </r>
  <r>
    <x v="0"/>
    <x v="22"/>
    <x v="1"/>
    <n v="4801"/>
    <n v="4871"/>
    <n v="7050"/>
    <x v="22"/>
    <n v="9672"/>
    <n v="0.72890818858560791"/>
  </r>
  <r>
    <x v="0"/>
    <x v="23"/>
    <x v="0"/>
    <n v="4778"/>
    <n v="4682"/>
    <n v="3331"/>
    <x v="23"/>
    <n v="9460"/>
    <n v="0.35211416490486258"/>
  </r>
  <r>
    <x v="0"/>
    <x v="24"/>
    <x v="1"/>
    <n v="4608"/>
    <n v="4632"/>
    <n v="4960"/>
    <x v="24"/>
    <n v="9239"/>
    <n v="0.53685463794782984"/>
  </r>
  <r>
    <x v="0"/>
    <x v="25"/>
    <x v="1"/>
    <n v="4439"/>
    <n v="4537"/>
    <n v="5006"/>
    <x v="25"/>
    <n v="8976"/>
    <n v="0.5577094474153298"/>
  </r>
  <r>
    <x v="0"/>
    <x v="26"/>
    <x v="0"/>
    <n v="3687"/>
    <n v="3771"/>
    <n v="5708"/>
    <x v="26"/>
    <n v="7458"/>
    <n v="0.76535264145883619"/>
  </r>
  <r>
    <x v="0"/>
    <x v="27"/>
    <x v="3"/>
    <n v="3701"/>
    <n v="3658"/>
    <n v="5002"/>
    <x v="27"/>
    <n v="7359"/>
    <n v="0.67971191738007886"/>
  </r>
  <r>
    <x v="0"/>
    <x v="28"/>
    <x v="0"/>
    <n v="3572"/>
    <n v="3663"/>
    <n v="6797"/>
    <x v="28"/>
    <n v="7235"/>
    <n v="0.93946095369730476"/>
  </r>
  <r>
    <x v="0"/>
    <x v="29"/>
    <x v="1"/>
    <n v="3212"/>
    <n v="3353"/>
    <n v="5997"/>
    <x v="29"/>
    <n v="6565"/>
    <n v="0.91348057882711353"/>
  </r>
  <r>
    <x v="0"/>
    <x v="30"/>
    <x v="2"/>
    <n v="2926"/>
    <n v="3011"/>
    <n v="3475"/>
    <x v="30"/>
    <n v="5937"/>
    <n v="0.58531244736398857"/>
  </r>
  <r>
    <x v="0"/>
    <x v="31"/>
    <x v="0"/>
    <n v="2835"/>
    <n v="2635"/>
    <n v="702"/>
    <x v="31"/>
    <n v="5471"/>
    <n v="0.12831292268323891"/>
  </r>
  <r>
    <x v="0"/>
    <x v="32"/>
    <x v="1"/>
    <n v="2315"/>
    <n v="2402"/>
    <n v="3022"/>
    <x v="32"/>
    <n v="4717"/>
    <n v="0.64066143735425063"/>
  </r>
  <r>
    <x v="0"/>
    <x v="33"/>
    <x v="1"/>
    <n v="2237"/>
    <n v="2275"/>
    <n v="3035"/>
    <x v="33"/>
    <n v="4513"/>
    <n v="0.67250166186572125"/>
  </r>
  <r>
    <x v="0"/>
    <x v="34"/>
    <x v="0"/>
    <n v="1846"/>
    <n v="1874"/>
    <n v="3035"/>
    <x v="34"/>
    <n v="3719"/>
    <n v="0.81607959128798069"/>
  </r>
  <r>
    <x v="0"/>
    <x v="35"/>
    <x v="1"/>
    <n v="1725"/>
    <n v="1824"/>
    <n v="2103"/>
    <x v="35"/>
    <n v="3550"/>
    <n v="0.59239436619718311"/>
  </r>
  <r>
    <x v="0"/>
    <x v="36"/>
    <x v="0"/>
    <n v="1471"/>
    <n v="1459"/>
    <n v="1544"/>
    <x v="36"/>
    <n v="2930"/>
    <n v="0.52696245733788394"/>
  </r>
  <r>
    <x v="0"/>
    <x v="37"/>
    <x v="1"/>
    <n v="1400"/>
    <n v="1464"/>
    <n v="1097"/>
    <x v="37"/>
    <n v="2864"/>
    <n v="0.38303072625698326"/>
  </r>
  <r>
    <x v="0"/>
    <x v="38"/>
    <x v="0"/>
    <n v="1288"/>
    <n v="1310"/>
    <n v="1134"/>
    <x v="38"/>
    <n v="2598"/>
    <n v="0.43648960739030024"/>
  </r>
  <r>
    <x v="0"/>
    <x v="39"/>
    <x v="0"/>
    <n v="1038"/>
    <n v="1070"/>
    <n v="1536"/>
    <x v="39"/>
    <n v="2107"/>
    <n v="0.72899857617465591"/>
  </r>
  <r>
    <x v="0"/>
    <x v="40"/>
    <x v="1"/>
    <n v="845"/>
    <n v="850"/>
    <n v="1020"/>
    <x v="40"/>
    <n v="1695"/>
    <n v="0.60176991150442483"/>
  </r>
  <r>
    <x v="0"/>
    <x v="41"/>
    <x v="0"/>
    <n v="784"/>
    <n v="813"/>
    <n v="469"/>
    <x v="41"/>
    <n v="1597"/>
    <n v="0.29367564182842831"/>
  </r>
  <r>
    <x v="0"/>
    <x v="42"/>
    <x v="0"/>
    <n v="627"/>
    <n v="641"/>
    <n v="865"/>
    <x v="42"/>
    <n v="1268"/>
    <n v="0.68217665615141954"/>
  </r>
  <r>
    <x v="0"/>
    <x v="43"/>
    <x v="1"/>
    <n v="592"/>
    <n v="605"/>
    <n v="549"/>
    <x v="43"/>
    <n v="1197"/>
    <n v="0.45864661654135336"/>
  </r>
  <r>
    <x v="0"/>
    <x v="44"/>
    <x v="3"/>
    <n v="584"/>
    <n v="603"/>
    <n v="910"/>
    <x v="44"/>
    <n v="1187"/>
    <n v="0.76663858466722834"/>
  </r>
  <r>
    <x v="0"/>
    <x v="45"/>
    <x v="1"/>
    <n v="573"/>
    <n v="576"/>
    <n v="677"/>
    <x v="45"/>
    <n v="1150"/>
    <n v="0.58869565217391306"/>
  </r>
  <r>
    <x v="0"/>
    <x v="46"/>
    <x v="0"/>
    <n v="472"/>
    <n v="508"/>
    <n v="640"/>
    <x v="46"/>
    <n v="980"/>
    <n v="0.65306122448979587"/>
  </r>
  <r>
    <x v="0"/>
    <x v="47"/>
    <x v="1"/>
    <n v="338"/>
    <n v="353"/>
    <n v="206"/>
    <x v="47"/>
    <n v="691"/>
    <n v="0.29811866859623731"/>
  </r>
  <r>
    <x v="0"/>
    <x v="48"/>
    <x v="1"/>
    <n v="338"/>
    <n v="338"/>
    <n v="455"/>
    <x v="48"/>
    <n v="675"/>
    <n v="0.67407407407407405"/>
  </r>
  <r>
    <x v="0"/>
    <x v="49"/>
    <x v="0"/>
    <n v="308"/>
    <n v="321"/>
    <n v="107"/>
    <x v="49"/>
    <n v="629"/>
    <n v="0.17011128775834658"/>
  </r>
  <r>
    <x v="0"/>
    <x v="50"/>
    <x v="3"/>
    <n v="218"/>
    <n v="224"/>
    <n v="234"/>
    <x v="50"/>
    <n v="441"/>
    <n v="0.53061224489795922"/>
  </r>
  <r>
    <x v="0"/>
    <x v="51"/>
    <x v="3"/>
    <n v="195"/>
    <n v="223"/>
    <n v="165"/>
    <x v="51"/>
    <n v="418"/>
    <n v="0.39473684210526316"/>
  </r>
  <r>
    <x v="0"/>
    <x v="52"/>
    <x v="0"/>
    <n v="141"/>
    <n v="143"/>
    <n v="14"/>
    <x v="52"/>
    <n v="284"/>
    <n v="4.9295774647887321E-2"/>
  </r>
  <r>
    <x v="0"/>
    <x v="53"/>
    <x v="3"/>
    <n v="0"/>
    <n v="0"/>
    <n v="78"/>
    <x v="53"/>
    <n v="144"/>
    <n v="0.54166666666666663"/>
  </r>
  <r>
    <x v="0"/>
    <x v="54"/>
    <x v="1"/>
    <n v="0"/>
    <n v="0"/>
    <n v="32"/>
    <x v="54"/>
    <n v="76"/>
    <n v="0.42105263157894735"/>
  </r>
  <r>
    <x v="0"/>
    <x v="55"/>
    <x v="3"/>
    <n v="0"/>
    <n v="0"/>
    <n v="2"/>
    <x v="55"/>
    <n v="6"/>
    <n v="0.33333333333333331"/>
  </r>
  <r>
    <x v="1"/>
    <x v="56"/>
    <x v="1"/>
    <n v="136128"/>
    <n v="140091"/>
    <n v="63543"/>
    <x v="56"/>
    <n v="276218"/>
    <n v="0.23004655742927688"/>
  </r>
  <r>
    <x v="1"/>
    <x v="57"/>
    <x v="4"/>
    <n v="82997"/>
    <n v="84991"/>
    <n v="32439"/>
    <x v="57"/>
    <n v="167988"/>
    <n v="0.19310307879134223"/>
  </r>
  <r>
    <x v="1"/>
    <x v="58"/>
    <x v="3"/>
    <n v="48198"/>
    <n v="49168"/>
    <n v="25126"/>
    <x v="58"/>
    <n v="97365"/>
    <n v="0.25805987777948958"/>
  </r>
  <r>
    <x v="1"/>
    <x v="59"/>
    <x v="3"/>
    <n v="20538"/>
    <n v="21026"/>
    <n v="10612"/>
    <x v="59"/>
    <n v="41564"/>
    <n v="0.25531710133769608"/>
  </r>
  <r>
    <x v="1"/>
    <x v="60"/>
    <x v="3"/>
    <n v="17940"/>
    <n v="18637"/>
    <n v="3988"/>
    <x v="60"/>
    <n v="36577"/>
    <n v="0.1090302649205785"/>
  </r>
  <r>
    <x v="1"/>
    <x v="61"/>
    <x v="0"/>
    <n v="15274"/>
    <n v="15583"/>
    <n v="7099"/>
    <x v="61"/>
    <n v="30857"/>
    <n v="0.23006125028356614"/>
  </r>
  <r>
    <x v="1"/>
    <x v="62"/>
    <x v="3"/>
    <n v="12514"/>
    <n v="12716"/>
    <n v="6967"/>
    <x v="62"/>
    <n v="25229"/>
    <n v="0.2761504617701851"/>
  </r>
  <r>
    <x v="1"/>
    <x v="63"/>
    <x v="3"/>
    <n v="11930"/>
    <n v="11776"/>
    <n v="3071"/>
    <x v="63"/>
    <n v="23707"/>
    <n v="0.12953979837178892"/>
  </r>
  <r>
    <x v="1"/>
    <x v="64"/>
    <x v="3"/>
    <n v="7435"/>
    <n v="7584"/>
    <n v="2334"/>
    <x v="64"/>
    <n v="15018"/>
    <n v="0.15541350379544547"/>
  </r>
  <r>
    <x v="1"/>
    <x v="65"/>
    <x v="3"/>
    <n v="6233"/>
    <n v="6178"/>
    <n v="4754"/>
    <x v="65"/>
    <n v="12410"/>
    <n v="0.38307816277195811"/>
  </r>
  <r>
    <x v="1"/>
    <x v="66"/>
    <x v="3"/>
    <n v="5593"/>
    <n v="5567"/>
    <n v="2512"/>
    <x v="66"/>
    <n v="11160"/>
    <n v="0.22508960573476702"/>
  </r>
  <r>
    <x v="1"/>
    <x v="67"/>
    <x v="3"/>
    <n v="5593"/>
    <n v="5497"/>
    <n v="6648"/>
    <x v="67"/>
    <n v="11090"/>
    <n v="0.59945897204688914"/>
  </r>
  <r>
    <x v="1"/>
    <x v="68"/>
    <x v="3"/>
    <n v="4253"/>
    <n v="4112"/>
    <n v="2968"/>
    <x v="68"/>
    <n v="8364"/>
    <n v="0.35485413677666189"/>
  </r>
  <r>
    <x v="1"/>
    <x v="69"/>
    <x v="3"/>
    <n v="4049"/>
    <n v="4093"/>
    <n v="2935"/>
    <x v="69"/>
    <n v="8142"/>
    <n v="0.36047654139032181"/>
  </r>
  <r>
    <x v="1"/>
    <x v="70"/>
    <x v="3"/>
    <n v="3973"/>
    <n v="4114"/>
    <n v="5318"/>
    <x v="70"/>
    <n v="8087"/>
    <n v="0.65759861506120931"/>
  </r>
  <r>
    <x v="1"/>
    <x v="71"/>
    <x v="3"/>
    <n v="3183"/>
    <n v="3132"/>
    <n v="3394"/>
    <x v="10"/>
    <n v="6316"/>
    <n v="0.5373654211526282"/>
  </r>
  <r>
    <x v="1"/>
    <x v="72"/>
    <x v="3"/>
    <n v="3019"/>
    <n v="3135"/>
    <n v="3304"/>
    <x v="71"/>
    <n v="6154"/>
    <n v="0.53688657783555416"/>
  </r>
  <r>
    <x v="1"/>
    <x v="73"/>
    <x v="3"/>
    <n v="2702"/>
    <n v="2657"/>
    <n v="2398"/>
    <x v="72"/>
    <n v="5359"/>
    <n v="0.44747154319835791"/>
  </r>
  <r>
    <x v="1"/>
    <x v="74"/>
    <x v="3"/>
    <n v="2455"/>
    <n v="2483"/>
    <n v="1768"/>
    <x v="73"/>
    <n v="4938"/>
    <n v="0.35803969218307008"/>
  </r>
  <r>
    <x v="1"/>
    <x v="75"/>
    <x v="3"/>
    <n v="1994"/>
    <n v="1939"/>
    <n v="1914"/>
    <x v="74"/>
    <n v="3933"/>
    <n v="0.48665141113653698"/>
  </r>
  <r>
    <x v="1"/>
    <x v="76"/>
    <x v="3"/>
    <n v="1851"/>
    <n v="1988"/>
    <n v="965"/>
    <x v="75"/>
    <n v="3839"/>
    <n v="0.25136754363115393"/>
  </r>
  <r>
    <x v="1"/>
    <x v="77"/>
    <x v="3"/>
    <n v="1607"/>
    <n v="1706"/>
    <n v="294"/>
    <x v="76"/>
    <n v="3313"/>
    <n v="8.8741322064594022E-2"/>
  </r>
  <r>
    <x v="1"/>
    <x v="78"/>
    <x v="3"/>
    <n v="1419"/>
    <n v="1393"/>
    <n v="1200"/>
    <x v="77"/>
    <n v="2811"/>
    <n v="0.42689434364994666"/>
  </r>
  <r>
    <x v="1"/>
    <x v="79"/>
    <x v="1"/>
    <n v="1270"/>
    <n v="1291"/>
    <n v="1137"/>
    <x v="78"/>
    <n v="2561"/>
    <n v="0.44396720031237796"/>
  </r>
  <r>
    <x v="1"/>
    <x v="80"/>
    <x v="1"/>
    <n v="641"/>
    <n v="647"/>
    <n v="341"/>
    <x v="79"/>
    <n v="1289"/>
    <n v="0.26454615981380913"/>
  </r>
  <r>
    <x v="1"/>
    <x v="81"/>
    <x v="1"/>
    <n v="422"/>
    <n v="433"/>
    <n v="533"/>
    <x v="80"/>
    <n v="855"/>
    <n v="0.62339181286549705"/>
  </r>
  <r>
    <x v="1"/>
    <x v="82"/>
    <x v="3"/>
    <n v="220"/>
    <n v="230"/>
    <n v="1"/>
    <x v="81"/>
    <n v="449"/>
    <n v="2.2271714922048997E-3"/>
  </r>
  <r>
    <x v="1"/>
    <x v="83"/>
    <x v="1"/>
    <n v="206"/>
    <n v="210"/>
    <n v="201"/>
    <x v="82"/>
    <n v="415"/>
    <n v="0.48433734939759038"/>
  </r>
  <r>
    <x v="1"/>
    <x v="84"/>
    <x v="1"/>
    <n v="190"/>
    <n v="202"/>
    <n v="21"/>
    <x v="83"/>
    <n v="392"/>
    <n v="5.3571428571428568E-2"/>
  </r>
  <r>
    <x v="1"/>
    <x v="85"/>
    <x v="1"/>
    <n v="148"/>
    <n v="153"/>
    <n v="36"/>
    <x v="84"/>
    <n v="301"/>
    <n v="0.11960132890365449"/>
  </r>
  <r>
    <x v="1"/>
    <x v="86"/>
    <x v="1"/>
    <n v="130"/>
    <n v="139"/>
    <n v="136"/>
    <x v="85"/>
    <n v="269"/>
    <n v="0.50557620817843862"/>
  </r>
  <r>
    <x v="1"/>
    <x v="87"/>
    <x v="1"/>
    <n v="119"/>
    <n v="116"/>
    <n v="126"/>
    <x v="86"/>
    <n v="235"/>
    <n v="0.53617021276595744"/>
  </r>
  <r>
    <x v="1"/>
    <x v="88"/>
    <x v="2"/>
    <n v="104"/>
    <n v="111"/>
    <n v="65"/>
    <x v="87"/>
    <n v="215"/>
    <n v="0.30232558139534882"/>
  </r>
  <r>
    <x v="1"/>
    <x v="89"/>
    <x v="0"/>
    <n v="0"/>
    <n v="0"/>
    <n v="39"/>
    <x v="88"/>
    <n v="174"/>
    <n v="0.22413793103448276"/>
  </r>
  <r>
    <x v="1"/>
    <x v="90"/>
    <x v="3"/>
    <n v="0"/>
    <n v="0"/>
    <n v="95"/>
    <x v="89"/>
    <n v="152"/>
    <n v="0.625"/>
  </r>
  <r>
    <x v="1"/>
    <x v="91"/>
    <x v="3"/>
    <n v="0"/>
    <n v="0"/>
    <n v="53"/>
    <x v="90"/>
    <n v="113"/>
    <n v="0.46902654867256638"/>
  </r>
  <r>
    <x v="1"/>
    <x v="92"/>
    <x v="1"/>
    <n v="0"/>
    <n v="0"/>
    <n v="51"/>
    <x v="91"/>
    <n v="94"/>
    <n v="0.54255319148936165"/>
  </r>
  <r>
    <x v="1"/>
    <x v="93"/>
    <x v="1"/>
    <n v="0"/>
    <n v="0"/>
    <n v="58"/>
    <x v="92"/>
    <n v="93"/>
    <n v="0.62365591397849462"/>
  </r>
  <r>
    <x v="1"/>
    <x v="94"/>
    <x v="1"/>
    <n v="0"/>
    <n v="0"/>
    <n v="21"/>
    <x v="93"/>
    <n v="71"/>
    <n v="0.29577464788732394"/>
  </r>
  <r>
    <x v="1"/>
    <x v="95"/>
    <x v="1"/>
    <n v="0"/>
    <n v="0"/>
    <n v="43"/>
    <x v="94"/>
    <n v="68"/>
    <n v="0.63235294117647056"/>
  </r>
  <r>
    <x v="1"/>
    <x v="96"/>
    <x v="1"/>
    <n v="0"/>
    <n v="0"/>
    <n v="0"/>
    <x v="95"/>
    <n v="64"/>
    <n v="0"/>
  </r>
  <r>
    <x v="1"/>
    <x v="97"/>
    <x v="1"/>
    <n v="0"/>
    <n v="0"/>
    <n v="10"/>
    <x v="96"/>
    <n v="56"/>
    <n v="0.17857142857142858"/>
  </r>
  <r>
    <x v="1"/>
    <x v="98"/>
    <x v="0"/>
    <n v="0"/>
    <n v="0"/>
    <n v="26"/>
    <x v="97"/>
    <n v="39"/>
    <n v="0.66666666666666663"/>
  </r>
  <r>
    <x v="1"/>
    <x v="99"/>
    <x v="1"/>
    <n v="0"/>
    <n v="0"/>
    <n v="0"/>
    <x v="98"/>
    <n v="37"/>
    <n v="0"/>
  </r>
  <r>
    <x v="1"/>
    <x v="100"/>
    <x v="1"/>
    <n v="0"/>
    <n v="0"/>
    <n v="8"/>
    <x v="99"/>
    <n v="20"/>
    <n v="0.4"/>
  </r>
  <r>
    <x v="1"/>
    <x v="101"/>
    <x v="0"/>
    <n v="0"/>
    <n v="0"/>
    <n v="9"/>
    <x v="100"/>
    <n v="16"/>
    <n v="0.5625"/>
  </r>
  <r>
    <x v="1"/>
    <x v="102"/>
    <x v="1"/>
    <n v="0"/>
    <n v="0"/>
    <n v="9"/>
    <x v="101"/>
    <n v="11"/>
    <n v="0.81818181818181823"/>
  </r>
  <r>
    <x v="1"/>
    <x v="103"/>
    <x v="1"/>
    <n v="0"/>
    <n v="0"/>
    <n v="7"/>
    <x v="102"/>
    <n v="8"/>
    <n v="0.875"/>
  </r>
  <r>
    <x v="1"/>
    <x v="104"/>
    <x v="3"/>
    <n v="0"/>
    <n v="0"/>
    <n v="1"/>
    <x v="103"/>
    <n v="7"/>
    <n v="0.14285714285714285"/>
  </r>
  <r>
    <x v="1"/>
    <x v="105"/>
    <x v="1"/>
    <n v="0"/>
    <n v="0"/>
    <n v="0"/>
    <x v="101"/>
    <n v="2"/>
    <n v="0"/>
  </r>
  <r>
    <x v="2"/>
    <x v="106"/>
    <x v="5"/>
    <n v="655632"/>
    <n v="618475"/>
    <n v="843136"/>
    <x v="104"/>
    <n v="1274107"/>
    <n v="0.661746619396958"/>
  </r>
  <r>
    <x v="2"/>
    <x v="107"/>
    <x v="1"/>
    <n v="515255"/>
    <n v="482801"/>
    <n v="717585"/>
    <x v="105"/>
    <n v="998056"/>
    <n v="0.71898270237341388"/>
  </r>
  <r>
    <x v="2"/>
    <x v="108"/>
    <x v="1"/>
    <n v="104403"/>
    <n v="104852"/>
    <n v="127231"/>
    <x v="106"/>
    <n v="209255"/>
    <n v="0.60801892427898974"/>
  </r>
  <r>
    <x v="2"/>
    <x v="109"/>
    <x v="0"/>
    <n v="78632"/>
    <n v="73698"/>
    <n v="96764"/>
    <x v="107"/>
    <n v="152331"/>
    <n v="0.63522198370653382"/>
  </r>
  <r>
    <x v="2"/>
    <x v="110"/>
    <x v="0"/>
    <n v="65001"/>
    <n v="61947"/>
    <n v="100839"/>
    <x v="108"/>
    <n v="126948"/>
    <n v="0.79433311277058327"/>
  </r>
  <r>
    <x v="2"/>
    <x v="111"/>
    <x v="6"/>
    <n v="61997"/>
    <n v="64508"/>
    <n v="26930"/>
    <x v="109"/>
    <n v="126505"/>
    <n v="0.21287696138492548"/>
  </r>
  <r>
    <x v="2"/>
    <x v="112"/>
    <x v="1"/>
    <n v="38847"/>
    <n v="39858"/>
    <n v="63223"/>
    <x v="110"/>
    <n v="78705"/>
    <n v="0.80329076932850518"/>
  </r>
  <r>
    <x v="2"/>
    <x v="113"/>
    <x v="3"/>
    <n v="37558"/>
    <n v="36896"/>
    <n v="31514"/>
    <x v="111"/>
    <n v="74454"/>
    <n v="0.42326805812985197"/>
  </r>
  <r>
    <x v="2"/>
    <x v="114"/>
    <x v="1"/>
    <n v="33886"/>
    <n v="32910"/>
    <n v="26001"/>
    <x v="112"/>
    <n v="66796"/>
    <n v="0.38925983591831848"/>
  </r>
  <r>
    <x v="2"/>
    <x v="115"/>
    <x v="0"/>
    <n v="33110"/>
    <n v="32436"/>
    <n v="16994"/>
    <x v="113"/>
    <n v="65546"/>
    <n v="0.25926830012510299"/>
  </r>
  <r>
    <x v="2"/>
    <x v="116"/>
    <x v="5"/>
    <n v="30374"/>
    <n v="30482"/>
    <n v="47926"/>
    <x v="114"/>
    <n v="60856"/>
    <n v="0.78753122124359143"/>
  </r>
  <r>
    <x v="2"/>
    <x v="117"/>
    <x v="1"/>
    <n v="23437"/>
    <n v="23042"/>
    <n v="6897"/>
    <x v="115"/>
    <n v="46480"/>
    <n v="0.14838640275387263"/>
  </r>
  <r>
    <x v="2"/>
    <x v="118"/>
    <x v="0"/>
    <n v="22426"/>
    <n v="22633"/>
    <n v="32754"/>
    <x v="116"/>
    <n v="45059"/>
    <n v="0.72691360216604894"/>
  </r>
  <r>
    <x v="2"/>
    <x v="119"/>
    <x v="7"/>
    <n v="11887"/>
    <n v="12054"/>
    <n v="13853"/>
    <x v="117"/>
    <n v="23942"/>
    <n v="0.57860663269568124"/>
  </r>
  <r>
    <x v="2"/>
    <x v="120"/>
    <x v="1"/>
    <n v="11882"/>
    <n v="11820"/>
    <n v="8890"/>
    <x v="118"/>
    <n v="23702"/>
    <n v="0.37507383343177791"/>
  </r>
  <r>
    <x v="2"/>
    <x v="121"/>
    <x v="1"/>
    <n v="11848"/>
    <n v="11538"/>
    <n v="20684"/>
    <x v="119"/>
    <n v="23385"/>
    <n v="0.88449861022022669"/>
  </r>
  <r>
    <x v="2"/>
    <x v="122"/>
    <x v="0"/>
    <n v="11419"/>
    <n v="11031"/>
    <n v="5309"/>
    <x v="120"/>
    <n v="22450"/>
    <n v="0.23648106904231625"/>
  </r>
  <r>
    <x v="2"/>
    <x v="123"/>
    <x v="0"/>
    <n v="11251"/>
    <n v="10672"/>
    <n v="17217"/>
    <x v="121"/>
    <n v="21924"/>
    <n v="0.78530377668308704"/>
  </r>
  <r>
    <x v="2"/>
    <x v="124"/>
    <x v="5"/>
    <n v="11065"/>
    <n v="10765"/>
    <n v="9495"/>
    <x v="122"/>
    <n v="21830"/>
    <n v="0.43495190105359599"/>
  </r>
  <r>
    <x v="2"/>
    <x v="125"/>
    <x v="0"/>
    <n v="11566"/>
    <n v="9333"/>
    <n v="3106"/>
    <x v="123"/>
    <n v="20899"/>
    <n v="0.14861955117469736"/>
  </r>
  <r>
    <x v="2"/>
    <x v="126"/>
    <x v="1"/>
    <n v="9227"/>
    <n v="9412"/>
    <n v="14305"/>
    <x v="124"/>
    <n v="18639"/>
    <n v="0.76747679596544882"/>
  </r>
  <r>
    <x v="2"/>
    <x v="127"/>
    <x v="0"/>
    <n v="8809"/>
    <n v="8679"/>
    <n v="11007"/>
    <x v="125"/>
    <n v="17488"/>
    <n v="0.62940301921317476"/>
  </r>
  <r>
    <x v="2"/>
    <x v="128"/>
    <x v="7"/>
    <n v="7917"/>
    <n v="8352"/>
    <n v="6303"/>
    <x v="126"/>
    <n v="16269"/>
    <n v="0.38742393509127787"/>
  </r>
  <r>
    <x v="2"/>
    <x v="129"/>
    <x v="0"/>
    <n v="7943"/>
    <n v="7782"/>
    <n v="7231"/>
    <x v="127"/>
    <n v="15725"/>
    <n v="0.45984101748807632"/>
  </r>
  <r>
    <x v="2"/>
    <x v="130"/>
    <x v="1"/>
    <n v="5305"/>
    <n v="5641"/>
    <n v="8447"/>
    <x v="128"/>
    <n v="10945"/>
    <n v="0.77176793056190041"/>
  </r>
  <r>
    <x v="2"/>
    <x v="131"/>
    <x v="7"/>
    <n v="3770"/>
    <n v="3927"/>
    <n v="3314"/>
    <x v="129"/>
    <n v="7697"/>
    <n v="0.43055736001039369"/>
  </r>
  <r>
    <x v="2"/>
    <x v="132"/>
    <x v="7"/>
    <n v="3040"/>
    <n v="3064"/>
    <n v="4107"/>
    <x v="130"/>
    <n v="6104"/>
    <n v="0.67283748361730011"/>
  </r>
  <r>
    <x v="2"/>
    <x v="133"/>
    <x v="1"/>
    <n v="3026"/>
    <n v="3075"/>
    <n v="544"/>
    <x v="131"/>
    <n v="6101"/>
    <n v="8.9165710539255857E-2"/>
  </r>
  <r>
    <x v="2"/>
    <x v="134"/>
    <x v="1"/>
    <n v="2668"/>
    <n v="2629"/>
    <n v="4085"/>
    <x v="132"/>
    <n v="5297"/>
    <n v="0.77119124032471209"/>
  </r>
  <r>
    <x v="2"/>
    <x v="135"/>
    <x v="1"/>
    <n v="2392"/>
    <n v="2613"/>
    <n v="1991"/>
    <x v="133"/>
    <n v="5006"/>
    <n v="0.39772273272073511"/>
  </r>
  <r>
    <x v="2"/>
    <x v="136"/>
    <x v="0"/>
    <n v="2519"/>
    <n v="2303"/>
    <n v="1272"/>
    <x v="134"/>
    <n v="4823"/>
    <n v="0.26373626373626374"/>
  </r>
  <r>
    <x v="2"/>
    <x v="137"/>
    <x v="7"/>
    <n v="2289"/>
    <n v="2380"/>
    <n v="2810"/>
    <x v="135"/>
    <n v="4669"/>
    <n v="0.60184193617476978"/>
  </r>
  <r>
    <x v="2"/>
    <x v="138"/>
    <x v="7"/>
    <n v="2169"/>
    <n v="2215"/>
    <n v="2395"/>
    <x v="136"/>
    <n v="4384"/>
    <n v="0.54630474452554745"/>
  </r>
  <r>
    <x v="2"/>
    <x v="139"/>
    <x v="7"/>
    <n v="1714"/>
    <n v="1811"/>
    <n v="1069"/>
    <x v="137"/>
    <n v="3525"/>
    <n v="0.30326241134751775"/>
  </r>
  <r>
    <x v="2"/>
    <x v="140"/>
    <x v="1"/>
    <n v="1774"/>
    <n v="1748"/>
    <n v="0"/>
    <x v="138"/>
    <n v="3522"/>
    <n v="0"/>
  </r>
  <r>
    <x v="2"/>
    <x v="141"/>
    <x v="1"/>
    <n v="1582"/>
    <n v="1654"/>
    <n v="347"/>
    <x v="139"/>
    <n v="3236"/>
    <n v="0.10723114956736712"/>
  </r>
  <r>
    <x v="2"/>
    <x v="142"/>
    <x v="0"/>
    <n v="1314"/>
    <n v="1307"/>
    <n v="970"/>
    <x v="140"/>
    <n v="2620"/>
    <n v="0.37022900763358779"/>
  </r>
  <r>
    <x v="2"/>
    <x v="143"/>
    <x v="0"/>
    <n v="1305"/>
    <n v="1155"/>
    <n v="437"/>
    <x v="141"/>
    <n v="2460"/>
    <n v="0.17764227642276423"/>
  </r>
  <r>
    <x v="2"/>
    <x v="144"/>
    <x v="0"/>
    <n v="1521"/>
    <n v="876"/>
    <n v="348"/>
    <x v="142"/>
    <n v="2397"/>
    <n v="0.14518147684605756"/>
  </r>
  <r>
    <x v="2"/>
    <x v="145"/>
    <x v="0"/>
    <n v="1042"/>
    <n v="1022"/>
    <n v="1921"/>
    <x v="143"/>
    <n v="2063"/>
    <n v="0.93116820164808534"/>
  </r>
  <r>
    <x v="2"/>
    <x v="146"/>
    <x v="1"/>
    <n v="991"/>
    <n v="906"/>
    <n v="48"/>
    <x v="144"/>
    <n v="1897"/>
    <n v="2.5303110173958882E-2"/>
  </r>
  <r>
    <x v="2"/>
    <x v="147"/>
    <x v="0"/>
    <n v="830"/>
    <n v="829"/>
    <n v="438"/>
    <x v="145"/>
    <n v="1660"/>
    <n v="0.26385542168674697"/>
  </r>
  <r>
    <x v="2"/>
    <x v="148"/>
    <x v="0"/>
    <n v="544"/>
    <n v="533"/>
    <n v="59"/>
    <x v="146"/>
    <n v="1077"/>
    <n v="5.4781801299907153E-2"/>
  </r>
  <r>
    <x v="2"/>
    <x v="149"/>
    <x v="1"/>
    <n v="448"/>
    <n v="423"/>
    <n v="806"/>
    <x v="147"/>
    <n v="871"/>
    <n v="0.92537313432835822"/>
  </r>
  <r>
    <x v="2"/>
    <x v="150"/>
    <x v="0"/>
    <n v="389"/>
    <n v="390"/>
    <n v="341"/>
    <x v="28"/>
    <n v="779"/>
    <n v="0.43774069319640563"/>
  </r>
  <r>
    <x v="2"/>
    <x v="151"/>
    <x v="0"/>
    <n v="346"/>
    <n v="261"/>
    <n v="49"/>
    <x v="148"/>
    <n v="606"/>
    <n v="8.0858085808580851E-2"/>
  </r>
  <r>
    <x v="2"/>
    <x v="152"/>
    <x v="1"/>
    <n v="385"/>
    <n v="204"/>
    <n v="46"/>
    <x v="149"/>
    <n v="590"/>
    <n v="7.796610169491526E-2"/>
  </r>
  <r>
    <x v="2"/>
    <x v="153"/>
    <x v="1"/>
    <n v="168"/>
    <n v="153"/>
    <n v="92"/>
    <x v="150"/>
    <n v="322"/>
    <n v="0.2857142857142857"/>
  </r>
  <r>
    <x v="2"/>
    <x v="154"/>
    <x v="1"/>
    <n v="143"/>
    <n v="135"/>
    <n v="200"/>
    <x v="151"/>
    <n v="278"/>
    <n v="0.71942446043165464"/>
  </r>
  <r>
    <x v="3"/>
    <x v="155"/>
    <x v="7"/>
    <n v="68827"/>
    <n v="78368"/>
    <n v="33375"/>
    <x v="152"/>
    <n v="147196"/>
    <n v="0.22673849832875895"/>
  </r>
  <r>
    <x v="3"/>
    <x v="156"/>
    <x v="2"/>
    <n v="40197"/>
    <n v="41980"/>
    <n v="10411"/>
    <x v="153"/>
    <n v="82178"/>
    <n v="0.12668840808975637"/>
  </r>
  <r>
    <x v="3"/>
    <x v="157"/>
    <x v="1"/>
    <n v="28947"/>
    <n v="30027"/>
    <n v="6335"/>
    <x v="154"/>
    <n v="58974"/>
    <n v="0.1074202190795944"/>
  </r>
  <r>
    <x v="3"/>
    <x v="158"/>
    <x v="0"/>
    <n v="28705"/>
    <n v="30181"/>
    <n v="14495"/>
    <x v="155"/>
    <n v="58886"/>
    <n v="0.24615358489284381"/>
  </r>
  <r>
    <x v="3"/>
    <x v="159"/>
    <x v="1"/>
    <n v="27830"/>
    <n v="29513"/>
    <n v="18969"/>
    <x v="156"/>
    <n v="57343"/>
    <n v="0.33079887693354026"/>
  </r>
  <r>
    <x v="3"/>
    <x v="160"/>
    <x v="7"/>
    <n v="23583"/>
    <n v="27075"/>
    <n v="14166"/>
    <x v="157"/>
    <n v="50658"/>
    <n v="0.2796399384105176"/>
  </r>
  <r>
    <x v="3"/>
    <x v="161"/>
    <x v="3"/>
    <n v="19383"/>
    <n v="20250"/>
    <n v="8962"/>
    <x v="158"/>
    <n v="39634"/>
    <n v="0.22611898874703537"/>
  </r>
  <r>
    <x v="3"/>
    <x v="162"/>
    <x v="1"/>
    <n v="18832"/>
    <n v="19909"/>
    <n v="13492"/>
    <x v="159"/>
    <n v="38740"/>
    <n v="0.34827052142488385"/>
  </r>
  <r>
    <x v="3"/>
    <x v="163"/>
    <x v="0"/>
    <n v="11002"/>
    <n v="11400"/>
    <n v="9469"/>
    <x v="160"/>
    <n v="22402"/>
    <n v="0.42268547451120436"/>
  </r>
  <r>
    <x v="3"/>
    <x v="164"/>
    <x v="1"/>
    <n v="7790"/>
    <n v="7945"/>
    <n v="1687"/>
    <x v="161"/>
    <n v="15735"/>
    <n v="0.10721321893867175"/>
  </r>
  <r>
    <x v="3"/>
    <x v="165"/>
    <x v="1"/>
    <n v="5286"/>
    <n v="5351"/>
    <n v="4341"/>
    <x v="162"/>
    <n v="10637"/>
    <n v="0.4081037886622168"/>
  </r>
  <r>
    <x v="3"/>
    <x v="166"/>
    <x v="1"/>
    <n v="5230"/>
    <n v="5396"/>
    <n v="4259"/>
    <x v="163"/>
    <n v="10626"/>
    <n v="0.40080933559194426"/>
  </r>
  <r>
    <x v="3"/>
    <x v="167"/>
    <x v="0"/>
    <n v="5181"/>
    <n v="5398"/>
    <n v="317"/>
    <x v="164"/>
    <n v="10579"/>
    <n v="2.9965025049626618E-2"/>
  </r>
  <r>
    <x v="3"/>
    <x v="168"/>
    <x v="0"/>
    <n v="4826"/>
    <n v="5449"/>
    <n v="2698"/>
    <x v="165"/>
    <n v="10274"/>
    <n v="0.26260463305431186"/>
  </r>
  <r>
    <x v="3"/>
    <x v="169"/>
    <x v="1"/>
    <n v="4997"/>
    <n v="5266"/>
    <n v="3480"/>
    <x v="166"/>
    <n v="10262"/>
    <n v="0.33911518222568698"/>
  </r>
  <r>
    <x v="3"/>
    <x v="170"/>
    <x v="0"/>
    <n v="4972"/>
    <n v="5180"/>
    <n v="276"/>
    <x v="167"/>
    <n v="10152"/>
    <n v="2.7186761229314422E-2"/>
  </r>
  <r>
    <x v="3"/>
    <x v="171"/>
    <x v="1"/>
    <n v="4816"/>
    <n v="5259"/>
    <n v="3379"/>
    <x v="168"/>
    <n v="10075"/>
    <n v="0.33538461538461539"/>
  </r>
  <r>
    <x v="3"/>
    <x v="172"/>
    <x v="4"/>
    <n v="4750"/>
    <n v="5123"/>
    <n v="6171"/>
    <x v="169"/>
    <n v="9874"/>
    <n v="0.62497468098035247"/>
  </r>
  <r>
    <x v="3"/>
    <x v="173"/>
    <x v="1"/>
    <n v="4408"/>
    <n v="4484"/>
    <n v="1487"/>
    <x v="170"/>
    <n v="8892"/>
    <n v="0.1672289698605488"/>
  </r>
  <r>
    <x v="3"/>
    <x v="174"/>
    <x v="1"/>
    <n v="4031"/>
    <n v="4249"/>
    <n v="2508"/>
    <x v="171"/>
    <n v="8279"/>
    <n v="0.30293513709385189"/>
  </r>
  <r>
    <x v="3"/>
    <x v="175"/>
    <x v="1"/>
    <n v="4029"/>
    <n v="4148"/>
    <n v="2895"/>
    <x v="172"/>
    <n v="8176"/>
    <n v="0.35408512720156554"/>
  </r>
  <r>
    <x v="3"/>
    <x v="176"/>
    <x v="1"/>
    <n v="3631"/>
    <n v="3714"/>
    <n v="2772"/>
    <x v="173"/>
    <n v="7345"/>
    <n v="0.37739959155888358"/>
  </r>
  <r>
    <x v="3"/>
    <x v="177"/>
    <x v="0"/>
    <n v="2622"/>
    <n v="2759"/>
    <n v="2118"/>
    <x v="174"/>
    <n v="5381"/>
    <n v="0.39360713622003346"/>
  </r>
  <r>
    <x v="3"/>
    <x v="178"/>
    <x v="1"/>
    <n v="2612"/>
    <n v="2671"/>
    <n v="759"/>
    <x v="175"/>
    <n v="5282"/>
    <n v="0.14369556985990156"/>
  </r>
  <r>
    <x v="3"/>
    <x v="179"/>
    <x v="1"/>
    <n v="2518"/>
    <n v="2647"/>
    <n v="1827"/>
    <x v="176"/>
    <n v="5165"/>
    <n v="0.35372700871248791"/>
  </r>
  <r>
    <x v="3"/>
    <x v="180"/>
    <x v="1"/>
    <n v="2164"/>
    <n v="2313"/>
    <n v="1910"/>
    <x v="177"/>
    <n v="4477"/>
    <n v="0.42662497207951755"/>
  </r>
  <r>
    <x v="3"/>
    <x v="181"/>
    <x v="1"/>
    <n v="2201"/>
    <n v="2241"/>
    <n v="1156"/>
    <x v="178"/>
    <n v="4442"/>
    <n v="0.26024313372354796"/>
  </r>
  <r>
    <x v="3"/>
    <x v="182"/>
    <x v="0"/>
    <n v="2096"/>
    <n v="2283"/>
    <n v="1995"/>
    <x v="179"/>
    <n v="4379"/>
    <n v="0.45558346654487325"/>
  </r>
  <r>
    <x v="3"/>
    <x v="183"/>
    <x v="0"/>
    <n v="1899"/>
    <n v="1939"/>
    <n v="2198"/>
    <x v="180"/>
    <n v="3838"/>
    <n v="0.57269411151641481"/>
  </r>
  <r>
    <x v="3"/>
    <x v="184"/>
    <x v="1"/>
    <n v="1839"/>
    <n v="1866"/>
    <n v="1544"/>
    <x v="181"/>
    <n v="3705"/>
    <n v="0.4167341430499325"/>
  </r>
  <r>
    <x v="3"/>
    <x v="185"/>
    <x v="7"/>
    <n v="1738"/>
    <n v="1944"/>
    <n v="953"/>
    <x v="182"/>
    <n v="3682"/>
    <n v="0.25882672460619227"/>
  </r>
  <r>
    <x v="3"/>
    <x v="186"/>
    <x v="1"/>
    <n v="1592"/>
    <n v="1521"/>
    <n v="1907"/>
    <x v="183"/>
    <n v="3113"/>
    <n v="0.6125923546418246"/>
  </r>
  <r>
    <x v="3"/>
    <x v="187"/>
    <x v="7"/>
    <n v="1086"/>
    <n v="1303"/>
    <n v="622"/>
    <x v="184"/>
    <n v="2390"/>
    <n v="0.26025104602510463"/>
  </r>
  <r>
    <x v="3"/>
    <x v="188"/>
    <x v="1"/>
    <n v="1005"/>
    <n v="1006"/>
    <n v="773"/>
    <x v="185"/>
    <n v="2011"/>
    <n v="0.38438587767279958"/>
  </r>
  <r>
    <x v="3"/>
    <x v="189"/>
    <x v="1"/>
    <n v="966"/>
    <n v="1023"/>
    <n v="948"/>
    <x v="186"/>
    <n v="1989"/>
    <n v="0.47662141779788841"/>
  </r>
  <r>
    <x v="3"/>
    <x v="190"/>
    <x v="1"/>
    <n v="664"/>
    <n v="748"/>
    <n v="367"/>
    <x v="187"/>
    <n v="1412"/>
    <n v="0.25991501416430596"/>
  </r>
  <r>
    <x v="3"/>
    <x v="191"/>
    <x v="0"/>
    <n v="209"/>
    <n v="217"/>
    <n v="40"/>
    <x v="188"/>
    <n v="426"/>
    <n v="9.3896713615023469E-2"/>
  </r>
  <r>
    <x v="3"/>
    <x v="192"/>
    <x v="1"/>
    <n v="191"/>
    <n v="195"/>
    <n v="38"/>
    <x v="189"/>
    <n v="386"/>
    <n v="9.8445595854922283E-2"/>
  </r>
  <r>
    <x v="3"/>
    <x v="193"/>
    <x v="1"/>
    <n v="140"/>
    <n v="139"/>
    <n v="22"/>
    <x v="190"/>
    <n v="278"/>
    <n v="7.9136690647482008E-2"/>
  </r>
  <r>
    <x v="3"/>
    <x v="194"/>
    <x v="0"/>
    <n v="0"/>
    <n v="0"/>
    <n v="4"/>
    <x v="191"/>
    <n v="75"/>
    <n v="5.3333333333333337E-2"/>
  </r>
  <r>
    <x v="3"/>
    <x v="195"/>
    <x v="0"/>
    <n v="0"/>
    <n v="0"/>
    <n v="28"/>
    <x v="192"/>
    <n v="43"/>
    <n v="0.65116279069767447"/>
  </r>
  <r>
    <x v="3"/>
    <x v="196"/>
    <x v="1"/>
    <n v="0"/>
    <n v="0"/>
    <n v="26"/>
    <x v="100"/>
    <n v="33"/>
    <n v="0.78787878787878785"/>
  </r>
  <r>
    <x v="3"/>
    <x v="197"/>
    <x v="0"/>
    <n v="0"/>
    <n v="0"/>
    <n v="0"/>
    <x v="193"/>
    <n v="33"/>
    <n v="0"/>
  </r>
  <r>
    <x v="3"/>
    <x v="198"/>
    <x v="0"/>
    <n v="0"/>
    <n v="0"/>
    <n v="1"/>
    <x v="94"/>
    <n v="26"/>
    <n v="3.8461538461538464E-2"/>
  </r>
  <r>
    <x v="3"/>
    <x v="199"/>
    <x v="1"/>
    <n v="0"/>
    <n v="0"/>
    <n v="0"/>
    <x v="94"/>
    <n v="25"/>
    <n v="0"/>
  </r>
  <r>
    <x v="4"/>
    <x v="200"/>
    <x v="1"/>
    <n v="9288"/>
    <n v="9413"/>
    <n v="2863"/>
    <x v="194"/>
    <n v="18701"/>
    <n v="0.15309341746430671"/>
  </r>
  <r>
    <x v="4"/>
    <x v="201"/>
    <x v="3"/>
    <n v="2423"/>
    <n v="2279"/>
    <n v="3897"/>
    <x v="195"/>
    <n v="4703"/>
    <n v="0.82862002976823301"/>
  </r>
  <r>
    <x v="4"/>
    <x v="202"/>
    <x v="0"/>
    <n v="1886"/>
    <n v="1942"/>
    <n v="509"/>
    <x v="196"/>
    <n v="3829"/>
    <n v="0.13293288064768868"/>
  </r>
  <r>
    <x v="4"/>
    <x v="203"/>
    <x v="1"/>
    <n v="410"/>
    <n v="396"/>
    <n v="468"/>
    <x v="197"/>
    <n v="806"/>
    <n v="0.58064516129032262"/>
  </r>
  <r>
    <x v="4"/>
    <x v="204"/>
    <x v="1"/>
    <n v="221"/>
    <n v="209"/>
    <n v="348"/>
    <x v="198"/>
    <n v="430"/>
    <n v="0.80930232558139537"/>
  </r>
  <r>
    <x v="4"/>
    <x v="205"/>
    <x v="0"/>
    <n v="119"/>
    <n v="112"/>
    <n v="100"/>
    <x v="199"/>
    <n v="232"/>
    <n v="0.43103448275862066"/>
  </r>
  <r>
    <x v="4"/>
    <x v="206"/>
    <x v="1"/>
    <n v="108"/>
    <n v="103"/>
    <n v="76"/>
    <x v="200"/>
    <n v="210"/>
    <n v="0.3619047619047619"/>
  </r>
  <r>
    <x v="4"/>
    <x v="207"/>
    <x v="0"/>
    <n v="93"/>
    <n v="93"/>
    <n v="149"/>
    <x v="201"/>
    <n v="185"/>
    <n v="0.80540540540540539"/>
  </r>
  <r>
    <x v="4"/>
    <x v="208"/>
    <x v="0"/>
    <n v="92"/>
    <n v="85"/>
    <n v="139"/>
    <x v="202"/>
    <n v="177"/>
    <n v="0.78531073446327682"/>
  </r>
  <r>
    <x v="4"/>
    <x v="209"/>
    <x v="0"/>
    <n v="87"/>
    <n v="78"/>
    <n v="100"/>
    <x v="147"/>
    <n v="165"/>
    <n v="0.60606060606060608"/>
  </r>
  <r>
    <x v="4"/>
    <x v="210"/>
    <x v="1"/>
    <n v="0"/>
    <n v="0"/>
    <n v="82"/>
    <x v="203"/>
    <n v="116"/>
    <n v="0.7068965517241379"/>
  </r>
  <r>
    <x v="4"/>
    <x v="211"/>
    <x v="1"/>
    <n v="0"/>
    <n v="0"/>
    <n v="54"/>
    <x v="54"/>
    <n v="98"/>
    <n v="0.55102040816326525"/>
  </r>
  <r>
    <x v="4"/>
    <x v="212"/>
    <x v="0"/>
    <n v="0"/>
    <n v="0"/>
    <n v="52"/>
    <x v="204"/>
    <n v="82"/>
    <n v="0.63414634146341464"/>
  </r>
  <r>
    <x v="4"/>
    <x v="213"/>
    <x v="0"/>
    <n v="0"/>
    <n v="0"/>
    <n v="34"/>
    <x v="205"/>
    <n v="74"/>
    <n v="0.45945945945945948"/>
  </r>
  <r>
    <x v="4"/>
    <x v="214"/>
    <x v="1"/>
    <n v="0"/>
    <n v="0"/>
    <n v="32"/>
    <x v="203"/>
    <n v="66"/>
    <n v="0.48484848484848486"/>
  </r>
  <r>
    <x v="4"/>
    <x v="215"/>
    <x v="0"/>
    <n v="0"/>
    <n v="0"/>
    <n v="18"/>
    <x v="206"/>
    <n v="63"/>
    <n v="0.2857142857142857"/>
  </r>
  <r>
    <x v="4"/>
    <x v="216"/>
    <x v="1"/>
    <n v="0"/>
    <n v="0"/>
    <n v="7"/>
    <x v="97"/>
    <n v="20"/>
    <n v="0.35"/>
  </r>
  <r>
    <x v="4"/>
    <x v="217"/>
    <x v="0"/>
    <n v="0"/>
    <n v="0"/>
    <n v="5"/>
    <x v="207"/>
    <n v="19"/>
    <n v="0.26315789473684209"/>
  </r>
  <r>
    <x v="4"/>
    <x v="218"/>
    <x v="2"/>
    <n v="0"/>
    <n v="0"/>
    <n v="14"/>
    <x v="208"/>
    <n v="14"/>
    <n v="1"/>
  </r>
  <r>
    <x v="4"/>
    <x v="219"/>
    <x v="0"/>
    <n v="0"/>
    <n v="0"/>
    <n v="0"/>
    <x v="209"/>
    <n v="11"/>
    <n v="0"/>
  </r>
  <r>
    <x v="4"/>
    <x v="220"/>
    <x v="4"/>
    <n v="0"/>
    <n v="0"/>
    <n v="6"/>
    <x v="210"/>
    <n v="11"/>
    <n v="0.54545454545454541"/>
  </r>
  <r>
    <x v="4"/>
    <x v="221"/>
    <x v="4"/>
    <n v="0"/>
    <n v="0"/>
    <n v="1"/>
    <x v="102"/>
    <n v="2"/>
    <n v="0.5"/>
  </r>
  <r>
    <x v="4"/>
    <x v="222"/>
    <x v="4"/>
    <n v="0"/>
    <n v="0"/>
    <n v="1"/>
    <x v="208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3">
  <r>
    <x v="0"/>
    <s v="Nigeria"/>
    <x v="0"/>
    <n v="54033"/>
    <n v="54912"/>
    <n v="62031"/>
    <n v="46914"/>
    <n v="108945"/>
    <n v="0.56937904447198129"/>
  </r>
  <r>
    <x v="0"/>
    <s v="Egipto"/>
    <x v="0"/>
    <n v="34096"/>
    <n v="33130"/>
    <n v="36519"/>
    <n v="30708"/>
    <n v="67227"/>
    <n v="0.54321924226873131"/>
  </r>
  <r>
    <x v="0"/>
    <s v="Etiopía"/>
    <x v="1"/>
    <n v="30659"/>
    <n v="30436"/>
    <n v="50600"/>
    <n v="10495"/>
    <n v="61095"/>
    <n v="0.82821834847368847"/>
  </r>
  <r>
    <x v="0"/>
    <s v="Congo, Republica Dem del"/>
    <x v="0"/>
    <n v="24904"/>
    <n v="25432"/>
    <n v="35254"/>
    <n v="15081"/>
    <n v="50335"/>
    <n v="0.70038740439058311"/>
  </r>
  <r>
    <x v="0"/>
    <s v="Sudáfrica"/>
    <x v="1"/>
    <n v="19597"/>
    <n v="20303"/>
    <n v="19892"/>
    <n v="20008"/>
    <n v="39900"/>
    <n v="0.49854636591478696"/>
  </r>
  <r>
    <x v="0"/>
    <s v="Tanzania, Rep Unida de"/>
    <x v="2"/>
    <n v="16251"/>
    <n v="16541"/>
    <n v="23914"/>
    <n v="8878"/>
    <n v="32792"/>
    <n v="0.72926323493535006"/>
  </r>
  <r>
    <x v="0"/>
    <s v="Argelia"/>
    <x v="0"/>
    <n v="15575"/>
    <n v="15199"/>
    <n v="12763"/>
    <n v="18011"/>
    <n v="30774"/>
    <n v="0.41473321635146554"/>
  </r>
  <r>
    <x v="0"/>
    <s v="Kenya"/>
    <x v="1"/>
    <n v="14805"/>
    <n v="14744"/>
    <n v="20050"/>
    <n v="9499"/>
    <n v="29549"/>
    <n v="0.67853396054011983"/>
  </r>
  <r>
    <x v="0"/>
    <s v="Sudán"/>
    <x v="1"/>
    <n v="14480"/>
    <n v="14402"/>
    <n v="18742"/>
    <n v="10141"/>
    <n v="28883"/>
    <n v="0.64889381296956683"/>
  </r>
  <r>
    <x v="0"/>
    <s v="Marruecos"/>
    <x v="0"/>
    <n v="13946"/>
    <n v="13920"/>
    <n v="12649"/>
    <n v="15218"/>
    <n v="27867"/>
    <n v="0.45390605375533788"/>
  </r>
  <r>
    <x v="0"/>
    <s v="Uganda"/>
    <x v="2"/>
    <n v="10523"/>
    <n v="10620"/>
    <n v="18221"/>
    <n v="2922"/>
    <n v="21143"/>
    <n v="0.86179823109303311"/>
  </r>
  <r>
    <x v="0"/>
    <s v="Ghana"/>
    <x v="0"/>
    <n v="9793"/>
    <n v="9885"/>
    <n v="12230"/>
    <n v="7448"/>
    <n v="19678"/>
    <n v="0.62150625063522713"/>
  </r>
  <r>
    <x v="0"/>
    <s v="Mozambique"/>
    <x v="1"/>
    <n v="9525"/>
    <n v="9761"/>
    <n v="11792"/>
    <n v="7494"/>
    <n v="19286"/>
    <n v="0.61142797884475786"/>
  </r>
  <r>
    <x v="0"/>
    <s v="Madagascar"/>
    <x v="1"/>
    <n v="7692"/>
    <n v="7804"/>
    <n v="11024"/>
    <n v="4472"/>
    <n v="15496"/>
    <n v="0.71140939597315433"/>
  </r>
  <r>
    <x v="0"/>
    <s v="Camerún"/>
    <x v="0"/>
    <n v="7302"/>
    <n v="7390"/>
    <n v="7633"/>
    <n v="7060"/>
    <n v="14693"/>
    <n v="0.51949908119512689"/>
  </r>
  <r>
    <x v="0"/>
    <s v="Côte d'Ivoire"/>
    <x v="0"/>
    <n v="7394"/>
    <n v="7133"/>
    <n v="7860"/>
    <n v="6666"/>
    <n v="14526"/>
    <n v="0.5410987195373812"/>
  </r>
  <r>
    <x v="0"/>
    <s v="Angola"/>
    <x v="1"/>
    <n v="6168"/>
    <n v="6310"/>
    <n v="8295"/>
    <n v="4183"/>
    <n v="12478"/>
    <n v="0.66476999519153712"/>
  </r>
  <r>
    <x v="0"/>
    <s v="Burkina Faso"/>
    <x v="1"/>
    <n v="5797"/>
    <n v="5819"/>
    <n v="9535"/>
    <n v="2081"/>
    <n v="11616"/>
    <n v="0.82085055096418735"/>
  </r>
  <r>
    <x v="0"/>
    <s v="Zimbabwe"/>
    <x v="2"/>
    <n v="5723"/>
    <n v="5806"/>
    <n v="7543"/>
    <n v="3986"/>
    <n v="11529"/>
    <n v="0.65426316245988381"/>
  </r>
  <r>
    <x v="0"/>
    <s v="Malí"/>
    <x v="0"/>
    <n v="5409"/>
    <n v="5551"/>
    <n v="7741"/>
    <n v="3219"/>
    <n v="10960"/>
    <n v="0.70629562043795624"/>
  </r>
  <r>
    <x v="0"/>
    <s v="Malawi"/>
    <x v="0"/>
    <n v="5274"/>
    <n v="5366"/>
    <n v="9050"/>
    <n v="1591"/>
    <n v="10641"/>
    <n v="0.85048397706982426"/>
  </r>
  <r>
    <x v="0"/>
    <s v="Níger"/>
    <x v="1"/>
    <n v="5145"/>
    <n v="5256"/>
    <n v="8313"/>
    <n v="2087"/>
    <n v="10400"/>
    <n v="0.7993269230769231"/>
  </r>
  <r>
    <x v="0"/>
    <s v="Somalia"/>
    <x v="1"/>
    <n v="4801"/>
    <n v="4871"/>
    <n v="7050"/>
    <n v="2622"/>
    <n v="9672"/>
    <n v="0.72890818858560791"/>
  </r>
  <r>
    <x v="0"/>
    <s v="Túnez"/>
    <x v="0"/>
    <n v="4778"/>
    <n v="4682"/>
    <n v="3331"/>
    <n v="6129"/>
    <n v="9460"/>
    <n v="0.35211416490486258"/>
  </r>
  <r>
    <x v="0"/>
    <s v="Senegal"/>
    <x v="1"/>
    <n v="4608"/>
    <n v="4632"/>
    <n v="4960"/>
    <n v="4279"/>
    <n v="9239"/>
    <n v="0.53685463794782984"/>
  </r>
  <r>
    <x v="0"/>
    <s v="Zambia"/>
    <x v="1"/>
    <n v="4439"/>
    <n v="4537"/>
    <n v="5006"/>
    <n v="3970"/>
    <n v="8976"/>
    <n v="0.5577094474153298"/>
  </r>
  <r>
    <x v="0"/>
    <s v="Chad"/>
    <x v="0"/>
    <n v="3687"/>
    <n v="3771"/>
    <n v="5708"/>
    <n v="1750"/>
    <n v="7458"/>
    <n v="0.76535264145883619"/>
  </r>
  <r>
    <x v="0"/>
    <s v="Guinea"/>
    <x v="3"/>
    <n v="3701"/>
    <n v="3658"/>
    <n v="5002"/>
    <n v="2357"/>
    <n v="7359"/>
    <n v="0.67971191738007886"/>
  </r>
  <r>
    <x v="0"/>
    <s v="Rwanda"/>
    <x v="0"/>
    <n v="3572"/>
    <n v="3663"/>
    <n v="6797"/>
    <n v="438"/>
    <n v="7235"/>
    <n v="0.93946095369730476"/>
  </r>
  <r>
    <x v="0"/>
    <s v="Burundi"/>
    <x v="1"/>
    <n v="3212"/>
    <n v="3353"/>
    <n v="5997"/>
    <n v="568"/>
    <n v="6565"/>
    <n v="0.91348057882711353"/>
  </r>
  <r>
    <x v="0"/>
    <s v="Benin"/>
    <x v="2"/>
    <n v="2926"/>
    <n v="3011"/>
    <n v="3475"/>
    <n v="2462"/>
    <n v="5937"/>
    <n v="0.58531244736398857"/>
  </r>
  <r>
    <x v="0"/>
    <s v="Libia, Jamahiriya Arabe"/>
    <x v="0"/>
    <n v="2835"/>
    <n v="2635"/>
    <n v="702"/>
    <n v="4769"/>
    <n v="5471"/>
    <n v="0.12831292268323891"/>
  </r>
  <r>
    <x v="0"/>
    <s v="Sierra Leona"/>
    <x v="1"/>
    <n v="2315"/>
    <n v="2402"/>
    <n v="3022"/>
    <n v="1695"/>
    <n v="4717"/>
    <n v="0.64066143735425063"/>
  </r>
  <r>
    <x v="0"/>
    <s v="Togo"/>
    <x v="1"/>
    <n v="2237"/>
    <n v="2275"/>
    <n v="3035"/>
    <n v="1478"/>
    <n v="4513"/>
    <n v="0.67250166186572125"/>
  </r>
  <r>
    <x v="0"/>
    <s v="Eritrea"/>
    <x v="0"/>
    <n v="1846"/>
    <n v="1874"/>
    <n v="3035"/>
    <n v="684"/>
    <n v="3719"/>
    <n v="0.81607959128798069"/>
  </r>
  <r>
    <x v="0"/>
    <s v="Centroafricana,República"/>
    <x v="1"/>
    <n v="1725"/>
    <n v="1824"/>
    <n v="2103"/>
    <n v="1447"/>
    <n v="3550"/>
    <n v="0.59239436619718311"/>
  </r>
  <r>
    <x v="0"/>
    <s v="Liberia"/>
    <x v="0"/>
    <n v="1471"/>
    <n v="1459"/>
    <n v="1544"/>
    <n v="1386"/>
    <n v="2930"/>
    <n v="0.52696245733788394"/>
  </r>
  <r>
    <x v="0"/>
    <s v="Congo, República del"/>
    <x v="1"/>
    <n v="1400"/>
    <n v="1464"/>
    <n v="1097"/>
    <n v="1767"/>
    <n v="2864"/>
    <n v="0.38303072625698326"/>
  </r>
  <r>
    <x v="0"/>
    <s v="Mauritania"/>
    <x v="0"/>
    <n v="1288"/>
    <n v="1310"/>
    <n v="1134"/>
    <n v="1464"/>
    <n v="2598"/>
    <n v="0.43648960739030024"/>
  </r>
  <r>
    <x v="0"/>
    <s v="Lesotho"/>
    <x v="0"/>
    <n v="1038"/>
    <n v="1070"/>
    <n v="1536"/>
    <n v="571"/>
    <n v="2107"/>
    <n v="0.72899857617465591"/>
  </r>
  <r>
    <x v="0"/>
    <s v="Namibia"/>
    <x v="1"/>
    <n v="845"/>
    <n v="850"/>
    <n v="1020"/>
    <n v="675"/>
    <n v="1695"/>
    <n v="0.60176991150442483"/>
  </r>
  <r>
    <x v="0"/>
    <s v="Botswana"/>
    <x v="0"/>
    <n v="784"/>
    <n v="813"/>
    <n v="469"/>
    <n v="1128"/>
    <n v="1597"/>
    <n v="0.29367564182842831"/>
  </r>
  <r>
    <x v="0"/>
    <s v="Gambia"/>
    <x v="0"/>
    <n v="627"/>
    <n v="641"/>
    <n v="865"/>
    <n v="403"/>
    <n v="1268"/>
    <n v="0.68217665615141954"/>
  </r>
  <r>
    <x v="0"/>
    <s v="Gabón"/>
    <x v="1"/>
    <n v="592"/>
    <n v="605"/>
    <n v="549"/>
    <n v="648"/>
    <n v="1197"/>
    <n v="0.45864661654135336"/>
  </r>
  <r>
    <x v="0"/>
    <s v="Guinea-Bissau"/>
    <x v="3"/>
    <n v="584"/>
    <n v="603"/>
    <n v="910"/>
    <n v="277"/>
    <n v="1187"/>
    <n v="0.76663858466722834"/>
  </r>
  <r>
    <x v="0"/>
    <s v="Mauricio"/>
    <x v="1"/>
    <n v="573"/>
    <n v="576"/>
    <n v="677"/>
    <n v="473"/>
    <n v="1150"/>
    <n v="0.58869565217391306"/>
  </r>
  <r>
    <x v="0"/>
    <s v="Swazilandia"/>
    <x v="0"/>
    <n v="472"/>
    <n v="508"/>
    <n v="640"/>
    <n v="340"/>
    <n v="980"/>
    <n v="0.65306122448979587"/>
  </r>
  <r>
    <x v="0"/>
    <s v="Reunión"/>
    <x v="1"/>
    <n v="338"/>
    <n v="353"/>
    <n v="206"/>
    <n v="485"/>
    <n v="691"/>
    <n v="0.29811866859623731"/>
  </r>
  <r>
    <x v="0"/>
    <s v="Comoras"/>
    <x v="1"/>
    <n v="338"/>
    <n v="338"/>
    <n v="455"/>
    <n v="220"/>
    <n v="675"/>
    <n v="0.67407407407407405"/>
  </r>
  <r>
    <x v="0"/>
    <s v="Djibouti"/>
    <x v="0"/>
    <n v="308"/>
    <n v="321"/>
    <n v="107"/>
    <n v="522"/>
    <n v="629"/>
    <n v="0.17011128775834658"/>
  </r>
  <r>
    <x v="0"/>
    <s v="Guinea Ecuatorial"/>
    <x v="3"/>
    <n v="218"/>
    <n v="224"/>
    <n v="234"/>
    <n v="207"/>
    <n v="441"/>
    <n v="0.53061224489795922"/>
  </r>
  <r>
    <x v="0"/>
    <s v="Cabo Verde"/>
    <x v="3"/>
    <n v="195"/>
    <n v="223"/>
    <n v="165"/>
    <n v="253"/>
    <n v="418"/>
    <n v="0.39473684210526316"/>
  </r>
  <r>
    <x v="0"/>
    <s v="Sahara Occidental"/>
    <x v="0"/>
    <n v="141"/>
    <n v="143"/>
    <n v="14"/>
    <n v="270"/>
    <n v="284"/>
    <n v="4.9295774647887321E-2"/>
  </r>
  <r>
    <x v="0"/>
    <s v="Santo Tomé y Principe"/>
    <x v="3"/>
    <n v="0"/>
    <n v="0"/>
    <n v="78"/>
    <n v="66"/>
    <n v="144"/>
    <n v="0.54166666666666663"/>
  </r>
  <r>
    <x v="0"/>
    <s v="Seychelles"/>
    <x v="1"/>
    <n v="0"/>
    <n v="0"/>
    <n v="32"/>
    <n v="44"/>
    <n v="76"/>
    <n v="0.42105263157894735"/>
  </r>
  <r>
    <x v="0"/>
    <s v="Santa Elena"/>
    <x v="3"/>
    <n v="0"/>
    <n v="0"/>
    <n v="2"/>
    <n v="4"/>
    <n v="6"/>
    <n v="0.33333333333333331"/>
  </r>
  <r>
    <x v="1"/>
    <s v="EstadosUnidos de América"/>
    <x v="1"/>
    <n v="136128"/>
    <n v="140091"/>
    <n v="63543"/>
    <n v="212675"/>
    <n v="276218"/>
    <n v="0.23004655742927688"/>
  </r>
  <r>
    <x v="1"/>
    <s v="Brasil"/>
    <x v="4"/>
    <n v="82997"/>
    <n v="84991"/>
    <n v="32439"/>
    <n v="135549"/>
    <n v="167988"/>
    <n v="0.19310307879134223"/>
  </r>
  <r>
    <x v="1"/>
    <s v="México"/>
    <x v="3"/>
    <n v="48198"/>
    <n v="49168"/>
    <n v="25126"/>
    <n v="72239"/>
    <n v="97365"/>
    <n v="0.25805987777948958"/>
  </r>
  <r>
    <x v="1"/>
    <s v="Colombia"/>
    <x v="3"/>
    <n v="20538"/>
    <n v="21026"/>
    <n v="10612"/>
    <n v="30952"/>
    <n v="41564"/>
    <n v="0.25531710133769608"/>
  </r>
  <r>
    <x v="1"/>
    <s v="Argentina"/>
    <x v="3"/>
    <n v="17940"/>
    <n v="18637"/>
    <n v="3988"/>
    <n v="32589"/>
    <n v="36577"/>
    <n v="0.1090302649205785"/>
  </r>
  <r>
    <x v="1"/>
    <s v="Canadá"/>
    <x v="0"/>
    <n v="15274"/>
    <n v="15583"/>
    <n v="7099"/>
    <n v="23758"/>
    <n v="30857"/>
    <n v="0.23006125028356614"/>
  </r>
  <r>
    <x v="1"/>
    <s v="Perú"/>
    <x v="3"/>
    <n v="12514"/>
    <n v="12716"/>
    <n v="6967"/>
    <n v="18262"/>
    <n v="25229"/>
    <n v="0.2761504617701851"/>
  </r>
  <r>
    <x v="1"/>
    <s v="Venezuela, Rep Boliv de"/>
    <x v="3"/>
    <n v="11930"/>
    <n v="11776"/>
    <n v="3071"/>
    <n v="20636"/>
    <n v="23707"/>
    <n v="0.12953979837178892"/>
  </r>
  <r>
    <x v="1"/>
    <s v="Chile"/>
    <x v="3"/>
    <n v="7435"/>
    <n v="7584"/>
    <n v="2334"/>
    <n v="12684"/>
    <n v="15018"/>
    <n v="0.15541350379544547"/>
  </r>
  <r>
    <x v="1"/>
    <s v="Ecuador"/>
    <x v="3"/>
    <n v="6233"/>
    <n v="6178"/>
    <n v="4754"/>
    <n v="7656"/>
    <n v="12410"/>
    <n v="0.38307816277195811"/>
  </r>
  <r>
    <x v="1"/>
    <s v="Cuba"/>
    <x v="3"/>
    <n v="5593"/>
    <n v="5567"/>
    <n v="2512"/>
    <n v="8648"/>
    <n v="11160"/>
    <n v="0.22508960573476702"/>
  </r>
  <r>
    <x v="1"/>
    <s v="Guatemala"/>
    <x v="3"/>
    <n v="5593"/>
    <n v="5497"/>
    <n v="6648"/>
    <n v="4442"/>
    <n v="11090"/>
    <n v="0.59945897204688914"/>
  </r>
  <r>
    <x v="1"/>
    <s v="Dominicana, República"/>
    <x v="3"/>
    <n v="4253"/>
    <n v="4112"/>
    <n v="2968"/>
    <n v="5396"/>
    <n v="8364"/>
    <n v="0.35485413677666189"/>
  </r>
  <r>
    <x v="1"/>
    <s v="Bolivia"/>
    <x v="3"/>
    <n v="4049"/>
    <n v="4093"/>
    <n v="2935"/>
    <n v="5207"/>
    <n v="8142"/>
    <n v="0.36047654139032181"/>
  </r>
  <r>
    <x v="1"/>
    <s v="Haití"/>
    <x v="3"/>
    <n v="3973"/>
    <n v="4114"/>
    <n v="5318"/>
    <n v="2769"/>
    <n v="8087"/>
    <n v="0.65759861506120931"/>
  </r>
  <r>
    <x v="1"/>
    <s v="Honduras"/>
    <x v="3"/>
    <n v="3183"/>
    <n v="3132"/>
    <n v="3394"/>
    <n v="2922"/>
    <n v="6316"/>
    <n v="0.5373654211526282"/>
  </r>
  <r>
    <x v="1"/>
    <s v="El Salvador"/>
    <x v="3"/>
    <n v="3019"/>
    <n v="3135"/>
    <n v="3304"/>
    <n v="2850"/>
    <n v="6154"/>
    <n v="0.53688657783555416"/>
  </r>
  <r>
    <x v="1"/>
    <s v="Paraguay"/>
    <x v="3"/>
    <n v="2702"/>
    <n v="2657"/>
    <n v="2398"/>
    <n v="2961"/>
    <n v="5359"/>
    <n v="0.44747154319835791"/>
  </r>
  <r>
    <x v="1"/>
    <s v="Nicaragua"/>
    <x v="3"/>
    <n v="2455"/>
    <n v="2483"/>
    <n v="1768"/>
    <n v="3170"/>
    <n v="4938"/>
    <n v="0.35803969218307008"/>
  </r>
  <r>
    <x v="1"/>
    <s v="Costa Rica"/>
    <x v="3"/>
    <n v="1994"/>
    <n v="1939"/>
    <n v="1914"/>
    <n v="2019"/>
    <n v="3933"/>
    <n v="0.48665141113653698"/>
  </r>
  <r>
    <x v="1"/>
    <s v="Puerto Rico"/>
    <x v="3"/>
    <n v="1851"/>
    <n v="1988"/>
    <n v="965"/>
    <n v="2874"/>
    <n v="3839"/>
    <n v="0.25136754363115393"/>
  </r>
  <r>
    <x v="1"/>
    <s v="Uruguay"/>
    <x v="3"/>
    <n v="1607"/>
    <n v="1706"/>
    <n v="294"/>
    <n v="3019"/>
    <n v="3313"/>
    <n v="8.8741322064594022E-2"/>
  </r>
  <r>
    <x v="1"/>
    <s v="Panamá"/>
    <x v="3"/>
    <n v="1419"/>
    <n v="1393"/>
    <n v="1200"/>
    <n v="1611"/>
    <n v="2811"/>
    <n v="0.42689434364994666"/>
  </r>
  <r>
    <x v="1"/>
    <s v="Jamaica"/>
    <x v="1"/>
    <n v="1270"/>
    <n v="1291"/>
    <n v="1137"/>
    <n v="1424"/>
    <n v="2561"/>
    <n v="0.44396720031237796"/>
  </r>
  <r>
    <x v="1"/>
    <s v="Trinidad y Tabago"/>
    <x v="1"/>
    <n v="641"/>
    <n v="647"/>
    <n v="341"/>
    <n v="948"/>
    <n v="1289"/>
    <n v="0.26454615981380913"/>
  </r>
  <r>
    <x v="1"/>
    <s v="Guyana"/>
    <x v="1"/>
    <n v="422"/>
    <n v="433"/>
    <n v="533"/>
    <n v="322"/>
    <n v="855"/>
    <n v="0.62339181286549705"/>
  </r>
  <r>
    <x v="1"/>
    <s v="Guadalupe"/>
    <x v="3"/>
    <n v="220"/>
    <n v="230"/>
    <n v="1"/>
    <n v="448"/>
    <n v="449"/>
    <n v="2.2271714922048997E-3"/>
  </r>
  <r>
    <x v="1"/>
    <s v="Suriname"/>
    <x v="1"/>
    <n v="206"/>
    <n v="210"/>
    <n v="201"/>
    <n v="214"/>
    <n v="415"/>
    <n v="0.48433734939759038"/>
  </r>
  <r>
    <x v="1"/>
    <s v="Martinica"/>
    <x v="1"/>
    <n v="190"/>
    <n v="202"/>
    <n v="21"/>
    <n v="371"/>
    <n v="392"/>
    <n v="5.3571428571428568E-2"/>
  </r>
  <r>
    <x v="1"/>
    <s v="Bahamas"/>
    <x v="1"/>
    <n v="148"/>
    <n v="153"/>
    <n v="36"/>
    <n v="265"/>
    <n v="301"/>
    <n v="0.11960132890365449"/>
  </r>
  <r>
    <x v="1"/>
    <s v="Barbados"/>
    <x v="1"/>
    <n v="130"/>
    <n v="139"/>
    <n v="136"/>
    <n v="133"/>
    <n v="269"/>
    <n v="0.50557620817843862"/>
  </r>
  <r>
    <x v="1"/>
    <s v="Belice"/>
    <x v="1"/>
    <n v="119"/>
    <n v="116"/>
    <n v="126"/>
    <n v="109"/>
    <n v="235"/>
    <n v="0.53617021276595744"/>
  </r>
  <r>
    <x v="1"/>
    <s v="Antillas Neerlandesas"/>
    <x v="2"/>
    <n v="104"/>
    <n v="111"/>
    <n v="65"/>
    <n v="150"/>
    <n v="215"/>
    <n v="0.30232558139534882"/>
  </r>
  <r>
    <x v="1"/>
    <s v="Guayana Francesa"/>
    <x v="0"/>
    <n v="0"/>
    <n v="0"/>
    <n v="39"/>
    <n v="135"/>
    <n v="174"/>
    <n v="0.22413793103448276"/>
  </r>
  <r>
    <x v="1"/>
    <s v="Santa Lucía"/>
    <x v="3"/>
    <n v="0"/>
    <n v="0"/>
    <n v="95"/>
    <n v="57"/>
    <n v="152"/>
    <n v="0.625"/>
  </r>
  <r>
    <x v="1"/>
    <s v="San Vicente/Granadinas"/>
    <x v="3"/>
    <n v="0"/>
    <n v="0"/>
    <n v="53"/>
    <n v="60"/>
    <n v="113"/>
    <n v="0.46902654867256638"/>
  </r>
  <r>
    <x v="1"/>
    <s v="Vírgenes E.U, Islas"/>
    <x v="1"/>
    <n v="0"/>
    <n v="0"/>
    <n v="51"/>
    <n v="43"/>
    <n v="94"/>
    <n v="0.54255319148936165"/>
  </r>
  <r>
    <x v="1"/>
    <s v="Granada"/>
    <x v="1"/>
    <n v="0"/>
    <n v="0"/>
    <n v="58"/>
    <n v="35"/>
    <n v="93"/>
    <n v="0.62365591397849462"/>
  </r>
  <r>
    <x v="1"/>
    <s v="Dominica"/>
    <x v="1"/>
    <n v="0"/>
    <n v="0"/>
    <n v="21"/>
    <n v="50"/>
    <n v="71"/>
    <n v="0.29577464788732394"/>
  </r>
  <r>
    <x v="1"/>
    <s v="Antigua y Barbuda"/>
    <x v="1"/>
    <n v="0"/>
    <n v="0"/>
    <n v="43"/>
    <n v="25"/>
    <n v="68"/>
    <n v="0.63235294117647056"/>
  </r>
  <r>
    <x v="1"/>
    <s v="Bermudas"/>
    <x v="1"/>
    <n v="0"/>
    <n v="0"/>
    <n v="0"/>
    <n v="64"/>
    <n v="64"/>
    <n v="0"/>
  </r>
  <r>
    <x v="1"/>
    <s v="Groenlandia"/>
    <x v="1"/>
    <n v="0"/>
    <n v="0"/>
    <n v="10"/>
    <n v="46"/>
    <n v="56"/>
    <n v="0.17857142857142858"/>
  </r>
  <r>
    <x v="1"/>
    <s v="Saint Kitts y Nevis"/>
    <x v="0"/>
    <n v="0"/>
    <n v="0"/>
    <n v="26"/>
    <n v="13"/>
    <n v="39"/>
    <n v="0.66666666666666663"/>
  </r>
  <r>
    <x v="1"/>
    <s v="Caimán, Islas"/>
    <x v="1"/>
    <n v="0"/>
    <n v="0"/>
    <n v="0"/>
    <n v="37"/>
    <n v="37"/>
    <n v="0"/>
  </r>
  <r>
    <x v="1"/>
    <s v="Vírgenes Británicas, Is"/>
    <x v="1"/>
    <n v="0"/>
    <n v="0"/>
    <n v="8"/>
    <n v="12"/>
    <n v="20"/>
    <n v="0.4"/>
  </r>
  <r>
    <x v="1"/>
    <s v="Turcas y Caicos, Islas"/>
    <x v="0"/>
    <n v="0"/>
    <n v="0"/>
    <n v="9"/>
    <n v="7"/>
    <n v="16"/>
    <n v="0.5625"/>
  </r>
  <r>
    <x v="1"/>
    <s v="Montserrat"/>
    <x v="1"/>
    <n v="0"/>
    <n v="0"/>
    <n v="9"/>
    <n v="2"/>
    <n v="11"/>
    <n v="0.81818181818181823"/>
  </r>
  <r>
    <x v="1"/>
    <s v="Anguilla"/>
    <x v="1"/>
    <n v="0"/>
    <n v="0"/>
    <n v="7"/>
    <n v="1"/>
    <n v="8"/>
    <n v="0.875"/>
  </r>
  <r>
    <x v="1"/>
    <s v="San Pedro y Miquelón"/>
    <x v="3"/>
    <n v="0"/>
    <n v="0"/>
    <n v="1"/>
    <n v="6"/>
    <n v="7"/>
    <n v="0.14285714285714285"/>
  </r>
  <r>
    <x v="1"/>
    <s v="Malvinas (Falkland), Is"/>
    <x v="1"/>
    <n v="0"/>
    <n v="0"/>
    <n v="0"/>
    <n v="2"/>
    <n v="2"/>
    <n v="0"/>
  </r>
  <r>
    <x v="2"/>
    <s v="China"/>
    <x v="5"/>
    <n v="655632"/>
    <n v="618475"/>
    <n v="843136"/>
    <n v="430971"/>
    <n v="1274107"/>
    <n v="0.661746619396958"/>
  </r>
  <r>
    <x v="2"/>
    <s v="India"/>
    <x v="1"/>
    <n v="515255"/>
    <n v="482801"/>
    <n v="717585"/>
    <n v="280471"/>
    <n v="998056"/>
    <n v="0.71898270237341388"/>
  </r>
  <r>
    <x v="2"/>
    <s v="Indonesia"/>
    <x v="1"/>
    <n v="104403"/>
    <n v="104852"/>
    <n v="127231"/>
    <n v="82024"/>
    <n v="209255"/>
    <n v="0.60801892427898974"/>
  </r>
  <r>
    <x v="2"/>
    <s v="Pakistán"/>
    <x v="0"/>
    <n v="78632"/>
    <n v="73698"/>
    <n v="96764"/>
    <n v="55567"/>
    <n v="152331"/>
    <n v="0.63522198370653382"/>
  </r>
  <r>
    <x v="2"/>
    <s v="Bangladesh"/>
    <x v="0"/>
    <n v="65001"/>
    <n v="61947"/>
    <n v="100839"/>
    <n v="26109"/>
    <n v="126948"/>
    <n v="0.79433311277058327"/>
  </r>
  <r>
    <x v="2"/>
    <s v="Japón"/>
    <x v="6"/>
    <n v="61997"/>
    <n v="64508"/>
    <n v="26930"/>
    <n v="99575"/>
    <n v="126505"/>
    <n v="0.21287696138492548"/>
  </r>
  <r>
    <x v="2"/>
    <s v="Viet Nam"/>
    <x v="1"/>
    <n v="38847"/>
    <n v="39858"/>
    <n v="63223"/>
    <n v="15482"/>
    <n v="78705"/>
    <n v="0.80329076932850518"/>
  </r>
  <r>
    <x v="2"/>
    <s v="Filipinas"/>
    <x v="3"/>
    <n v="37558"/>
    <n v="36896"/>
    <n v="31514"/>
    <n v="42940"/>
    <n v="74454"/>
    <n v="0.42326805812985197"/>
  </r>
  <r>
    <x v="2"/>
    <s v="Irán, Rep Islámica de"/>
    <x v="1"/>
    <n v="33886"/>
    <n v="32910"/>
    <n v="26001"/>
    <n v="40795"/>
    <n v="66796"/>
    <n v="0.38925983591831848"/>
  </r>
  <r>
    <x v="2"/>
    <s v="Turquía"/>
    <x v="0"/>
    <n v="33110"/>
    <n v="32436"/>
    <n v="16994"/>
    <n v="48552"/>
    <n v="65546"/>
    <n v="0.25926830012510299"/>
  </r>
  <r>
    <x v="2"/>
    <s v="Tailandia"/>
    <x v="5"/>
    <n v="30374"/>
    <n v="30482"/>
    <n v="47926"/>
    <n v="12930"/>
    <n v="60856"/>
    <n v="0.78753122124359143"/>
  </r>
  <r>
    <x v="2"/>
    <s v="Corea, República de"/>
    <x v="1"/>
    <n v="23437"/>
    <n v="23042"/>
    <n v="6897"/>
    <n v="39583"/>
    <n v="46480"/>
    <n v="0.14838640275387263"/>
  </r>
  <r>
    <x v="2"/>
    <s v="Myanmar"/>
    <x v="0"/>
    <n v="22426"/>
    <n v="22633"/>
    <n v="32754"/>
    <n v="12305"/>
    <n v="45059"/>
    <n v="0.72691360216604894"/>
  </r>
  <r>
    <x v="2"/>
    <s v="Uzbekistán"/>
    <x v="7"/>
    <n v="11887"/>
    <n v="12054"/>
    <n v="13853"/>
    <n v="10089"/>
    <n v="23942"/>
    <n v="0.57860663269568124"/>
  </r>
  <r>
    <x v="2"/>
    <s v="Corea, Rep Pop Dem"/>
    <x v="1"/>
    <n v="11882"/>
    <n v="11820"/>
    <n v="8890"/>
    <n v="14812"/>
    <n v="23702"/>
    <n v="0.37507383343177791"/>
  </r>
  <r>
    <x v="2"/>
    <s v="Nepal"/>
    <x v="1"/>
    <n v="11848"/>
    <n v="11538"/>
    <n v="20684"/>
    <n v="2701"/>
    <n v="23385"/>
    <n v="0.88449861022022669"/>
  </r>
  <r>
    <x v="2"/>
    <s v="Iraq"/>
    <x v="0"/>
    <n v="11419"/>
    <n v="11031"/>
    <n v="5309"/>
    <n v="17141"/>
    <n v="22450"/>
    <n v="0.23648106904231625"/>
  </r>
  <r>
    <x v="2"/>
    <s v="Afganistán"/>
    <x v="0"/>
    <n v="11251"/>
    <n v="10672"/>
    <n v="17217"/>
    <n v="4707"/>
    <n v="21924"/>
    <n v="0.78530377668308704"/>
  </r>
  <r>
    <x v="2"/>
    <s v="Malasia"/>
    <x v="5"/>
    <n v="11065"/>
    <n v="10765"/>
    <n v="9495"/>
    <n v="12335"/>
    <n v="21830"/>
    <n v="0.43495190105359599"/>
  </r>
  <r>
    <x v="2"/>
    <s v="Arabia Saudita"/>
    <x v="0"/>
    <n v="11566"/>
    <n v="9333"/>
    <n v="3106"/>
    <n v="17793"/>
    <n v="20899"/>
    <n v="0.14861955117469736"/>
  </r>
  <r>
    <x v="2"/>
    <s v="Sri Lanka"/>
    <x v="1"/>
    <n v="9227"/>
    <n v="9412"/>
    <n v="14305"/>
    <n v="4334"/>
    <n v="18639"/>
    <n v="0.76747679596544882"/>
  </r>
  <r>
    <x v="2"/>
    <s v="Yemen"/>
    <x v="0"/>
    <n v="8809"/>
    <n v="8679"/>
    <n v="11007"/>
    <n v="6481"/>
    <n v="17488"/>
    <n v="0.62940301921317476"/>
  </r>
  <r>
    <x v="2"/>
    <s v="Kazajstán"/>
    <x v="7"/>
    <n v="7917"/>
    <n v="8352"/>
    <n v="6303"/>
    <n v="9966"/>
    <n v="16269"/>
    <n v="0.38742393509127787"/>
  </r>
  <r>
    <x v="2"/>
    <s v="Siria, República Arabe"/>
    <x v="0"/>
    <n v="7943"/>
    <n v="7782"/>
    <n v="7231"/>
    <n v="8494"/>
    <n v="15725"/>
    <n v="0.45984101748807632"/>
  </r>
  <r>
    <x v="2"/>
    <s v="Camboya"/>
    <x v="1"/>
    <n v="5305"/>
    <n v="5641"/>
    <n v="8447"/>
    <n v="2498"/>
    <n v="10945"/>
    <n v="0.77176793056190041"/>
  </r>
  <r>
    <x v="2"/>
    <s v="Azerbaiyán"/>
    <x v="7"/>
    <n v="3770"/>
    <n v="3927"/>
    <n v="3314"/>
    <n v="4383"/>
    <n v="7697"/>
    <n v="0.43055736001039369"/>
  </r>
  <r>
    <x v="2"/>
    <s v="Tayikistán"/>
    <x v="7"/>
    <n v="3040"/>
    <n v="3064"/>
    <n v="4107"/>
    <n v="1997"/>
    <n v="6104"/>
    <n v="0.67283748361730011"/>
  </r>
  <r>
    <x v="2"/>
    <s v="Israel"/>
    <x v="1"/>
    <n v="3026"/>
    <n v="3075"/>
    <n v="544"/>
    <n v="5557"/>
    <n v="6101"/>
    <n v="8.9165710539255857E-2"/>
  </r>
  <r>
    <x v="2"/>
    <s v="Laos"/>
    <x v="1"/>
    <n v="2668"/>
    <n v="2629"/>
    <n v="4085"/>
    <n v="1212"/>
    <n v="5297"/>
    <n v="0.77119124032471209"/>
  </r>
  <r>
    <x v="2"/>
    <s v="Georgia"/>
    <x v="1"/>
    <n v="2392"/>
    <n v="2613"/>
    <n v="1991"/>
    <n v="3015"/>
    <n v="5006"/>
    <n v="0.39772273272073511"/>
  </r>
  <r>
    <x v="2"/>
    <s v="Jordania"/>
    <x v="0"/>
    <n v="2519"/>
    <n v="2303"/>
    <n v="1272"/>
    <n v="3551"/>
    <n v="4823"/>
    <n v="0.26373626373626374"/>
  </r>
  <r>
    <x v="2"/>
    <s v="Kirguistán"/>
    <x v="7"/>
    <n v="2289"/>
    <n v="2380"/>
    <n v="2810"/>
    <n v="1859"/>
    <n v="4669"/>
    <n v="0.60184193617476978"/>
  </r>
  <r>
    <x v="2"/>
    <s v="Turkmenistán"/>
    <x v="7"/>
    <n v="2169"/>
    <n v="2215"/>
    <n v="2395"/>
    <n v="1989"/>
    <n v="4384"/>
    <n v="0.54630474452554745"/>
  </r>
  <r>
    <x v="2"/>
    <s v="Armenia"/>
    <x v="7"/>
    <n v="1714"/>
    <n v="1811"/>
    <n v="1069"/>
    <n v="2456"/>
    <n v="3525"/>
    <n v="0.30326241134751775"/>
  </r>
  <r>
    <x v="2"/>
    <s v="Singapur"/>
    <x v="1"/>
    <n v="1774"/>
    <n v="1748"/>
    <n v="0"/>
    <n v="3522"/>
    <n v="3522"/>
    <n v="0"/>
  </r>
  <r>
    <x v="2"/>
    <s v="Líbano"/>
    <x v="1"/>
    <n v="1582"/>
    <n v="1654"/>
    <n v="347"/>
    <n v="2889"/>
    <n v="3236"/>
    <n v="0.10723114956736712"/>
  </r>
  <r>
    <x v="2"/>
    <s v="Mongolia"/>
    <x v="0"/>
    <n v="1314"/>
    <n v="1307"/>
    <n v="970"/>
    <n v="1650"/>
    <n v="2620"/>
    <n v="0.37022900763358779"/>
  </r>
  <r>
    <x v="2"/>
    <s v="Omán"/>
    <x v="0"/>
    <n v="1305"/>
    <n v="1155"/>
    <n v="437"/>
    <n v="2023"/>
    <n v="2460"/>
    <n v="0.17764227642276423"/>
  </r>
  <r>
    <x v="2"/>
    <s v="Emiratos Arabes Unidos"/>
    <x v="0"/>
    <n v="1521"/>
    <n v="876"/>
    <n v="348"/>
    <n v="2049"/>
    <n v="2397"/>
    <n v="0.14518147684605756"/>
  </r>
  <r>
    <x v="2"/>
    <s v="Bhután"/>
    <x v="0"/>
    <n v="1042"/>
    <n v="1022"/>
    <n v="1921"/>
    <n v="142"/>
    <n v="2063"/>
    <n v="0.93116820164808534"/>
  </r>
  <r>
    <x v="2"/>
    <s v="Kuwait"/>
    <x v="1"/>
    <n v="991"/>
    <n v="906"/>
    <n v="48"/>
    <n v="1849"/>
    <n v="1897"/>
    <n v="2.5303110173958882E-2"/>
  </r>
  <r>
    <x v="2"/>
    <s v="Cisjordania"/>
    <x v="0"/>
    <n v="830"/>
    <n v="829"/>
    <n v="438"/>
    <n v="1222"/>
    <n v="1660"/>
    <n v="0.26385542168674697"/>
  </r>
  <r>
    <x v="2"/>
    <s v="Zona de Gaza"/>
    <x v="0"/>
    <n v="544"/>
    <n v="533"/>
    <n v="59"/>
    <n v="1018"/>
    <n v="1077"/>
    <n v="5.4781801299907153E-2"/>
  </r>
  <r>
    <x v="2"/>
    <s v="Timor Oriental"/>
    <x v="1"/>
    <n v="448"/>
    <n v="423"/>
    <n v="806"/>
    <n v="65"/>
    <n v="871"/>
    <n v="0.92537313432835822"/>
  </r>
  <r>
    <x v="2"/>
    <s v="Chipre"/>
    <x v="0"/>
    <n v="389"/>
    <n v="390"/>
    <n v="341"/>
    <n v="438"/>
    <n v="779"/>
    <n v="0.43774069319640563"/>
  </r>
  <r>
    <x v="2"/>
    <s v="Bahrein"/>
    <x v="0"/>
    <n v="346"/>
    <n v="261"/>
    <n v="49"/>
    <n v="557"/>
    <n v="606"/>
    <n v="8.0858085808580851E-2"/>
  </r>
  <r>
    <x v="2"/>
    <s v="Qatar"/>
    <x v="1"/>
    <n v="385"/>
    <n v="204"/>
    <n v="46"/>
    <n v="544"/>
    <n v="590"/>
    <n v="7.796610169491526E-2"/>
  </r>
  <r>
    <x v="2"/>
    <s v="Brunei Darussalam"/>
    <x v="1"/>
    <n v="168"/>
    <n v="153"/>
    <n v="92"/>
    <n v="230"/>
    <n v="322"/>
    <n v="0.2857142857142857"/>
  </r>
  <r>
    <x v="2"/>
    <s v="Maldivas"/>
    <x v="1"/>
    <n v="143"/>
    <n v="135"/>
    <n v="200"/>
    <n v="78"/>
    <n v="278"/>
    <n v="0.71942446043165464"/>
  </r>
  <r>
    <x v="3"/>
    <s v="Federación de Rusia"/>
    <x v="7"/>
    <n v="68827"/>
    <n v="78368"/>
    <n v="33375"/>
    <n v="113821"/>
    <n v="147196"/>
    <n v="0.22673849832875895"/>
  </r>
  <r>
    <x v="3"/>
    <s v="Alemania"/>
    <x v="2"/>
    <n v="40197"/>
    <n v="41980"/>
    <n v="10411"/>
    <n v="71767"/>
    <n v="82178"/>
    <n v="0.12668840808975637"/>
  </r>
  <r>
    <x v="3"/>
    <s v="Reino Unido"/>
    <x v="1"/>
    <n v="28947"/>
    <n v="30027"/>
    <n v="6335"/>
    <n v="52639"/>
    <n v="58974"/>
    <n v="0.1074202190795944"/>
  </r>
  <r>
    <x v="3"/>
    <s v="Francia"/>
    <x v="0"/>
    <n v="28705"/>
    <n v="30181"/>
    <n v="14495"/>
    <n v="44391"/>
    <n v="58886"/>
    <n v="0.24615358489284381"/>
  </r>
  <r>
    <x v="3"/>
    <s v="Italia"/>
    <x v="1"/>
    <n v="27830"/>
    <n v="29513"/>
    <n v="18969"/>
    <n v="38374"/>
    <n v="57343"/>
    <n v="0.33079887693354026"/>
  </r>
  <r>
    <x v="3"/>
    <s v="Ucrania"/>
    <x v="7"/>
    <n v="23583"/>
    <n v="27075"/>
    <n v="14166"/>
    <n v="36492"/>
    <n v="50658"/>
    <n v="0.2796399384105176"/>
  </r>
  <r>
    <x v="3"/>
    <s v="España"/>
    <x v="3"/>
    <n v="19383"/>
    <n v="20250"/>
    <n v="8962"/>
    <n v="30672"/>
    <n v="39634"/>
    <n v="0.22611898874703537"/>
  </r>
  <r>
    <x v="3"/>
    <s v="Polonia"/>
    <x v="1"/>
    <n v="18832"/>
    <n v="19909"/>
    <n v="13492"/>
    <n v="25248"/>
    <n v="38740"/>
    <n v="0.34827052142488385"/>
  </r>
  <r>
    <x v="3"/>
    <s v="Rumania"/>
    <x v="0"/>
    <n v="11002"/>
    <n v="11400"/>
    <n v="9469"/>
    <n v="12933"/>
    <n v="22402"/>
    <n v="0.42268547451120436"/>
  </r>
  <r>
    <x v="3"/>
    <s v="Países Bajos"/>
    <x v="1"/>
    <n v="7790"/>
    <n v="7945"/>
    <n v="1687"/>
    <n v="14048"/>
    <n v="15735"/>
    <n v="0.10721321893867175"/>
  </r>
  <r>
    <x v="3"/>
    <s v="Yugoslavia, Rep Fed"/>
    <x v="1"/>
    <n v="5286"/>
    <n v="5351"/>
    <n v="4341"/>
    <n v="6296"/>
    <n v="10637"/>
    <n v="0.4081037886622168"/>
  </r>
  <r>
    <x v="3"/>
    <s v="Grecia"/>
    <x v="1"/>
    <n v="5230"/>
    <n v="5396"/>
    <n v="4259"/>
    <n v="6367"/>
    <n v="10626"/>
    <n v="0.40080933559194426"/>
  </r>
  <r>
    <x v="3"/>
    <s v="Bélgica-Luxemburgo"/>
    <x v="0"/>
    <n v="5181"/>
    <n v="5398"/>
    <n v="317"/>
    <n v="10262"/>
    <n v="10579"/>
    <n v="2.9965025049626618E-2"/>
  </r>
  <r>
    <x v="3"/>
    <s v="Belarús"/>
    <x v="0"/>
    <n v="4826"/>
    <n v="5449"/>
    <n v="2698"/>
    <n v="7576"/>
    <n v="10274"/>
    <n v="0.26260463305431186"/>
  </r>
  <r>
    <x v="3"/>
    <s v="Checa, República"/>
    <x v="1"/>
    <n v="4997"/>
    <n v="5266"/>
    <n v="3480"/>
    <n v="6782"/>
    <n v="10262"/>
    <n v="0.33911518222568698"/>
  </r>
  <r>
    <x v="3"/>
    <s v="Bélgica"/>
    <x v="0"/>
    <n v="4972"/>
    <n v="5180"/>
    <n v="276"/>
    <n v="9876"/>
    <n v="10152"/>
    <n v="2.7186761229314422E-2"/>
  </r>
  <r>
    <x v="3"/>
    <s v="Hungría"/>
    <x v="1"/>
    <n v="4816"/>
    <n v="5259"/>
    <n v="3379"/>
    <n v="6696"/>
    <n v="10075"/>
    <n v="0.33538461538461539"/>
  </r>
  <r>
    <x v="3"/>
    <s v="Portugal"/>
    <x v="4"/>
    <n v="4750"/>
    <n v="5123"/>
    <n v="6171"/>
    <n v="3703"/>
    <n v="9874"/>
    <n v="0.62497468098035247"/>
  </r>
  <r>
    <x v="3"/>
    <s v="Suecia"/>
    <x v="1"/>
    <n v="4408"/>
    <n v="4484"/>
    <n v="1487"/>
    <n v="7405"/>
    <n v="8892"/>
    <n v="0.1672289698605488"/>
  </r>
  <r>
    <x v="3"/>
    <s v="Bulgaria"/>
    <x v="1"/>
    <n v="4031"/>
    <n v="4249"/>
    <n v="2508"/>
    <n v="5771"/>
    <n v="8279"/>
    <n v="0.30293513709385189"/>
  </r>
  <r>
    <x v="3"/>
    <s v="Austria"/>
    <x v="1"/>
    <n v="4029"/>
    <n v="4148"/>
    <n v="2895"/>
    <n v="5281"/>
    <n v="8176"/>
    <n v="0.35408512720156554"/>
  </r>
  <r>
    <x v="3"/>
    <s v="Suiza"/>
    <x v="1"/>
    <n v="3631"/>
    <n v="3714"/>
    <n v="2772"/>
    <n v="4573"/>
    <n v="7345"/>
    <n v="0.37739959155888358"/>
  </r>
  <r>
    <x v="3"/>
    <s v="Eslovaquia"/>
    <x v="0"/>
    <n v="2622"/>
    <n v="2759"/>
    <n v="2118"/>
    <n v="3263"/>
    <n v="5381"/>
    <n v="0.39360713622003346"/>
  </r>
  <r>
    <x v="3"/>
    <s v="Dinamarca"/>
    <x v="1"/>
    <n v="2612"/>
    <n v="2671"/>
    <n v="759"/>
    <n v="4523"/>
    <n v="5282"/>
    <n v="0.14369556985990156"/>
  </r>
  <r>
    <x v="3"/>
    <s v="Finlandia"/>
    <x v="1"/>
    <n v="2518"/>
    <n v="2647"/>
    <n v="1827"/>
    <n v="3338"/>
    <n v="5165"/>
    <n v="0.35372700871248791"/>
  </r>
  <r>
    <x v="3"/>
    <s v="Croacia"/>
    <x v="1"/>
    <n v="2164"/>
    <n v="2313"/>
    <n v="1910"/>
    <n v="2567"/>
    <n v="4477"/>
    <n v="0.42662497207951755"/>
  </r>
  <r>
    <x v="3"/>
    <s v="Noruega"/>
    <x v="1"/>
    <n v="2201"/>
    <n v="2241"/>
    <n v="1156"/>
    <n v="3286"/>
    <n v="4442"/>
    <n v="0.26024313372354796"/>
  </r>
  <r>
    <x v="3"/>
    <s v="Moldova, República de"/>
    <x v="0"/>
    <n v="2096"/>
    <n v="2283"/>
    <n v="1995"/>
    <n v="2384"/>
    <n v="4379"/>
    <n v="0.45558346654487325"/>
  </r>
  <r>
    <x v="3"/>
    <s v="Bosnia y Herzegovina"/>
    <x v="0"/>
    <n v="1899"/>
    <n v="1939"/>
    <n v="2198"/>
    <n v="1640"/>
    <n v="3838"/>
    <n v="0.57269411151641481"/>
  </r>
  <r>
    <x v="3"/>
    <s v="Irlanda"/>
    <x v="1"/>
    <n v="1839"/>
    <n v="1866"/>
    <n v="1544"/>
    <n v="2161"/>
    <n v="3705"/>
    <n v="0.4167341430499325"/>
  </r>
  <r>
    <x v="3"/>
    <s v="Lituania"/>
    <x v="7"/>
    <n v="1738"/>
    <n v="1944"/>
    <n v="953"/>
    <n v="2729"/>
    <n v="3682"/>
    <n v="0.25882672460619227"/>
  </r>
  <r>
    <x v="3"/>
    <s v="Albania"/>
    <x v="1"/>
    <n v="1592"/>
    <n v="1521"/>
    <n v="1907"/>
    <n v="1206"/>
    <n v="3113"/>
    <n v="0.6125923546418246"/>
  </r>
  <r>
    <x v="3"/>
    <s v="Letonia"/>
    <x v="7"/>
    <n v="1086"/>
    <n v="1303"/>
    <n v="622"/>
    <n v="1768"/>
    <n v="2390"/>
    <n v="0.26025104602510463"/>
  </r>
  <r>
    <x v="3"/>
    <s v="Macedonia, La ex Rep Yug"/>
    <x v="1"/>
    <n v="1005"/>
    <n v="1006"/>
    <n v="773"/>
    <n v="1238"/>
    <n v="2011"/>
    <n v="0.38438587767279958"/>
  </r>
  <r>
    <x v="3"/>
    <s v="Eslovenia"/>
    <x v="1"/>
    <n v="966"/>
    <n v="1023"/>
    <n v="948"/>
    <n v="1041"/>
    <n v="1989"/>
    <n v="0.47662141779788841"/>
  </r>
  <r>
    <x v="3"/>
    <s v="Estonia"/>
    <x v="1"/>
    <n v="664"/>
    <n v="748"/>
    <n v="367"/>
    <n v="1045"/>
    <n v="1412"/>
    <n v="0.25991501416430596"/>
  </r>
  <r>
    <x v="3"/>
    <s v="Luxemburgo"/>
    <x v="0"/>
    <n v="209"/>
    <n v="217"/>
    <n v="40"/>
    <n v="386"/>
    <n v="426"/>
    <n v="9.3896713615023469E-2"/>
  </r>
  <r>
    <x v="3"/>
    <s v="Malta"/>
    <x v="1"/>
    <n v="191"/>
    <n v="195"/>
    <n v="38"/>
    <n v="348"/>
    <n v="386"/>
    <n v="9.8445595854922283E-2"/>
  </r>
  <r>
    <x v="3"/>
    <s v="Islandia"/>
    <x v="1"/>
    <n v="140"/>
    <n v="139"/>
    <n v="22"/>
    <n v="256"/>
    <n v="278"/>
    <n v="7.9136690647482008E-2"/>
  </r>
  <r>
    <x v="3"/>
    <s v="Andorra"/>
    <x v="0"/>
    <n v="0"/>
    <n v="0"/>
    <n v="4"/>
    <n v="71"/>
    <n v="75"/>
    <n v="5.3333333333333337E-2"/>
  </r>
  <r>
    <x v="3"/>
    <s v="Feroe, Islas"/>
    <x v="0"/>
    <n v="0"/>
    <n v="0"/>
    <n v="28"/>
    <n v="15"/>
    <n v="43"/>
    <n v="0.65116279069767447"/>
  </r>
  <r>
    <x v="3"/>
    <s v="Liechtenstein"/>
    <x v="1"/>
    <n v="0"/>
    <n v="0"/>
    <n v="26"/>
    <n v="7"/>
    <n v="33"/>
    <n v="0.78787878787878785"/>
  </r>
  <r>
    <x v="3"/>
    <s v="Mónaco"/>
    <x v="0"/>
    <n v="0"/>
    <n v="0"/>
    <n v="0"/>
    <n v="33"/>
    <n v="33"/>
    <n v="0"/>
  </r>
  <r>
    <x v="3"/>
    <s v="San Marino"/>
    <x v="0"/>
    <n v="0"/>
    <n v="0"/>
    <n v="1"/>
    <n v="25"/>
    <n v="26"/>
    <n v="3.8461538461538464E-2"/>
  </r>
  <r>
    <x v="3"/>
    <s v="Gibraltar"/>
    <x v="1"/>
    <n v="0"/>
    <n v="0"/>
    <n v="0"/>
    <n v="25"/>
    <n v="25"/>
    <n v="0"/>
  </r>
  <r>
    <x v="4"/>
    <s v="Australia"/>
    <x v="1"/>
    <n v="9288"/>
    <n v="9413"/>
    <n v="2863"/>
    <n v="15838"/>
    <n v="18701"/>
    <n v="0.15309341746430671"/>
  </r>
  <r>
    <x v="4"/>
    <s v="Papua Nueva Guinea"/>
    <x v="3"/>
    <n v="2423"/>
    <n v="2279"/>
    <n v="3897"/>
    <n v="806"/>
    <n v="4703"/>
    <n v="0.82862002976823301"/>
  </r>
  <r>
    <x v="4"/>
    <s v="Nueva Zelandia"/>
    <x v="0"/>
    <n v="1886"/>
    <n v="1942"/>
    <n v="509"/>
    <n v="3320"/>
    <n v="3829"/>
    <n v="0.13293288064768868"/>
  </r>
  <r>
    <x v="4"/>
    <s v="Fiji, Islas"/>
    <x v="1"/>
    <n v="410"/>
    <n v="396"/>
    <n v="468"/>
    <n v="338"/>
    <n v="806"/>
    <n v="0.58064516129032262"/>
  </r>
  <r>
    <x v="4"/>
    <s v="Salomón, Islas"/>
    <x v="1"/>
    <n v="221"/>
    <n v="209"/>
    <n v="348"/>
    <n v="82"/>
    <n v="430"/>
    <n v="0.80930232558139537"/>
  </r>
  <r>
    <x v="4"/>
    <s v="Polinesia Francesa"/>
    <x v="0"/>
    <n v="119"/>
    <n v="112"/>
    <n v="100"/>
    <n v="132"/>
    <n v="232"/>
    <n v="0.43103448275862066"/>
  </r>
  <r>
    <x v="4"/>
    <s v="Nueva Caledonia"/>
    <x v="1"/>
    <n v="108"/>
    <n v="103"/>
    <n v="76"/>
    <n v="134"/>
    <n v="210"/>
    <n v="0.3619047619047619"/>
  </r>
  <r>
    <x v="4"/>
    <s v="Vanuatu"/>
    <x v="0"/>
    <n v="93"/>
    <n v="93"/>
    <n v="149"/>
    <n v="36"/>
    <n v="185"/>
    <n v="0.80540540540540539"/>
  </r>
  <r>
    <x v="4"/>
    <s v="Samoa"/>
    <x v="0"/>
    <n v="92"/>
    <n v="85"/>
    <n v="139"/>
    <n v="38"/>
    <n v="177"/>
    <n v="0.78531073446327682"/>
  </r>
  <r>
    <x v="4"/>
    <s v="Guam"/>
    <x v="0"/>
    <n v="87"/>
    <n v="78"/>
    <n v="100"/>
    <n v="65"/>
    <n v="165"/>
    <n v="0.60606060606060608"/>
  </r>
  <r>
    <x v="4"/>
    <s v="Micronesia, Estados Fed"/>
    <x v="1"/>
    <n v="0"/>
    <n v="0"/>
    <n v="82"/>
    <n v="34"/>
    <n v="116"/>
    <n v="0.7068965517241379"/>
  </r>
  <r>
    <x v="4"/>
    <s v="Tonga"/>
    <x v="1"/>
    <n v="0"/>
    <n v="0"/>
    <n v="54"/>
    <n v="44"/>
    <n v="98"/>
    <n v="0.55102040816326525"/>
  </r>
  <r>
    <x v="4"/>
    <s v="Kiribati"/>
    <x v="0"/>
    <n v="0"/>
    <n v="0"/>
    <n v="52"/>
    <n v="30"/>
    <n v="82"/>
    <n v="0.63414634146341464"/>
  </r>
  <r>
    <x v="4"/>
    <s v="Marianas Septent, Islas"/>
    <x v="0"/>
    <n v="0"/>
    <n v="0"/>
    <n v="34"/>
    <n v="40"/>
    <n v="74"/>
    <n v="0.45945945945945948"/>
  </r>
  <r>
    <x v="4"/>
    <s v="Samoa Americana"/>
    <x v="1"/>
    <n v="0"/>
    <n v="0"/>
    <n v="32"/>
    <n v="34"/>
    <n v="66"/>
    <n v="0.48484848484848486"/>
  </r>
  <r>
    <x v="4"/>
    <s v="Marshall, Islas"/>
    <x v="0"/>
    <n v="0"/>
    <n v="0"/>
    <n v="18"/>
    <n v="45"/>
    <n v="63"/>
    <n v="0.2857142857142857"/>
  </r>
  <r>
    <x v="4"/>
    <s v="Cook, Islas"/>
    <x v="1"/>
    <n v="0"/>
    <n v="0"/>
    <n v="7"/>
    <n v="13"/>
    <n v="20"/>
    <n v="0.35"/>
  </r>
  <r>
    <x v="4"/>
    <s v="Palau"/>
    <x v="0"/>
    <n v="0"/>
    <n v="0"/>
    <n v="5"/>
    <n v="14"/>
    <n v="19"/>
    <n v="0.26315789473684209"/>
  </r>
  <r>
    <x v="4"/>
    <s v="Wallis y Futuna, Islas"/>
    <x v="2"/>
    <n v="0"/>
    <n v="0"/>
    <n v="14"/>
    <n v="0"/>
    <n v="14"/>
    <n v="1"/>
  </r>
  <r>
    <x v="4"/>
    <s v="Nauru"/>
    <x v="0"/>
    <n v="0"/>
    <n v="0"/>
    <n v="0"/>
    <n v="11"/>
    <n v="11"/>
    <n v="0"/>
  </r>
  <r>
    <x v="4"/>
    <s v="Tuvalu"/>
    <x v="4"/>
    <n v="0"/>
    <n v="0"/>
    <n v="6"/>
    <n v="5"/>
    <n v="11"/>
    <n v="0.54545454545454541"/>
  </r>
  <r>
    <x v="4"/>
    <s v="Niue"/>
    <x v="4"/>
    <n v="0"/>
    <n v="0"/>
    <n v="1"/>
    <n v="1"/>
    <n v="2"/>
    <n v="0.5"/>
  </r>
  <r>
    <x v="4"/>
    <s v="Tokelau"/>
    <x v="4"/>
    <n v="0"/>
    <n v="0"/>
    <n v="1"/>
    <n v="0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3">
  <r>
    <x v="0"/>
    <x v="0"/>
    <x v="0"/>
    <x v="0"/>
    <x v="0"/>
    <n v="62031"/>
    <n v="46914"/>
    <x v="0"/>
    <n v="0.56937904447198129"/>
  </r>
  <r>
    <x v="0"/>
    <x v="1"/>
    <x v="0"/>
    <x v="1"/>
    <x v="1"/>
    <n v="36519"/>
    <n v="30708"/>
    <x v="1"/>
    <n v="0.54321924226873131"/>
  </r>
  <r>
    <x v="0"/>
    <x v="2"/>
    <x v="1"/>
    <x v="2"/>
    <x v="2"/>
    <n v="50600"/>
    <n v="10495"/>
    <x v="2"/>
    <n v="0.82821834847368847"/>
  </r>
  <r>
    <x v="0"/>
    <x v="3"/>
    <x v="0"/>
    <x v="3"/>
    <x v="3"/>
    <n v="35254"/>
    <n v="15081"/>
    <x v="3"/>
    <n v="0.70038740439058311"/>
  </r>
  <r>
    <x v="0"/>
    <x v="4"/>
    <x v="1"/>
    <x v="4"/>
    <x v="4"/>
    <n v="19892"/>
    <n v="20008"/>
    <x v="4"/>
    <n v="0.49854636591478696"/>
  </r>
  <r>
    <x v="0"/>
    <x v="5"/>
    <x v="2"/>
    <x v="5"/>
    <x v="5"/>
    <n v="23914"/>
    <n v="8878"/>
    <x v="5"/>
    <n v="0.72926323493535006"/>
  </r>
  <r>
    <x v="0"/>
    <x v="6"/>
    <x v="0"/>
    <x v="6"/>
    <x v="6"/>
    <n v="12763"/>
    <n v="18011"/>
    <x v="6"/>
    <n v="0.41473321635146554"/>
  </r>
  <r>
    <x v="0"/>
    <x v="7"/>
    <x v="1"/>
    <x v="7"/>
    <x v="7"/>
    <n v="20050"/>
    <n v="9499"/>
    <x v="7"/>
    <n v="0.67853396054011983"/>
  </r>
  <r>
    <x v="0"/>
    <x v="8"/>
    <x v="1"/>
    <x v="8"/>
    <x v="8"/>
    <n v="18742"/>
    <n v="10141"/>
    <x v="8"/>
    <n v="0.64889381296956683"/>
  </r>
  <r>
    <x v="0"/>
    <x v="9"/>
    <x v="0"/>
    <x v="9"/>
    <x v="9"/>
    <n v="12649"/>
    <n v="15218"/>
    <x v="9"/>
    <n v="0.45390605375533788"/>
  </r>
  <r>
    <x v="0"/>
    <x v="10"/>
    <x v="2"/>
    <x v="10"/>
    <x v="10"/>
    <n v="18221"/>
    <n v="2922"/>
    <x v="10"/>
    <n v="0.86179823109303311"/>
  </r>
  <r>
    <x v="0"/>
    <x v="11"/>
    <x v="0"/>
    <x v="11"/>
    <x v="11"/>
    <n v="12230"/>
    <n v="7448"/>
    <x v="11"/>
    <n v="0.62150625063522713"/>
  </r>
  <r>
    <x v="0"/>
    <x v="12"/>
    <x v="1"/>
    <x v="12"/>
    <x v="12"/>
    <n v="11792"/>
    <n v="7494"/>
    <x v="12"/>
    <n v="0.61142797884475786"/>
  </r>
  <r>
    <x v="0"/>
    <x v="13"/>
    <x v="1"/>
    <x v="13"/>
    <x v="13"/>
    <n v="11024"/>
    <n v="4472"/>
    <x v="13"/>
    <n v="0.71140939597315433"/>
  </r>
  <r>
    <x v="0"/>
    <x v="14"/>
    <x v="0"/>
    <x v="14"/>
    <x v="14"/>
    <n v="7633"/>
    <n v="7060"/>
    <x v="14"/>
    <n v="0.51949908119512689"/>
  </r>
  <r>
    <x v="0"/>
    <x v="15"/>
    <x v="0"/>
    <x v="15"/>
    <x v="15"/>
    <n v="7860"/>
    <n v="6666"/>
    <x v="15"/>
    <n v="0.5410987195373812"/>
  </r>
  <r>
    <x v="0"/>
    <x v="16"/>
    <x v="1"/>
    <x v="16"/>
    <x v="16"/>
    <n v="8295"/>
    <n v="4183"/>
    <x v="16"/>
    <n v="0.66476999519153712"/>
  </r>
  <r>
    <x v="0"/>
    <x v="17"/>
    <x v="1"/>
    <x v="17"/>
    <x v="17"/>
    <n v="9535"/>
    <n v="2081"/>
    <x v="17"/>
    <n v="0.82085055096418735"/>
  </r>
  <r>
    <x v="0"/>
    <x v="18"/>
    <x v="2"/>
    <x v="18"/>
    <x v="18"/>
    <n v="7543"/>
    <n v="3986"/>
    <x v="18"/>
    <n v="0.65426316245988381"/>
  </r>
  <r>
    <x v="0"/>
    <x v="19"/>
    <x v="0"/>
    <x v="19"/>
    <x v="19"/>
    <n v="7741"/>
    <n v="3219"/>
    <x v="19"/>
    <n v="0.70629562043795624"/>
  </r>
  <r>
    <x v="0"/>
    <x v="20"/>
    <x v="0"/>
    <x v="20"/>
    <x v="20"/>
    <n v="9050"/>
    <n v="1591"/>
    <x v="20"/>
    <n v="0.85048397706982426"/>
  </r>
  <r>
    <x v="0"/>
    <x v="21"/>
    <x v="1"/>
    <x v="21"/>
    <x v="21"/>
    <n v="8313"/>
    <n v="2087"/>
    <x v="21"/>
    <n v="0.7993269230769231"/>
  </r>
  <r>
    <x v="0"/>
    <x v="22"/>
    <x v="1"/>
    <x v="22"/>
    <x v="22"/>
    <n v="7050"/>
    <n v="2622"/>
    <x v="22"/>
    <n v="0.72890818858560791"/>
  </r>
  <r>
    <x v="0"/>
    <x v="23"/>
    <x v="0"/>
    <x v="23"/>
    <x v="23"/>
    <n v="3331"/>
    <n v="6129"/>
    <x v="23"/>
    <n v="0.35211416490486258"/>
  </r>
  <r>
    <x v="0"/>
    <x v="24"/>
    <x v="1"/>
    <x v="24"/>
    <x v="24"/>
    <n v="4960"/>
    <n v="4279"/>
    <x v="24"/>
    <n v="0.53685463794782984"/>
  </r>
  <r>
    <x v="0"/>
    <x v="25"/>
    <x v="1"/>
    <x v="25"/>
    <x v="25"/>
    <n v="5006"/>
    <n v="3970"/>
    <x v="25"/>
    <n v="0.5577094474153298"/>
  </r>
  <r>
    <x v="0"/>
    <x v="26"/>
    <x v="0"/>
    <x v="26"/>
    <x v="26"/>
    <n v="5708"/>
    <n v="1750"/>
    <x v="26"/>
    <n v="0.76535264145883619"/>
  </r>
  <r>
    <x v="0"/>
    <x v="27"/>
    <x v="3"/>
    <x v="27"/>
    <x v="27"/>
    <n v="5002"/>
    <n v="2357"/>
    <x v="27"/>
    <n v="0.67971191738007886"/>
  </r>
  <r>
    <x v="0"/>
    <x v="28"/>
    <x v="0"/>
    <x v="28"/>
    <x v="28"/>
    <n v="6797"/>
    <n v="438"/>
    <x v="28"/>
    <n v="0.93946095369730476"/>
  </r>
  <r>
    <x v="0"/>
    <x v="29"/>
    <x v="1"/>
    <x v="29"/>
    <x v="29"/>
    <n v="5997"/>
    <n v="568"/>
    <x v="29"/>
    <n v="0.91348057882711353"/>
  </r>
  <r>
    <x v="0"/>
    <x v="30"/>
    <x v="2"/>
    <x v="30"/>
    <x v="30"/>
    <n v="3475"/>
    <n v="2462"/>
    <x v="30"/>
    <n v="0.58531244736398857"/>
  </r>
  <r>
    <x v="0"/>
    <x v="31"/>
    <x v="0"/>
    <x v="31"/>
    <x v="31"/>
    <n v="702"/>
    <n v="4769"/>
    <x v="31"/>
    <n v="0.12831292268323891"/>
  </r>
  <r>
    <x v="0"/>
    <x v="32"/>
    <x v="1"/>
    <x v="32"/>
    <x v="32"/>
    <n v="3022"/>
    <n v="1695"/>
    <x v="32"/>
    <n v="0.64066143735425063"/>
  </r>
  <r>
    <x v="0"/>
    <x v="33"/>
    <x v="1"/>
    <x v="33"/>
    <x v="33"/>
    <n v="3035"/>
    <n v="1478"/>
    <x v="33"/>
    <n v="0.67250166186572125"/>
  </r>
  <r>
    <x v="0"/>
    <x v="34"/>
    <x v="0"/>
    <x v="34"/>
    <x v="34"/>
    <n v="3035"/>
    <n v="684"/>
    <x v="34"/>
    <n v="0.81607959128798069"/>
  </r>
  <r>
    <x v="0"/>
    <x v="35"/>
    <x v="1"/>
    <x v="35"/>
    <x v="35"/>
    <n v="2103"/>
    <n v="1447"/>
    <x v="35"/>
    <n v="0.59239436619718311"/>
  </r>
  <r>
    <x v="0"/>
    <x v="36"/>
    <x v="0"/>
    <x v="36"/>
    <x v="36"/>
    <n v="1544"/>
    <n v="1386"/>
    <x v="36"/>
    <n v="0.52696245733788394"/>
  </r>
  <r>
    <x v="0"/>
    <x v="37"/>
    <x v="1"/>
    <x v="37"/>
    <x v="37"/>
    <n v="1097"/>
    <n v="1767"/>
    <x v="37"/>
    <n v="0.38303072625698326"/>
  </r>
  <r>
    <x v="0"/>
    <x v="38"/>
    <x v="0"/>
    <x v="38"/>
    <x v="38"/>
    <n v="1134"/>
    <n v="1464"/>
    <x v="38"/>
    <n v="0.43648960739030024"/>
  </r>
  <r>
    <x v="0"/>
    <x v="39"/>
    <x v="0"/>
    <x v="39"/>
    <x v="39"/>
    <n v="1536"/>
    <n v="571"/>
    <x v="39"/>
    <n v="0.72899857617465591"/>
  </r>
  <r>
    <x v="0"/>
    <x v="40"/>
    <x v="1"/>
    <x v="40"/>
    <x v="40"/>
    <n v="1020"/>
    <n v="675"/>
    <x v="40"/>
    <n v="0.60176991150442483"/>
  </r>
  <r>
    <x v="0"/>
    <x v="41"/>
    <x v="0"/>
    <x v="41"/>
    <x v="41"/>
    <n v="469"/>
    <n v="1128"/>
    <x v="41"/>
    <n v="0.29367564182842831"/>
  </r>
  <r>
    <x v="0"/>
    <x v="42"/>
    <x v="0"/>
    <x v="42"/>
    <x v="42"/>
    <n v="865"/>
    <n v="403"/>
    <x v="42"/>
    <n v="0.68217665615141954"/>
  </r>
  <r>
    <x v="0"/>
    <x v="43"/>
    <x v="1"/>
    <x v="43"/>
    <x v="43"/>
    <n v="549"/>
    <n v="648"/>
    <x v="43"/>
    <n v="0.45864661654135336"/>
  </r>
  <r>
    <x v="0"/>
    <x v="44"/>
    <x v="3"/>
    <x v="44"/>
    <x v="44"/>
    <n v="910"/>
    <n v="277"/>
    <x v="44"/>
    <n v="0.76663858466722834"/>
  </r>
  <r>
    <x v="0"/>
    <x v="45"/>
    <x v="1"/>
    <x v="45"/>
    <x v="45"/>
    <n v="677"/>
    <n v="473"/>
    <x v="45"/>
    <n v="0.58869565217391306"/>
  </r>
  <r>
    <x v="0"/>
    <x v="46"/>
    <x v="0"/>
    <x v="46"/>
    <x v="46"/>
    <n v="640"/>
    <n v="340"/>
    <x v="46"/>
    <n v="0.65306122448979587"/>
  </r>
  <r>
    <x v="0"/>
    <x v="47"/>
    <x v="1"/>
    <x v="47"/>
    <x v="47"/>
    <n v="206"/>
    <n v="485"/>
    <x v="47"/>
    <n v="0.29811866859623731"/>
  </r>
  <r>
    <x v="0"/>
    <x v="48"/>
    <x v="1"/>
    <x v="47"/>
    <x v="48"/>
    <n v="455"/>
    <n v="220"/>
    <x v="48"/>
    <n v="0.67407407407407405"/>
  </r>
  <r>
    <x v="0"/>
    <x v="49"/>
    <x v="0"/>
    <x v="48"/>
    <x v="49"/>
    <n v="107"/>
    <n v="522"/>
    <x v="49"/>
    <n v="0.17011128775834658"/>
  </r>
  <r>
    <x v="0"/>
    <x v="50"/>
    <x v="3"/>
    <x v="49"/>
    <x v="50"/>
    <n v="234"/>
    <n v="207"/>
    <x v="50"/>
    <n v="0.53061224489795922"/>
  </r>
  <r>
    <x v="0"/>
    <x v="51"/>
    <x v="3"/>
    <x v="50"/>
    <x v="51"/>
    <n v="165"/>
    <n v="253"/>
    <x v="51"/>
    <n v="0.39473684210526316"/>
  </r>
  <r>
    <x v="0"/>
    <x v="52"/>
    <x v="0"/>
    <x v="51"/>
    <x v="52"/>
    <n v="14"/>
    <n v="270"/>
    <x v="52"/>
    <n v="4.9295774647887321E-2"/>
  </r>
  <r>
    <x v="0"/>
    <x v="53"/>
    <x v="3"/>
    <x v="52"/>
    <x v="53"/>
    <n v="78"/>
    <n v="66"/>
    <x v="53"/>
    <n v="0.54166666666666663"/>
  </r>
  <r>
    <x v="0"/>
    <x v="54"/>
    <x v="1"/>
    <x v="52"/>
    <x v="53"/>
    <n v="32"/>
    <n v="44"/>
    <x v="54"/>
    <n v="0.42105263157894735"/>
  </r>
  <r>
    <x v="0"/>
    <x v="55"/>
    <x v="3"/>
    <x v="52"/>
    <x v="53"/>
    <n v="2"/>
    <n v="4"/>
    <x v="55"/>
    <n v="0.33333333333333331"/>
  </r>
  <r>
    <x v="1"/>
    <x v="56"/>
    <x v="1"/>
    <x v="53"/>
    <x v="54"/>
    <n v="63543"/>
    <n v="212675"/>
    <x v="56"/>
    <n v="0.23004655742927688"/>
  </r>
  <r>
    <x v="1"/>
    <x v="57"/>
    <x v="4"/>
    <x v="54"/>
    <x v="55"/>
    <n v="32439"/>
    <n v="135549"/>
    <x v="57"/>
    <n v="0.19310307879134223"/>
  </r>
  <r>
    <x v="1"/>
    <x v="58"/>
    <x v="3"/>
    <x v="55"/>
    <x v="56"/>
    <n v="25126"/>
    <n v="72239"/>
    <x v="58"/>
    <n v="0.25805987777948958"/>
  </r>
  <r>
    <x v="1"/>
    <x v="59"/>
    <x v="3"/>
    <x v="56"/>
    <x v="57"/>
    <n v="10612"/>
    <n v="30952"/>
    <x v="59"/>
    <n v="0.25531710133769608"/>
  </r>
  <r>
    <x v="1"/>
    <x v="60"/>
    <x v="3"/>
    <x v="57"/>
    <x v="58"/>
    <n v="3988"/>
    <n v="32589"/>
    <x v="60"/>
    <n v="0.1090302649205785"/>
  </r>
  <r>
    <x v="1"/>
    <x v="61"/>
    <x v="0"/>
    <x v="58"/>
    <x v="59"/>
    <n v="7099"/>
    <n v="23758"/>
    <x v="61"/>
    <n v="0.23006125028356614"/>
  </r>
  <r>
    <x v="1"/>
    <x v="62"/>
    <x v="3"/>
    <x v="59"/>
    <x v="60"/>
    <n v="6967"/>
    <n v="18262"/>
    <x v="62"/>
    <n v="0.2761504617701851"/>
  </r>
  <r>
    <x v="1"/>
    <x v="63"/>
    <x v="3"/>
    <x v="60"/>
    <x v="61"/>
    <n v="3071"/>
    <n v="20636"/>
    <x v="63"/>
    <n v="0.12953979837178892"/>
  </r>
  <r>
    <x v="1"/>
    <x v="64"/>
    <x v="3"/>
    <x v="61"/>
    <x v="62"/>
    <n v="2334"/>
    <n v="12684"/>
    <x v="64"/>
    <n v="0.15541350379544547"/>
  </r>
  <r>
    <x v="1"/>
    <x v="65"/>
    <x v="3"/>
    <x v="62"/>
    <x v="63"/>
    <n v="4754"/>
    <n v="7656"/>
    <x v="65"/>
    <n v="0.38307816277195811"/>
  </r>
  <r>
    <x v="1"/>
    <x v="66"/>
    <x v="3"/>
    <x v="63"/>
    <x v="64"/>
    <n v="2512"/>
    <n v="8648"/>
    <x v="66"/>
    <n v="0.22508960573476702"/>
  </r>
  <r>
    <x v="1"/>
    <x v="67"/>
    <x v="3"/>
    <x v="63"/>
    <x v="65"/>
    <n v="6648"/>
    <n v="4442"/>
    <x v="67"/>
    <n v="0.59945897204688914"/>
  </r>
  <r>
    <x v="1"/>
    <x v="68"/>
    <x v="3"/>
    <x v="64"/>
    <x v="66"/>
    <n v="2968"/>
    <n v="5396"/>
    <x v="68"/>
    <n v="0.35485413677666189"/>
  </r>
  <r>
    <x v="1"/>
    <x v="69"/>
    <x v="3"/>
    <x v="65"/>
    <x v="67"/>
    <n v="2935"/>
    <n v="5207"/>
    <x v="69"/>
    <n v="0.36047654139032181"/>
  </r>
  <r>
    <x v="1"/>
    <x v="70"/>
    <x v="3"/>
    <x v="66"/>
    <x v="68"/>
    <n v="5318"/>
    <n v="2769"/>
    <x v="70"/>
    <n v="0.65759861506120931"/>
  </r>
  <r>
    <x v="1"/>
    <x v="71"/>
    <x v="3"/>
    <x v="67"/>
    <x v="69"/>
    <n v="3394"/>
    <n v="2922"/>
    <x v="71"/>
    <n v="0.5373654211526282"/>
  </r>
  <r>
    <x v="1"/>
    <x v="72"/>
    <x v="3"/>
    <x v="68"/>
    <x v="70"/>
    <n v="3304"/>
    <n v="2850"/>
    <x v="72"/>
    <n v="0.53688657783555416"/>
  </r>
  <r>
    <x v="1"/>
    <x v="73"/>
    <x v="3"/>
    <x v="69"/>
    <x v="71"/>
    <n v="2398"/>
    <n v="2961"/>
    <x v="73"/>
    <n v="0.44747154319835791"/>
  </r>
  <r>
    <x v="1"/>
    <x v="74"/>
    <x v="3"/>
    <x v="70"/>
    <x v="72"/>
    <n v="1768"/>
    <n v="3170"/>
    <x v="74"/>
    <n v="0.35803969218307008"/>
  </r>
  <r>
    <x v="1"/>
    <x v="75"/>
    <x v="3"/>
    <x v="71"/>
    <x v="73"/>
    <n v="1914"/>
    <n v="2019"/>
    <x v="75"/>
    <n v="0.48665141113653698"/>
  </r>
  <r>
    <x v="1"/>
    <x v="76"/>
    <x v="3"/>
    <x v="72"/>
    <x v="74"/>
    <n v="965"/>
    <n v="2874"/>
    <x v="76"/>
    <n v="0.25136754363115393"/>
  </r>
  <r>
    <x v="1"/>
    <x v="77"/>
    <x v="3"/>
    <x v="73"/>
    <x v="75"/>
    <n v="294"/>
    <n v="3019"/>
    <x v="77"/>
    <n v="8.8741322064594022E-2"/>
  </r>
  <r>
    <x v="1"/>
    <x v="78"/>
    <x v="3"/>
    <x v="74"/>
    <x v="76"/>
    <n v="1200"/>
    <n v="1611"/>
    <x v="78"/>
    <n v="0.42689434364994666"/>
  </r>
  <r>
    <x v="1"/>
    <x v="79"/>
    <x v="1"/>
    <x v="75"/>
    <x v="77"/>
    <n v="1137"/>
    <n v="1424"/>
    <x v="79"/>
    <n v="0.44396720031237796"/>
  </r>
  <r>
    <x v="1"/>
    <x v="80"/>
    <x v="1"/>
    <x v="76"/>
    <x v="78"/>
    <n v="341"/>
    <n v="948"/>
    <x v="80"/>
    <n v="0.26454615981380913"/>
  </r>
  <r>
    <x v="1"/>
    <x v="81"/>
    <x v="1"/>
    <x v="77"/>
    <x v="79"/>
    <n v="533"/>
    <n v="322"/>
    <x v="81"/>
    <n v="0.62339181286549705"/>
  </r>
  <r>
    <x v="1"/>
    <x v="82"/>
    <x v="3"/>
    <x v="78"/>
    <x v="80"/>
    <n v="1"/>
    <n v="448"/>
    <x v="82"/>
    <n v="2.2271714922048997E-3"/>
  </r>
  <r>
    <x v="1"/>
    <x v="83"/>
    <x v="1"/>
    <x v="79"/>
    <x v="81"/>
    <n v="201"/>
    <n v="214"/>
    <x v="83"/>
    <n v="0.48433734939759038"/>
  </r>
  <r>
    <x v="1"/>
    <x v="84"/>
    <x v="1"/>
    <x v="80"/>
    <x v="82"/>
    <n v="21"/>
    <n v="371"/>
    <x v="84"/>
    <n v="5.3571428571428568E-2"/>
  </r>
  <r>
    <x v="1"/>
    <x v="85"/>
    <x v="1"/>
    <x v="81"/>
    <x v="83"/>
    <n v="36"/>
    <n v="265"/>
    <x v="85"/>
    <n v="0.11960132890365449"/>
  </r>
  <r>
    <x v="1"/>
    <x v="86"/>
    <x v="1"/>
    <x v="82"/>
    <x v="84"/>
    <n v="136"/>
    <n v="133"/>
    <x v="86"/>
    <n v="0.50557620817843862"/>
  </r>
  <r>
    <x v="1"/>
    <x v="87"/>
    <x v="1"/>
    <x v="83"/>
    <x v="85"/>
    <n v="126"/>
    <n v="109"/>
    <x v="87"/>
    <n v="0.53617021276595744"/>
  </r>
  <r>
    <x v="1"/>
    <x v="88"/>
    <x v="2"/>
    <x v="84"/>
    <x v="86"/>
    <n v="65"/>
    <n v="150"/>
    <x v="88"/>
    <n v="0.30232558139534882"/>
  </r>
  <r>
    <x v="1"/>
    <x v="89"/>
    <x v="0"/>
    <x v="52"/>
    <x v="53"/>
    <n v="39"/>
    <n v="135"/>
    <x v="89"/>
    <n v="0.22413793103448276"/>
  </r>
  <r>
    <x v="1"/>
    <x v="90"/>
    <x v="3"/>
    <x v="52"/>
    <x v="53"/>
    <n v="95"/>
    <n v="57"/>
    <x v="90"/>
    <n v="0.625"/>
  </r>
  <r>
    <x v="1"/>
    <x v="91"/>
    <x v="3"/>
    <x v="52"/>
    <x v="53"/>
    <n v="53"/>
    <n v="60"/>
    <x v="91"/>
    <n v="0.46902654867256638"/>
  </r>
  <r>
    <x v="1"/>
    <x v="92"/>
    <x v="1"/>
    <x v="52"/>
    <x v="53"/>
    <n v="51"/>
    <n v="43"/>
    <x v="92"/>
    <n v="0.54255319148936165"/>
  </r>
  <r>
    <x v="1"/>
    <x v="93"/>
    <x v="1"/>
    <x v="52"/>
    <x v="53"/>
    <n v="58"/>
    <n v="35"/>
    <x v="93"/>
    <n v="0.62365591397849462"/>
  </r>
  <r>
    <x v="1"/>
    <x v="94"/>
    <x v="1"/>
    <x v="52"/>
    <x v="53"/>
    <n v="21"/>
    <n v="50"/>
    <x v="94"/>
    <n v="0.29577464788732394"/>
  </r>
  <r>
    <x v="1"/>
    <x v="95"/>
    <x v="1"/>
    <x v="52"/>
    <x v="53"/>
    <n v="43"/>
    <n v="25"/>
    <x v="95"/>
    <n v="0.63235294117647056"/>
  </r>
  <r>
    <x v="1"/>
    <x v="96"/>
    <x v="1"/>
    <x v="52"/>
    <x v="53"/>
    <n v="0"/>
    <n v="64"/>
    <x v="96"/>
    <n v="0"/>
  </r>
  <r>
    <x v="1"/>
    <x v="97"/>
    <x v="1"/>
    <x v="52"/>
    <x v="53"/>
    <n v="10"/>
    <n v="46"/>
    <x v="97"/>
    <n v="0.17857142857142858"/>
  </r>
  <r>
    <x v="1"/>
    <x v="98"/>
    <x v="0"/>
    <x v="52"/>
    <x v="53"/>
    <n v="26"/>
    <n v="13"/>
    <x v="98"/>
    <n v="0.66666666666666663"/>
  </r>
  <r>
    <x v="1"/>
    <x v="99"/>
    <x v="1"/>
    <x v="52"/>
    <x v="53"/>
    <n v="0"/>
    <n v="37"/>
    <x v="99"/>
    <n v="0"/>
  </r>
  <r>
    <x v="1"/>
    <x v="100"/>
    <x v="1"/>
    <x v="52"/>
    <x v="53"/>
    <n v="8"/>
    <n v="12"/>
    <x v="100"/>
    <n v="0.4"/>
  </r>
  <r>
    <x v="1"/>
    <x v="101"/>
    <x v="0"/>
    <x v="52"/>
    <x v="53"/>
    <n v="9"/>
    <n v="7"/>
    <x v="101"/>
    <n v="0.5625"/>
  </r>
  <r>
    <x v="1"/>
    <x v="102"/>
    <x v="1"/>
    <x v="52"/>
    <x v="53"/>
    <n v="9"/>
    <n v="2"/>
    <x v="102"/>
    <n v="0.81818181818181823"/>
  </r>
  <r>
    <x v="1"/>
    <x v="103"/>
    <x v="1"/>
    <x v="52"/>
    <x v="53"/>
    <n v="7"/>
    <n v="1"/>
    <x v="103"/>
    <n v="0.875"/>
  </r>
  <r>
    <x v="1"/>
    <x v="104"/>
    <x v="3"/>
    <x v="52"/>
    <x v="53"/>
    <n v="1"/>
    <n v="6"/>
    <x v="104"/>
    <n v="0.14285714285714285"/>
  </r>
  <r>
    <x v="1"/>
    <x v="105"/>
    <x v="1"/>
    <x v="52"/>
    <x v="53"/>
    <n v="0"/>
    <n v="2"/>
    <x v="105"/>
    <n v="0"/>
  </r>
  <r>
    <x v="2"/>
    <x v="106"/>
    <x v="5"/>
    <x v="85"/>
    <x v="87"/>
    <n v="843136"/>
    <n v="430971"/>
    <x v="106"/>
    <n v="0.661746619396958"/>
  </r>
  <r>
    <x v="2"/>
    <x v="107"/>
    <x v="1"/>
    <x v="86"/>
    <x v="88"/>
    <n v="717585"/>
    <n v="280471"/>
    <x v="107"/>
    <n v="0.71898270237341388"/>
  </r>
  <r>
    <x v="2"/>
    <x v="108"/>
    <x v="1"/>
    <x v="87"/>
    <x v="89"/>
    <n v="127231"/>
    <n v="82024"/>
    <x v="108"/>
    <n v="0.60801892427898974"/>
  </r>
  <r>
    <x v="2"/>
    <x v="109"/>
    <x v="0"/>
    <x v="88"/>
    <x v="90"/>
    <n v="96764"/>
    <n v="55567"/>
    <x v="109"/>
    <n v="0.63522198370653382"/>
  </r>
  <r>
    <x v="2"/>
    <x v="110"/>
    <x v="0"/>
    <x v="89"/>
    <x v="91"/>
    <n v="100839"/>
    <n v="26109"/>
    <x v="110"/>
    <n v="0.79433311277058327"/>
  </r>
  <r>
    <x v="2"/>
    <x v="111"/>
    <x v="6"/>
    <x v="90"/>
    <x v="92"/>
    <n v="26930"/>
    <n v="99575"/>
    <x v="111"/>
    <n v="0.21287696138492548"/>
  </r>
  <r>
    <x v="2"/>
    <x v="112"/>
    <x v="1"/>
    <x v="91"/>
    <x v="93"/>
    <n v="63223"/>
    <n v="15482"/>
    <x v="112"/>
    <n v="0.80329076932850518"/>
  </r>
  <r>
    <x v="2"/>
    <x v="113"/>
    <x v="3"/>
    <x v="92"/>
    <x v="94"/>
    <n v="31514"/>
    <n v="42940"/>
    <x v="113"/>
    <n v="0.42326805812985197"/>
  </r>
  <r>
    <x v="2"/>
    <x v="114"/>
    <x v="1"/>
    <x v="93"/>
    <x v="95"/>
    <n v="26001"/>
    <n v="40795"/>
    <x v="114"/>
    <n v="0.38925983591831848"/>
  </r>
  <r>
    <x v="2"/>
    <x v="115"/>
    <x v="0"/>
    <x v="94"/>
    <x v="96"/>
    <n v="16994"/>
    <n v="48552"/>
    <x v="115"/>
    <n v="0.25926830012510299"/>
  </r>
  <r>
    <x v="2"/>
    <x v="116"/>
    <x v="5"/>
    <x v="95"/>
    <x v="97"/>
    <n v="47926"/>
    <n v="12930"/>
    <x v="116"/>
    <n v="0.78753122124359143"/>
  </r>
  <r>
    <x v="2"/>
    <x v="117"/>
    <x v="1"/>
    <x v="96"/>
    <x v="98"/>
    <n v="6897"/>
    <n v="39583"/>
    <x v="117"/>
    <n v="0.14838640275387263"/>
  </r>
  <r>
    <x v="2"/>
    <x v="118"/>
    <x v="0"/>
    <x v="97"/>
    <x v="99"/>
    <n v="32754"/>
    <n v="12305"/>
    <x v="118"/>
    <n v="0.72691360216604894"/>
  </r>
  <r>
    <x v="2"/>
    <x v="119"/>
    <x v="7"/>
    <x v="98"/>
    <x v="100"/>
    <n v="13853"/>
    <n v="10089"/>
    <x v="119"/>
    <n v="0.57860663269568124"/>
  </r>
  <r>
    <x v="2"/>
    <x v="120"/>
    <x v="1"/>
    <x v="99"/>
    <x v="101"/>
    <n v="8890"/>
    <n v="14812"/>
    <x v="120"/>
    <n v="0.37507383343177791"/>
  </r>
  <r>
    <x v="2"/>
    <x v="121"/>
    <x v="1"/>
    <x v="100"/>
    <x v="102"/>
    <n v="20684"/>
    <n v="2701"/>
    <x v="121"/>
    <n v="0.88449861022022669"/>
  </r>
  <r>
    <x v="2"/>
    <x v="122"/>
    <x v="0"/>
    <x v="101"/>
    <x v="103"/>
    <n v="5309"/>
    <n v="17141"/>
    <x v="122"/>
    <n v="0.23648106904231625"/>
  </r>
  <r>
    <x v="2"/>
    <x v="123"/>
    <x v="0"/>
    <x v="102"/>
    <x v="104"/>
    <n v="17217"/>
    <n v="4707"/>
    <x v="123"/>
    <n v="0.78530377668308704"/>
  </r>
  <r>
    <x v="2"/>
    <x v="124"/>
    <x v="5"/>
    <x v="103"/>
    <x v="105"/>
    <n v="9495"/>
    <n v="12335"/>
    <x v="124"/>
    <n v="0.43495190105359599"/>
  </r>
  <r>
    <x v="2"/>
    <x v="125"/>
    <x v="0"/>
    <x v="104"/>
    <x v="106"/>
    <n v="3106"/>
    <n v="17793"/>
    <x v="125"/>
    <n v="0.14861955117469736"/>
  </r>
  <r>
    <x v="2"/>
    <x v="126"/>
    <x v="1"/>
    <x v="105"/>
    <x v="107"/>
    <n v="14305"/>
    <n v="4334"/>
    <x v="126"/>
    <n v="0.76747679596544882"/>
  </r>
  <r>
    <x v="2"/>
    <x v="127"/>
    <x v="0"/>
    <x v="106"/>
    <x v="108"/>
    <n v="11007"/>
    <n v="6481"/>
    <x v="127"/>
    <n v="0.62940301921317476"/>
  </r>
  <r>
    <x v="2"/>
    <x v="128"/>
    <x v="7"/>
    <x v="107"/>
    <x v="109"/>
    <n v="6303"/>
    <n v="9966"/>
    <x v="128"/>
    <n v="0.38742393509127787"/>
  </r>
  <r>
    <x v="2"/>
    <x v="129"/>
    <x v="0"/>
    <x v="108"/>
    <x v="110"/>
    <n v="7231"/>
    <n v="8494"/>
    <x v="129"/>
    <n v="0.45984101748807632"/>
  </r>
  <r>
    <x v="2"/>
    <x v="130"/>
    <x v="1"/>
    <x v="109"/>
    <x v="111"/>
    <n v="8447"/>
    <n v="2498"/>
    <x v="130"/>
    <n v="0.77176793056190041"/>
  </r>
  <r>
    <x v="2"/>
    <x v="131"/>
    <x v="7"/>
    <x v="110"/>
    <x v="112"/>
    <n v="3314"/>
    <n v="4383"/>
    <x v="131"/>
    <n v="0.43055736001039369"/>
  </r>
  <r>
    <x v="2"/>
    <x v="132"/>
    <x v="7"/>
    <x v="111"/>
    <x v="113"/>
    <n v="4107"/>
    <n v="1997"/>
    <x v="132"/>
    <n v="0.67283748361730011"/>
  </r>
  <r>
    <x v="2"/>
    <x v="133"/>
    <x v="1"/>
    <x v="112"/>
    <x v="114"/>
    <n v="544"/>
    <n v="5557"/>
    <x v="133"/>
    <n v="8.9165710539255857E-2"/>
  </r>
  <r>
    <x v="2"/>
    <x v="134"/>
    <x v="1"/>
    <x v="113"/>
    <x v="115"/>
    <n v="4085"/>
    <n v="1212"/>
    <x v="134"/>
    <n v="0.77119124032471209"/>
  </r>
  <r>
    <x v="2"/>
    <x v="135"/>
    <x v="1"/>
    <x v="114"/>
    <x v="116"/>
    <n v="1991"/>
    <n v="3015"/>
    <x v="135"/>
    <n v="0.39772273272073511"/>
  </r>
  <r>
    <x v="2"/>
    <x v="136"/>
    <x v="0"/>
    <x v="115"/>
    <x v="117"/>
    <n v="1272"/>
    <n v="3551"/>
    <x v="136"/>
    <n v="0.26373626373626374"/>
  </r>
  <r>
    <x v="2"/>
    <x v="137"/>
    <x v="7"/>
    <x v="116"/>
    <x v="118"/>
    <n v="2810"/>
    <n v="1859"/>
    <x v="137"/>
    <n v="0.60184193617476978"/>
  </r>
  <r>
    <x v="2"/>
    <x v="138"/>
    <x v="7"/>
    <x v="117"/>
    <x v="119"/>
    <n v="2395"/>
    <n v="1989"/>
    <x v="138"/>
    <n v="0.54630474452554745"/>
  </r>
  <r>
    <x v="2"/>
    <x v="139"/>
    <x v="7"/>
    <x v="118"/>
    <x v="120"/>
    <n v="1069"/>
    <n v="2456"/>
    <x v="139"/>
    <n v="0.30326241134751775"/>
  </r>
  <r>
    <x v="2"/>
    <x v="140"/>
    <x v="1"/>
    <x v="119"/>
    <x v="121"/>
    <n v="0"/>
    <n v="3522"/>
    <x v="140"/>
    <n v="0"/>
  </r>
  <r>
    <x v="2"/>
    <x v="141"/>
    <x v="1"/>
    <x v="120"/>
    <x v="122"/>
    <n v="347"/>
    <n v="2889"/>
    <x v="141"/>
    <n v="0.10723114956736712"/>
  </r>
  <r>
    <x v="2"/>
    <x v="142"/>
    <x v="0"/>
    <x v="121"/>
    <x v="123"/>
    <n v="970"/>
    <n v="1650"/>
    <x v="142"/>
    <n v="0.37022900763358779"/>
  </r>
  <r>
    <x v="2"/>
    <x v="143"/>
    <x v="0"/>
    <x v="122"/>
    <x v="124"/>
    <n v="437"/>
    <n v="2023"/>
    <x v="143"/>
    <n v="0.17764227642276423"/>
  </r>
  <r>
    <x v="2"/>
    <x v="144"/>
    <x v="0"/>
    <x v="123"/>
    <x v="125"/>
    <n v="348"/>
    <n v="2049"/>
    <x v="144"/>
    <n v="0.14518147684605756"/>
  </r>
  <r>
    <x v="2"/>
    <x v="145"/>
    <x v="0"/>
    <x v="124"/>
    <x v="126"/>
    <n v="1921"/>
    <n v="142"/>
    <x v="145"/>
    <n v="0.93116820164808534"/>
  </r>
  <r>
    <x v="2"/>
    <x v="146"/>
    <x v="1"/>
    <x v="125"/>
    <x v="127"/>
    <n v="48"/>
    <n v="1849"/>
    <x v="146"/>
    <n v="2.5303110173958882E-2"/>
  </r>
  <r>
    <x v="2"/>
    <x v="147"/>
    <x v="0"/>
    <x v="126"/>
    <x v="128"/>
    <n v="438"/>
    <n v="1222"/>
    <x v="147"/>
    <n v="0.26385542168674697"/>
  </r>
  <r>
    <x v="2"/>
    <x v="148"/>
    <x v="0"/>
    <x v="127"/>
    <x v="129"/>
    <n v="59"/>
    <n v="1018"/>
    <x v="148"/>
    <n v="5.4781801299907153E-2"/>
  </r>
  <r>
    <x v="2"/>
    <x v="149"/>
    <x v="1"/>
    <x v="128"/>
    <x v="130"/>
    <n v="806"/>
    <n v="65"/>
    <x v="149"/>
    <n v="0.92537313432835822"/>
  </r>
  <r>
    <x v="2"/>
    <x v="150"/>
    <x v="0"/>
    <x v="129"/>
    <x v="131"/>
    <n v="341"/>
    <n v="438"/>
    <x v="150"/>
    <n v="0.43774069319640563"/>
  </r>
  <r>
    <x v="2"/>
    <x v="151"/>
    <x v="0"/>
    <x v="130"/>
    <x v="132"/>
    <n v="49"/>
    <n v="557"/>
    <x v="151"/>
    <n v="8.0858085808580851E-2"/>
  </r>
  <r>
    <x v="2"/>
    <x v="152"/>
    <x v="1"/>
    <x v="131"/>
    <x v="133"/>
    <n v="46"/>
    <n v="544"/>
    <x v="152"/>
    <n v="7.796610169491526E-2"/>
  </r>
  <r>
    <x v="2"/>
    <x v="153"/>
    <x v="1"/>
    <x v="132"/>
    <x v="83"/>
    <n v="92"/>
    <n v="230"/>
    <x v="153"/>
    <n v="0.2857142857142857"/>
  </r>
  <r>
    <x v="2"/>
    <x v="154"/>
    <x v="1"/>
    <x v="133"/>
    <x v="134"/>
    <n v="200"/>
    <n v="78"/>
    <x v="154"/>
    <n v="0.71942446043165464"/>
  </r>
  <r>
    <x v="3"/>
    <x v="155"/>
    <x v="7"/>
    <x v="134"/>
    <x v="135"/>
    <n v="33375"/>
    <n v="113821"/>
    <x v="155"/>
    <n v="0.22673849832875895"/>
  </r>
  <r>
    <x v="3"/>
    <x v="156"/>
    <x v="2"/>
    <x v="135"/>
    <x v="136"/>
    <n v="10411"/>
    <n v="71767"/>
    <x v="156"/>
    <n v="0.12668840808975637"/>
  </r>
  <r>
    <x v="3"/>
    <x v="157"/>
    <x v="1"/>
    <x v="136"/>
    <x v="137"/>
    <n v="6335"/>
    <n v="52639"/>
    <x v="157"/>
    <n v="0.1074202190795944"/>
  </r>
  <r>
    <x v="3"/>
    <x v="158"/>
    <x v="0"/>
    <x v="137"/>
    <x v="138"/>
    <n v="14495"/>
    <n v="44391"/>
    <x v="158"/>
    <n v="0.24615358489284381"/>
  </r>
  <r>
    <x v="3"/>
    <x v="159"/>
    <x v="1"/>
    <x v="138"/>
    <x v="139"/>
    <n v="18969"/>
    <n v="38374"/>
    <x v="159"/>
    <n v="0.33079887693354026"/>
  </r>
  <r>
    <x v="3"/>
    <x v="160"/>
    <x v="7"/>
    <x v="139"/>
    <x v="140"/>
    <n v="14166"/>
    <n v="36492"/>
    <x v="160"/>
    <n v="0.2796399384105176"/>
  </r>
  <r>
    <x v="3"/>
    <x v="161"/>
    <x v="3"/>
    <x v="140"/>
    <x v="141"/>
    <n v="8962"/>
    <n v="30672"/>
    <x v="161"/>
    <n v="0.22611898874703537"/>
  </r>
  <r>
    <x v="3"/>
    <x v="162"/>
    <x v="1"/>
    <x v="141"/>
    <x v="142"/>
    <n v="13492"/>
    <n v="25248"/>
    <x v="162"/>
    <n v="0.34827052142488385"/>
  </r>
  <r>
    <x v="3"/>
    <x v="163"/>
    <x v="0"/>
    <x v="142"/>
    <x v="143"/>
    <n v="9469"/>
    <n v="12933"/>
    <x v="163"/>
    <n v="0.42268547451120436"/>
  </r>
  <r>
    <x v="3"/>
    <x v="164"/>
    <x v="1"/>
    <x v="143"/>
    <x v="144"/>
    <n v="1687"/>
    <n v="14048"/>
    <x v="164"/>
    <n v="0.10721321893867175"/>
  </r>
  <r>
    <x v="3"/>
    <x v="165"/>
    <x v="1"/>
    <x v="144"/>
    <x v="145"/>
    <n v="4341"/>
    <n v="6296"/>
    <x v="165"/>
    <n v="0.4081037886622168"/>
  </r>
  <r>
    <x v="3"/>
    <x v="166"/>
    <x v="1"/>
    <x v="145"/>
    <x v="146"/>
    <n v="4259"/>
    <n v="6367"/>
    <x v="166"/>
    <n v="0.40080933559194426"/>
  </r>
  <r>
    <x v="3"/>
    <x v="167"/>
    <x v="0"/>
    <x v="146"/>
    <x v="147"/>
    <n v="317"/>
    <n v="10262"/>
    <x v="167"/>
    <n v="2.9965025049626618E-2"/>
  </r>
  <r>
    <x v="3"/>
    <x v="168"/>
    <x v="0"/>
    <x v="147"/>
    <x v="148"/>
    <n v="2698"/>
    <n v="7576"/>
    <x v="168"/>
    <n v="0.26260463305431186"/>
  </r>
  <r>
    <x v="3"/>
    <x v="169"/>
    <x v="1"/>
    <x v="148"/>
    <x v="149"/>
    <n v="3480"/>
    <n v="6782"/>
    <x v="169"/>
    <n v="0.33911518222568698"/>
  </r>
  <r>
    <x v="3"/>
    <x v="170"/>
    <x v="0"/>
    <x v="149"/>
    <x v="150"/>
    <n v="276"/>
    <n v="9876"/>
    <x v="170"/>
    <n v="2.7186761229314422E-2"/>
  </r>
  <r>
    <x v="3"/>
    <x v="171"/>
    <x v="1"/>
    <x v="150"/>
    <x v="151"/>
    <n v="3379"/>
    <n v="6696"/>
    <x v="171"/>
    <n v="0.33538461538461539"/>
  </r>
  <r>
    <x v="3"/>
    <x v="172"/>
    <x v="4"/>
    <x v="151"/>
    <x v="152"/>
    <n v="6171"/>
    <n v="3703"/>
    <x v="172"/>
    <n v="0.62497468098035247"/>
  </r>
  <r>
    <x v="3"/>
    <x v="173"/>
    <x v="1"/>
    <x v="152"/>
    <x v="153"/>
    <n v="1487"/>
    <n v="7405"/>
    <x v="173"/>
    <n v="0.1672289698605488"/>
  </r>
  <r>
    <x v="3"/>
    <x v="174"/>
    <x v="1"/>
    <x v="153"/>
    <x v="154"/>
    <n v="2508"/>
    <n v="5771"/>
    <x v="174"/>
    <n v="0.30293513709385189"/>
  </r>
  <r>
    <x v="3"/>
    <x v="175"/>
    <x v="1"/>
    <x v="154"/>
    <x v="155"/>
    <n v="2895"/>
    <n v="5281"/>
    <x v="175"/>
    <n v="0.35408512720156554"/>
  </r>
  <r>
    <x v="3"/>
    <x v="176"/>
    <x v="1"/>
    <x v="155"/>
    <x v="156"/>
    <n v="2772"/>
    <n v="4573"/>
    <x v="176"/>
    <n v="0.37739959155888358"/>
  </r>
  <r>
    <x v="3"/>
    <x v="177"/>
    <x v="0"/>
    <x v="156"/>
    <x v="157"/>
    <n v="2118"/>
    <n v="3263"/>
    <x v="177"/>
    <n v="0.39360713622003346"/>
  </r>
  <r>
    <x v="3"/>
    <x v="178"/>
    <x v="1"/>
    <x v="157"/>
    <x v="158"/>
    <n v="759"/>
    <n v="4523"/>
    <x v="178"/>
    <n v="0.14369556985990156"/>
  </r>
  <r>
    <x v="3"/>
    <x v="179"/>
    <x v="1"/>
    <x v="158"/>
    <x v="159"/>
    <n v="1827"/>
    <n v="3338"/>
    <x v="179"/>
    <n v="0.35372700871248791"/>
  </r>
  <r>
    <x v="3"/>
    <x v="180"/>
    <x v="1"/>
    <x v="159"/>
    <x v="160"/>
    <n v="1910"/>
    <n v="2567"/>
    <x v="180"/>
    <n v="0.42662497207951755"/>
  </r>
  <r>
    <x v="3"/>
    <x v="181"/>
    <x v="1"/>
    <x v="160"/>
    <x v="161"/>
    <n v="1156"/>
    <n v="3286"/>
    <x v="181"/>
    <n v="0.26024313372354796"/>
  </r>
  <r>
    <x v="3"/>
    <x v="182"/>
    <x v="0"/>
    <x v="161"/>
    <x v="162"/>
    <n v="1995"/>
    <n v="2384"/>
    <x v="182"/>
    <n v="0.45558346654487325"/>
  </r>
  <r>
    <x v="3"/>
    <x v="183"/>
    <x v="0"/>
    <x v="162"/>
    <x v="73"/>
    <n v="2198"/>
    <n v="1640"/>
    <x v="183"/>
    <n v="0.57269411151641481"/>
  </r>
  <r>
    <x v="3"/>
    <x v="184"/>
    <x v="1"/>
    <x v="163"/>
    <x v="163"/>
    <n v="1544"/>
    <n v="2161"/>
    <x v="184"/>
    <n v="0.4167341430499325"/>
  </r>
  <r>
    <x v="3"/>
    <x v="185"/>
    <x v="7"/>
    <x v="164"/>
    <x v="164"/>
    <n v="953"/>
    <n v="2729"/>
    <x v="185"/>
    <n v="0.25882672460619227"/>
  </r>
  <r>
    <x v="3"/>
    <x v="186"/>
    <x v="1"/>
    <x v="165"/>
    <x v="165"/>
    <n v="1907"/>
    <n v="1206"/>
    <x v="186"/>
    <n v="0.6125923546418246"/>
  </r>
  <r>
    <x v="3"/>
    <x v="187"/>
    <x v="7"/>
    <x v="166"/>
    <x v="166"/>
    <n v="622"/>
    <n v="1768"/>
    <x v="187"/>
    <n v="0.26025104602510463"/>
  </r>
  <r>
    <x v="3"/>
    <x v="188"/>
    <x v="1"/>
    <x v="167"/>
    <x v="167"/>
    <n v="773"/>
    <n v="1238"/>
    <x v="188"/>
    <n v="0.38438587767279958"/>
  </r>
  <r>
    <x v="3"/>
    <x v="189"/>
    <x v="1"/>
    <x v="168"/>
    <x v="168"/>
    <n v="948"/>
    <n v="1041"/>
    <x v="189"/>
    <n v="0.47662141779788841"/>
  </r>
  <r>
    <x v="3"/>
    <x v="190"/>
    <x v="1"/>
    <x v="169"/>
    <x v="169"/>
    <n v="367"/>
    <n v="1045"/>
    <x v="190"/>
    <n v="0.25991501416430596"/>
  </r>
  <r>
    <x v="3"/>
    <x v="191"/>
    <x v="0"/>
    <x v="170"/>
    <x v="170"/>
    <n v="40"/>
    <n v="386"/>
    <x v="191"/>
    <n v="9.3896713615023469E-2"/>
  </r>
  <r>
    <x v="3"/>
    <x v="192"/>
    <x v="1"/>
    <x v="171"/>
    <x v="171"/>
    <n v="38"/>
    <n v="348"/>
    <x v="192"/>
    <n v="9.8445595854922283E-2"/>
  </r>
  <r>
    <x v="3"/>
    <x v="193"/>
    <x v="1"/>
    <x v="172"/>
    <x v="84"/>
    <n v="22"/>
    <n v="256"/>
    <x v="154"/>
    <n v="7.9136690647482008E-2"/>
  </r>
  <r>
    <x v="3"/>
    <x v="194"/>
    <x v="0"/>
    <x v="52"/>
    <x v="53"/>
    <n v="4"/>
    <n v="71"/>
    <x v="193"/>
    <n v="5.3333333333333337E-2"/>
  </r>
  <r>
    <x v="3"/>
    <x v="195"/>
    <x v="0"/>
    <x v="52"/>
    <x v="53"/>
    <n v="28"/>
    <n v="15"/>
    <x v="194"/>
    <n v="0.65116279069767447"/>
  </r>
  <r>
    <x v="3"/>
    <x v="196"/>
    <x v="1"/>
    <x v="52"/>
    <x v="53"/>
    <n v="26"/>
    <n v="7"/>
    <x v="195"/>
    <n v="0.78787878787878785"/>
  </r>
  <r>
    <x v="3"/>
    <x v="197"/>
    <x v="0"/>
    <x v="52"/>
    <x v="53"/>
    <n v="0"/>
    <n v="33"/>
    <x v="195"/>
    <n v="0"/>
  </r>
  <r>
    <x v="3"/>
    <x v="198"/>
    <x v="0"/>
    <x v="52"/>
    <x v="53"/>
    <n v="1"/>
    <n v="25"/>
    <x v="196"/>
    <n v="3.8461538461538464E-2"/>
  </r>
  <r>
    <x v="3"/>
    <x v="199"/>
    <x v="1"/>
    <x v="52"/>
    <x v="53"/>
    <n v="0"/>
    <n v="25"/>
    <x v="197"/>
    <n v="0"/>
  </r>
  <r>
    <x v="4"/>
    <x v="200"/>
    <x v="1"/>
    <x v="173"/>
    <x v="172"/>
    <n v="2863"/>
    <n v="15838"/>
    <x v="198"/>
    <n v="0.15309341746430671"/>
  </r>
  <r>
    <x v="4"/>
    <x v="201"/>
    <x v="3"/>
    <x v="174"/>
    <x v="173"/>
    <n v="3897"/>
    <n v="806"/>
    <x v="199"/>
    <n v="0.82862002976823301"/>
  </r>
  <r>
    <x v="4"/>
    <x v="202"/>
    <x v="0"/>
    <x v="175"/>
    <x v="174"/>
    <n v="509"/>
    <n v="3320"/>
    <x v="200"/>
    <n v="0.13293288064768868"/>
  </r>
  <r>
    <x v="4"/>
    <x v="203"/>
    <x v="1"/>
    <x v="176"/>
    <x v="175"/>
    <n v="468"/>
    <n v="338"/>
    <x v="201"/>
    <n v="0.58064516129032262"/>
  </r>
  <r>
    <x v="4"/>
    <x v="204"/>
    <x v="1"/>
    <x v="177"/>
    <x v="176"/>
    <n v="348"/>
    <n v="82"/>
    <x v="202"/>
    <n v="0.80930232558139537"/>
  </r>
  <r>
    <x v="4"/>
    <x v="205"/>
    <x v="0"/>
    <x v="83"/>
    <x v="177"/>
    <n v="100"/>
    <n v="132"/>
    <x v="203"/>
    <n v="0.43103448275862066"/>
  </r>
  <r>
    <x v="4"/>
    <x v="206"/>
    <x v="1"/>
    <x v="178"/>
    <x v="178"/>
    <n v="76"/>
    <n v="134"/>
    <x v="204"/>
    <n v="0.3619047619047619"/>
  </r>
  <r>
    <x v="4"/>
    <x v="207"/>
    <x v="0"/>
    <x v="179"/>
    <x v="179"/>
    <n v="149"/>
    <n v="36"/>
    <x v="205"/>
    <n v="0.80540540540540539"/>
  </r>
  <r>
    <x v="4"/>
    <x v="208"/>
    <x v="0"/>
    <x v="180"/>
    <x v="180"/>
    <n v="139"/>
    <n v="38"/>
    <x v="206"/>
    <n v="0.78531073446327682"/>
  </r>
  <r>
    <x v="4"/>
    <x v="209"/>
    <x v="0"/>
    <x v="181"/>
    <x v="181"/>
    <n v="100"/>
    <n v="65"/>
    <x v="207"/>
    <n v="0.60606060606060608"/>
  </r>
  <r>
    <x v="4"/>
    <x v="210"/>
    <x v="1"/>
    <x v="52"/>
    <x v="53"/>
    <n v="82"/>
    <n v="34"/>
    <x v="208"/>
    <n v="0.7068965517241379"/>
  </r>
  <r>
    <x v="4"/>
    <x v="211"/>
    <x v="1"/>
    <x v="52"/>
    <x v="53"/>
    <n v="54"/>
    <n v="44"/>
    <x v="209"/>
    <n v="0.55102040816326525"/>
  </r>
  <r>
    <x v="4"/>
    <x v="212"/>
    <x v="0"/>
    <x v="52"/>
    <x v="53"/>
    <n v="52"/>
    <n v="30"/>
    <x v="210"/>
    <n v="0.63414634146341464"/>
  </r>
  <r>
    <x v="4"/>
    <x v="213"/>
    <x v="0"/>
    <x v="52"/>
    <x v="53"/>
    <n v="34"/>
    <n v="40"/>
    <x v="211"/>
    <n v="0.45945945945945948"/>
  </r>
  <r>
    <x v="4"/>
    <x v="214"/>
    <x v="1"/>
    <x v="52"/>
    <x v="53"/>
    <n v="32"/>
    <n v="34"/>
    <x v="212"/>
    <n v="0.48484848484848486"/>
  </r>
  <r>
    <x v="4"/>
    <x v="215"/>
    <x v="0"/>
    <x v="52"/>
    <x v="53"/>
    <n v="18"/>
    <n v="45"/>
    <x v="213"/>
    <n v="0.2857142857142857"/>
  </r>
  <r>
    <x v="4"/>
    <x v="216"/>
    <x v="1"/>
    <x v="52"/>
    <x v="53"/>
    <n v="7"/>
    <n v="13"/>
    <x v="100"/>
    <n v="0.35"/>
  </r>
  <r>
    <x v="4"/>
    <x v="217"/>
    <x v="0"/>
    <x v="52"/>
    <x v="53"/>
    <n v="5"/>
    <n v="14"/>
    <x v="214"/>
    <n v="0.26315789473684209"/>
  </r>
  <r>
    <x v="4"/>
    <x v="218"/>
    <x v="2"/>
    <x v="52"/>
    <x v="53"/>
    <n v="14"/>
    <n v="0"/>
    <x v="215"/>
    <n v="1"/>
  </r>
  <r>
    <x v="4"/>
    <x v="219"/>
    <x v="0"/>
    <x v="52"/>
    <x v="53"/>
    <n v="0"/>
    <n v="11"/>
    <x v="102"/>
    <n v="0"/>
  </r>
  <r>
    <x v="4"/>
    <x v="220"/>
    <x v="4"/>
    <x v="52"/>
    <x v="53"/>
    <n v="6"/>
    <n v="5"/>
    <x v="102"/>
    <n v="0.54545454545454541"/>
  </r>
  <r>
    <x v="4"/>
    <x v="221"/>
    <x v="4"/>
    <x v="52"/>
    <x v="53"/>
    <n v="1"/>
    <n v="1"/>
    <x v="105"/>
    <n v="0.5"/>
  </r>
  <r>
    <x v="4"/>
    <x v="222"/>
    <x v="4"/>
    <x v="52"/>
    <x v="53"/>
    <n v="1"/>
    <n v="0"/>
    <x v="216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3">
  <r>
    <x v="0"/>
    <x v="0"/>
    <x v="0"/>
    <x v="0"/>
    <x v="0"/>
    <n v="62031"/>
    <n v="46914"/>
    <n v="108945"/>
    <n v="0.56937904447198129"/>
  </r>
  <r>
    <x v="0"/>
    <x v="1"/>
    <x v="0"/>
    <x v="1"/>
    <x v="1"/>
    <n v="36519"/>
    <n v="30708"/>
    <n v="67227"/>
    <n v="0.54321924226873131"/>
  </r>
  <r>
    <x v="0"/>
    <x v="2"/>
    <x v="1"/>
    <x v="2"/>
    <x v="2"/>
    <n v="50600"/>
    <n v="10495"/>
    <n v="61095"/>
    <n v="0.82821834847368847"/>
  </r>
  <r>
    <x v="0"/>
    <x v="3"/>
    <x v="0"/>
    <x v="3"/>
    <x v="3"/>
    <n v="35254"/>
    <n v="15081"/>
    <n v="50335"/>
    <n v="0.70038740439058311"/>
  </r>
  <r>
    <x v="0"/>
    <x v="4"/>
    <x v="1"/>
    <x v="4"/>
    <x v="4"/>
    <n v="19892"/>
    <n v="20008"/>
    <n v="39900"/>
    <n v="0.49854636591478696"/>
  </r>
  <r>
    <x v="0"/>
    <x v="5"/>
    <x v="2"/>
    <x v="5"/>
    <x v="5"/>
    <n v="23914"/>
    <n v="8878"/>
    <n v="32792"/>
    <n v="0.72926323493535006"/>
  </r>
  <r>
    <x v="0"/>
    <x v="6"/>
    <x v="0"/>
    <x v="6"/>
    <x v="6"/>
    <n v="12763"/>
    <n v="18011"/>
    <n v="30774"/>
    <n v="0.41473321635146554"/>
  </r>
  <r>
    <x v="0"/>
    <x v="7"/>
    <x v="1"/>
    <x v="7"/>
    <x v="7"/>
    <n v="20050"/>
    <n v="9499"/>
    <n v="29549"/>
    <n v="0.67853396054011983"/>
  </r>
  <r>
    <x v="0"/>
    <x v="8"/>
    <x v="1"/>
    <x v="8"/>
    <x v="8"/>
    <n v="18742"/>
    <n v="10141"/>
    <n v="28883"/>
    <n v="0.64889381296956683"/>
  </r>
  <r>
    <x v="0"/>
    <x v="9"/>
    <x v="0"/>
    <x v="9"/>
    <x v="9"/>
    <n v="12649"/>
    <n v="15218"/>
    <n v="27867"/>
    <n v="0.45390605375533788"/>
  </r>
  <r>
    <x v="0"/>
    <x v="10"/>
    <x v="2"/>
    <x v="10"/>
    <x v="10"/>
    <n v="18221"/>
    <n v="2922"/>
    <n v="21143"/>
    <n v="0.86179823109303311"/>
  </r>
  <r>
    <x v="0"/>
    <x v="11"/>
    <x v="0"/>
    <x v="11"/>
    <x v="11"/>
    <n v="12230"/>
    <n v="7448"/>
    <n v="19678"/>
    <n v="0.62150625063522713"/>
  </r>
  <r>
    <x v="0"/>
    <x v="12"/>
    <x v="1"/>
    <x v="12"/>
    <x v="12"/>
    <n v="11792"/>
    <n v="7494"/>
    <n v="19286"/>
    <n v="0.61142797884475786"/>
  </r>
  <r>
    <x v="0"/>
    <x v="13"/>
    <x v="1"/>
    <x v="13"/>
    <x v="13"/>
    <n v="11024"/>
    <n v="4472"/>
    <n v="15496"/>
    <n v="0.71140939597315433"/>
  </r>
  <r>
    <x v="0"/>
    <x v="14"/>
    <x v="0"/>
    <x v="14"/>
    <x v="14"/>
    <n v="7633"/>
    <n v="7060"/>
    <n v="14693"/>
    <n v="0.51949908119512689"/>
  </r>
  <r>
    <x v="0"/>
    <x v="15"/>
    <x v="0"/>
    <x v="15"/>
    <x v="15"/>
    <n v="7860"/>
    <n v="6666"/>
    <n v="14526"/>
    <n v="0.5410987195373812"/>
  </r>
  <r>
    <x v="0"/>
    <x v="16"/>
    <x v="1"/>
    <x v="16"/>
    <x v="16"/>
    <n v="8295"/>
    <n v="4183"/>
    <n v="12478"/>
    <n v="0.66476999519153712"/>
  </r>
  <r>
    <x v="0"/>
    <x v="17"/>
    <x v="1"/>
    <x v="17"/>
    <x v="17"/>
    <n v="9535"/>
    <n v="2081"/>
    <n v="11616"/>
    <n v="0.82085055096418735"/>
  </r>
  <r>
    <x v="0"/>
    <x v="18"/>
    <x v="2"/>
    <x v="18"/>
    <x v="18"/>
    <n v="7543"/>
    <n v="3986"/>
    <n v="11529"/>
    <n v="0.65426316245988381"/>
  </r>
  <r>
    <x v="0"/>
    <x v="19"/>
    <x v="0"/>
    <x v="19"/>
    <x v="19"/>
    <n v="7741"/>
    <n v="3219"/>
    <n v="10960"/>
    <n v="0.70629562043795624"/>
  </r>
  <r>
    <x v="0"/>
    <x v="20"/>
    <x v="0"/>
    <x v="20"/>
    <x v="20"/>
    <n v="9050"/>
    <n v="1591"/>
    <n v="10641"/>
    <n v="0.85048397706982426"/>
  </r>
  <r>
    <x v="0"/>
    <x v="21"/>
    <x v="1"/>
    <x v="21"/>
    <x v="21"/>
    <n v="8313"/>
    <n v="2087"/>
    <n v="10400"/>
    <n v="0.7993269230769231"/>
  </r>
  <r>
    <x v="0"/>
    <x v="22"/>
    <x v="1"/>
    <x v="22"/>
    <x v="22"/>
    <n v="7050"/>
    <n v="2622"/>
    <n v="9672"/>
    <n v="0.72890818858560791"/>
  </r>
  <r>
    <x v="0"/>
    <x v="23"/>
    <x v="0"/>
    <x v="23"/>
    <x v="23"/>
    <n v="3331"/>
    <n v="6129"/>
    <n v="9460"/>
    <n v="0.35211416490486258"/>
  </r>
  <r>
    <x v="0"/>
    <x v="24"/>
    <x v="1"/>
    <x v="24"/>
    <x v="24"/>
    <n v="4960"/>
    <n v="4279"/>
    <n v="9239"/>
    <n v="0.53685463794782984"/>
  </r>
  <r>
    <x v="0"/>
    <x v="25"/>
    <x v="1"/>
    <x v="25"/>
    <x v="25"/>
    <n v="5006"/>
    <n v="3970"/>
    <n v="8976"/>
    <n v="0.5577094474153298"/>
  </r>
  <r>
    <x v="0"/>
    <x v="26"/>
    <x v="0"/>
    <x v="26"/>
    <x v="26"/>
    <n v="5708"/>
    <n v="1750"/>
    <n v="7458"/>
    <n v="0.76535264145883619"/>
  </r>
  <r>
    <x v="0"/>
    <x v="27"/>
    <x v="3"/>
    <x v="27"/>
    <x v="27"/>
    <n v="5002"/>
    <n v="2357"/>
    <n v="7359"/>
    <n v="0.67971191738007886"/>
  </r>
  <r>
    <x v="0"/>
    <x v="28"/>
    <x v="0"/>
    <x v="28"/>
    <x v="28"/>
    <n v="6797"/>
    <n v="438"/>
    <n v="7235"/>
    <n v="0.93946095369730476"/>
  </r>
  <r>
    <x v="0"/>
    <x v="29"/>
    <x v="1"/>
    <x v="29"/>
    <x v="29"/>
    <n v="5997"/>
    <n v="568"/>
    <n v="6565"/>
    <n v="0.91348057882711353"/>
  </r>
  <r>
    <x v="0"/>
    <x v="30"/>
    <x v="2"/>
    <x v="30"/>
    <x v="30"/>
    <n v="3475"/>
    <n v="2462"/>
    <n v="5937"/>
    <n v="0.58531244736398857"/>
  </r>
  <r>
    <x v="0"/>
    <x v="31"/>
    <x v="0"/>
    <x v="31"/>
    <x v="31"/>
    <n v="702"/>
    <n v="4769"/>
    <n v="5471"/>
    <n v="0.12831292268323891"/>
  </r>
  <r>
    <x v="0"/>
    <x v="32"/>
    <x v="1"/>
    <x v="32"/>
    <x v="32"/>
    <n v="3022"/>
    <n v="1695"/>
    <n v="4717"/>
    <n v="0.64066143735425063"/>
  </r>
  <r>
    <x v="0"/>
    <x v="33"/>
    <x v="1"/>
    <x v="33"/>
    <x v="33"/>
    <n v="3035"/>
    <n v="1478"/>
    <n v="4513"/>
    <n v="0.67250166186572125"/>
  </r>
  <r>
    <x v="0"/>
    <x v="34"/>
    <x v="0"/>
    <x v="34"/>
    <x v="34"/>
    <n v="3035"/>
    <n v="684"/>
    <n v="3719"/>
    <n v="0.81607959128798069"/>
  </r>
  <r>
    <x v="0"/>
    <x v="35"/>
    <x v="1"/>
    <x v="35"/>
    <x v="35"/>
    <n v="2103"/>
    <n v="1447"/>
    <n v="3550"/>
    <n v="0.59239436619718311"/>
  </r>
  <r>
    <x v="0"/>
    <x v="36"/>
    <x v="0"/>
    <x v="36"/>
    <x v="36"/>
    <n v="1544"/>
    <n v="1386"/>
    <n v="2930"/>
    <n v="0.52696245733788394"/>
  </r>
  <r>
    <x v="0"/>
    <x v="37"/>
    <x v="1"/>
    <x v="37"/>
    <x v="37"/>
    <n v="1097"/>
    <n v="1767"/>
    <n v="2864"/>
    <n v="0.38303072625698326"/>
  </r>
  <r>
    <x v="0"/>
    <x v="38"/>
    <x v="0"/>
    <x v="38"/>
    <x v="38"/>
    <n v="1134"/>
    <n v="1464"/>
    <n v="2598"/>
    <n v="0.43648960739030024"/>
  </r>
  <r>
    <x v="0"/>
    <x v="39"/>
    <x v="0"/>
    <x v="39"/>
    <x v="39"/>
    <n v="1536"/>
    <n v="571"/>
    <n v="2107"/>
    <n v="0.72899857617465591"/>
  </r>
  <r>
    <x v="0"/>
    <x v="40"/>
    <x v="1"/>
    <x v="40"/>
    <x v="40"/>
    <n v="1020"/>
    <n v="675"/>
    <n v="1695"/>
    <n v="0.60176991150442483"/>
  </r>
  <r>
    <x v="0"/>
    <x v="41"/>
    <x v="0"/>
    <x v="41"/>
    <x v="41"/>
    <n v="469"/>
    <n v="1128"/>
    <n v="1597"/>
    <n v="0.29367564182842831"/>
  </r>
  <r>
    <x v="0"/>
    <x v="42"/>
    <x v="0"/>
    <x v="42"/>
    <x v="42"/>
    <n v="865"/>
    <n v="403"/>
    <n v="1268"/>
    <n v="0.68217665615141954"/>
  </r>
  <r>
    <x v="0"/>
    <x v="43"/>
    <x v="1"/>
    <x v="43"/>
    <x v="43"/>
    <n v="549"/>
    <n v="648"/>
    <n v="1197"/>
    <n v="0.45864661654135336"/>
  </r>
  <r>
    <x v="0"/>
    <x v="44"/>
    <x v="3"/>
    <x v="44"/>
    <x v="44"/>
    <n v="910"/>
    <n v="277"/>
    <n v="1187"/>
    <n v="0.76663858466722834"/>
  </r>
  <r>
    <x v="0"/>
    <x v="45"/>
    <x v="1"/>
    <x v="45"/>
    <x v="45"/>
    <n v="677"/>
    <n v="473"/>
    <n v="1150"/>
    <n v="0.58869565217391306"/>
  </r>
  <r>
    <x v="0"/>
    <x v="46"/>
    <x v="0"/>
    <x v="46"/>
    <x v="46"/>
    <n v="640"/>
    <n v="340"/>
    <n v="980"/>
    <n v="0.65306122448979587"/>
  </r>
  <r>
    <x v="0"/>
    <x v="47"/>
    <x v="1"/>
    <x v="47"/>
    <x v="47"/>
    <n v="206"/>
    <n v="485"/>
    <n v="691"/>
    <n v="0.29811866859623731"/>
  </r>
  <r>
    <x v="0"/>
    <x v="48"/>
    <x v="1"/>
    <x v="47"/>
    <x v="48"/>
    <n v="455"/>
    <n v="220"/>
    <n v="675"/>
    <n v="0.67407407407407405"/>
  </r>
  <r>
    <x v="0"/>
    <x v="49"/>
    <x v="0"/>
    <x v="48"/>
    <x v="49"/>
    <n v="107"/>
    <n v="522"/>
    <n v="629"/>
    <n v="0.17011128775834658"/>
  </r>
  <r>
    <x v="0"/>
    <x v="50"/>
    <x v="3"/>
    <x v="49"/>
    <x v="50"/>
    <n v="234"/>
    <n v="207"/>
    <n v="441"/>
    <n v="0.53061224489795922"/>
  </r>
  <r>
    <x v="0"/>
    <x v="51"/>
    <x v="3"/>
    <x v="50"/>
    <x v="51"/>
    <n v="165"/>
    <n v="253"/>
    <n v="418"/>
    <n v="0.39473684210526316"/>
  </r>
  <r>
    <x v="0"/>
    <x v="52"/>
    <x v="0"/>
    <x v="51"/>
    <x v="52"/>
    <n v="14"/>
    <n v="270"/>
    <n v="284"/>
    <n v="4.9295774647887321E-2"/>
  </r>
  <r>
    <x v="0"/>
    <x v="53"/>
    <x v="3"/>
    <x v="52"/>
    <x v="53"/>
    <n v="78"/>
    <n v="66"/>
    <n v="144"/>
    <n v="0.54166666666666663"/>
  </r>
  <r>
    <x v="0"/>
    <x v="54"/>
    <x v="1"/>
    <x v="52"/>
    <x v="53"/>
    <n v="32"/>
    <n v="44"/>
    <n v="76"/>
    <n v="0.42105263157894735"/>
  </r>
  <r>
    <x v="0"/>
    <x v="55"/>
    <x v="3"/>
    <x v="52"/>
    <x v="53"/>
    <n v="2"/>
    <n v="4"/>
    <n v="6"/>
    <n v="0.33333333333333331"/>
  </r>
  <r>
    <x v="1"/>
    <x v="56"/>
    <x v="1"/>
    <x v="53"/>
    <x v="54"/>
    <n v="63543"/>
    <n v="212675"/>
    <n v="276218"/>
    <n v="0.23004655742927688"/>
  </r>
  <r>
    <x v="1"/>
    <x v="57"/>
    <x v="4"/>
    <x v="54"/>
    <x v="55"/>
    <n v="32439"/>
    <n v="135549"/>
    <n v="167988"/>
    <n v="0.19310307879134223"/>
  </r>
  <r>
    <x v="1"/>
    <x v="58"/>
    <x v="3"/>
    <x v="55"/>
    <x v="56"/>
    <n v="25126"/>
    <n v="72239"/>
    <n v="97365"/>
    <n v="0.25805987777948958"/>
  </r>
  <r>
    <x v="1"/>
    <x v="59"/>
    <x v="3"/>
    <x v="56"/>
    <x v="57"/>
    <n v="10612"/>
    <n v="30952"/>
    <n v="41564"/>
    <n v="0.25531710133769608"/>
  </r>
  <r>
    <x v="1"/>
    <x v="60"/>
    <x v="3"/>
    <x v="57"/>
    <x v="58"/>
    <n v="3988"/>
    <n v="32589"/>
    <n v="36577"/>
    <n v="0.1090302649205785"/>
  </r>
  <r>
    <x v="1"/>
    <x v="61"/>
    <x v="0"/>
    <x v="58"/>
    <x v="59"/>
    <n v="7099"/>
    <n v="23758"/>
    <n v="30857"/>
    <n v="0.23006125028356614"/>
  </r>
  <r>
    <x v="1"/>
    <x v="62"/>
    <x v="3"/>
    <x v="59"/>
    <x v="60"/>
    <n v="6967"/>
    <n v="18262"/>
    <n v="25229"/>
    <n v="0.2761504617701851"/>
  </r>
  <r>
    <x v="1"/>
    <x v="63"/>
    <x v="3"/>
    <x v="60"/>
    <x v="61"/>
    <n v="3071"/>
    <n v="20636"/>
    <n v="23707"/>
    <n v="0.12953979837178892"/>
  </r>
  <r>
    <x v="1"/>
    <x v="64"/>
    <x v="3"/>
    <x v="61"/>
    <x v="62"/>
    <n v="2334"/>
    <n v="12684"/>
    <n v="15018"/>
    <n v="0.15541350379544547"/>
  </r>
  <r>
    <x v="1"/>
    <x v="65"/>
    <x v="3"/>
    <x v="62"/>
    <x v="63"/>
    <n v="4754"/>
    <n v="7656"/>
    <n v="12410"/>
    <n v="0.38307816277195811"/>
  </r>
  <r>
    <x v="1"/>
    <x v="66"/>
    <x v="3"/>
    <x v="63"/>
    <x v="64"/>
    <n v="2512"/>
    <n v="8648"/>
    <n v="11160"/>
    <n v="0.22508960573476702"/>
  </r>
  <r>
    <x v="1"/>
    <x v="67"/>
    <x v="3"/>
    <x v="63"/>
    <x v="65"/>
    <n v="6648"/>
    <n v="4442"/>
    <n v="11090"/>
    <n v="0.59945897204688914"/>
  </r>
  <r>
    <x v="1"/>
    <x v="68"/>
    <x v="3"/>
    <x v="64"/>
    <x v="66"/>
    <n v="2968"/>
    <n v="5396"/>
    <n v="8364"/>
    <n v="0.35485413677666189"/>
  </r>
  <r>
    <x v="1"/>
    <x v="69"/>
    <x v="3"/>
    <x v="65"/>
    <x v="67"/>
    <n v="2935"/>
    <n v="5207"/>
    <n v="8142"/>
    <n v="0.36047654139032181"/>
  </r>
  <r>
    <x v="1"/>
    <x v="70"/>
    <x v="3"/>
    <x v="66"/>
    <x v="68"/>
    <n v="5318"/>
    <n v="2769"/>
    <n v="8087"/>
    <n v="0.65759861506120931"/>
  </r>
  <r>
    <x v="1"/>
    <x v="71"/>
    <x v="3"/>
    <x v="67"/>
    <x v="69"/>
    <n v="3394"/>
    <n v="2922"/>
    <n v="6316"/>
    <n v="0.5373654211526282"/>
  </r>
  <r>
    <x v="1"/>
    <x v="72"/>
    <x v="3"/>
    <x v="68"/>
    <x v="70"/>
    <n v="3304"/>
    <n v="2850"/>
    <n v="6154"/>
    <n v="0.53688657783555416"/>
  </r>
  <r>
    <x v="1"/>
    <x v="73"/>
    <x v="3"/>
    <x v="69"/>
    <x v="71"/>
    <n v="2398"/>
    <n v="2961"/>
    <n v="5359"/>
    <n v="0.44747154319835791"/>
  </r>
  <r>
    <x v="1"/>
    <x v="74"/>
    <x v="3"/>
    <x v="70"/>
    <x v="72"/>
    <n v="1768"/>
    <n v="3170"/>
    <n v="4938"/>
    <n v="0.35803969218307008"/>
  </r>
  <r>
    <x v="1"/>
    <x v="75"/>
    <x v="3"/>
    <x v="71"/>
    <x v="73"/>
    <n v="1914"/>
    <n v="2019"/>
    <n v="3933"/>
    <n v="0.48665141113653698"/>
  </r>
  <r>
    <x v="1"/>
    <x v="76"/>
    <x v="3"/>
    <x v="72"/>
    <x v="74"/>
    <n v="965"/>
    <n v="2874"/>
    <n v="3839"/>
    <n v="0.25136754363115393"/>
  </r>
  <r>
    <x v="1"/>
    <x v="77"/>
    <x v="3"/>
    <x v="73"/>
    <x v="75"/>
    <n v="294"/>
    <n v="3019"/>
    <n v="3313"/>
    <n v="8.8741322064594022E-2"/>
  </r>
  <r>
    <x v="1"/>
    <x v="78"/>
    <x v="3"/>
    <x v="74"/>
    <x v="76"/>
    <n v="1200"/>
    <n v="1611"/>
    <n v="2811"/>
    <n v="0.42689434364994666"/>
  </r>
  <r>
    <x v="1"/>
    <x v="79"/>
    <x v="1"/>
    <x v="75"/>
    <x v="77"/>
    <n v="1137"/>
    <n v="1424"/>
    <n v="2561"/>
    <n v="0.44396720031237796"/>
  </r>
  <r>
    <x v="1"/>
    <x v="80"/>
    <x v="1"/>
    <x v="76"/>
    <x v="78"/>
    <n v="341"/>
    <n v="948"/>
    <n v="1289"/>
    <n v="0.26454615981380913"/>
  </r>
  <r>
    <x v="1"/>
    <x v="81"/>
    <x v="1"/>
    <x v="77"/>
    <x v="79"/>
    <n v="533"/>
    <n v="322"/>
    <n v="855"/>
    <n v="0.62339181286549705"/>
  </r>
  <r>
    <x v="1"/>
    <x v="82"/>
    <x v="3"/>
    <x v="78"/>
    <x v="80"/>
    <n v="1"/>
    <n v="448"/>
    <n v="449"/>
    <n v="2.2271714922048997E-3"/>
  </r>
  <r>
    <x v="1"/>
    <x v="83"/>
    <x v="1"/>
    <x v="79"/>
    <x v="81"/>
    <n v="201"/>
    <n v="214"/>
    <n v="415"/>
    <n v="0.48433734939759038"/>
  </r>
  <r>
    <x v="1"/>
    <x v="84"/>
    <x v="1"/>
    <x v="80"/>
    <x v="82"/>
    <n v="21"/>
    <n v="371"/>
    <n v="392"/>
    <n v="5.3571428571428568E-2"/>
  </r>
  <r>
    <x v="1"/>
    <x v="85"/>
    <x v="1"/>
    <x v="81"/>
    <x v="83"/>
    <n v="36"/>
    <n v="265"/>
    <n v="301"/>
    <n v="0.11960132890365449"/>
  </r>
  <r>
    <x v="1"/>
    <x v="86"/>
    <x v="1"/>
    <x v="82"/>
    <x v="84"/>
    <n v="136"/>
    <n v="133"/>
    <n v="269"/>
    <n v="0.50557620817843862"/>
  </r>
  <r>
    <x v="1"/>
    <x v="87"/>
    <x v="1"/>
    <x v="83"/>
    <x v="85"/>
    <n v="126"/>
    <n v="109"/>
    <n v="235"/>
    <n v="0.53617021276595744"/>
  </r>
  <r>
    <x v="1"/>
    <x v="88"/>
    <x v="2"/>
    <x v="84"/>
    <x v="86"/>
    <n v="65"/>
    <n v="150"/>
    <n v="215"/>
    <n v="0.30232558139534882"/>
  </r>
  <r>
    <x v="1"/>
    <x v="89"/>
    <x v="0"/>
    <x v="52"/>
    <x v="53"/>
    <n v="39"/>
    <n v="135"/>
    <n v="174"/>
    <n v="0.22413793103448276"/>
  </r>
  <r>
    <x v="1"/>
    <x v="90"/>
    <x v="3"/>
    <x v="52"/>
    <x v="53"/>
    <n v="95"/>
    <n v="57"/>
    <n v="152"/>
    <n v="0.625"/>
  </r>
  <r>
    <x v="1"/>
    <x v="91"/>
    <x v="3"/>
    <x v="52"/>
    <x v="53"/>
    <n v="53"/>
    <n v="60"/>
    <n v="113"/>
    <n v="0.46902654867256638"/>
  </r>
  <r>
    <x v="1"/>
    <x v="92"/>
    <x v="1"/>
    <x v="52"/>
    <x v="53"/>
    <n v="51"/>
    <n v="43"/>
    <n v="94"/>
    <n v="0.54255319148936165"/>
  </r>
  <r>
    <x v="1"/>
    <x v="93"/>
    <x v="1"/>
    <x v="52"/>
    <x v="53"/>
    <n v="58"/>
    <n v="35"/>
    <n v="93"/>
    <n v="0.62365591397849462"/>
  </r>
  <r>
    <x v="1"/>
    <x v="94"/>
    <x v="1"/>
    <x v="52"/>
    <x v="53"/>
    <n v="21"/>
    <n v="50"/>
    <n v="71"/>
    <n v="0.29577464788732394"/>
  </r>
  <r>
    <x v="1"/>
    <x v="95"/>
    <x v="1"/>
    <x v="52"/>
    <x v="53"/>
    <n v="43"/>
    <n v="25"/>
    <n v="68"/>
    <n v="0.63235294117647056"/>
  </r>
  <r>
    <x v="1"/>
    <x v="96"/>
    <x v="1"/>
    <x v="52"/>
    <x v="53"/>
    <n v="0"/>
    <n v="64"/>
    <n v="64"/>
    <n v="0"/>
  </r>
  <r>
    <x v="1"/>
    <x v="97"/>
    <x v="1"/>
    <x v="52"/>
    <x v="53"/>
    <n v="10"/>
    <n v="46"/>
    <n v="56"/>
    <n v="0.17857142857142858"/>
  </r>
  <r>
    <x v="1"/>
    <x v="98"/>
    <x v="0"/>
    <x v="52"/>
    <x v="53"/>
    <n v="26"/>
    <n v="13"/>
    <n v="39"/>
    <n v="0.66666666666666663"/>
  </r>
  <r>
    <x v="1"/>
    <x v="99"/>
    <x v="1"/>
    <x v="52"/>
    <x v="53"/>
    <n v="0"/>
    <n v="37"/>
    <n v="37"/>
    <n v="0"/>
  </r>
  <r>
    <x v="1"/>
    <x v="100"/>
    <x v="1"/>
    <x v="52"/>
    <x v="53"/>
    <n v="8"/>
    <n v="12"/>
    <n v="20"/>
    <n v="0.4"/>
  </r>
  <r>
    <x v="1"/>
    <x v="101"/>
    <x v="0"/>
    <x v="52"/>
    <x v="53"/>
    <n v="9"/>
    <n v="7"/>
    <n v="16"/>
    <n v="0.5625"/>
  </r>
  <r>
    <x v="1"/>
    <x v="102"/>
    <x v="1"/>
    <x v="52"/>
    <x v="53"/>
    <n v="9"/>
    <n v="2"/>
    <n v="11"/>
    <n v="0.81818181818181823"/>
  </r>
  <r>
    <x v="1"/>
    <x v="103"/>
    <x v="1"/>
    <x v="52"/>
    <x v="53"/>
    <n v="7"/>
    <n v="1"/>
    <n v="8"/>
    <n v="0.875"/>
  </r>
  <r>
    <x v="1"/>
    <x v="104"/>
    <x v="3"/>
    <x v="52"/>
    <x v="53"/>
    <n v="1"/>
    <n v="6"/>
    <n v="7"/>
    <n v="0.14285714285714285"/>
  </r>
  <r>
    <x v="1"/>
    <x v="105"/>
    <x v="1"/>
    <x v="52"/>
    <x v="53"/>
    <n v="0"/>
    <n v="2"/>
    <n v="2"/>
    <n v="0"/>
  </r>
  <r>
    <x v="2"/>
    <x v="106"/>
    <x v="5"/>
    <x v="85"/>
    <x v="87"/>
    <n v="843136"/>
    <n v="430971"/>
    <n v="1274107"/>
    <n v="0.661746619396958"/>
  </r>
  <r>
    <x v="2"/>
    <x v="107"/>
    <x v="1"/>
    <x v="86"/>
    <x v="88"/>
    <n v="717585"/>
    <n v="280471"/>
    <n v="998056"/>
    <n v="0.71898270237341388"/>
  </r>
  <r>
    <x v="2"/>
    <x v="108"/>
    <x v="1"/>
    <x v="87"/>
    <x v="89"/>
    <n v="127231"/>
    <n v="82024"/>
    <n v="209255"/>
    <n v="0.60801892427898974"/>
  </r>
  <r>
    <x v="2"/>
    <x v="109"/>
    <x v="0"/>
    <x v="88"/>
    <x v="90"/>
    <n v="96764"/>
    <n v="55567"/>
    <n v="152331"/>
    <n v="0.63522198370653382"/>
  </r>
  <r>
    <x v="2"/>
    <x v="110"/>
    <x v="0"/>
    <x v="89"/>
    <x v="91"/>
    <n v="100839"/>
    <n v="26109"/>
    <n v="126948"/>
    <n v="0.79433311277058327"/>
  </r>
  <r>
    <x v="2"/>
    <x v="111"/>
    <x v="6"/>
    <x v="90"/>
    <x v="92"/>
    <n v="26930"/>
    <n v="99575"/>
    <n v="126505"/>
    <n v="0.21287696138492548"/>
  </r>
  <r>
    <x v="2"/>
    <x v="112"/>
    <x v="1"/>
    <x v="91"/>
    <x v="93"/>
    <n v="63223"/>
    <n v="15482"/>
    <n v="78705"/>
    <n v="0.80329076932850518"/>
  </r>
  <r>
    <x v="2"/>
    <x v="113"/>
    <x v="3"/>
    <x v="92"/>
    <x v="94"/>
    <n v="31514"/>
    <n v="42940"/>
    <n v="74454"/>
    <n v="0.42326805812985197"/>
  </r>
  <r>
    <x v="2"/>
    <x v="114"/>
    <x v="1"/>
    <x v="93"/>
    <x v="95"/>
    <n v="26001"/>
    <n v="40795"/>
    <n v="66796"/>
    <n v="0.38925983591831848"/>
  </r>
  <r>
    <x v="2"/>
    <x v="115"/>
    <x v="0"/>
    <x v="94"/>
    <x v="96"/>
    <n v="16994"/>
    <n v="48552"/>
    <n v="65546"/>
    <n v="0.25926830012510299"/>
  </r>
  <r>
    <x v="2"/>
    <x v="116"/>
    <x v="5"/>
    <x v="95"/>
    <x v="97"/>
    <n v="47926"/>
    <n v="12930"/>
    <n v="60856"/>
    <n v="0.78753122124359143"/>
  </r>
  <r>
    <x v="2"/>
    <x v="117"/>
    <x v="1"/>
    <x v="96"/>
    <x v="98"/>
    <n v="6897"/>
    <n v="39583"/>
    <n v="46480"/>
    <n v="0.14838640275387263"/>
  </r>
  <r>
    <x v="2"/>
    <x v="118"/>
    <x v="0"/>
    <x v="97"/>
    <x v="99"/>
    <n v="32754"/>
    <n v="12305"/>
    <n v="45059"/>
    <n v="0.72691360216604894"/>
  </r>
  <r>
    <x v="2"/>
    <x v="119"/>
    <x v="7"/>
    <x v="98"/>
    <x v="100"/>
    <n v="13853"/>
    <n v="10089"/>
    <n v="23942"/>
    <n v="0.57860663269568124"/>
  </r>
  <r>
    <x v="2"/>
    <x v="120"/>
    <x v="1"/>
    <x v="99"/>
    <x v="101"/>
    <n v="8890"/>
    <n v="14812"/>
    <n v="23702"/>
    <n v="0.37507383343177791"/>
  </r>
  <r>
    <x v="2"/>
    <x v="121"/>
    <x v="1"/>
    <x v="100"/>
    <x v="102"/>
    <n v="20684"/>
    <n v="2701"/>
    <n v="23385"/>
    <n v="0.88449861022022669"/>
  </r>
  <r>
    <x v="2"/>
    <x v="122"/>
    <x v="0"/>
    <x v="101"/>
    <x v="103"/>
    <n v="5309"/>
    <n v="17141"/>
    <n v="22450"/>
    <n v="0.23648106904231625"/>
  </r>
  <r>
    <x v="2"/>
    <x v="123"/>
    <x v="0"/>
    <x v="102"/>
    <x v="104"/>
    <n v="17217"/>
    <n v="4707"/>
    <n v="21924"/>
    <n v="0.78530377668308704"/>
  </r>
  <r>
    <x v="2"/>
    <x v="124"/>
    <x v="5"/>
    <x v="103"/>
    <x v="105"/>
    <n v="9495"/>
    <n v="12335"/>
    <n v="21830"/>
    <n v="0.43495190105359599"/>
  </r>
  <r>
    <x v="2"/>
    <x v="125"/>
    <x v="0"/>
    <x v="104"/>
    <x v="106"/>
    <n v="3106"/>
    <n v="17793"/>
    <n v="20899"/>
    <n v="0.14861955117469736"/>
  </r>
  <r>
    <x v="2"/>
    <x v="126"/>
    <x v="1"/>
    <x v="105"/>
    <x v="107"/>
    <n v="14305"/>
    <n v="4334"/>
    <n v="18639"/>
    <n v="0.76747679596544882"/>
  </r>
  <r>
    <x v="2"/>
    <x v="127"/>
    <x v="0"/>
    <x v="106"/>
    <x v="108"/>
    <n v="11007"/>
    <n v="6481"/>
    <n v="17488"/>
    <n v="0.62940301921317476"/>
  </r>
  <r>
    <x v="2"/>
    <x v="128"/>
    <x v="7"/>
    <x v="107"/>
    <x v="109"/>
    <n v="6303"/>
    <n v="9966"/>
    <n v="16269"/>
    <n v="0.38742393509127787"/>
  </r>
  <r>
    <x v="2"/>
    <x v="129"/>
    <x v="0"/>
    <x v="108"/>
    <x v="110"/>
    <n v="7231"/>
    <n v="8494"/>
    <n v="15725"/>
    <n v="0.45984101748807632"/>
  </r>
  <r>
    <x v="2"/>
    <x v="130"/>
    <x v="1"/>
    <x v="109"/>
    <x v="111"/>
    <n v="8447"/>
    <n v="2498"/>
    <n v="10945"/>
    <n v="0.77176793056190041"/>
  </r>
  <r>
    <x v="2"/>
    <x v="131"/>
    <x v="7"/>
    <x v="110"/>
    <x v="112"/>
    <n v="3314"/>
    <n v="4383"/>
    <n v="7697"/>
    <n v="0.43055736001039369"/>
  </r>
  <r>
    <x v="2"/>
    <x v="132"/>
    <x v="7"/>
    <x v="111"/>
    <x v="113"/>
    <n v="4107"/>
    <n v="1997"/>
    <n v="6104"/>
    <n v="0.67283748361730011"/>
  </r>
  <r>
    <x v="2"/>
    <x v="133"/>
    <x v="1"/>
    <x v="112"/>
    <x v="114"/>
    <n v="544"/>
    <n v="5557"/>
    <n v="6101"/>
    <n v="8.9165710539255857E-2"/>
  </r>
  <r>
    <x v="2"/>
    <x v="134"/>
    <x v="1"/>
    <x v="113"/>
    <x v="115"/>
    <n v="4085"/>
    <n v="1212"/>
    <n v="5297"/>
    <n v="0.77119124032471209"/>
  </r>
  <r>
    <x v="2"/>
    <x v="135"/>
    <x v="1"/>
    <x v="114"/>
    <x v="116"/>
    <n v="1991"/>
    <n v="3015"/>
    <n v="5006"/>
    <n v="0.39772273272073511"/>
  </r>
  <r>
    <x v="2"/>
    <x v="136"/>
    <x v="0"/>
    <x v="115"/>
    <x v="117"/>
    <n v="1272"/>
    <n v="3551"/>
    <n v="4823"/>
    <n v="0.26373626373626374"/>
  </r>
  <r>
    <x v="2"/>
    <x v="137"/>
    <x v="7"/>
    <x v="116"/>
    <x v="118"/>
    <n v="2810"/>
    <n v="1859"/>
    <n v="4669"/>
    <n v="0.60184193617476978"/>
  </r>
  <r>
    <x v="2"/>
    <x v="138"/>
    <x v="7"/>
    <x v="117"/>
    <x v="119"/>
    <n v="2395"/>
    <n v="1989"/>
    <n v="4384"/>
    <n v="0.54630474452554745"/>
  </r>
  <r>
    <x v="2"/>
    <x v="139"/>
    <x v="7"/>
    <x v="118"/>
    <x v="120"/>
    <n v="1069"/>
    <n v="2456"/>
    <n v="3525"/>
    <n v="0.30326241134751775"/>
  </r>
  <r>
    <x v="2"/>
    <x v="140"/>
    <x v="1"/>
    <x v="119"/>
    <x v="121"/>
    <n v="0"/>
    <n v="3522"/>
    <n v="3522"/>
    <n v="0"/>
  </r>
  <r>
    <x v="2"/>
    <x v="141"/>
    <x v="1"/>
    <x v="120"/>
    <x v="122"/>
    <n v="347"/>
    <n v="2889"/>
    <n v="3236"/>
    <n v="0.10723114956736712"/>
  </r>
  <r>
    <x v="2"/>
    <x v="142"/>
    <x v="0"/>
    <x v="121"/>
    <x v="123"/>
    <n v="970"/>
    <n v="1650"/>
    <n v="2620"/>
    <n v="0.37022900763358779"/>
  </r>
  <r>
    <x v="2"/>
    <x v="143"/>
    <x v="0"/>
    <x v="122"/>
    <x v="124"/>
    <n v="437"/>
    <n v="2023"/>
    <n v="2460"/>
    <n v="0.17764227642276423"/>
  </r>
  <r>
    <x v="2"/>
    <x v="144"/>
    <x v="0"/>
    <x v="123"/>
    <x v="125"/>
    <n v="348"/>
    <n v="2049"/>
    <n v="2397"/>
    <n v="0.14518147684605756"/>
  </r>
  <r>
    <x v="2"/>
    <x v="145"/>
    <x v="0"/>
    <x v="124"/>
    <x v="126"/>
    <n v="1921"/>
    <n v="142"/>
    <n v="2063"/>
    <n v="0.93116820164808534"/>
  </r>
  <r>
    <x v="2"/>
    <x v="146"/>
    <x v="1"/>
    <x v="125"/>
    <x v="127"/>
    <n v="48"/>
    <n v="1849"/>
    <n v="1897"/>
    <n v="2.5303110173958882E-2"/>
  </r>
  <r>
    <x v="2"/>
    <x v="147"/>
    <x v="0"/>
    <x v="126"/>
    <x v="128"/>
    <n v="438"/>
    <n v="1222"/>
    <n v="1660"/>
    <n v="0.26385542168674697"/>
  </r>
  <r>
    <x v="2"/>
    <x v="148"/>
    <x v="0"/>
    <x v="127"/>
    <x v="129"/>
    <n v="59"/>
    <n v="1018"/>
    <n v="1077"/>
    <n v="5.4781801299907153E-2"/>
  </r>
  <r>
    <x v="2"/>
    <x v="149"/>
    <x v="1"/>
    <x v="128"/>
    <x v="130"/>
    <n v="806"/>
    <n v="65"/>
    <n v="871"/>
    <n v="0.92537313432835822"/>
  </r>
  <r>
    <x v="2"/>
    <x v="150"/>
    <x v="0"/>
    <x v="129"/>
    <x v="131"/>
    <n v="341"/>
    <n v="438"/>
    <n v="779"/>
    <n v="0.43774069319640563"/>
  </r>
  <r>
    <x v="2"/>
    <x v="151"/>
    <x v="0"/>
    <x v="130"/>
    <x v="132"/>
    <n v="49"/>
    <n v="557"/>
    <n v="606"/>
    <n v="8.0858085808580851E-2"/>
  </r>
  <r>
    <x v="2"/>
    <x v="152"/>
    <x v="1"/>
    <x v="131"/>
    <x v="133"/>
    <n v="46"/>
    <n v="544"/>
    <n v="590"/>
    <n v="7.796610169491526E-2"/>
  </r>
  <r>
    <x v="2"/>
    <x v="153"/>
    <x v="1"/>
    <x v="132"/>
    <x v="83"/>
    <n v="92"/>
    <n v="230"/>
    <n v="322"/>
    <n v="0.2857142857142857"/>
  </r>
  <r>
    <x v="2"/>
    <x v="154"/>
    <x v="1"/>
    <x v="133"/>
    <x v="134"/>
    <n v="200"/>
    <n v="78"/>
    <n v="278"/>
    <n v="0.71942446043165464"/>
  </r>
  <r>
    <x v="3"/>
    <x v="155"/>
    <x v="7"/>
    <x v="134"/>
    <x v="135"/>
    <n v="33375"/>
    <n v="113821"/>
    <n v="147196"/>
    <n v="0.22673849832875895"/>
  </r>
  <r>
    <x v="3"/>
    <x v="156"/>
    <x v="2"/>
    <x v="135"/>
    <x v="136"/>
    <n v="10411"/>
    <n v="71767"/>
    <n v="82178"/>
    <n v="0.12668840808975637"/>
  </r>
  <r>
    <x v="3"/>
    <x v="157"/>
    <x v="1"/>
    <x v="136"/>
    <x v="137"/>
    <n v="6335"/>
    <n v="52639"/>
    <n v="58974"/>
    <n v="0.1074202190795944"/>
  </r>
  <r>
    <x v="3"/>
    <x v="158"/>
    <x v="0"/>
    <x v="137"/>
    <x v="138"/>
    <n v="14495"/>
    <n v="44391"/>
    <n v="58886"/>
    <n v="0.24615358489284381"/>
  </r>
  <r>
    <x v="3"/>
    <x v="159"/>
    <x v="1"/>
    <x v="138"/>
    <x v="139"/>
    <n v="18969"/>
    <n v="38374"/>
    <n v="57343"/>
    <n v="0.33079887693354026"/>
  </r>
  <r>
    <x v="3"/>
    <x v="160"/>
    <x v="7"/>
    <x v="139"/>
    <x v="140"/>
    <n v="14166"/>
    <n v="36492"/>
    <n v="50658"/>
    <n v="0.2796399384105176"/>
  </r>
  <r>
    <x v="3"/>
    <x v="161"/>
    <x v="3"/>
    <x v="140"/>
    <x v="141"/>
    <n v="8962"/>
    <n v="30672"/>
    <n v="39634"/>
    <n v="0.22611898874703537"/>
  </r>
  <r>
    <x v="3"/>
    <x v="162"/>
    <x v="1"/>
    <x v="141"/>
    <x v="142"/>
    <n v="13492"/>
    <n v="25248"/>
    <n v="38740"/>
    <n v="0.34827052142488385"/>
  </r>
  <r>
    <x v="3"/>
    <x v="163"/>
    <x v="0"/>
    <x v="142"/>
    <x v="143"/>
    <n v="9469"/>
    <n v="12933"/>
    <n v="22402"/>
    <n v="0.42268547451120436"/>
  </r>
  <r>
    <x v="3"/>
    <x v="164"/>
    <x v="1"/>
    <x v="143"/>
    <x v="144"/>
    <n v="1687"/>
    <n v="14048"/>
    <n v="15735"/>
    <n v="0.10721321893867175"/>
  </r>
  <r>
    <x v="3"/>
    <x v="165"/>
    <x v="1"/>
    <x v="144"/>
    <x v="145"/>
    <n v="4341"/>
    <n v="6296"/>
    <n v="10637"/>
    <n v="0.4081037886622168"/>
  </r>
  <r>
    <x v="3"/>
    <x v="166"/>
    <x v="1"/>
    <x v="145"/>
    <x v="146"/>
    <n v="4259"/>
    <n v="6367"/>
    <n v="10626"/>
    <n v="0.40080933559194426"/>
  </r>
  <r>
    <x v="3"/>
    <x v="167"/>
    <x v="0"/>
    <x v="146"/>
    <x v="147"/>
    <n v="317"/>
    <n v="10262"/>
    <n v="10579"/>
    <n v="2.9965025049626618E-2"/>
  </r>
  <r>
    <x v="3"/>
    <x v="168"/>
    <x v="0"/>
    <x v="147"/>
    <x v="148"/>
    <n v="2698"/>
    <n v="7576"/>
    <n v="10274"/>
    <n v="0.26260463305431186"/>
  </r>
  <r>
    <x v="3"/>
    <x v="169"/>
    <x v="1"/>
    <x v="148"/>
    <x v="149"/>
    <n v="3480"/>
    <n v="6782"/>
    <n v="10262"/>
    <n v="0.33911518222568698"/>
  </r>
  <r>
    <x v="3"/>
    <x v="170"/>
    <x v="0"/>
    <x v="149"/>
    <x v="150"/>
    <n v="276"/>
    <n v="9876"/>
    <n v="10152"/>
    <n v="2.7186761229314422E-2"/>
  </r>
  <r>
    <x v="3"/>
    <x v="171"/>
    <x v="1"/>
    <x v="150"/>
    <x v="151"/>
    <n v="3379"/>
    <n v="6696"/>
    <n v="10075"/>
    <n v="0.33538461538461539"/>
  </r>
  <r>
    <x v="3"/>
    <x v="172"/>
    <x v="4"/>
    <x v="151"/>
    <x v="152"/>
    <n v="6171"/>
    <n v="3703"/>
    <n v="9874"/>
    <n v="0.62497468098035247"/>
  </r>
  <r>
    <x v="3"/>
    <x v="173"/>
    <x v="1"/>
    <x v="152"/>
    <x v="153"/>
    <n v="1487"/>
    <n v="7405"/>
    <n v="8892"/>
    <n v="0.1672289698605488"/>
  </r>
  <r>
    <x v="3"/>
    <x v="174"/>
    <x v="1"/>
    <x v="153"/>
    <x v="154"/>
    <n v="2508"/>
    <n v="5771"/>
    <n v="8279"/>
    <n v="0.30293513709385189"/>
  </r>
  <r>
    <x v="3"/>
    <x v="175"/>
    <x v="1"/>
    <x v="154"/>
    <x v="155"/>
    <n v="2895"/>
    <n v="5281"/>
    <n v="8176"/>
    <n v="0.35408512720156554"/>
  </r>
  <r>
    <x v="3"/>
    <x v="176"/>
    <x v="1"/>
    <x v="155"/>
    <x v="156"/>
    <n v="2772"/>
    <n v="4573"/>
    <n v="7345"/>
    <n v="0.37739959155888358"/>
  </r>
  <r>
    <x v="3"/>
    <x v="177"/>
    <x v="0"/>
    <x v="156"/>
    <x v="157"/>
    <n v="2118"/>
    <n v="3263"/>
    <n v="5381"/>
    <n v="0.39360713622003346"/>
  </r>
  <r>
    <x v="3"/>
    <x v="178"/>
    <x v="1"/>
    <x v="157"/>
    <x v="158"/>
    <n v="759"/>
    <n v="4523"/>
    <n v="5282"/>
    <n v="0.14369556985990156"/>
  </r>
  <r>
    <x v="3"/>
    <x v="179"/>
    <x v="1"/>
    <x v="158"/>
    <x v="159"/>
    <n v="1827"/>
    <n v="3338"/>
    <n v="5165"/>
    <n v="0.35372700871248791"/>
  </r>
  <r>
    <x v="3"/>
    <x v="180"/>
    <x v="1"/>
    <x v="159"/>
    <x v="160"/>
    <n v="1910"/>
    <n v="2567"/>
    <n v="4477"/>
    <n v="0.42662497207951755"/>
  </r>
  <r>
    <x v="3"/>
    <x v="181"/>
    <x v="1"/>
    <x v="160"/>
    <x v="161"/>
    <n v="1156"/>
    <n v="3286"/>
    <n v="4442"/>
    <n v="0.26024313372354796"/>
  </r>
  <r>
    <x v="3"/>
    <x v="182"/>
    <x v="0"/>
    <x v="161"/>
    <x v="162"/>
    <n v="1995"/>
    <n v="2384"/>
    <n v="4379"/>
    <n v="0.45558346654487325"/>
  </r>
  <r>
    <x v="3"/>
    <x v="183"/>
    <x v="0"/>
    <x v="162"/>
    <x v="73"/>
    <n v="2198"/>
    <n v="1640"/>
    <n v="3838"/>
    <n v="0.57269411151641481"/>
  </r>
  <r>
    <x v="3"/>
    <x v="184"/>
    <x v="1"/>
    <x v="163"/>
    <x v="163"/>
    <n v="1544"/>
    <n v="2161"/>
    <n v="3705"/>
    <n v="0.4167341430499325"/>
  </r>
  <r>
    <x v="3"/>
    <x v="185"/>
    <x v="7"/>
    <x v="164"/>
    <x v="164"/>
    <n v="953"/>
    <n v="2729"/>
    <n v="3682"/>
    <n v="0.25882672460619227"/>
  </r>
  <r>
    <x v="3"/>
    <x v="186"/>
    <x v="1"/>
    <x v="165"/>
    <x v="165"/>
    <n v="1907"/>
    <n v="1206"/>
    <n v="3113"/>
    <n v="0.6125923546418246"/>
  </r>
  <r>
    <x v="3"/>
    <x v="187"/>
    <x v="7"/>
    <x v="166"/>
    <x v="166"/>
    <n v="622"/>
    <n v="1768"/>
    <n v="2390"/>
    <n v="0.26025104602510463"/>
  </r>
  <r>
    <x v="3"/>
    <x v="188"/>
    <x v="1"/>
    <x v="167"/>
    <x v="167"/>
    <n v="773"/>
    <n v="1238"/>
    <n v="2011"/>
    <n v="0.38438587767279958"/>
  </r>
  <r>
    <x v="3"/>
    <x v="189"/>
    <x v="1"/>
    <x v="168"/>
    <x v="168"/>
    <n v="948"/>
    <n v="1041"/>
    <n v="1989"/>
    <n v="0.47662141779788841"/>
  </r>
  <r>
    <x v="3"/>
    <x v="190"/>
    <x v="1"/>
    <x v="169"/>
    <x v="169"/>
    <n v="367"/>
    <n v="1045"/>
    <n v="1412"/>
    <n v="0.25991501416430596"/>
  </r>
  <r>
    <x v="3"/>
    <x v="191"/>
    <x v="0"/>
    <x v="170"/>
    <x v="170"/>
    <n v="40"/>
    <n v="386"/>
    <n v="426"/>
    <n v="9.3896713615023469E-2"/>
  </r>
  <r>
    <x v="3"/>
    <x v="192"/>
    <x v="1"/>
    <x v="171"/>
    <x v="171"/>
    <n v="38"/>
    <n v="348"/>
    <n v="386"/>
    <n v="9.8445595854922283E-2"/>
  </r>
  <r>
    <x v="3"/>
    <x v="193"/>
    <x v="1"/>
    <x v="172"/>
    <x v="84"/>
    <n v="22"/>
    <n v="256"/>
    <n v="278"/>
    <n v="7.9136690647482008E-2"/>
  </r>
  <r>
    <x v="3"/>
    <x v="194"/>
    <x v="0"/>
    <x v="52"/>
    <x v="53"/>
    <n v="4"/>
    <n v="71"/>
    <n v="75"/>
    <n v="5.3333333333333337E-2"/>
  </r>
  <r>
    <x v="3"/>
    <x v="195"/>
    <x v="0"/>
    <x v="52"/>
    <x v="53"/>
    <n v="28"/>
    <n v="15"/>
    <n v="43"/>
    <n v="0.65116279069767447"/>
  </r>
  <r>
    <x v="3"/>
    <x v="196"/>
    <x v="1"/>
    <x v="52"/>
    <x v="53"/>
    <n v="26"/>
    <n v="7"/>
    <n v="33"/>
    <n v="0.78787878787878785"/>
  </r>
  <r>
    <x v="3"/>
    <x v="197"/>
    <x v="0"/>
    <x v="52"/>
    <x v="53"/>
    <n v="0"/>
    <n v="33"/>
    <n v="33"/>
    <n v="0"/>
  </r>
  <r>
    <x v="3"/>
    <x v="198"/>
    <x v="0"/>
    <x v="52"/>
    <x v="53"/>
    <n v="1"/>
    <n v="25"/>
    <n v="26"/>
    <n v="3.8461538461538464E-2"/>
  </r>
  <r>
    <x v="3"/>
    <x v="199"/>
    <x v="1"/>
    <x v="52"/>
    <x v="53"/>
    <n v="0"/>
    <n v="25"/>
    <n v="25"/>
    <n v="0"/>
  </r>
  <r>
    <x v="4"/>
    <x v="200"/>
    <x v="1"/>
    <x v="173"/>
    <x v="172"/>
    <n v="2863"/>
    <n v="15838"/>
    <n v="18701"/>
    <n v="0.15309341746430671"/>
  </r>
  <r>
    <x v="4"/>
    <x v="201"/>
    <x v="3"/>
    <x v="174"/>
    <x v="173"/>
    <n v="3897"/>
    <n v="806"/>
    <n v="4703"/>
    <n v="0.82862002976823301"/>
  </r>
  <r>
    <x v="4"/>
    <x v="202"/>
    <x v="0"/>
    <x v="175"/>
    <x v="174"/>
    <n v="509"/>
    <n v="3320"/>
    <n v="3829"/>
    <n v="0.13293288064768868"/>
  </r>
  <r>
    <x v="4"/>
    <x v="203"/>
    <x v="1"/>
    <x v="176"/>
    <x v="175"/>
    <n v="468"/>
    <n v="338"/>
    <n v="806"/>
    <n v="0.58064516129032262"/>
  </r>
  <r>
    <x v="4"/>
    <x v="204"/>
    <x v="1"/>
    <x v="177"/>
    <x v="176"/>
    <n v="348"/>
    <n v="82"/>
    <n v="430"/>
    <n v="0.80930232558139537"/>
  </r>
  <r>
    <x v="4"/>
    <x v="205"/>
    <x v="0"/>
    <x v="83"/>
    <x v="177"/>
    <n v="100"/>
    <n v="132"/>
    <n v="232"/>
    <n v="0.43103448275862066"/>
  </r>
  <r>
    <x v="4"/>
    <x v="206"/>
    <x v="1"/>
    <x v="178"/>
    <x v="178"/>
    <n v="76"/>
    <n v="134"/>
    <n v="210"/>
    <n v="0.3619047619047619"/>
  </r>
  <r>
    <x v="4"/>
    <x v="207"/>
    <x v="0"/>
    <x v="179"/>
    <x v="179"/>
    <n v="149"/>
    <n v="36"/>
    <n v="185"/>
    <n v="0.80540540540540539"/>
  </r>
  <r>
    <x v="4"/>
    <x v="208"/>
    <x v="0"/>
    <x v="180"/>
    <x v="180"/>
    <n v="139"/>
    <n v="38"/>
    <n v="177"/>
    <n v="0.78531073446327682"/>
  </r>
  <r>
    <x v="4"/>
    <x v="209"/>
    <x v="0"/>
    <x v="181"/>
    <x v="181"/>
    <n v="100"/>
    <n v="65"/>
    <n v="165"/>
    <n v="0.60606060606060608"/>
  </r>
  <r>
    <x v="4"/>
    <x v="210"/>
    <x v="1"/>
    <x v="52"/>
    <x v="53"/>
    <n v="82"/>
    <n v="34"/>
    <n v="116"/>
    <n v="0.7068965517241379"/>
  </r>
  <r>
    <x v="4"/>
    <x v="211"/>
    <x v="1"/>
    <x v="52"/>
    <x v="53"/>
    <n v="54"/>
    <n v="44"/>
    <n v="98"/>
    <n v="0.55102040816326525"/>
  </r>
  <r>
    <x v="4"/>
    <x v="212"/>
    <x v="0"/>
    <x v="52"/>
    <x v="53"/>
    <n v="52"/>
    <n v="30"/>
    <n v="82"/>
    <n v="0.63414634146341464"/>
  </r>
  <r>
    <x v="4"/>
    <x v="213"/>
    <x v="0"/>
    <x v="52"/>
    <x v="53"/>
    <n v="34"/>
    <n v="40"/>
    <n v="74"/>
    <n v="0.45945945945945948"/>
  </r>
  <r>
    <x v="4"/>
    <x v="214"/>
    <x v="1"/>
    <x v="52"/>
    <x v="53"/>
    <n v="32"/>
    <n v="34"/>
    <n v="66"/>
    <n v="0.48484848484848486"/>
  </r>
  <r>
    <x v="4"/>
    <x v="215"/>
    <x v="0"/>
    <x v="52"/>
    <x v="53"/>
    <n v="18"/>
    <n v="45"/>
    <n v="63"/>
    <n v="0.2857142857142857"/>
  </r>
  <r>
    <x v="4"/>
    <x v="216"/>
    <x v="1"/>
    <x v="52"/>
    <x v="53"/>
    <n v="7"/>
    <n v="13"/>
    <n v="20"/>
    <n v="0.35"/>
  </r>
  <r>
    <x v="4"/>
    <x v="217"/>
    <x v="0"/>
    <x v="52"/>
    <x v="53"/>
    <n v="5"/>
    <n v="14"/>
    <n v="19"/>
    <n v="0.26315789473684209"/>
  </r>
  <r>
    <x v="4"/>
    <x v="218"/>
    <x v="2"/>
    <x v="52"/>
    <x v="53"/>
    <n v="14"/>
    <n v="0"/>
    <n v="14"/>
    <n v="1"/>
  </r>
  <r>
    <x v="4"/>
    <x v="219"/>
    <x v="0"/>
    <x v="52"/>
    <x v="53"/>
    <n v="0"/>
    <n v="11"/>
    <n v="11"/>
    <n v="0"/>
  </r>
  <r>
    <x v="4"/>
    <x v="220"/>
    <x v="4"/>
    <x v="52"/>
    <x v="53"/>
    <n v="6"/>
    <n v="5"/>
    <n v="11"/>
    <n v="0.54545454545454541"/>
  </r>
  <r>
    <x v="4"/>
    <x v="221"/>
    <x v="4"/>
    <x v="52"/>
    <x v="53"/>
    <n v="1"/>
    <n v="1"/>
    <n v="2"/>
    <n v="0.5"/>
  </r>
  <r>
    <x v="4"/>
    <x v="222"/>
    <x v="4"/>
    <x v="52"/>
    <x v="53"/>
    <n v="1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7" cacheId="15" applyNumberFormats="0" applyBorderFormats="0" applyFontFormats="0" applyPatternFormats="0" applyAlignmentFormats="0" applyWidthHeightFormats="1" dataCaption="Datos" updatedVersion="5" minRefreshableVersion="3" asteriskTotals="1" showMemberPropertyTips="0" useAutoFormatting="1" itemPrintTitles="1" createdVersion="3" indent="0" compact="0" compactData="0" gridDropZones="1">
  <location ref="A3:H50" firstHeaderRow="1" firstDataRow="2" firstDataCol="1" rowPageCount="1" colPageCount="1"/>
  <pivotFields count="12">
    <pivotField axis="axisPage" compact="0" outline="0" subtotalTop="0" showAll="0" includeNewItemsInFilter="1" rankBy="0">
      <items count="6">
        <item h="1" x="0"/>
        <item h="1" x="1"/>
        <item h="1" x="2"/>
        <item x="3"/>
        <item h="1" x="4"/>
        <item t="default"/>
      </items>
    </pivotField>
    <pivotField axis="axisRow" compact="0" outline="0" subtotalTop="0" showAll="0" includeNewItemsInFilter="1" sortType="descending" rankBy="0">
      <items count="224">
        <item sd="0" x="123"/>
        <item sd="0" x="186"/>
        <item sd="0" x="156"/>
        <item sd="0" x="194"/>
        <item sd="0" x="16"/>
        <item sd="0" x="103"/>
        <item sd="0" x="95"/>
        <item sd="0" x="88"/>
        <item sd="0" x="125"/>
        <item sd="0" x="6"/>
        <item sd="0" x="60"/>
        <item sd="0" x="139"/>
        <item sd="0" x="200"/>
        <item sd="0" x="175"/>
        <item sd="0" x="131"/>
        <item sd="0" x="85"/>
        <item sd="0" x="151"/>
        <item sd="0" x="110"/>
        <item sd="0" x="86"/>
        <item sd="0" x="168"/>
        <item sd="0" x="170"/>
        <item sd="0" x="167"/>
        <item sd="0" x="87"/>
        <item sd="0" x="30"/>
        <item sd="0" x="96"/>
        <item sd="0" x="145"/>
        <item sd="0" x="69"/>
        <item sd="0" x="183"/>
        <item sd="0" x="41"/>
        <item sd="0" x="57"/>
        <item sd="0" x="153"/>
        <item sd="0" x="174"/>
        <item sd="0" x="17"/>
        <item sd="0" x="29"/>
        <item sd="0" x="51"/>
        <item sd="0" x="99"/>
        <item sd="0" x="130"/>
        <item sd="0" x="14"/>
        <item sd="0" x="61"/>
        <item sd="0" x="35"/>
        <item sd="0" x="26"/>
        <item sd="0" x="169"/>
        <item sd="0" x="64"/>
        <item sd="0" x="106"/>
        <item sd="0" x="150"/>
        <item sd="0" x="147"/>
        <item sd="0" x="59"/>
        <item sd="0" x="48"/>
        <item sd="0" x="37"/>
        <item sd="0" x="3"/>
        <item sd="0" x="216"/>
        <item sd="0" x="120"/>
        <item sd="0" x="117"/>
        <item sd="0" x="75"/>
        <item sd="0" x="15"/>
        <item sd="0" x="180"/>
        <item sd="0" x="66"/>
        <item sd="0" x="178"/>
        <item sd="0" x="49"/>
        <item sd="0" x="94"/>
        <item sd="0" x="68"/>
        <item sd="0" x="65"/>
        <item sd="0" x="1"/>
        <item sd="0" x="72"/>
        <item sd="0" x="144"/>
        <item sd="0" x="34"/>
        <item sd="0" x="177"/>
        <item sd="0" x="189"/>
        <item sd="0" x="161"/>
        <item sd="0" x="56"/>
        <item sd="0" x="190"/>
        <item sd="0" x="2"/>
        <item sd="0" x="155"/>
        <item sd="0" x="195"/>
        <item sd="0" x="203"/>
        <item sd="0" x="113"/>
        <item sd="0" x="179"/>
        <item sd="0" x="158"/>
        <item sd="0" x="43"/>
        <item sd="0" x="42"/>
        <item sd="0" x="135"/>
        <item sd="0" x="11"/>
        <item sd="0" x="199"/>
        <item sd="0" x="93"/>
        <item sd="0" x="166"/>
        <item sd="0" x="97"/>
        <item sd="0" x="82"/>
        <item sd="0" x="209"/>
        <item sd="0" x="67"/>
        <item sd="0" x="89"/>
        <item sd="0" x="27"/>
        <item sd="0" x="50"/>
        <item sd="0" x="44"/>
        <item sd="0" x="81"/>
        <item sd="0" x="70"/>
        <item sd="0" x="71"/>
        <item sd="0" x="171"/>
        <item sd="0" x="107"/>
        <item sd="0" x="108"/>
        <item sd="0" x="114"/>
        <item sd="0" x="122"/>
        <item sd="0" x="184"/>
        <item sd="0" x="193"/>
        <item sd="0" x="133"/>
        <item sd="0" x="159"/>
        <item sd="0" x="79"/>
        <item sd="0" x="111"/>
        <item sd="0" x="136"/>
        <item sd="0" x="128"/>
        <item sd="0" x="7"/>
        <item sd="0" x="137"/>
        <item sd="0" x="212"/>
        <item sd="0" x="146"/>
        <item sd="0" x="134"/>
        <item sd="0" x="39"/>
        <item sd="0" x="187"/>
        <item sd="0" x="141"/>
        <item sd="0" x="36"/>
        <item sd="0" x="31"/>
        <item sd="0" x="196"/>
        <item sd="0" x="185"/>
        <item sd="0" x="191"/>
        <item sd="0" x="188"/>
        <item sd="0" x="13"/>
        <item sd="0" x="124"/>
        <item sd="0" x="20"/>
        <item sd="0" x="154"/>
        <item sd="0" x="19"/>
        <item sd="0" x="192"/>
        <item sd="0" x="105"/>
        <item sd="0" x="213"/>
        <item sd="0" x="9"/>
        <item sd="0" x="215"/>
        <item sd="0" x="84"/>
        <item sd="0" x="45"/>
        <item sd="0" x="38"/>
        <item sd="0" x="58"/>
        <item sd="0" x="210"/>
        <item sd="0" x="182"/>
        <item sd="0" x="197"/>
        <item sd="0" x="142"/>
        <item sd="0" x="102"/>
        <item sd="0" x="12"/>
        <item sd="0" x="118"/>
        <item sd="0" x="40"/>
        <item sd="0" x="219"/>
        <item sd="0" x="121"/>
        <item sd="0" x="74"/>
        <item sd="0" x="21"/>
        <item sd="0" x="0"/>
        <item sd="0" x="221"/>
        <item sd="0" x="181"/>
        <item sd="0" x="206"/>
        <item sd="0" x="202"/>
        <item sd="0" x="143"/>
        <item sd="0" x="164"/>
        <item sd="0" x="109"/>
        <item sd="0" x="217"/>
        <item sd="0" x="78"/>
        <item sd="0" x="201"/>
        <item sd="0" x="73"/>
        <item sd="0" x="62"/>
        <item sd="0" x="205"/>
        <item sd="0" x="162"/>
        <item sd="0" x="172"/>
        <item sd="0" x="76"/>
        <item sd="0" x="152"/>
        <item sd="0" x="157"/>
        <item sd="0" x="47"/>
        <item sd="0" x="163"/>
        <item sd="0" x="28"/>
        <item sd="0" x="52"/>
        <item sd="0" x="98"/>
        <item sd="0" x="204"/>
        <item sd="0" x="208"/>
        <item sd="0" x="214"/>
        <item sd="0" x="198"/>
        <item sd="0" x="104"/>
        <item sd="0" x="91"/>
        <item sd="0" x="55"/>
        <item sd="0" x="90"/>
        <item sd="0" x="53"/>
        <item sd="0" x="24"/>
        <item sd="0" x="54"/>
        <item sd="0" x="32"/>
        <item sd="0" x="140"/>
        <item sd="0" x="129"/>
        <item sd="0" x="22"/>
        <item sd="0" x="126"/>
        <item sd="0" x="4"/>
        <item sd="0" x="8"/>
        <item sd="0" x="173"/>
        <item sd="0" x="176"/>
        <item sd="0" x="83"/>
        <item sd="0" x="46"/>
        <item sd="0" x="116"/>
        <item sd="0" x="5"/>
        <item sd="0" x="132"/>
        <item sd="0" x="149"/>
        <item sd="0" x="33"/>
        <item sd="0" x="222"/>
        <item sd="0" x="211"/>
        <item sd="0" x="80"/>
        <item sd="0" x="23"/>
        <item sd="0" x="101"/>
        <item sd="0" x="138"/>
        <item sd="0" x="115"/>
        <item sd="0" x="220"/>
        <item sd="0" x="160"/>
        <item sd="0" x="10"/>
        <item sd="0" x="77"/>
        <item sd="0" x="119"/>
        <item sd="0" x="207"/>
        <item sd="0" x="63"/>
        <item sd="0" x="112"/>
        <item sd="0" x="100"/>
        <item sd="0" x="92"/>
        <item sd="0" x="218"/>
        <item sd="0" x="127"/>
        <item sd="0" x="165"/>
        <item sd="0" x="25"/>
        <item sd="0" x="18"/>
        <item h="1" sd="0" x="14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ubtotalTop="0" showAll="0" includeNewItemsInFilter="1" sortType="descending" rankBy="0">
      <items count="9">
        <item sd="0" x="7"/>
        <item sd="0" x="4"/>
        <item h="1" sd="0" x="6"/>
        <item sd="0" x="1"/>
        <item sd="0" x="0"/>
        <item sd="0" x="3"/>
        <item h="1" sd="0" x="5"/>
        <item sd="0" x="2"/>
        <item t="default" sd="0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1"/>
  </rowFields>
  <rowItems count="46">
    <i>
      <x v="72"/>
    </i>
    <i>
      <x v="104"/>
    </i>
    <i>
      <x v="77"/>
    </i>
    <i>
      <x v="208"/>
    </i>
    <i>
      <x v="163"/>
    </i>
    <i>
      <x v="2"/>
    </i>
    <i>
      <x v="169"/>
    </i>
    <i>
      <x v="68"/>
    </i>
    <i>
      <x v="167"/>
    </i>
    <i>
      <x v="164"/>
    </i>
    <i>
      <x v="219"/>
    </i>
    <i>
      <x v="84"/>
    </i>
    <i>
      <x v="41"/>
    </i>
    <i>
      <x v="96"/>
    </i>
    <i>
      <x v="13"/>
    </i>
    <i>
      <x v="192"/>
    </i>
    <i>
      <x v="19"/>
    </i>
    <i>
      <x v="31"/>
    </i>
    <i>
      <x v="27"/>
    </i>
    <i>
      <x v="66"/>
    </i>
    <i>
      <x v="138"/>
    </i>
    <i>
      <x v="55"/>
    </i>
    <i>
      <x v="1"/>
    </i>
    <i>
      <x v="76"/>
    </i>
    <i>
      <x v="155"/>
    </i>
    <i>
      <x v="101"/>
    </i>
    <i>
      <x v="191"/>
    </i>
    <i>
      <x v="151"/>
    </i>
    <i>
      <x v="120"/>
    </i>
    <i>
      <x v="67"/>
    </i>
    <i>
      <x v="122"/>
    </i>
    <i>
      <x v="57"/>
    </i>
    <i>
      <x v="115"/>
    </i>
    <i>
      <x v="70"/>
    </i>
    <i>
      <x v="21"/>
    </i>
    <i>
      <x v="20"/>
    </i>
    <i>
      <x v="121"/>
    </i>
    <i>
      <x v="128"/>
    </i>
    <i>
      <x v="73"/>
    </i>
    <i>
      <x v="119"/>
    </i>
    <i>
      <x v="102"/>
    </i>
    <i>
      <x v="3"/>
    </i>
    <i>
      <x v="176"/>
    </i>
    <i>
      <x v="139"/>
    </i>
    <i>
      <x v="82"/>
    </i>
    <i t="grand">
      <x/>
    </i>
  </rowItems>
  <colFields count="1">
    <field x="2"/>
  </colFields>
  <colItems count="7">
    <i>
      <x/>
    </i>
    <i>
      <x v="1"/>
    </i>
    <i>
      <x v="3"/>
    </i>
    <i>
      <x v="4"/>
    </i>
    <i>
      <x v="5"/>
    </i>
    <i>
      <x v="7"/>
    </i>
    <i t="grand">
      <x/>
    </i>
  </colItems>
  <pageFields count="1">
    <pageField fld="0" item="3" hier="0"/>
  </pageFields>
  <dataFields count="1">
    <dataField name="Población rural" fld="5" baseField="0" baseItem="0" numFmtId="3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9" cacheId="15" dataOnRows="1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3" indent="0" outline="1" outlineData="1" gridDropZones="1" chartFormat="2">
  <location ref="A3:G10" firstHeaderRow="1" firstDataRow="2" firstDataCol="1" rowPageCount="1" colPageCount="1"/>
  <pivotFields count="12">
    <pivotField axis="axisCol" showAll="0" insertBlankRow="1" includeNewItemsInFilter="1">
      <items count="6">
        <item x="0"/>
        <item x="1"/>
        <item x="2"/>
        <item x="3"/>
        <item x="4"/>
        <item t="default"/>
      </items>
    </pivotField>
    <pivotField showAll="0" insertBlankRow="1" includeNewItemsInFilter="1"/>
    <pivotField axis="axisPage" multipleItemSelectionAllowed="1" showAll="0" insertBlankRow="1" includeNewItemsInFilter="1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dataField="1" showAll="0" insertBlankRow="1" includeNewItemsInFilter="1">
      <items count="183">
        <item x="52"/>
        <item x="181"/>
        <item x="180"/>
        <item x="179"/>
        <item x="84"/>
        <item x="178"/>
        <item x="83"/>
        <item x="82"/>
        <item x="172"/>
        <item x="51"/>
        <item x="133"/>
        <item x="81"/>
        <item x="132"/>
        <item x="80"/>
        <item x="171"/>
        <item x="50"/>
        <item x="79"/>
        <item x="170"/>
        <item x="49"/>
        <item x="78"/>
        <item x="177"/>
        <item x="48"/>
        <item x="47"/>
        <item x="130"/>
        <item x="131"/>
        <item x="129"/>
        <item x="176"/>
        <item x="77"/>
        <item x="128"/>
        <item x="46"/>
        <item x="127"/>
        <item x="45"/>
        <item x="44"/>
        <item x="43"/>
        <item x="42"/>
        <item x="76"/>
        <item x="169"/>
        <item x="41"/>
        <item x="126"/>
        <item x="40"/>
        <item x="168"/>
        <item x="125"/>
        <item x="167"/>
        <item x="39"/>
        <item x="124"/>
        <item x="166"/>
        <item x="75"/>
        <item x="38"/>
        <item x="122"/>
        <item x="121"/>
        <item x="37"/>
        <item x="74"/>
        <item x="36"/>
        <item x="123"/>
        <item x="120"/>
        <item x="165"/>
        <item x="73"/>
        <item x="118"/>
        <item x="35"/>
        <item x="164"/>
        <item x="119"/>
        <item x="163"/>
        <item x="34"/>
        <item x="72"/>
        <item x="175"/>
        <item x="162"/>
        <item x="71"/>
        <item x="161"/>
        <item x="159"/>
        <item x="117"/>
        <item x="160"/>
        <item x="33"/>
        <item x="116"/>
        <item x="32"/>
        <item x="114"/>
        <item x="174"/>
        <item x="70"/>
        <item x="158"/>
        <item x="115"/>
        <item x="157"/>
        <item x="156"/>
        <item x="113"/>
        <item x="69"/>
        <item x="31"/>
        <item x="30"/>
        <item x="68"/>
        <item x="112"/>
        <item x="111"/>
        <item x="67"/>
        <item x="29"/>
        <item x="28"/>
        <item x="155"/>
        <item x="26"/>
        <item x="27"/>
        <item x="110"/>
        <item x="66"/>
        <item x="154"/>
        <item x="153"/>
        <item x="65"/>
        <item x="64"/>
        <item x="152"/>
        <item x="25"/>
        <item x="24"/>
        <item x="151"/>
        <item x="23"/>
        <item x="22"/>
        <item x="150"/>
        <item x="147"/>
        <item x="149"/>
        <item x="148"/>
        <item x="21"/>
        <item x="146"/>
        <item x="145"/>
        <item x="20"/>
        <item x="144"/>
        <item x="109"/>
        <item x="19"/>
        <item x="63"/>
        <item x="18"/>
        <item x="17"/>
        <item x="16"/>
        <item x="62"/>
        <item x="14"/>
        <item x="15"/>
        <item x="61"/>
        <item x="13"/>
        <item x="143"/>
        <item x="107"/>
        <item x="108"/>
        <item x="106"/>
        <item x="105"/>
        <item x="173"/>
        <item x="12"/>
        <item x="11"/>
        <item x="10"/>
        <item x="142"/>
        <item x="103"/>
        <item x="102"/>
        <item x="101"/>
        <item x="104"/>
        <item x="100"/>
        <item x="99"/>
        <item x="98"/>
        <item x="60"/>
        <item x="59"/>
        <item x="9"/>
        <item x="8"/>
        <item x="7"/>
        <item x="58"/>
        <item x="6"/>
        <item x="5"/>
        <item x="57"/>
        <item x="141"/>
        <item x="140"/>
        <item x="4"/>
        <item x="56"/>
        <item x="97"/>
        <item x="96"/>
        <item x="139"/>
        <item x="3"/>
        <item x="138"/>
        <item x="137"/>
        <item x="136"/>
        <item x="95"/>
        <item x="2"/>
        <item x="94"/>
        <item x="93"/>
        <item x="1"/>
        <item x="92"/>
        <item x="91"/>
        <item x="135"/>
        <item x="55"/>
        <item x="0"/>
        <item x="90"/>
        <item x="89"/>
        <item x="134"/>
        <item x="88"/>
        <item x="54"/>
        <item x="87"/>
        <item x="53"/>
        <item x="86"/>
        <item x="85"/>
        <item t="default"/>
      </items>
    </pivotField>
    <pivotField dataField="1" showAll="0" insertBlankRow="1" includeNewItemsInFilter="1">
      <items count="183">
        <item x="53"/>
        <item x="181"/>
        <item x="180"/>
        <item x="179"/>
        <item x="178"/>
        <item x="86"/>
        <item x="177"/>
        <item x="85"/>
        <item x="134"/>
        <item x="84"/>
        <item x="52"/>
        <item x="83"/>
        <item x="171"/>
        <item x="82"/>
        <item x="133"/>
        <item x="176"/>
        <item x="81"/>
        <item x="170"/>
        <item x="51"/>
        <item x="50"/>
        <item x="80"/>
        <item x="132"/>
        <item x="49"/>
        <item x="48"/>
        <item x="47"/>
        <item x="131"/>
        <item x="175"/>
        <item x="130"/>
        <item x="79"/>
        <item x="46"/>
        <item x="129"/>
        <item x="45"/>
        <item x="44"/>
        <item x="43"/>
        <item x="42"/>
        <item x="78"/>
        <item x="169"/>
        <item x="41"/>
        <item x="128"/>
        <item x="40"/>
        <item x="125"/>
        <item x="127"/>
        <item x="167"/>
        <item x="126"/>
        <item x="168"/>
        <item x="39"/>
        <item x="124"/>
        <item x="77"/>
        <item x="166"/>
        <item x="123"/>
        <item x="38"/>
        <item x="76"/>
        <item x="36"/>
        <item x="37"/>
        <item x="165"/>
        <item x="122"/>
        <item x="75"/>
        <item x="121"/>
        <item x="120"/>
        <item x="35"/>
        <item x="163"/>
        <item x="34"/>
        <item x="73"/>
        <item x="174"/>
        <item x="164"/>
        <item x="74"/>
        <item x="119"/>
        <item x="161"/>
        <item x="33"/>
        <item x="173"/>
        <item x="162"/>
        <item x="117"/>
        <item x="160"/>
        <item x="118"/>
        <item x="32"/>
        <item x="72"/>
        <item x="116"/>
        <item x="115"/>
        <item x="31"/>
        <item x="159"/>
        <item x="71"/>
        <item x="158"/>
        <item x="157"/>
        <item x="30"/>
        <item x="113"/>
        <item x="114"/>
        <item x="69"/>
        <item x="70"/>
        <item x="29"/>
        <item x="27"/>
        <item x="28"/>
        <item x="156"/>
        <item x="26"/>
        <item x="112"/>
        <item x="67"/>
        <item x="66"/>
        <item x="68"/>
        <item x="155"/>
        <item x="154"/>
        <item x="153"/>
        <item x="25"/>
        <item x="24"/>
        <item x="23"/>
        <item x="22"/>
        <item x="152"/>
        <item x="150"/>
        <item x="21"/>
        <item x="151"/>
        <item x="149"/>
        <item x="145"/>
        <item x="20"/>
        <item x="146"/>
        <item x="147"/>
        <item x="148"/>
        <item x="65"/>
        <item x="19"/>
        <item x="64"/>
        <item x="111"/>
        <item x="18"/>
        <item x="17"/>
        <item x="63"/>
        <item x="16"/>
        <item x="15"/>
        <item x="14"/>
        <item x="62"/>
        <item x="110"/>
        <item x="13"/>
        <item x="144"/>
        <item x="109"/>
        <item x="108"/>
        <item x="106"/>
        <item x="107"/>
        <item x="172"/>
        <item x="12"/>
        <item x="11"/>
        <item x="10"/>
        <item x="104"/>
        <item x="105"/>
        <item x="103"/>
        <item x="143"/>
        <item x="102"/>
        <item x="61"/>
        <item x="101"/>
        <item x="100"/>
        <item x="60"/>
        <item x="9"/>
        <item x="8"/>
        <item x="7"/>
        <item x="6"/>
        <item x="59"/>
        <item x="5"/>
        <item x="58"/>
        <item x="142"/>
        <item x="141"/>
        <item x="4"/>
        <item x="57"/>
        <item x="99"/>
        <item x="98"/>
        <item x="3"/>
        <item x="140"/>
        <item x="139"/>
        <item x="137"/>
        <item x="138"/>
        <item x="2"/>
        <item x="97"/>
        <item x="96"/>
        <item x="95"/>
        <item x="1"/>
        <item x="94"/>
        <item x="93"/>
        <item x="136"/>
        <item x="56"/>
        <item x="0"/>
        <item x="91"/>
        <item x="92"/>
        <item x="90"/>
        <item x="135"/>
        <item x="55"/>
        <item x="89"/>
        <item x="54"/>
        <item x="88"/>
        <item x="87"/>
        <item t="default"/>
      </items>
    </pivotField>
    <pivotField dataField="1" showAll="0" insertBlankRow="1" includeNewItemsInFilter="1"/>
    <pivotField dataField="1" showAll="0" insertBlankRow="1" includeNewItemsInFilter="1"/>
    <pivotField numFmtId="3" showAll="0" insertBlankRow="1" includeNewItemsInFilter="1"/>
    <pivotField numFmtId="10" showAll="0" insertBlankRow="1" includeNewItemsInFilter="1"/>
    <pivotField dataField="1" dragToRow="0" dragToCol="0" dragToPage="0" showAll="0" insertBlankRow="1" includeNewItemsInFilter="1"/>
    <pivotField dataField="1" dragToRow="0" dragToCol="0" dragToPage="0" showAll="0" insertBlankRow="1" includeNewItemsInFilter="1"/>
    <pivotField dragToRow="0" dragToCol="0" dragToPage="0" showAll="0" insertBlankRow="1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0"/>
  </pageFields>
  <dataFields count="6">
    <dataField name="Suma de Hombres" fld="3" baseField="0" baseItem="0"/>
    <dataField name="Suma de Mujeres" fld="4" baseField="0" baseItem="0"/>
    <dataField name="Suma de Rural" fld="5" baseField="0" baseItem="0"/>
    <dataField name="Suma de Urbana" fld="6" baseField="0" baseItem="0"/>
    <dataField name="Suma de Total continente" fld="10" baseField="0" baseItem="0"/>
    <dataField name="Suma de Previsión 2005" fld="9" baseField="0" baseItem="0" numFmtId="3"/>
  </dataFields>
  <formats count="1">
    <format dxfId="14">
      <pivotArea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0" dataOnRows="1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3:H106" firstHeaderRow="1" firstDataRow="2" firstDataCol="2" rowPageCount="1" colPageCount="1"/>
  <pivotFields count="10">
    <pivotField axis="axisPage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Col" compact="0" outline="0" subtotalTop="0" showAll="0" includeNewItemsInFilter="1">
      <items count="9">
        <item x="2"/>
        <item h="1" x="5"/>
        <item x="3"/>
        <item x="0"/>
        <item x="1"/>
        <item h="1" x="6"/>
        <item x="4"/>
        <item h="1"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outline="0" subtotalTop="0" dragToRow="0" dragToCol="0" dragToPage="0" showAll="0" includeNewItemsInFilter="1" defaultSubtotal="0"/>
  </pivotFields>
  <rowFields count="2">
    <field x="1"/>
    <field x="-2"/>
  </rowFields>
  <rowItems count="102"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10"/>
      <x/>
    </i>
    <i r="1" i="1">
      <x v="1"/>
    </i>
    <i>
      <x v="15"/>
      <x/>
    </i>
    <i r="1" i="1">
      <x v="1"/>
    </i>
    <i>
      <x v="18"/>
      <x/>
    </i>
    <i r="1" i="1">
      <x v="1"/>
    </i>
    <i>
      <x v="22"/>
      <x/>
    </i>
    <i r="1" i="1">
      <x v="1"/>
    </i>
    <i>
      <x v="24"/>
      <x/>
    </i>
    <i r="1" i="1">
      <x v="1"/>
    </i>
    <i>
      <x v="26"/>
      <x/>
    </i>
    <i r="1" i="1">
      <x v="1"/>
    </i>
    <i>
      <x v="29"/>
      <x/>
    </i>
    <i r="1" i="1">
      <x v="1"/>
    </i>
    <i>
      <x v="35"/>
      <x/>
    </i>
    <i r="1" i="1">
      <x v="1"/>
    </i>
    <i>
      <x v="38"/>
      <x/>
    </i>
    <i r="1" i="1">
      <x v="1"/>
    </i>
    <i>
      <x v="42"/>
      <x/>
    </i>
    <i r="1" i="1">
      <x v="1"/>
    </i>
    <i>
      <x v="46"/>
      <x/>
    </i>
    <i r="1" i="1">
      <x v="1"/>
    </i>
    <i>
      <x v="53"/>
      <x/>
    </i>
    <i r="1" i="1">
      <x v="1"/>
    </i>
    <i>
      <x v="56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3"/>
      <x/>
    </i>
    <i r="1" i="1">
      <x v="1"/>
    </i>
    <i>
      <x v="69"/>
      <x/>
    </i>
    <i r="1" i="1">
      <x v="1"/>
    </i>
    <i>
      <x v="83"/>
      <x/>
    </i>
    <i r="1" i="1">
      <x v="1"/>
    </i>
    <i>
      <x v="85"/>
      <x/>
    </i>
    <i r="1" i="1">
      <x v="1"/>
    </i>
    <i>
      <x v="86"/>
      <x/>
    </i>
    <i r="1" i="1">
      <x v="1"/>
    </i>
    <i>
      <x v="88"/>
      <x/>
    </i>
    <i r="1" i="1">
      <x v="1"/>
    </i>
    <i>
      <x v="89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105"/>
      <x/>
    </i>
    <i r="1" i="1">
      <x v="1"/>
    </i>
    <i>
      <x v="129"/>
      <x/>
    </i>
    <i r="1" i="1">
      <x v="1"/>
    </i>
    <i>
      <x v="133"/>
      <x/>
    </i>
    <i r="1" i="1">
      <x v="1"/>
    </i>
    <i>
      <x v="136"/>
      <x/>
    </i>
    <i r="1" i="1">
      <x v="1"/>
    </i>
    <i>
      <x v="141"/>
      <x/>
    </i>
    <i r="1" i="1">
      <x v="1"/>
    </i>
    <i>
      <x v="147"/>
      <x/>
    </i>
    <i r="1" i="1">
      <x v="1"/>
    </i>
    <i>
      <x v="158"/>
      <x/>
    </i>
    <i r="1" i="1">
      <x v="1"/>
    </i>
    <i>
      <x v="160"/>
      <x/>
    </i>
    <i r="1" i="1">
      <x v="1"/>
    </i>
    <i>
      <x v="161"/>
      <x/>
    </i>
    <i r="1" i="1">
      <x v="1"/>
    </i>
    <i>
      <x v="165"/>
      <x/>
    </i>
    <i r="1" i="1">
      <x v="1"/>
    </i>
    <i>
      <x v="172"/>
      <x/>
    </i>
    <i r="1" i="1">
      <x v="1"/>
    </i>
    <i>
      <x v="177"/>
      <x/>
    </i>
    <i r="1" i="1">
      <x v="1"/>
    </i>
    <i>
      <x v="178"/>
      <x/>
    </i>
    <i r="1" i="1">
      <x v="1"/>
    </i>
    <i>
      <x v="180"/>
      <x/>
    </i>
    <i r="1" i="1">
      <x v="1"/>
    </i>
    <i>
      <x v="193"/>
      <x/>
    </i>
    <i r="1" i="1">
      <x v="1"/>
    </i>
    <i>
      <x v="202"/>
      <x/>
    </i>
    <i r="1" i="1">
      <x v="1"/>
    </i>
    <i>
      <x v="204"/>
      <x/>
    </i>
    <i r="1" i="1">
      <x v="1"/>
    </i>
    <i>
      <x v="210"/>
      <x/>
    </i>
    <i r="1" i="1">
      <x v="1"/>
    </i>
    <i>
      <x v="213"/>
      <x/>
    </i>
    <i r="1" i="1">
      <x v="1"/>
    </i>
    <i>
      <x v="215"/>
      <x/>
    </i>
    <i r="1" i="1">
      <x v="1"/>
    </i>
    <i>
      <x v="216"/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2"/>
    </i>
    <i>
      <x v="3"/>
    </i>
    <i>
      <x v="4"/>
    </i>
    <i>
      <x v="6"/>
    </i>
    <i t="grand">
      <x/>
    </i>
  </colItems>
  <pageFields count="1">
    <pageField fld="0" item="1" hier="0"/>
  </pageFields>
  <dataFields count="2">
    <dataField name="Suma de Rural" fld="5" baseField="0" baseItem="0"/>
    <dataField name="Población rural" fld="6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3" cacheId="1" dataOnRows="1" applyNumberFormats="0" applyBorderFormats="0" applyFontFormats="0" applyPatternFormats="0" applyAlignmentFormats="0" applyWidthHeightFormats="1" dataCaption="Datos" updatedVersion="2" showMemberPropertyTips="0" useAutoFormatting="1" itemPrintTitles="1" createdVersion="1" indent="0" compact="0" compactData="0" gridDropZones="1">
  <location ref="A3:C15" firstHeaderRow="1" firstDataRow="1" firstDataCol="2"/>
  <pivotFields count="10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2">
    <field x="0"/>
    <field x="-2"/>
  </rowFields>
  <row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rowItems>
  <colItems count="1">
    <i/>
  </colItems>
  <dataFields count="2">
    <dataField name="Población" fld="7" baseField="0" baseItem="0" numFmtId="3"/>
    <dataField name="Suma de Previsión 2005" fld="9" baseField="0" baseItem="0" numFmtId="3"/>
  </dataFields>
  <formats count="1">
    <format dxfId="13">
      <pivotArea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4" cacheId="2" autoFormatId="4117" applyNumberFormats="1" applyBorderFormats="1" applyFontFormats="1" applyPatternFormats="1" applyAlignmentFormats="1" applyWidthHeightFormats="1" dataCaption="Datos" updatedVersion="3" showMemberPropertyTips="0" useAutoFormatting="1" itemPrintTitles="1" createdVersion="1" indent="0" compact="0" compactData="0" gridDropZones="1" chartFormat="3">
  <location ref="A3:S6" firstHeaderRow="1" firstDataRow="3" firstDataCol="1" rowPageCount="1" colPageCount="1"/>
  <pivotFields count="9">
    <pivotField axis="axisPage" compact="0" outline="0" showAll="0" insertBlankRow="1" includeNewItemsInFilter="1">
      <items count="6">
        <item x="0"/>
        <item x="1"/>
        <item x="2"/>
        <item x="3"/>
        <item x="4"/>
        <item t="default"/>
      </items>
    </pivotField>
    <pivotField compact="0" outline="0" showAll="0" insertBlankRow="1" includeNewItemsInFilter="1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Col" compact="0" outline="0" showAll="0" insertBlankRow="1" includeNewItemsInFilter="1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compact="0" outline="0" showAll="0" includeNewItemsInFilter="1">
      <items count="183">
        <item x="52"/>
        <item x="181"/>
        <item x="180"/>
        <item x="179"/>
        <item x="84"/>
        <item x="178"/>
        <item x="83"/>
        <item x="82"/>
        <item x="172"/>
        <item x="51"/>
        <item x="133"/>
        <item x="81"/>
        <item x="132"/>
        <item x="80"/>
        <item x="171"/>
        <item x="50"/>
        <item x="79"/>
        <item x="170"/>
        <item x="49"/>
        <item x="78"/>
        <item x="177"/>
        <item x="48"/>
        <item x="47"/>
        <item x="130"/>
        <item x="131"/>
        <item x="129"/>
        <item x="176"/>
        <item x="77"/>
        <item x="128"/>
        <item x="46"/>
        <item x="127"/>
        <item x="45"/>
        <item x="44"/>
        <item x="43"/>
        <item x="42"/>
        <item x="76"/>
        <item x="169"/>
        <item x="41"/>
        <item x="126"/>
        <item x="40"/>
        <item x="168"/>
        <item x="125"/>
        <item x="167"/>
        <item x="39"/>
        <item x="124"/>
        <item x="166"/>
        <item x="75"/>
        <item x="38"/>
        <item x="122"/>
        <item x="121"/>
        <item x="37"/>
        <item x="74"/>
        <item x="36"/>
        <item x="123"/>
        <item x="120"/>
        <item x="165"/>
        <item x="73"/>
        <item x="118"/>
        <item x="35"/>
        <item x="164"/>
        <item x="119"/>
        <item x="163"/>
        <item x="34"/>
        <item x="72"/>
        <item x="175"/>
        <item x="162"/>
        <item x="71"/>
        <item x="161"/>
        <item x="159"/>
        <item x="117"/>
        <item x="160"/>
        <item x="33"/>
        <item x="116"/>
        <item x="32"/>
        <item x="114"/>
        <item x="174"/>
        <item x="70"/>
        <item x="158"/>
        <item x="115"/>
        <item x="157"/>
        <item x="156"/>
        <item x="113"/>
        <item x="69"/>
        <item x="31"/>
        <item x="30"/>
        <item x="68"/>
        <item x="112"/>
        <item x="111"/>
        <item x="67"/>
        <item x="29"/>
        <item x="28"/>
        <item x="155"/>
        <item x="26"/>
        <item x="27"/>
        <item x="110"/>
        <item x="66"/>
        <item x="154"/>
        <item x="153"/>
        <item x="65"/>
        <item x="64"/>
        <item x="152"/>
        <item x="25"/>
        <item x="24"/>
        <item x="151"/>
        <item x="23"/>
        <item x="22"/>
        <item x="150"/>
        <item x="147"/>
        <item x="149"/>
        <item x="148"/>
        <item x="21"/>
        <item x="146"/>
        <item x="145"/>
        <item x="20"/>
        <item x="144"/>
        <item x="109"/>
        <item x="19"/>
        <item x="63"/>
        <item x="18"/>
        <item x="17"/>
        <item x="16"/>
        <item x="62"/>
        <item x="14"/>
        <item x="15"/>
        <item x="61"/>
        <item x="13"/>
        <item x="143"/>
        <item x="107"/>
        <item x="108"/>
        <item x="106"/>
        <item x="105"/>
        <item x="173"/>
        <item x="12"/>
        <item x="11"/>
        <item x="10"/>
        <item x="142"/>
        <item x="103"/>
        <item x="102"/>
        <item x="101"/>
        <item x="104"/>
        <item x="100"/>
        <item x="99"/>
        <item x="98"/>
        <item x="60"/>
        <item x="59"/>
        <item x="9"/>
        <item x="8"/>
        <item x="7"/>
        <item x="58"/>
        <item x="6"/>
        <item x="5"/>
        <item x="57"/>
        <item x="141"/>
        <item x="140"/>
        <item x="4"/>
        <item x="56"/>
        <item x="97"/>
        <item x="96"/>
        <item x="139"/>
        <item x="3"/>
        <item x="138"/>
        <item x="137"/>
        <item x="136"/>
        <item x="95"/>
        <item x="2"/>
        <item x="94"/>
        <item x="93"/>
        <item x="1"/>
        <item x="92"/>
        <item x="91"/>
        <item x="135"/>
        <item x="55"/>
        <item x="0"/>
        <item x="90"/>
        <item x="89"/>
        <item x="134"/>
        <item x="88"/>
        <item x="54"/>
        <item x="87"/>
        <item x="53"/>
        <item x="86"/>
        <item x="85"/>
        <item t="default"/>
      </items>
    </pivotField>
    <pivotField compact="0" outline="0" showAll="0" insertBlankRow="1" includeNewItemsInFilter="1">
      <items count="183">
        <item x="53"/>
        <item x="181"/>
        <item x="180"/>
        <item x="179"/>
        <item x="178"/>
        <item x="86"/>
        <item x="177"/>
        <item x="85"/>
        <item x="134"/>
        <item x="84"/>
        <item x="52"/>
        <item x="83"/>
        <item x="171"/>
        <item x="82"/>
        <item x="133"/>
        <item x="176"/>
        <item x="81"/>
        <item x="170"/>
        <item x="51"/>
        <item x="50"/>
        <item x="80"/>
        <item x="132"/>
        <item x="49"/>
        <item x="48"/>
        <item x="47"/>
        <item x="131"/>
        <item x="175"/>
        <item x="130"/>
        <item x="79"/>
        <item x="46"/>
        <item x="129"/>
        <item x="45"/>
        <item x="44"/>
        <item x="43"/>
        <item x="42"/>
        <item x="78"/>
        <item x="169"/>
        <item x="41"/>
        <item x="128"/>
        <item x="40"/>
        <item x="125"/>
        <item x="127"/>
        <item x="167"/>
        <item x="126"/>
        <item x="168"/>
        <item x="39"/>
        <item x="124"/>
        <item x="77"/>
        <item x="166"/>
        <item x="123"/>
        <item x="38"/>
        <item x="76"/>
        <item x="36"/>
        <item x="37"/>
        <item x="165"/>
        <item x="122"/>
        <item x="75"/>
        <item x="121"/>
        <item x="120"/>
        <item x="35"/>
        <item x="163"/>
        <item x="34"/>
        <item x="73"/>
        <item x="174"/>
        <item x="164"/>
        <item x="74"/>
        <item x="119"/>
        <item x="161"/>
        <item x="33"/>
        <item x="173"/>
        <item x="162"/>
        <item x="117"/>
        <item x="160"/>
        <item x="118"/>
        <item x="32"/>
        <item x="72"/>
        <item x="116"/>
        <item x="115"/>
        <item x="31"/>
        <item x="159"/>
        <item x="71"/>
        <item x="158"/>
        <item x="157"/>
        <item x="30"/>
        <item x="113"/>
        <item x="114"/>
        <item x="69"/>
        <item x="70"/>
        <item x="29"/>
        <item x="27"/>
        <item x="28"/>
        <item x="156"/>
        <item x="26"/>
        <item x="112"/>
        <item x="67"/>
        <item x="66"/>
        <item x="68"/>
        <item x="155"/>
        <item x="154"/>
        <item x="153"/>
        <item x="25"/>
        <item x="24"/>
        <item x="23"/>
        <item x="22"/>
        <item x="152"/>
        <item x="150"/>
        <item x="21"/>
        <item x="151"/>
        <item x="149"/>
        <item x="145"/>
        <item x="20"/>
        <item x="146"/>
        <item x="147"/>
        <item x="148"/>
        <item x="65"/>
        <item x="19"/>
        <item x="64"/>
        <item x="111"/>
        <item x="18"/>
        <item x="17"/>
        <item x="63"/>
        <item x="16"/>
        <item x="15"/>
        <item x="14"/>
        <item x="62"/>
        <item x="110"/>
        <item x="13"/>
        <item x="144"/>
        <item x="109"/>
        <item x="108"/>
        <item x="106"/>
        <item x="107"/>
        <item x="172"/>
        <item x="12"/>
        <item x="11"/>
        <item x="10"/>
        <item x="104"/>
        <item x="105"/>
        <item x="103"/>
        <item x="143"/>
        <item x="102"/>
        <item x="61"/>
        <item x="101"/>
        <item x="100"/>
        <item x="60"/>
        <item x="9"/>
        <item x="8"/>
        <item x="7"/>
        <item x="6"/>
        <item x="59"/>
        <item x="5"/>
        <item x="58"/>
        <item x="142"/>
        <item x="141"/>
        <item x="4"/>
        <item x="57"/>
        <item x="99"/>
        <item x="98"/>
        <item x="3"/>
        <item x="140"/>
        <item x="139"/>
        <item x="137"/>
        <item x="138"/>
        <item x="2"/>
        <item x="97"/>
        <item x="96"/>
        <item x="95"/>
        <item x="1"/>
        <item x="94"/>
        <item x="93"/>
        <item x="136"/>
        <item x="56"/>
        <item x="0"/>
        <item x="91"/>
        <item x="92"/>
        <item x="90"/>
        <item x="135"/>
        <item x="55"/>
        <item x="89"/>
        <item x="54"/>
        <item x="88"/>
        <item x="87"/>
        <item t="default"/>
      </items>
    </pivotField>
    <pivotField dataField="1" compact="0" outline="0" showAll="0" insertBlankRow="1" includeNewItemsInFilter="1"/>
    <pivotField compact="0" outline="0" showAll="0" insertBlankRow="1" includeNewItemsInFilter="1"/>
    <pivotField dataField="1" compact="0" numFmtId="3" outline="0" showAll="0" insertBlankRow="1" includeNewItemsInFilter="1">
      <items count="218">
        <item x="216"/>
        <item x="105"/>
        <item x="55"/>
        <item x="104"/>
        <item x="103"/>
        <item x="102"/>
        <item x="215"/>
        <item x="101"/>
        <item x="214"/>
        <item x="100"/>
        <item x="197"/>
        <item x="196"/>
        <item x="195"/>
        <item x="99"/>
        <item x="98"/>
        <item x="194"/>
        <item x="97"/>
        <item x="213"/>
        <item x="96"/>
        <item x="212"/>
        <item x="95"/>
        <item x="94"/>
        <item x="211"/>
        <item x="193"/>
        <item x="54"/>
        <item x="210"/>
        <item x="93"/>
        <item x="92"/>
        <item x="209"/>
        <item x="91"/>
        <item x="208"/>
        <item x="53"/>
        <item x="90"/>
        <item x="207"/>
        <item x="89"/>
        <item x="206"/>
        <item x="205"/>
        <item x="204"/>
        <item x="88"/>
        <item x="203"/>
        <item x="87"/>
        <item x="86"/>
        <item x="154"/>
        <item x="52"/>
        <item x="85"/>
        <item x="153"/>
        <item x="192"/>
        <item x="84"/>
        <item x="83"/>
        <item x="51"/>
        <item x="191"/>
        <item x="202"/>
        <item x="50"/>
        <item x="82"/>
        <item x="152"/>
        <item x="151"/>
        <item x="49"/>
        <item x="48"/>
        <item x="47"/>
        <item x="150"/>
        <item x="201"/>
        <item x="81"/>
        <item x="149"/>
        <item x="46"/>
        <item x="148"/>
        <item x="45"/>
        <item x="44"/>
        <item x="43"/>
        <item x="42"/>
        <item x="80"/>
        <item x="190"/>
        <item x="41"/>
        <item x="147"/>
        <item x="40"/>
        <item x="146"/>
        <item x="189"/>
        <item x="188"/>
        <item x="145"/>
        <item x="39"/>
        <item x="187"/>
        <item x="144"/>
        <item x="143"/>
        <item x="79"/>
        <item x="38"/>
        <item x="142"/>
        <item x="78"/>
        <item x="37"/>
        <item x="36"/>
        <item x="186"/>
        <item x="141"/>
        <item x="77"/>
        <item x="140"/>
        <item x="139"/>
        <item x="35"/>
        <item x="185"/>
        <item x="184"/>
        <item x="34"/>
        <item x="200"/>
        <item x="183"/>
        <item x="76"/>
        <item x="75"/>
        <item x="182"/>
        <item x="138"/>
        <item x="181"/>
        <item x="180"/>
        <item x="33"/>
        <item x="137"/>
        <item x="199"/>
        <item x="32"/>
        <item x="136"/>
        <item x="74"/>
        <item x="135"/>
        <item x="179"/>
        <item x="178"/>
        <item x="134"/>
        <item x="73"/>
        <item x="177"/>
        <item x="31"/>
        <item x="30"/>
        <item x="133"/>
        <item x="132"/>
        <item x="72"/>
        <item x="71"/>
        <item x="29"/>
        <item x="28"/>
        <item x="176"/>
        <item x="27"/>
        <item x="26"/>
        <item x="131"/>
        <item x="70"/>
        <item x="69"/>
        <item x="175"/>
        <item x="174"/>
        <item x="68"/>
        <item x="173"/>
        <item x="25"/>
        <item x="24"/>
        <item x="23"/>
        <item x="22"/>
        <item x="172"/>
        <item x="171"/>
        <item x="170"/>
        <item x="169"/>
        <item x="168"/>
        <item x="21"/>
        <item x="167"/>
        <item x="166"/>
        <item x="165"/>
        <item x="20"/>
        <item x="130"/>
        <item x="19"/>
        <item x="67"/>
        <item x="66"/>
        <item x="18"/>
        <item x="17"/>
        <item x="65"/>
        <item x="16"/>
        <item x="15"/>
        <item x="14"/>
        <item x="64"/>
        <item x="13"/>
        <item x="129"/>
        <item x="164"/>
        <item x="128"/>
        <item x="127"/>
        <item x="126"/>
        <item x="198"/>
        <item x="12"/>
        <item x="11"/>
        <item x="125"/>
        <item x="10"/>
        <item x="124"/>
        <item x="123"/>
        <item x="163"/>
        <item x="122"/>
        <item x="121"/>
        <item x="120"/>
        <item x="63"/>
        <item x="119"/>
        <item x="62"/>
        <item x="9"/>
        <item x="8"/>
        <item x="7"/>
        <item x="6"/>
        <item x="61"/>
        <item x="5"/>
        <item x="60"/>
        <item x="162"/>
        <item x="161"/>
        <item x="4"/>
        <item x="59"/>
        <item x="118"/>
        <item x="117"/>
        <item x="3"/>
        <item x="160"/>
        <item x="159"/>
        <item x="158"/>
        <item x="157"/>
        <item x="116"/>
        <item x="2"/>
        <item x="115"/>
        <item x="114"/>
        <item x="1"/>
        <item x="113"/>
        <item x="112"/>
        <item x="156"/>
        <item x="58"/>
        <item x="0"/>
        <item x="111"/>
        <item x="110"/>
        <item x="155"/>
        <item x="109"/>
        <item x="57"/>
        <item x="108"/>
        <item x="56"/>
        <item x="107"/>
        <item x="106"/>
        <item t="default"/>
      </items>
    </pivotField>
    <pivotField compact="0" numFmtId="10" outline="0" showAll="0" insertBlankRow="1" includeNewItemsInFilter="1"/>
  </pivotFields>
  <rowItems count="1">
    <i/>
  </rowItems>
  <colFields count="2">
    <field x="2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a de Total país" fld="7" baseField="0" baseItem="0"/>
    <dataField name="Suma de Rural" fld="5" baseField="0" baseItem="0"/>
  </dataFields>
  <chartFormats count="16">
    <chartFormat chart="1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Light21" showRowHeaders="1" showColHeaders="1" showRowStripes="1" showColStripes="0" showLastColumn="1"/>
</pivotTableDefinition>
</file>

<file path=xl/pivotTables/pivotTable6.xml><?xml version="1.0" encoding="utf-8"?>
<pivotTableDefinition xmlns="http://schemas.openxmlformats.org/spreadsheetml/2006/main" name="Tabla dinámica1" cacheId="15" dataOnRows="1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3" indent="0" compact="0" compactData="0" gridDropZones="1">
  <location ref="A3:C15" firstHeaderRow="1" firstDataRow="1" firstDataCol="2"/>
  <pivotFields count="12">
    <pivotField axis="axisRow" compact="0" outline="0" showAll="0" includeNewItemsInFilter="1" defaultSubtotal="0">
      <items count="5">
        <item x="0"/>
        <item x="1"/>
        <item x="2"/>
        <item x="3"/>
        <item x="4"/>
      </items>
    </pivotField>
    <pivotField compact="0" outline="0" showAll="0" includeNewItemsInFilter="1" sortType="ascending" defaultSubtotal="0">
      <items count="223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</items>
    </pivotField>
    <pivotField compact="0" outline="0" showAll="0" includeNewItemsInFilter="1" sortType="descending" defaultSubtotal="0">
      <items count="8">
        <item x="7"/>
        <item x="4"/>
        <item x="6"/>
        <item x="1"/>
        <item x="0"/>
        <item x="3"/>
        <item x="5"/>
        <item x="2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0"/>
    <field x="-2"/>
  </rowFields>
  <row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rowItems>
  <colItems count="1">
    <i/>
  </colItems>
  <dataFields count="2">
    <dataField name="Población" fld="7" baseField="0" baseItem="0"/>
    <dataField name="Previsión  2010" fld="11" baseField="0" baseItem="0"/>
  </dataFields>
  <formats count="1">
    <format dxfId="12">
      <pivotArea outline="0" collapsedLevelsAreSubtotals="1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 chartFormat="1">
  <location ref="A3:D13" firstHeaderRow="1" firstDataRow="2" firstDataCol="1" rowPageCount="1" colPageCount="1"/>
  <pivotFields count="10">
    <pivotField axis="axisPage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Row" compact="0" outline="0" subtotalTop="0" showAll="0" includeNewItemsInFilter="1" sortType="ascending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uenta de País" fld="1" subtotal="count" baseField="0" baseItem="0"/>
    <dataField name="Suma de Rural" fld="5" baseField="0" baseItem="0"/>
    <dataField name="Suma de Urbana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8.xml><?xml version="1.0" encoding="utf-8"?>
<pivotTableDefinition xmlns="http://schemas.openxmlformats.org/spreadsheetml/2006/main" name="Tabla dinámica6" cacheId="15" dataOnRows="1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B20" firstHeaderRow="1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showAll="0" sortType="descending">
      <items count="9">
        <item x="7"/>
        <item x="4"/>
        <item x="6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numFmtId="3" showAll="0"/>
    <pivotField numFmtId="10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0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Población" fld="7" baseField="0" baseItem="0"/>
    <dataField name="Población 2010" fld="11" baseField="0" baseItem="0" numFmtId="3"/>
  </dataFields>
  <pivotTableStyleInfo name="PivotStyleLight16" showRowHeaders="1" showColHeaders="1" showRowStripes="0" showColStripes="0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inente" sourceName="Continente">
  <pivotTables>
    <pivotTable tabId="25" name="Tabla dinámica9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dioma" sourceName="Idioma">
  <pivotTables>
    <pivotTable tabId="25" name="Tabla dinámica9"/>
  </pivotTables>
  <data>
    <tabular pivotCacheId="1">
      <items count="8">
        <i x="2" s="1"/>
        <i x="5" s="1"/>
        <i x="3" s="1"/>
        <i x="0" s="1"/>
        <i x="1" s="1"/>
        <i x="6" s="1"/>
        <i x="4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e" cache="SegmentaciónDeDatos_Continente" caption="Continente" style="SlicerStyleDark3" rowHeight="225425"/>
  <slicer name="Idioma" cache="SegmentaciónDeDatos_Idioma" caption="Idioma" columnCount="2" style="SlicerStyleDark5" rowHeight="22542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6" sqref="C6"/>
    </sheetView>
  </sheetViews>
  <sheetFormatPr baseColWidth="10" defaultRowHeight="12.75" x14ac:dyDescent="0.2"/>
  <cols>
    <col min="1" max="1" width="13.140625" customWidth="1"/>
    <col min="2" max="2" width="14.7109375" customWidth="1"/>
    <col min="3" max="3" width="14.5703125" customWidth="1"/>
    <col min="4" max="4" width="16.42578125" customWidth="1"/>
    <col min="5" max="8" width="9.42578125" customWidth="1"/>
    <col min="9" max="9" width="9.42578125" bestFit="1" customWidth="1"/>
    <col min="10" max="11" width="11.5703125" bestFit="1" customWidth="1"/>
    <col min="12" max="17" width="14.85546875" customWidth="1"/>
    <col min="18" max="18" width="18" customWidth="1"/>
    <col min="19" max="19" width="19.5703125" customWidth="1"/>
  </cols>
  <sheetData>
    <row r="1" spans="1:4" x14ac:dyDescent="0.2">
      <c r="A1" s="50" t="s">
        <v>228</v>
      </c>
      <c r="B1" t="s">
        <v>241</v>
      </c>
    </row>
    <row r="3" spans="1:4" x14ac:dyDescent="0.2">
      <c r="B3" s="50" t="s">
        <v>242</v>
      </c>
    </row>
    <row r="4" spans="1:4" x14ac:dyDescent="0.2">
      <c r="A4" s="50" t="s">
        <v>467</v>
      </c>
      <c r="B4" t="s">
        <v>490</v>
      </c>
      <c r="C4" t="s">
        <v>476</v>
      </c>
      <c r="D4" t="s">
        <v>477</v>
      </c>
    </row>
    <row r="5" spans="1:4" x14ac:dyDescent="0.2">
      <c r="A5" t="s">
        <v>470</v>
      </c>
      <c r="B5" s="42">
        <v>7</v>
      </c>
      <c r="C5" s="42">
        <v>63643</v>
      </c>
      <c r="D5" s="42">
        <v>90165</v>
      </c>
    </row>
    <row r="6" spans="1:4" x14ac:dyDescent="0.2">
      <c r="A6" t="s">
        <v>473</v>
      </c>
      <c r="B6" s="42">
        <v>3</v>
      </c>
      <c r="C6" s="42">
        <v>900557</v>
      </c>
      <c r="D6" s="42">
        <v>456236</v>
      </c>
    </row>
    <row r="7" spans="1:4" x14ac:dyDescent="0.2">
      <c r="A7" t="s">
        <v>471</v>
      </c>
      <c r="B7" s="42">
        <v>33</v>
      </c>
      <c r="C7" s="42">
        <v>143384</v>
      </c>
      <c r="D7" s="42">
        <v>321059</v>
      </c>
    </row>
    <row r="8" spans="1:4" x14ac:dyDescent="0.2">
      <c r="A8" t="s">
        <v>468</v>
      </c>
      <c r="B8" s="42">
        <v>68</v>
      </c>
      <c r="C8" s="42">
        <v>568586</v>
      </c>
      <c r="D8" s="42">
        <v>502068</v>
      </c>
    </row>
    <row r="9" spans="1:4" x14ac:dyDescent="0.2">
      <c r="A9" t="s">
        <v>469</v>
      </c>
      <c r="B9" s="42">
        <v>95</v>
      </c>
      <c r="C9" s="42">
        <v>1341966</v>
      </c>
      <c r="D9" s="42">
        <v>1026308</v>
      </c>
    </row>
    <row r="10" spans="1:4" x14ac:dyDescent="0.2">
      <c r="A10" t="s">
        <v>474</v>
      </c>
      <c r="B10" s="42">
        <v>1</v>
      </c>
      <c r="C10" s="42">
        <v>26930</v>
      </c>
      <c r="D10" s="42">
        <v>99575</v>
      </c>
    </row>
    <row r="11" spans="1:4" x14ac:dyDescent="0.2">
      <c r="A11" t="s">
        <v>472</v>
      </c>
      <c r="B11" s="42">
        <v>5</v>
      </c>
      <c r="C11" s="42">
        <v>38618</v>
      </c>
      <c r="D11" s="42">
        <v>139258</v>
      </c>
    </row>
    <row r="12" spans="1:4" x14ac:dyDescent="0.2">
      <c r="A12" t="s">
        <v>475</v>
      </c>
      <c r="B12" s="42">
        <v>11</v>
      </c>
      <c r="C12" s="42">
        <v>82967</v>
      </c>
      <c r="D12" s="42">
        <v>187549</v>
      </c>
    </row>
    <row r="13" spans="1:4" x14ac:dyDescent="0.2">
      <c r="A13" t="s">
        <v>238</v>
      </c>
      <c r="B13" s="42">
        <v>223</v>
      </c>
      <c r="C13" s="42">
        <v>3166651</v>
      </c>
      <c r="D13" s="42">
        <v>2822218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6" sqref="A6"/>
    </sheetView>
  </sheetViews>
  <sheetFormatPr baseColWidth="10" defaultRowHeight="12.75" x14ac:dyDescent="0.2"/>
  <cols>
    <col min="1" max="1" width="20" customWidth="1"/>
    <col min="2" max="2" width="9.140625" customWidth="1"/>
    <col min="3" max="3" width="10" bestFit="1" customWidth="1"/>
    <col min="4" max="4" width="8.42578125" bestFit="1" customWidth="1"/>
    <col min="5" max="6" width="8" bestFit="1" customWidth="1"/>
    <col min="7" max="7" width="8.140625" bestFit="1" customWidth="1"/>
    <col min="8" max="8" width="7" bestFit="1" customWidth="1"/>
    <col min="9" max="9" width="7.85546875" bestFit="1" customWidth="1"/>
    <col min="10" max="10" width="13.140625" bestFit="1" customWidth="1"/>
    <col min="11" max="11" width="16.42578125" bestFit="1" customWidth="1"/>
    <col min="12" max="12" width="14.5703125" bestFit="1" customWidth="1"/>
    <col min="13" max="13" width="16.42578125" bestFit="1" customWidth="1"/>
    <col min="14" max="14" width="14.5703125" bestFit="1" customWidth="1"/>
    <col min="15" max="15" width="16.42578125" bestFit="1" customWidth="1"/>
    <col min="16" max="16" width="14.5703125" bestFit="1" customWidth="1"/>
    <col min="17" max="17" width="16.42578125" bestFit="1" customWidth="1"/>
    <col min="18" max="18" width="19.85546875" bestFit="1" customWidth="1"/>
    <col min="19" max="19" width="21.7109375" bestFit="1" customWidth="1"/>
  </cols>
  <sheetData>
    <row r="3" spans="1:2" x14ac:dyDescent="0.2">
      <c r="A3" s="50" t="s">
        <v>492</v>
      </c>
    </row>
    <row r="4" spans="1:2" x14ac:dyDescent="0.2">
      <c r="A4" s="59" t="s">
        <v>229</v>
      </c>
      <c r="B4" s="42"/>
    </row>
    <row r="5" spans="1:2" x14ac:dyDescent="0.2">
      <c r="A5" s="60" t="s">
        <v>484</v>
      </c>
      <c r="B5" s="42">
        <v>766621</v>
      </c>
    </row>
    <row r="6" spans="1:2" x14ac:dyDescent="0.2">
      <c r="A6" s="60" t="s">
        <v>493</v>
      </c>
      <c r="B6" s="2">
        <v>827950.68</v>
      </c>
    </row>
    <row r="7" spans="1:2" x14ac:dyDescent="0.2">
      <c r="A7" s="59" t="s">
        <v>230</v>
      </c>
      <c r="B7" s="42"/>
    </row>
    <row r="8" spans="1:2" x14ac:dyDescent="0.2">
      <c r="A8" s="60" t="s">
        <v>484</v>
      </c>
      <c r="B8" s="42">
        <v>818445</v>
      </c>
    </row>
    <row r="9" spans="1:2" x14ac:dyDescent="0.2">
      <c r="A9" s="60" t="s">
        <v>493</v>
      </c>
      <c r="B9" s="2">
        <v>883920.60000000009</v>
      </c>
    </row>
    <row r="10" spans="1:2" x14ac:dyDescent="0.2">
      <c r="A10" s="59" t="s">
        <v>231</v>
      </c>
      <c r="B10" s="42"/>
    </row>
    <row r="11" spans="1:2" x14ac:dyDescent="0.2">
      <c r="A11" s="60" t="s">
        <v>484</v>
      </c>
      <c r="B11" s="42">
        <v>3634280</v>
      </c>
    </row>
    <row r="12" spans="1:2" x14ac:dyDescent="0.2">
      <c r="A12" s="60" t="s">
        <v>493</v>
      </c>
      <c r="B12" s="2">
        <v>3925022.4000000004</v>
      </c>
    </row>
    <row r="13" spans="1:2" x14ac:dyDescent="0.2">
      <c r="A13" s="59" t="s">
        <v>232</v>
      </c>
      <c r="B13" s="42"/>
    </row>
    <row r="14" spans="1:2" x14ac:dyDescent="0.2">
      <c r="A14" s="60" t="s">
        <v>484</v>
      </c>
      <c r="B14" s="42">
        <v>739508</v>
      </c>
    </row>
    <row r="15" spans="1:2" x14ac:dyDescent="0.2">
      <c r="A15" s="60" t="s">
        <v>493</v>
      </c>
      <c r="B15" s="2">
        <v>798668.64</v>
      </c>
    </row>
    <row r="16" spans="1:2" x14ac:dyDescent="0.2">
      <c r="A16" s="59" t="s">
        <v>233</v>
      </c>
      <c r="B16" s="42"/>
    </row>
    <row r="17" spans="1:2" x14ac:dyDescent="0.2">
      <c r="A17" s="60" t="s">
        <v>484</v>
      </c>
      <c r="B17" s="42">
        <v>30015</v>
      </c>
    </row>
    <row r="18" spans="1:2" x14ac:dyDescent="0.2">
      <c r="A18" s="60" t="s">
        <v>493</v>
      </c>
      <c r="B18" s="2">
        <v>32416.2</v>
      </c>
    </row>
    <row r="19" spans="1:2" x14ac:dyDescent="0.2">
      <c r="A19" s="59" t="s">
        <v>485</v>
      </c>
      <c r="B19" s="42">
        <v>5988869</v>
      </c>
    </row>
    <row r="20" spans="1:2" x14ac:dyDescent="0.2">
      <c r="A20" s="59" t="s">
        <v>494</v>
      </c>
      <c r="B20" s="2">
        <v>6467978.5200000005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3"/>
  <sheetViews>
    <sheetView topLeftCell="A2" workbookViewId="0">
      <selection activeCell="B4" sqref="B4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3" max="3" width="25" customWidth="1"/>
    <col min="9" max="9" width="9.7109375" bestFit="1" customWidth="1"/>
  </cols>
  <sheetData>
    <row r="1" spans="1:9" ht="24.75" customHeight="1" x14ac:dyDescent="0.2">
      <c r="A1" s="1" t="s">
        <v>234</v>
      </c>
      <c r="B1" s="1"/>
      <c r="C1" s="1"/>
      <c r="D1" s="1"/>
      <c r="E1" s="1"/>
      <c r="F1" s="1"/>
      <c r="G1" s="1"/>
      <c r="H1" s="17"/>
      <c r="I1" s="14"/>
    </row>
    <row r="2" spans="1:9" x14ac:dyDescent="0.2">
      <c r="A2" s="8" t="s">
        <v>228</v>
      </c>
      <c r="B2" s="8" t="s">
        <v>222</v>
      </c>
      <c r="C2" s="8" t="s">
        <v>467</v>
      </c>
      <c r="D2" s="8" t="s">
        <v>223</v>
      </c>
      <c r="E2" s="8" t="s">
        <v>224</v>
      </c>
      <c r="F2" s="8" t="s">
        <v>225</v>
      </c>
      <c r="G2" s="8" t="s">
        <v>226</v>
      </c>
      <c r="H2" s="18" t="s">
        <v>237</v>
      </c>
      <c r="I2" s="15" t="s">
        <v>240</v>
      </c>
    </row>
    <row r="3" spans="1:9" x14ac:dyDescent="0.2">
      <c r="A3" t="s">
        <v>229</v>
      </c>
      <c r="B3" s="6" t="s">
        <v>244</v>
      </c>
      <c r="C3" s="6" t="s">
        <v>468</v>
      </c>
      <c r="D3" s="3">
        <v>54033</v>
      </c>
      <c r="E3" s="3">
        <v>54912</v>
      </c>
      <c r="F3" s="3">
        <v>62031</v>
      </c>
      <c r="G3" s="3">
        <v>46914</v>
      </c>
      <c r="H3" s="19">
        <f t="shared" ref="H3:H66" si="0">F3+G3</f>
        <v>108945</v>
      </c>
      <c r="I3" s="16">
        <f>+F3/(F3+G3)</f>
        <v>0.56937904447198129</v>
      </c>
    </row>
    <row r="4" spans="1:9" x14ac:dyDescent="0.2">
      <c r="A4" t="s">
        <v>229</v>
      </c>
      <c r="B4" s="6" t="s">
        <v>245</v>
      </c>
      <c r="C4" s="6" t="s">
        <v>468</v>
      </c>
      <c r="D4" s="3">
        <v>34096</v>
      </c>
      <c r="E4" s="3">
        <v>33130</v>
      </c>
      <c r="F4" s="3">
        <v>36519</v>
      </c>
      <c r="G4" s="3">
        <v>30708</v>
      </c>
      <c r="H4" s="19">
        <f t="shared" si="0"/>
        <v>67227</v>
      </c>
      <c r="I4" s="16">
        <f t="shared" ref="I4:I67" si="1">+F4/(F4+G4)</f>
        <v>0.54321924226873131</v>
      </c>
    </row>
    <row r="5" spans="1:9" x14ac:dyDescent="0.2">
      <c r="A5" t="s">
        <v>229</v>
      </c>
      <c r="B5" s="6" t="s">
        <v>246</v>
      </c>
      <c r="C5" s="6" t="s">
        <v>469</v>
      </c>
      <c r="D5" s="3">
        <v>30659</v>
      </c>
      <c r="E5" s="3">
        <v>30436</v>
      </c>
      <c r="F5" s="3">
        <v>50600</v>
      </c>
      <c r="G5" s="3">
        <v>10495</v>
      </c>
      <c r="H5" s="19">
        <f t="shared" si="0"/>
        <v>61095</v>
      </c>
      <c r="I5" s="16">
        <f t="shared" si="1"/>
        <v>0.82821834847368847</v>
      </c>
    </row>
    <row r="6" spans="1:9" x14ac:dyDescent="0.2">
      <c r="A6" t="s">
        <v>229</v>
      </c>
      <c r="B6" s="6" t="s">
        <v>247</v>
      </c>
      <c r="C6" s="6" t="s">
        <v>468</v>
      </c>
      <c r="D6" s="3">
        <v>24904</v>
      </c>
      <c r="E6" s="3">
        <v>25432</v>
      </c>
      <c r="F6" s="3">
        <v>35254</v>
      </c>
      <c r="G6" s="3">
        <v>15081</v>
      </c>
      <c r="H6" s="19">
        <f t="shared" si="0"/>
        <v>50335</v>
      </c>
      <c r="I6" s="16">
        <f t="shared" si="1"/>
        <v>0.70038740439058311</v>
      </c>
    </row>
    <row r="7" spans="1:9" x14ac:dyDescent="0.2">
      <c r="A7" t="s">
        <v>229</v>
      </c>
      <c r="B7" s="6" t="s">
        <v>248</v>
      </c>
      <c r="C7" s="6" t="s">
        <v>469</v>
      </c>
      <c r="D7" s="3">
        <v>19597</v>
      </c>
      <c r="E7" s="3">
        <v>20303</v>
      </c>
      <c r="F7" s="3">
        <v>19892</v>
      </c>
      <c r="G7" s="3">
        <v>20008</v>
      </c>
      <c r="H7" s="19">
        <f t="shared" si="0"/>
        <v>39900</v>
      </c>
      <c r="I7" s="16">
        <f t="shared" si="1"/>
        <v>0.49854636591478696</v>
      </c>
    </row>
    <row r="8" spans="1:9" x14ac:dyDescent="0.2">
      <c r="A8" t="s">
        <v>229</v>
      </c>
      <c r="B8" s="6" t="s">
        <v>249</v>
      </c>
      <c r="C8" s="6" t="s">
        <v>470</v>
      </c>
      <c r="D8" s="3">
        <v>16251</v>
      </c>
      <c r="E8" s="3">
        <v>16541</v>
      </c>
      <c r="F8" s="3">
        <v>23914</v>
      </c>
      <c r="G8" s="3">
        <v>8878</v>
      </c>
      <c r="H8" s="19">
        <f t="shared" si="0"/>
        <v>32792</v>
      </c>
      <c r="I8" s="16">
        <f t="shared" si="1"/>
        <v>0.72926323493535006</v>
      </c>
    </row>
    <row r="9" spans="1:9" x14ac:dyDescent="0.2">
      <c r="A9" t="s">
        <v>229</v>
      </c>
      <c r="B9" s="6" t="s">
        <v>250</v>
      </c>
      <c r="C9" s="6" t="s">
        <v>468</v>
      </c>
      <c r="D9" s="3">
        <v>15575</v>
      </c>
      <c r="E9" s="3">
        <v>15199</v>
      </c>
      <c r="F9" s="3">
        <v>12763</v>
      </c>
      <c r="G9" s="3">
        <v>18011</v>
      </c>
      <c r="H9" s="19">
        <f t="shared" si="0"/>
        <v>30774</v>
      </c>
      <c r="I9" s="16">
        <f t="shared" si="1"/>
        <v>0.41473321635146554</v>
      </c>
    </row>
    <row r="10" spans="1:9" x14ac:dyDescent="0.2">
      <c r="A10" t="s">
        <v>229</v>
      </c>
      <c r="B10" s="6" t="s">
        <v>251</v>
      </c>
      <c r="C10" s="6" t="s">
        <v>469</v>
      </c>
      <c r="D10" s="3">
        <v>14805</v>
      </c>
      <c r="E10" s="3">
        <v>14744</v>
      </c>
      <c r="F10" s="3">
        <v>20050</v>
      </c>
      <c r="G10" s="3">
        <v>9499</v>
      </c>
      <c r="H10" s="19">
        <f t="shared" si="0"/>
        <v>29549</v>
      </c>
      <c r="I10" s="16">
        <f t="shared" si="1"/>
        <v>0.67853396054011983</v>
      </c>
    </row>
    <row r="11" spans="1:9" x14ac:dyDescent="0.2">
      <c r="A11" t="s">
        <v>229</v>
      </c>
      <c r="B11" s="6" t="s">
        <v>252</v>
      </c>
      <c r="C11" s="6" t="s">
        <v>469</v>
      </c>
      <c r="D11" s="3">
        <v>14480</v>
      </c>
      <c r="E11" s="3">
        <v>14402</v>
      </c>
      <c r="F11" s="3">
        <v>18742</v>
      </c>
      <c r="G11" s="3">
        <v>10141</v>
      </c>
      <c r="H11" s="19">
        <f t="shared" si="0"/>
        <v>28883</v>
      </c>
      <c r="I11" s="16">
        <f t="shared" si="1"/>
        <v>0.64889381296956683</v>
      </c>
    </row>
    <row r="12" spans="1:9" x14ac:dyDescent="0.2">
      <c r="A12" t="s">
        <v>229</v>
      </c>
      <c r="B12" s="6" t="s">
        <v>253</v>
      </c>
      <c r="C12" s="6" t="s">
        <v>468</v>
      </c>
      <c r="D12" s="3">
        <v>13946</v>
      </c>
      <c r="E12" s="3">
        <v>13920</v>
      </c>
      <c r="F12" s="3">
        <v>12649</v>
      </c>
      <c r="G12" s="3">
        <v>15218</v>
      </c>
      <c r="H12" s="19">
        <f t="shared" si="0"/>
        <v>27867</v>
      </c>
      <c r="I12" s="16">
        <f t="shared" si="1"/>
        <v>0.45390605375533788</v>
      </c>
    </row>
    <row r="13" spans="1:9" x14ac:dyDescent="0.2">
      <c r="A13" t="s">
        <v>229</v>
      </c>
      <c r="B13" s="6" t="s">
        <v>254</v>
      </c>
      <c r="C13" s="6" t="s">
        <v>470</v>
      </c>
      <c r="D13" s="3">
        <v>10523</v>
      </c>
      <c r="E13" s="3">
        <v>10620</v>
      </c>
      <c r="F13" s="3">
        <v>18221</v>
      </c>
      <c r="G13" s="3">
        <v>2922</v>
      </c>
      <c r="H13" s="19">
        <f t="shared" si="0"/>
        <v>21143</v>
      </c>
      <c r="I13" s="16">
        <f t="shared" si="1"/>
        <v>0.86179823109303311</v>
      </c>
    </row>
    <row r="14" spans="1:9" x14ac:dyDescent="0.2">
      <c r="A14" t="s">
        <v>229</v>
      </c>
      <c r="B14" s="6" t="s">
        <v>255</v>
      </c>
      <c r="C14" s="6" t="s">
        <v>468</v>
      </c>
      <c r="D14" s="3">
        <v>9793</v>
      </c>
      <c r="E14" s="3">
        <v>9885</v>
      </c>
      <c r="F14" s="3">
        <v>12230</v>
      </c>
      <c r="G14" s="3">
        <v>7448</v>
      </c>
      <c r="H14" s="19">
        <f t="shared" si="0"/>
        <v>19678</v>
      </c>
      <c r="I14" s="16">
        <f t="shared" si="1"/>
        <v>0.62150625063522713</v>
      </c>
    </row>
    <row r="15" spans="1:9" x14ac:dyDescent="0.2">
      <c r="A15" t="s">
        <v>229</v>
      </c>
      <c r="B15" s="6" t="s">
        <v>256</v>
      </c>
      <c r="C15" s="6" t="s">
        <v>469</v>
      </c>
      <c r="D15" s="3">
        <v>9525</v>
      </c>
      <c r="E15" s="3">
        <v>9761</v>
      </c>
      <c r="F15" s="3">
        <v>11792</v>
      </c>
      <c r="G15" s="3">
        <v>7494</v>
      </c>
      <c r="H15" s="19">
        <f t="shared" si="0"/>
        <v>19286</v>
      </c>
      <c r="I15" s="16">
        <f t="shared" si="1"/>
        <v>0.61142797884475786</v>
      </c>
    </row>
    <row r="16" spans="1:9" x14ac:dyDescent="0.2">
      <c r="A16" t="s">
        <v>229</v>
      </c>
      <c r="B16" s="6" t="s">
        <v>257</v>
      </c>
      <c r="C16" s="6" t="s">
        <v>469</v>
      </c>
      <c r="D16" s="3">
        <v>7692</v>
      </c>
      <c r="E16" s="3">
        <v>7804</v>
      </c>
      <c r="F16" s="3">
        <v>11024</v>
      </c>
      <c r="G16" s="3">
        <v>4472</v>
      </c>
      <c r="H16" s="19">
        <f t="shared" si="0"/>
        <v>15496</v>
      </c>
      <c r="I16" s="16">
        <f t="shared" si="1"/>
        <v>0.71140939597315433</v>
      </c>
    </row>
    <row r="17" spans="1:9" x14ac:dyDescent="0.2">
      <c r="A17" t="s">
        <v>229</v>
      </c>
      <c r="B17" s="6" t="s">
        <v>258</v>
      </c>
      <c r="C17" s="6" t="s">
        <v>468</v>
      </c>
      <c r="D17" s="3">
        <v>7302</v>
      </c>
      <c r="E17" s="3">
        <v>7390</v>
      </c>
      <c r="F17" s="3">
        <v>7633</v>
      </c>
      <c r="G17" s="3">
        <v>7060</v>
      </c>
      <c r="H17" s="19">
        <f t="shared" si="0"/>
        <v>14693</v>
      </c>
      <c r="I17" s="16">
        <f t="shared" si="1"/>
        <v>0.51949908119512689</v>
      </c>
    </row>
    <row r="18" spans="1:9" x14ac:dyDescent="0.2">
      <c r="A18" t="s">
        <v>229</v>
      </c>
      <c r="B18" s="6" t="s">
        <v>259</v>
      </c>
      <c r="C18" s="6" t="s">
        <v>468</v>
      </c>
      <c r="D18" s="3">
        <v>7394</v>
      </c>
      <c r="E18" s="3">
        <v>7133</v>
      </c>
      <c r="F18" s="3">
        <v>7860</v>
      </c>
      <c r="G18" s="3">
        <v>6666</v>
      </c>
      <c r="H18" s="19">
        <f t="shared" si="0"/>
        <v>14526</v>
      </c>
      <c r="I18" s="16">
        <f t="shared" si="1"/>
        <v>0.5410987195373812</v>
      </c>
    </row>
    <row r="19" spans="1:9" x14ac:dyDescent="0.2">
      <c r="A19" t="s">
        <v>229</v>
      </c>
      <c r="B19" s="6" t="s">
        <v>260</v>
      </c>
      <c r="C19" s="6" t="s">
        <v>469</v>
      </c>
      <c r="D19" s="3">
        <v>6168</v>
      </c>
      <c r="E19" s="3">
        <v>6310</v>
      </c>
      <c r="F19" s="3">
        <v>8295</v>
      </c>
      <c r="G19" s="3">
        <v>4183</v>
      </c>
      <c r="H19" s="19">
        <f t="shared" si="0"/>
        <v>12478</v>
      </c>
      <c r="I19" s="16">
        <f t="shared" si="1"/>
        <v>0.66476999519153712</v>
      </c>
    </row>
    <row r="20" spans="1:9" x14ac:dyDescent="0.2">
      <c r="A20" t="s">
        <v>229</v>
      </c>
      <c r="B20" s="6" t="s">
        <v>261</v>
      </c>
      <c r="C20" s="6" t="s">
        <v>469</v>
      </c>
      <c r="D20" s="3">
        <v>5797</v>
      </c>
      <c r="E20" s="3">
        <v>5819</v>
      </c>
      <c r="F20" s="3">
        <v>9535</v>
      </c>
      <c r="G20" s="3">
        <v>2081</v>
      </c>
      <c r="H20" s="19">
        <f t="shared" si="0"/>
        <v>11616</v>
      </c>
      <c r="I20" s="16">
        <f t="shared" si="1"/>
        <v>0.82085055096418735</v>
      </c>
    </row>
    <row r="21" spans="1:9" x14ac:dyDescent="0.2">
      <c r="A21" t="s">
        <v>229</v>
      </c>
      <c r="B21" s="6" t="s">
        <v>262</v>
      </c>
      <c r="C21" s="6" t="s">
        <v>470</v>
      </c>
      <c r="D21" s="3">
        <v>5723</v>
      </c>
      <c r="E21" s="3">
        <v>5806</v>
      </c>
      <c r="F21" s="3">
        <v>7543</v>
      </c>
      <c r="G21" s="3">
        <v>3986</v>
      </c>
      <c r="H21" s="19">
        <f t="shared" si="0"/>
        <v>11529</v>
      </c>
      <c r="I21" s="16">
        <f t="shared" si="1"/>
        <v>0.65426316245988381</v>
      </c>
    </row>
    <row r="22" spans="1:9" x14ac:dyDescent="0.2">
      <c r="A22" t="s">
        <v>229</v>
      </c>
      <c r="B22" s="6" t="s">
        <v>263</v>
      </c>
      <c r="C22" s="6" t="s">
        <v>468</v>
      </c>
      <c r="D22" s="3">
        <v>5409</v>
      </c>
      <c r="E22" s="3">
        <v>5551</v>
      </c>
      <c r="F22" s="3">
        <v>7741</v>
      </c>
      <c r="G22" s="3">
        <v>3219</v>
      </c>
      <c r="H22" s="19">
        <f t="shared" si="0"/>
        <v>10960</v>
      </c>
      <c r="I22" s="16">
        <f t="shared" si="1"/>
        <v>0.70629562043795624</v>
      </c>
    </row>
    <row r="23" spans="1:9" x14ac:dyDescent="0.2">
      <c r="A23" t="s">
        <v>229</v>
      </c>
      <c r="B23" s="6" t="s">
        <v>264</v>
      </c>
      <c r="C23" s="6" t="s">
        <v>468</v>
      </c>
      <c r="D23" s="3">
        <v>5274</v>
      </c>
      <c r="E23" s="3">
        <v>5366</v>
      </c>
      <c r="F23" s="3">
        <v>9050</v>
      </c>
      <c r="G23" s="3">
        <v>1591</v>
      </c>
      <c r="H23" s="19">
        <f t="shared" si="0"/>
        <v>10641</v>
      </c>
      <c r="I23" s="16">
        <f t="shared" si="1"/>
        <v>0.85048397706982426</v>
      </c>
    </row>
    <row r="24" spans="1:9" x14ac:dyDescent="0.2">
      <c r="A24" t="s">
        <v>229</v>
      </c>
      <c r="B24" s="6" t="s">
        <v>265</v>
      </c>
      <c r="C24" s="6" t="s">
        <v>469</v>
      </c>
      <c r="D24" s="3">
        <v>5145</v>
      </c>
      <c r="E24" s="3">
        <v>5256</v>
      </c>
      <c r="F24" s="3">
        <v>8313</v>
      </c>
      <c r="G24" s="3">
        <v>2087</v>
      </c>
      <c r="H24" s="19">
        <f t="shared" si="0"/>
        <v>10400</v>
      </c>
      <c r="I24" s="16">
        <f t="shared" si="1"/>
        <v>0.7993269230769231</v>
      </c>
    </row>
    <row r="25" spans="1:9" x14ac:dyDescent="0.2">
      <c r="A25" t="s">
        <v>229</v>
      </c>
      <c r="B25" s="6" t="s">
        <v>266</v>
      </c>
      <c r="C25" s="6" t="s">
        <v>469</v>
      </c>
      <c r="D25" s="3">
        <v>4801</v>
      </c>
      <c r="E25" s="3">
        <v>4871</v>
      </c>
      <c r="F25" s="3">
        <v>7050</v>
      </c>
      <c r="G25" s="3">
        <v>2622</v>
      </c>
      <c r="H25" s="19">
        <f t="shared" si="0"/>
        <v>9672</v>
      </c>
      <c r="I25" s="16">
        <f t="shared" si="1"/>
        <v>0.72890818858560791</v>
      </c>
    </row>
    <row r="26" spans="1:9" x14ac:dyDescent="0.2">
      <c r="A26" t="s">
        <v>229</v>
      </c>
      <c r="B26" s="6" t="s">
        <v>267</v>
      </c>
      <c r="C26" s="6" t="s">
        <v>468</v>
      </c>
      <c r="D26" s="3">
        <v>4778</v>
      </c>
      <c r="E26" s="3">
        <v>4682</v>
      </c>
      <c r="F26" s="3">
        <v>3331</v>
      </c>
      <c r="G26" s="3">
        <v>6129</v>
      </c>
      <c r="H26" s="19">
        <f t="shared" si="0"/>
        <v>9460</v>
      </c>
      <c r="I26" s="16">
        <f t="shared" si="1"/>
        <v>0.35211416490486258</v>
      </c>
    </row>
    <row r="27" spans="1:9" x14ac:dyDescent="0.2">
      <c r="A27" t="s">
        <v>229</v>
      </c>
      <c r="B27" s="6" t="s">
        <v>268</v>
      </c>
      <c r="C27" s="6" t="s">
        <v>469</v>
      </c>
      <c r="D27" s="3">
        <v>4608</v>
      </c>
      <c r="E27" s="3">
        <v>4632</v>
      </c>
      <c r="F27" s="3">
        <v>4960</v>
      </c>
      <c r="G27" s="3">
        <v>4279</v>
      </c>
      <c r="H27" s="19">
        <f t="shared" si="0"/>
        <v>9239</v>
      </c>
      <c r="I27" s="16">
        <f t="shared" si="1"/>
        <v>0.53685463794782984</v>
      </c>
    </row>
    <row r="28" spans="1:9" x14ac:dyDescent="0.2">
      <c r="A28" t="s">
        <v>229</v>
      </c>
      <c r="B28" s="6" t="s">
        <v>269</v>
      </c>
      <c r="C28" s="6" t="s">
        <v>469</v>
      </c>
      <c r="D28" s="3">
        <v>4439</v>
      </c>
      <c r="E28" s="3">
        <v>4537</v>
      </c>
      <c r="F28" s="3">
        <v>5006</v>
      </c>
      <c r="G28" s="3">
        <v>3970</v>
      </c>
      <c r="H28" s="19">
        <f t="shared" si="0"/>
        <v>8976</v>
      </c>
      <c r="I28" s="16">
        <f t="shared" si="1"/>
        <v>0.5577094474153298</v>
      </c>
    </row>
    <row r="29" spans="1:9" x14ac:dyDescent="0.2">
      <c r="A29" t="s">
        <v>229</v>
      </c>
      <c r="B29" s="6" t="s">
        <v>270</v>
      </c>
      <c r="C29" s="6" t="s">
        <v>468</v>
      </c>
      <c r="D29" s="3">
        <v>3687</v>
      </c>
      <c r="E29" s="3">
        <v>3771</v>
      </c>
      <c r="F29" s="3">
        <v>5708</v>
      </c>
      <c r="G29" s="3">
        <v>1750</v>
      </c>
      <c r="H29" s="19">
        <f t="shared" si="0"/>
        <v>7458</v>
      </c>
      <c r="I29" s="16">
        <f t="shared" si="1"/>
        <v>0.76535264145883619</v>
      </c>
    </row>
    <row r="30" spans="1:9" x14ac:dyDescent="0.2">
      <c r="A30" t="s">
        <v>229</v>
      </c>
      <c r="B30" s="6" t="s">
        <v>271</v>
      </c>
      <c r="C30" s="6" t="s">
        <v>471</v>
      </c>
      <c r="D30" s="3">
        <v>3701</v>
      </c>
      <c r="E30" s="3">
        <v>3658</v>
      </c>
      <c r="F30" s="3">
        <v>5002</v>
      </c>
      <c r="G30" s="3">
        <v>2357</v>
      </c>
      <c r="H30" s="19">
        <f t="shared" si="0"/>
        <v>7359</v>
      </c>
      <c r="I30" s="16">
        <f t="shared" si="1"/>
        <v>0.67971191738007886</v>
      </c>
    </row>
    <row r="31" spans="1:9" x14ac:dyDescent="0.2">
      <c r="A31" t="s">
        <v>229</v>
      </c>
      <c r="B31" s="6" t="s">
        <v>272</v>
      </c>
      <c r="C31" s="6" t="s">
        <v>468</v>
      </c>
      <c r="D31" s="3">
        <v>3572</v>
      </c>
      <c r="E31" s="3">
        <v>3663</v>
      </c>
      <c r="F31" s="3">
        <v>6797</v>
      </c>
      <c r="G31" s="4">
        <v>438</v>
      </c>
      <c r="H31" s="19">
        <f t="shared" si="0"/>
        <v>7235</v>
      </c>
      <c r="I31" s="16">
        <f t="shared" si="1"/>
        <v>0.93946095369730476</v>
      </c>
    </row>
    <row r="32" spans="1:9" x14ac:dyDescent="0.2">
      <c r="A32" t="s">
        <v>229</v>
      </c>
      <c r="B32" s="6" t="s">
        <v>273</v>
      </c>
      <c r="C32" s="6" t="s">
        <v>469</v>
      </c>
      <c r="D32" s="3">
        <v>3212</v>
      </c>
      <c r="E32" s="3">
        <v>3353</v>
      </c>
      <c r="F32" s="3">
        <v>5997</v>
      </c>
      <c r="G32" s="4">
        <v>568</v>
      </c>
      <c r="H32" s="19">
        <f t="shared" si="0"/>
        <v>6565</v>
      </c>
      <c r="I32" s="16">
        <f t="shared" si="1"/>
        <v>0.91348057882711353</v>
      </c>
    </row>
    <row r="33" spans="1:9" x14ac:dyDescent="0.2">
      <c r="A33" t="s">
        <v>229</v>
      </c>
      <c r="B33" s="6" t="s">
        <v>274</v>
      </c>
      <c r="C33" s="6" t="s">
        <v>470</v>
      </c>
      <c r="D33" s="3">
        <v>2926</v>
      </c>
      <c r="E33" s="3">
        <v>3011</v>
      </c>
      <c r="F33" s="3">
        <v>3475</v>
      </c>
      <c r="G33" s="3">
        <v>2462</v>
      </c>
      <c r="H33" s="19">
        <f t="shared" si="0"/>
        <v>5937</v>
      </c>
      <c r="I33" s="16">
        <f t="shared" si="1"/>
        <v>0.58531244736398857</v>
      </c>
    </row>
    <row r="34" spans="1:9" x14ac:dyDescent="0.2">
      <c r="A34" t="s">
        <v>229</v>
      </c>
      <c r="B34" s="6" t="s">
        <v>275</v>
      </c>
      <c r="C34" s="6" t="s">
        <v>468</v>
      </c>
      <c r="D34" s="3">
        <v>2835</v>
      </c>
      <c r="E34" s="3">
        <v>2635</v>
      </c>
      <c r="F34" s="4">
        <v>702</v>
      </c>
      <c r="G34" s="3">
        <v>4769</v>
      </c>
      <c r="H34" s="19">
        <f t="shared" si="0"/>
        <v>5471</v>
      </c>
      <c r="I34" s="16">
        <f t="shared" si="1"/>
        <v>0.12831292268323891</v>
      </c>
    </row>
    <row r="35" spans="1:9" x14ac:dyDescent="0.2">
      <c r="A35" t="s">
        <v>229</v>
      </c>
      <c r="B35" s="6" t="s">
        <v>276</v>
      </c>
      <c r="C35" s="6" t="s">
        <v>469</v>
      </c>
      <c r="D35" s="3">
        <v>2315</v>
      </c>
      <c r="E35" s="3">
        <v>2402</v>
      </c>
      <c r="F35" s="3">
        <v>3022</v>
      </c>
      <c r="G35" s="3">
        <v>1695</v>
      </c>
      <c r="H35" s="19">
        <f t="shared" si="0"/>
        <v>4717</v>
      </c>
      <c r="I35" s="16">
        <f t="shared" si="1"/>
        <v>0.64066143735425063</v>
      </c>
    </row>
    <row r="36" spans="1:9" x14ac:dyDescent="0.2">
      <c r="A36" t="s">
        <v>229</v>
      </c>
      <c r="B36" s="6" t="s">
        <v>277</v>
      </c>
      <c r="C36" s="6" t="s">
        <v>469</v>
      </c>
      <c r="D36" s="3">
        <v>2237</v>
      </c>
      <c r="E36" s="3">
        <v>2275</v>
      </c>
      <c r="F36" s="3">
        <v>3035</v>
      </c>
      <c r="G36" s="3">
        <v>1478</v>
      </c>
      <c r="H36" s="19">
        <f t="shared" si="0"/>
        <v>4513</v>
      </c>
      <c r="I36" s="16">
        <f t="shared" si="1"/>
        <v>0.67250166186572125</v>
      </c>
    </row>
    <row r="37" spans="1:9" x14ac:dyDescent="0.2">
      <c r="A37" t="s">
        <v>229</v>
      </c>
      <c r="B37" s="6" t="s">
        <v>278</v>
      </c>
      <c r="C37" s="6" t="s">
        <v>468</v>
      </c>
      <c r="D37" s="3">
        <v>1846</v>
      </c>
      <c r="E37" s="3">
        <v>1874</v>
      </c>
      <c r="F37" s="3">
        <v>3035</v>
      </c>
      <c r="G37" s="4">
        <v>684</v>
      </c>
      <c r="H37" s="19">
        <f t="shared" si="0"/>
        <v>3719</v>
      </c>
      <c r="I37" s="16">
        <f t="shared" si="1"/>
        <v>0.81607959128798069</v>
      </c>
    </row>
    <row r="38" spans="1:9" x14ac:dyDescent="0.2">
      <c r="A38" t="s">
        <v>229</v>
      </c>
      <c r="B38" s="6" t="s">
        <v>279</v>
      </c>
      <c r="C38" s="6" t="s">
        <v>469</v>
      </c>
      <c r="D38" s="3">
        <v>1725</v>
      </c>
      <c r="E38" s="3">
        <v>1824</v>
      </c>
      <c r="F38" s="3">
        <v>2103</v>
      </c>
      <c r="G38" s="3">
        <v>1447</v>
      </c>
      <c r="H38" s="19">
        <f t="shared" si="0"/>
        <v>3550</v>
      </c>
      <c r="I38" s="16">
        <f t="shared" si="1"/>
        <v>0.59239436619718311</v>
      </c>
    </row>
    <row r="39" spans="1:9" x14ac:dyDescent="0.2">
      <c r="A39" t="s">
        <v>229</v>
      </c>
      <c r="B39" s="6" t="s">
        <v>280</v>
      </c>
      <c r="C39" s="6" t="s">
        <v>468</v>
      </c>
      <c r="D39" s="3">
        <v>1471</v>
      </c>
      <c r="E39" s="3">
        <v>1459</v>
      </c>
      <c r="F39" s="3">
        <v>1544</v>
      </c>
      <c r="G39" s="3">
        <v>1386</v>
      </c>
      <c r="H39" s="19">
        <f t="shared" si="0"/>
        <v>2930</v>
      </c>
      <c r="I39" s="16">
        <f t="shared" si="1"/>
        <v>0.52696245733788394</v>
      </c>
    </row>
    <row r="40" spans="1:9" x14ac:dyDescent="0.2">
      <c r="A40" t="s">
        <v>229</v>
      </c>
      <c r="B40" s="6" t="s">
        <v>281</v>
      </c>
      <c r="C40" s="6" t="s">
        <v>469</v>
      </c>
      <c r="D40" s="3">
        <v>1400</v>
      </c>
      <c r="E40" s="3">
        <v>1464</v>
      </c>
      <c r="F40" s="3">
        <v>1097</v>
      </c>
      <c r="G40" s="3">
        <v>1767</v>
      </c>
      <c r="H40" s="19">
        <f t="shared" si="0"/>
        <v>2864</v>
      </c>
      <c r="I40" s="16">
        <f t="shared" si="1"/>
        <v>0.38303072625698326</v>
      </c>
    </row>
    <row r="41" spans="1:9" x14ac:dyDescent="0.2">
      <c r="A41" t="s">
        <v>229</v>
      </c>
      <c r="B41" s="6" t="s">
        <v>282</v>
      </c>
      <c r="C41" s="6" t="s">
        <v>468</v>
      </c>
      <c r="D41" s="3">
        <v>1288</v>
      </c>
      <c r="E41" s="3">
        <v>1310</v>
      </c>
      <c r="F41" s="3">
        <v>1134</v>
      </c>
      <c r="G41" s="3">
        <v>1464</v>
      </c>
      <c r="H41" s="19">
        <f t="shared" si="0"/>
        <v>2598</v>
      </c>
      <c r="I41" s="16">
        <f t="shared" si="1"/>
        <v>0.43648960739030024</v>
      </c>
    </row>
    <row r="42" spans="1:9" x14ac:dyDescent="0.2">
      <c r="A42" t="s">
        <v>229</v>
      </c>
      <c r="B42" s="6" t="s">
        <v>283</v>
      </c>
      <c r="C42" s="6" t="s">
        <v>468</v>
      </c>
      <c r="D42" s="3">
        <v>1038</v>
      </c>
      <c r="E42" s="3">
        <v>1070</v>
      </c>
      <c r="F42" s="3">
        <v>1536</v>
      </c>
      <c r="G42" s="4">
        <v>571</v>
      </c>
      <c r="H42" s="19">
        <f t="shared" si="0"/>
        <v>2107</v>
      </c>
      <c r="I42" s="16">
        <f t="shared" si="1"/>
        <v>0.72899857617465591</v>
      </c>
    </row>
    <row r="43" spans="1:9" x14ac:dyDescent="0.2">
      <c r="A43" t="s">
        <v>229</v>
      </c>
      <c r="B43" s="6" t="s">
        <v>284</v>
      </c>
      <c r="C43" s="6" t="s">
        <v>469</v>
      </c>
      <c r="D43" s="4">
        <v>845</v>
      </c>
      <c r="E43" s="4">
        <v>850</v>
      </c>
      <c r="F43" s="3">
        <v>1020</v>
      </c>
      <c r="G43" s="4">
        <v>675</v>
      </c>
      <c r="H43" s="19">
        <f t="shared" si="0"/>
        <v>1695</v>
      </c>
      <c r="I43" s="16">
        <f t="shared" si="1"/>
        <v>0.60176991150442483</v>
      </c>
    </row>
    <row r="44" spans="1:9" x14ac:dyDescent="0.2">
      <c r="A44" t="s">
        <v>229</v>
      </c>
      <c r="B44" s="6" t="s">
        <v>285</v>
      </c>
      <c r="C44" s="6" t="s">
        <v>468</v>
      </c>
      <c r="D44" s="4">
        <v>784</v>
      </c>
      <c r="E44" s="4">
        <v>813</v>
      </c>
      <c r="F44" s="4">
        <v>469</v>
      </c>
      <c r="G44" s="3">
        <v>1128</v>
      </c>
      <c r="H44" s="19">
        <f t="shared" si="0"/>
        <v>1597</v>
      </c>
      <c r="I44" s="16">
        <f t="shared" si="1"/>
        <v>0.29367564182842831</v>
      </c>
    </row>
    <row r="45" spans="1:9" x14ac:dyDescent="0.2">
      <c r="A45" t="s">
        <v>229</v>
      </c>
      <c r="B45" s="6" t="s">
        <v>286</v>
      </c>
      <c r="C45" s="6" t="s">
        <v>468</v>
      </c>
      <c r="D45" s="4">
        <v>627</v>
      </c>
      <c r="E45" s="4">
        <v>641</v>
      </c>
      <c r="F45" s="4">
        <v>865</v>
      </c>
      <c r="G45" s="4">
        <v>403</v>
      </c>
      <c r="H45" s="19">
        <f t="shared" si="0"/>
        <v>1268</v>
      </c>
      <c r="I45" s="16">
        <f t="shared" si="1"/>
        <v>0.68217665615141954</v>
      </c>
    </row>
    <row r="46" spans="1:9" x14ac:dyDescent="0.2">
      <c r="A46" t="s">
        <v>229</v>
      </c>
      <c r="B46" s="6" t="s">
        <v>287</v>
      </c>
      <c r="C46" s="6" t="s">
        <v>469</v>
      </c>
      <c r="D46" s="4">
        <v>592</v>
      </c>
      <c r="E46" s="4">
        <v>605</v>
      </c>
      <c r="F46" s="4">
        <v>549</v>
      </c>
      <c r="G46" s="4">
        <v>648</v>
      </c>
      <c r="H46" s="19">
        <f t="shared" si="0"/>
        <v>1197</v>
      </c>
      <c r="I46" s="16">
        <f t="shared" si="1"/>
        <v>0.45864661654135336</v>
      </c>
    </row>
    <row r="47" spans="1:9" x14ac:dyDescent="0.2">
      <c r="A47" t="s">
        <v>229</v>
      </c>
      <c r="B47" s="6" t="s">
        <v>288</v>
      </c>
      <c r="C47" s="6" t="s">
        <v>471</v>
      </c>
      <c r="D47" s="4">
        <v>584</v>
      </c>
      <c r="E47" s="4">
        <v>603</v>
      </c>
      <c r="F47" s="4">
        <v>910</v>
      </c>
      <c r="G47" s="4">
        <v>277</v>
      </c>
      <c r="H47" s="19">
        <f t="shared" si="0"/>
        <v>1187</v>
      </c>
      <c r="I47" s="16">
        <f t="shared" si="1"/>
        <v>0.76663858466722834</v>
      </c>
    </row>
    <row r="48" spans="1:9" x14ac:dyDescent="0.2">
      <c r="A48" t="s">
        <v>229</v>
      </c>
      <c r="B48" s="6" t="s">
        <v>289</v>
      </c>
      <c r="C48" s="6" t="s">
        <v>469</v>
      </c>
      <c r="D48" s="4">
        <v>573</v>
      </c>
      <c r="E48" s="4">
        <v>576</v>
      </c>
      <c r="F48" s="4">
        <v>677</v>
      </c>
      <c r="G48" s="4">
        <v>473</v>
      </c>
      <c r="H48" s="19">
        <f t="shared" si="0"/>
        <v>1150</v>
      </c>
      <c r="I48" s="16">
        <f t="shared" si="1"/>
        <v>0.58869565217391306</v>
      </c>
    </row>
    <row r="49" spans="1:9" x14ac:dyDescent="0.2">
      <c r="A49" t="s">
        <v>229</v>
      </c>
      <c r="B49" s="6" t="s">
        <v>290</v>
      </c>
      <c r="C49" s="6" t="s">
        <v>468</v>
      </c>
      <c r="D49" s="4">
        <v>472</v>
      </c>
      <c r="E49" s="4">
        <v>508</v>
      </c>
      <c r="F49" s="4">
        <v>640</v>
      </c>
      <c r="G49" s="4">
        <v>340</v>
      </c>
      <c r="H49" s="19">
        <f t="shared" si="0"/>
        <v>980</v>
      </c>
      <c r="I49" s="16">
        <f t="shared" si="1"/>
        <v>0.65306122448979587</v>
      </c>
    </row>
    <row r="50" spans="1:9" x14ac:dyDescent="0.2">
      <c r="A50" t="s">
        <v>229</v>
      </c>
      <c r="B50" s="6" t="s">
        <v>291</v>
      </c>
      <c r="C50" s="6" t="s">
        <v>469</v>
      </c>
      <c r="D50" s="4">
        <v>338</v>
      </c>
      <c r="E50" s="4">
        <v>353</v>
      </c>
      <c r="F50" s="4">
        <v>206</v>
      </c>
      <c r="G50" s="4">
        <v>485</v>
      </c>
      <c r="H50" s="19">
        <f t="shared" si="0"/>
        <v>691</v>
      </c>
      <c r="I50" s="16">
        <f t="shared" si="1"/>
        <v>0.29811866859623731</v>
      </c>
    </row>
    <row r="51" spans="1:9" x14ac:dyDescent="0.2">
      <c r="A51" t="s">
        <v>229</v>
      </c>
      <c r="B51" s="6" t="s">
        <v>292</v>
      </c>
      <c r="C51" s="6" t="s">
        <v>469</v>
      </c>
      <c r="D51" s="4">
        <v>338</v>
      </c>
      <c r="E51" s="4">
        <v>338</v>
      </c>
      <c r="F51" s="4">
        <v>455</v>
      </c>
      <c r="G51" s="4">
        <v>220</v>
      </c>
      <c r="H51" s="19">
        <f t="shared" si="0"/>
        <v>675</v>
      </c>
      <c r="I51" s="16">
        <f t="shared" si="1"/>
        <v>0.67407407407407405</v>
      </c>
    </row>
    <row r="52" spans="1:9" x14ac:dyDescent="0.2">
      <c r="A52" t="s">
        <v>229</v>
      </c>
      <c r="B52" s="6" t="s">
        <v>293</v>
      </c>
      <c r="C52" s="6" t="s">
        <v>468</v>
      </c>
      <c r="D52" s="4">
        <v>308</v>
      </c>
      <c r="E52" s="4">
        <v>321</v>
      </c>
      <c r="F52" s="4">
        <v>107</v>
      </c>
      <c r="G52" s="4">
        <v>522</v>
      </c>
      <c r="H52" s="19">
        <f t="shared" si="0"/>
        <v>629</v>
      </c>
      <c r="I52" s="16">
        <f t="shared" si="1"/>
        <v>0.17011128775834658</v>
      </c>
    </row>
    <row r="53" spans="1:9" x14ac:dyDescent="0.2">
      <c r="A53" t="s">
        <v>229</v>
      </c>
      <c r="B53" s="6" t="s">
        <v>294</v>
      </c>
      <c r="C53" s="6" t="s">
        <v>471</v>
      </c>
      <c r="D53" s="4">
        <v>218</v>
      </c>
      <c r="E53" s="4">
        <v>224</v>
      </c>
      <c r="F53" s="4">
        <v>234</v>
      </c>
      <c r="G53" s="4">
        <v>207</v>
      </c>
      <c r="H53" s="19">
        <f t="shared" si="0"/>
        <v>441</v>
      </c>
      <c r="I53" s="16">
        <f t="shared" si="1"/>
        <v>0.53061224489795922</v>
      </c>
    </row>
    <row r="54" spans="1:9" x14ac:dyDescent="0.2">
      <c r="A54" t="s">
        <v>229</v>
      </c>
      <c r="B54" s="6" t="s">
        <v>295</v>
      </c>
      <c r="C54" s="6" t="s">
        <v>471</v>
      </c>
      <c r="D54" s="4">
        <v>195</v>
      </c>
      <c r="E54" s="4">
        <v>223</v>
      </c>
      <c r="F54" s="4">
        <v>165</v>
      </c>
      <c r="G54" s="4">
        <v>253</v>
      </c>
      <c r="H54" s="19">
        <f t="shared" si="0"/>
        <v>418</v>
      </c>
      <c r="I54" s="16">
        <f t="shared" si="1"/>
        <v>0.39473684210526316</v>
      </c>
    </row>
    <row r="55" spans="1:9" x14ac:dyDescent="0.2">
      <c r="A55" t="s">
        <v>229</v>
      </c>
      <c r="B55" s="6" t="s">
        <v>296</v>
      </c>
      <c r="C55" s="6" t="s">
        <v>468</v>
      </c>
      <c r="D55" s="4">
        <v>141</v>
      </c>
      <c r="E55" s="4">
        <v>143</v>
      </c>
      <c r="F55" s="4">
        <v>14</v>
      </c>
      <c r="G55" s="4">
        <v>270</v>
      </c>
      <c r="H55" s="19">
        <f t="shared" si="0"/>
        <v>284</v>
      </c>
      <c r="I55" s="16">
        <f t="shared" si="1"/>
        <v>4.9295774647887321E-2</v>
      </c>
    </row>
    <row r="56" spans="1:9" x14ac:dyDescent="0.2">
      <c r="A56" t="s">
        <v>229</v>
      </c>
      <c r="B56" s="6" t="s">
        <v>297</v>
      </c>
      <c r="C56" s="6" t="s">
        <v>471</v>
      </c>
      <c r="D56" s="4">
        <v>0</v>
      </c>
      <c r="E56" s="4">
        <v>0</v>
      </c>
      <c r="F56" s="4">
        <v>78</v>
      </c>
      <c r="G56" s="4">
        <v>66</v>
      </c>
      <c r="H56" s="19">
        <f t="shared" si="0"/>
        <v>144</v>
      </c>
      <c r="I56" s="16">
        <f t="shared" si="1"/>
        <v>0.54166666666666663</v>
      </c>
    </row>
    <row r="57" spans="1:9" x14ac:dyDescent="0.2">
      <c r="A57" t="s">
        <v>229</v>
      </c>
      <c r="B57" s="6" t="s">
        <v>298</v>
      </c>
      <c r="C57" s="6" t="s">
        <v>469</v>
      </c>
      <c r="D57" s="4">
        <v>0</v>
      </c>
      <c r="E57" s="4">
        <v>0</v>
      </c>
      <c r="F57" s="4">
        <v>32</v>
      </c>
      <c r="G57" s="4">
        <v>44</v>
      </c>
      <c r="H57" s="19">
        <f t="shared" si="0"/>
        <v>76</v>
      </c>
      <c r="I57" s="16">
        <f t="shared" si="1"/>
        <v>0.42105263157894735</v>
      </c>
    </row>
    <row r="58" spans="1:9" x14ac:dyDescent="0.2">
      <c r="A58" t="s">
        <v>229</v>
      </c>
      <c r="B58" s="6" t="s">
        <v>299</v>
      </c>
      <c r="C58" s="6" t="s">
        <v>471</v>
      </c>
      <c r="D58" s="4">
        <v>0</v>
      </c>
      <c r="E58" s="4">
        <v>0</v>
      </c>
      <c r="F58" s="4">
        <v>2</v>
      </c>
      <c r="G58" s="4">
        <v>4</v>
      </c>
      <c r="H58" s="19">
        <f t="shared" si="0"/>
        <v>6</v>
      </c>
      <c r="I58" s="16">
        <f t="shared" si="1"/>
        <v>0.33333333333333331</v>
      </c>
    </row>
    <row r="59" spans="1:9" x14ac:dyDescent="0.2">
      <c r="A59" t="s">
        <v>230</v>
      </c>
      <c r="B59" s="6" t="s">
        <v>300</v>
      </c>
      <c r="C59" s="6" t="s">
        <v>469</v>
      </c>
      <c r="D59" s="3">
        <v>136128</v>
      </c>
      <c r="E59" s="3">
        <v>140091</v>
      </c>
      <c r="F59" s="3">
        <v>63543</v>
      </c>
      <c r="G59" s="3">
        <v>212675</v>
      </c>
      <c r="H59" s="19">
        <f t="shared" si="0"/>
        <v>276218</v>
      </c>
      <c r="I59" s="16">
        <f t="shared" si="1"/>
        <v>0.23004655742927688</v>
      </c>
    </row>
    <row r="60" spans="1:9" x14ac:dyDescent="0.2">
      <c r="A60" t="s">
        <v>230</v>
      </c>
      <c r="B60" s="6" t="s">
        <v>301</v>
      </c>
      <c r="C60" s="6" t="s">
        <v>472</v>
      </c>
      <c r="D60" s="3">
        <v>82997</v>
      </c>
      <c r="E60" s="3">
        <v>84991</v>
      </c>
      <c r="F60" s="3">
        <v>32439</v>
      </c>
      <c r="G60" s="3">
        <v>135549</v>
      </c>
      <c r="H60" s="19">
        <f t="shared" si="0"/>
        <v>167988</v>
      </c>
      <c r="I60" s="16">
        <f t="shared" si="1"/>
        <v>0.19310307879134223</v>
      </c>
    </row>
    <row r="61" spans="1:9" x14ac:dyDescent="0.2">
      <c r="A61" t="s">
        <v>230</v>
      </c>
      <c r="B61" s="6" t="s">
        <v>302</v>
      </c>
      <c r="C61" s="6" t="s">
        <v>471</v>
      </c>
      <c r="D61" s="3">
        <v>48198</v>
      </c>
      <c r="E61" s="3">
        <v>49168</v>
      </c>
      <c r="F61" s="3">
        <v>25126</v>
      </c>
      <c r="G61" s="3">
        <v>72239</v>
      </c>
      <c r="H61" s="19">
        <f t="shared" si="0"/>
        <v>97365</v>
      </c>
      <c r="I61" s="16">
        <f t="shared" si="1"/>
        <v>0.25805987777948958</v>
      </c>
    </row>
    <row r="62" spans="1:9" x14ac:dyDescent="0.2">
      <c r="A62" t="s">
        <v>230</v>
      </c>
      <c r="B62" s="6" t="s">
        <v>303</v>
      </c>
      <c r="C62" s="6" t="s">
        <v>471</v>
      </c>
      <c r="D62" s="3">
        <v>20538</v>
      </c>
      <c r="E62" s="3">
        <v>21026</v>
      </c>
      <c r="F62" s="3">
        <v>10612</v>
      </c>
      <c r="G62" s="3">
        <v>30952</v>
      </c>
      <c r="H62" s="19">
        <f t="shared" si="0"/>
        <v>41564</v>
      </c>
      <c r="I62" s="16">
        <f t="shared" si="1"/>
        <v>0.25531710133769608</v>
      </c>
    </row>
    <row r="63" spans="1:9" x14ac:dyDescent="0.2">
      <c r="A63" t="s">
        <v>230</v>
      </c>
      <c r="B63" s="6" t="s">
        <v>304</v>
      </c>
      <c r="C63" s="6" t="s">
        <v>471</v>
      </c>
      <c r="D63" s="3">
        <v>17940</v>
      </c>
      <c r="E63" s="3">
        <v>18637</v>
      </c>
      <c r="F63" s="3">
        <v>3988</v>
      </c>
      <c r="G63" s="3">
        <v>32589</v>
      </c>
      <c r="H63" s="19">
        <f t="shared" si="0"/>
        <v>36577</v>
      </c>
      <c r="I63" s="16">
        <f t="shared" si="1"/>
        <v>0.1090302649205785</v>
      </c>
    </row>
    <row r="64" spans="1:9" x14ac:dyDescent="0.2">
      <c r="A64" t="s">
        <v>230</v>
      </c>
      <c r="B64" s="6" t="s">
        <v>305</v>
      </c>
      <c r="C64" s="6" t="s">
        <v>468</v>
      </c>
      <c r="D64" s="3">
        <v>15274</v>
      </c>
      <c r="E64" s="3">
        <v>15583</v>
      </c>
      <c r="F64" s="3">
        <v>7099</v>
      </c>
      <c r="G64" s="3">
        <v>23758</v>
      </c>
      <c r="H64" s="19">
        <f t="shared" si="0"/>
        <v>30857</v>
      </c>
      <c r="I64" s="16">
        <f t="shared" si="1"/>
        <v>0.23006125028356614</v>
      </c>
    </row>
    <row r="65" spans="1:9" x14ac:dyDescent="0.2">
      <c r="A65" t="s">
        <v>230</v>
      </c>
      <c r="B65" s="6" t="s">
        <v>306</v>
      </c>
      <c r="C65" s="6" t="s">
        <v>471</v>
      </c>
      <c r="D65" s="3">
        <v>12514</v>
      </c>
      <c r="E65" s="3">
        <v>12716</v>
      </c>
      <c r="F65" s="3">
        <v>6967</v>
      </c>
      <c r="G65" s="3">
        <v>18262</v>
      </c>
      <c r="H65" s="19">
        <f t="shared" si="0"/>
        <v>25229</v>
      </c>
      <c r="I65" s="16">
        <f t="shared" si="1"/>
        <v>0.2761504617701851</v>
      </c>
    </row>
    <row r="66" spans="1:9" x14ac:dyDescent="0.2">
      <c r="A66" t="s">
        <v>230</v>
      </c>
      <c r="B66" s="6" t="s">
        <v>307</v>
      </c>
      <c r="C66" s="6" t="s">
        <v>471</v>
      </c>
      <c r="D66" s="3">
        <v>11930</v>
      </c>
      <c r="E66" s="3">
        <v>11776</v>
      </c>
      <c r="F66" s="3">
        <v>3071</v>
      </c>
      <c r="G66" s="3">
        <v>20636</v>
      </c>
      <c r="H66" s="19">
        <f t="shared" si="0"/>
        <v>23707</v>
      </c>
      <c r="I66" s="16">
        <f t="shared" si="1"/>
        <v>0.12953979837178892</v>
      </c>
    </row>
    <row r="67" spans="1:9" x14ac:dyDescent="0.2">
      <c r="A67" t="s">
        <v>230</v>
      </c>
      <c r="B67" s="6" t="s">
        <v>308</v>
      </c>
      <c r="C67" s="6" t="s">
        <v>471</v>
      </c>
      <c r="D67" s="3">
        <v>7435</v>
      </c>
      <c r="E67" s="3">
        <v>7584</v>
      </c>
      <c r="F67" s="3">
        <v>2334</v>
      </c>
      <c r="G67" s="3">
        <v>12684</v>
      </c>
      <c r="H67" s="19">
        <f t="shared" ref="H67:H130" si="2">F67+G67</f>
        <v>15018</v>
      </c>
      <c r="I67" s="16">
        <f t="shared" si="1"/>
        <v>0.15541350379544547</v>
      </c>
    </row>
    <row r="68" spans="1:9" x14ac:dyDescent="0.2">
      <c r="A68" t="s">
        <v>230</v>
      </c>
      <c r="B68" s="6" t="s">
        <v>309</v>
      </c>
      <c r="C68" s="6" t="s">
        <v>471</v>
      </c>
      <c r="D68" s="3">
        <v>6233</v>
      </c>
      <c r="E68" s="3">
        <v>6178</v>
      </c>
      <c r="F68" s="3">
        <v>4754</v>
      </c>
      <c r="G68" s="3">
        <v>7656</v>
      </c>
      <c r="H68" s="19">
        <f t="shared" si="2"/>
        <v>12410</v>
      </c>
      <c r="I68" s="16">
        <f t="shared" ref="I68:I131" si="3">+F68/(F68+G68)</f>
        <v>0.38307816277195811</v>
      </c>
    </row>
    <row r="69" spans="1:9" x14ac:dyDescent="0.2">
      <c r="A69" t="s">
        <v>230</v>
      </c>
      <c r="B69" s="6" t="s">
        <v>310</v>
      </c>
      <c r="C69" s="6" t="s">
        <v>471</v>
      </c>
      <c r="D69" s="3">
        <v>5593</v>
      </c>
      <c r="E69" s="3">
        <v>5567</v>
      </c>
      <c r="F69" s="3">
        <v>2512</v>
      </c>
      <c r="G69" s="3">
        <v>8648</v>
      </c>
      <c r="H69" s="19">
        <f t="shared" si="2"/>
        <v>11160</v>
      </c>
      <c r="I69" s="16">
        <f t="shared" si="3"/>
        <v>0.22508960573476702</v>
      </c>
    </row>
    <row r="70" spans="1:9" x14ac:dyDescent="0.2">
      <c r="A70" t="s">
        <v>230</v>
      </c>
      <c r="B70" s="6" t="s">
        <v>311</v>
      </c>
      <c r="C70" s="6" t="s">
        <v>471</v>
      </c>
      <c r="D70" s="3">
        <v>5593</v>
      </c>
      <c r="E70" s="3">
        <v>5497</v>
      </c>
      <c r="F70" s="3">
        <v>6648</v>
      </c>
      <c r="G70" s="3">
        <v>4442</v>
      </c>
      <c r="H70" s="19">
        <f t="shared" si="2"/>
        <v>11090</v>
      </c>
      <c r="I70" s="16">
        <f t="shared" si="3"/>
        <v>0.59945897204688914</v>
      </c>
    </row>
    <row r="71" spans="1:9" x14ac:dyDescent="0.2">
      <c r="A71" t="s">
        <v>230</v>
      </c>
      <c r="B71" s="6" t="s">
        <v>312</v>
      </c>
      <c r="C71" s="6" t="s">
        <v>471</v>
      </c>
      <c r="D71" s="3">
        <v>4253</v>
      </c>
      <c r="E71" s="3">
        <v>4112</v>
      </c>
      <c r="F71" s="3">
        <v>2968</v>
      </c>
      <c r="G71" s="3">
        <v>5396</v>
      </c>
      <c r="H71" s="19">
        <f t="shared" si="2"/>
        <v>8364</v>
      </c>
      <c r="I71" s="16">
        <f t="shared" si="3"/>
        <v>0.35485413677666189</v>
      </c>
    </row>
    <row r="72" spans="1:9" x14ac:dyDescent="0.2">
      <c r="A72" t="s">
        <v>230</v>
      </c>
      <c r="B72" s="6" t="s">
        <v>313</v>
      </c>
      <c r="C72" s="6" t="s">
        <v>471</v>
      </c>
      <c r="D72" s="3">
        <v>4049</v>
      </c>
      <c r="E72" s="3">
        <v>4093</v>
      </c>
      <c r="F72" s="3">
        <v>2935</v>
      </c>
      <c r="G72" s="3">
        <v>5207</v>
      </c>
      <c r="H72" s="19">
        <f t="shared" si="2"/>
        <v>8142</v>
      </c>
      <c r="I72" s="16">
        <f t="shared" si="3"/>
        <v>0.36047654139032181</v>
      </c>
    </row>
    <row r="73" spans="1:9" x14ac:dyDescent="0.2">
      <c r="A73" t="s">
        <v>230</v>
      </c>
      <c r="B73" s="6" t="s">
        <v>314</v>
      </c>
      <c r="C73" s="6" t="s">
        <v>471</v>
      </c>
      <c r="D73" s="3">
        <v>3973</v>
      </c>
      <c r="E73" s="3">
        <v>4114</v>
      </c>
      <c r="F73" s="3">
        <v>5318</v>
      </c>
      <c r="G73" s="3">
        <v>2769</v>
      </c>
      <c r="H73" s="19">
        <f t="shared" si="2"/>
        <v>8087</v>
      </c>
      <c r="I73" s="16">
        <f t="shared" si="3"/>
        <v>0.65759861506120931</v>
      </c>
    </row>
    <row r="74" spans="1:9" x14ac:dyDescent="0.2">
      <c r="A74" t="s">
        <v>230</v>
      </c>
      <c r="B74" s="6" t="s">
        <v>315</v>
      </c>
      <c r="C74" s="6" t="s">
        <v>471</v>
      </c>
      <c r="D74" s="3">
        <v>3183</v>
      </c>
      <c r="E74" s="3">
        <v>3132</v>
      </c>
      <c r="F74" s="3">
        <v>3394</v>
      </c>
      <c r="G74" s="3">
        <v>2922</v>
      </c>
      <c r="H74" s="19">
        <f t="shared" si="2"/>
        <v>6316</v>
      </c>
      <c r="I74" s="16">
        <f t="shared" si="3"/>
        <v>0.5373654211526282</v>
      </c>
    </row>
    <row r="75" spans="1:9" x14ac:dyDescent="0.2">
      <c r="A75" t="s">
        <v>230</v>
      </c>
      <c r="B75" s="6" t="s">
        <v>316</v>
      </c>
      <c r="C75" s="6" t="s">
        <v>471</v>
      </c>
      <c r="D75" s="3">
        <v>3019</v>
      </c>
      <c r="E75" s="3">
        <v>3135</v>
      </c>
      <c r="F75" s="3">
        <v>3304</v>
      </c>
      <c r="G75" s="3">
        <v>2850</v>
      </c>
      <c r="H75" s="19">
        <f t="shared" si="2"/>
        <v>6154</v>
      </c>
      <c r="I75" s="16">
        <f t="shared" si="3"/>
        <v>0.53688657783555416</v>
      </c>
    </row>
    <row r="76" spans="1:9" x14ac:dyDescent="0.2">
      <c r="A76" t="s">
        <v>230</v>
      </c>
      <c r="B76" s="6" t="s">
        <v>317</v>
      </c>
      <c r="C76" s="6" t="s">
        <v>471</v>
      </c>
      <c r="D76" s="3">
        <v>2702</v>
      </c>
      <c r="E76" s="3">
        <v>2657</v>
      </c>
      <c r="F76" s="3">
        <v>2398</v>
      </c>
      <c r="G76" s="3">
        <v>2961</v>
      </c>
      <c r="H76" s="19">
        <f t="shared" si="2"/>
        <v>5359</v>
      </c>
      <c r="I76" s="16">
        <f t="shared" si="3"/>
        <v>0.44747154319835791</v>
      </c>
    </row>
    <row r="77" spans="1:9" x14ac:dyDescent="0.2">
      <c r="A77" t="s">
        <v>230</v>
      </c>
      <c r="B77" s="6" t="s">
        <v>318</v>
      </c>
      <c r="C77" s="6" t="s">
        <v>471</v>
      </c>
      <c r="D77" s="3">
        <v>2455</v>
      </c>
      <c r="E77" s="3">
        <v>2483</v>
      </c>
      <c r="F77" s="3">
        <v>1768</v>
      </c>
      <c r="G77" s="3">
        <v>3170</v>
      </c>
      <c r="H77" s="19">
        <f t="shared" si="2"/>
        <v>4938</v>
      </c>
      <c r="I77" s="16">
        <f t="shared" si="3"/>
        <v>0.35803969218307008</v>
      </c>
    </row>
    <row r="78" spans="1:9" x14ac:dyDescent="0.2">
      <c r="A78" t="s">
        <v>230</v>
      </c>
      <c r="B78" s="6" t="s">
        <v>319</v>
      </c>
      <c r="C78" s="6" t="s">
        <v>471</v>
      </c>
      <c r="D78" s="3">
        <v>1994</v>
      </c>
      <c r="E78" s="3">
        <v>1939</v>
      </c>
      <c r="F78" s="3">
        <v>1914</v>
      </c>
      <c r="G78" s="3">
        <v>2019</v>
      </c>
      <c r="H78" s="19">
        <f t="shared" si="2"/>
        <v>3933</v>
      </c>
      <c r="I78" s="16">
        <f t="shared" si="3"/>
        <v>0.48665141113653698</v>
      </c>
    </row>
    <row r="79" spans="1:9" x14ac:dyDescent="0.2">
      <c r="A79" t="s">
        <v>230</v>
      </c>
      <c r="B79" s="6" t="s">
        <v>320</v>
      </c>
      <c r="C79" s="6" t="s">
        <v>471</v>
      </c>
      <c r="D79" s="3">
        <v>1851</v>
      </c>
      <c r="E79" s="3">
        <v>1988</v>
      </c>
      <c r="F79" s="4">
        <v>965</v>
      </c>
      <c r="G79" s="3">
        <v>2874</v>
      </c>
      <c r="H79" s="19">
        <f t="shared" si="2"/>
        <v>3839</v>
      </c>
      <c r="I79" s="16">
        <f t="shared" si="3"/>
        <v>0.25136754363115393</v>
      </c>
    </row>
    <row r="80" spans="1:9" x14ac:dyDescent="0.2">
      <c r="A80" t="s">
        <v>230</v>
      </c>
      <c r="B80" s="6" t="s">
        <v>321</v>
      </c>
      <c r="C80" s="6" t="s">
        <v>471</v>
      </c>
      <c r="D80" s="3">
        <v>1607</v>
      </c>
      <c r="E80" s="3">
        <v>1706</v>
      </c>
      <c r="F80" s="4">
        <v>294</v>
      </c>
      <c r="G80" s="3">
        <v>3019</v>
      </c>
      <c r="H80" s="19">
        <f t="shared" si="2"/>
        <v>3313</v>
      </c>
      <c r="I80" s="16">
        <f t="shared" si="3"/>
        <v>8.8741322064594022E-2</v>
      </c>
    </row>
    <row r="81" spans="1:9" x14ac:dyDescent="0.2">
      <c r="A81" t="s">
        <v>230</v>
      </c>
      <c r="B81" s="6" t="s">
        <v>322</v>
      </c>
      <c r="C81" s="6" t="s">
        <v>471</v>
      </c>
      <c r="D81" s="3">
        <v>1419</v>
      </c>
      <c r="E81" s="3">
        <v>1393</v>
      </c>
      <c r="F81" s="3">
        <v>1200</v>
      </c>
      <c r="G81" s="3">
        <v>1611</v>
      </c>
      <c r="H81" s="19">
        <f t="shared" si="2"/>
        <v>2811</v>
      </c>
      <c r="I81" s="16">
        <f t="shared" si="3"/>
        <v>0.42689434364994666</v>
      </c>
    </row>
    <row r="82" spans="1:9" x14ac:dyDescent="0.2">
      <c r="A82" t="s">
        <v>230</v>
      </c>
      <c r="B82" s="6" t="s">
        <v>323</v>
      </c>
      <c r="C82" s="6" t="s">
        <v>469</v>
      </c>
      <c r="D82" s="3">
        <v>1270</v>
      </c>
      <c r="E82" s="3">
        <v>1291</v>
      </c>
      <c r="F82" s="3">
        <v>1137</v>
      </c>
      <c r="G82" s="3">
        <v>1424</v>
      </c>
      <c r="H82" s="19">
        <f t="shared" si="2"/>
        <v>2561</v>
      </c>
      <c r="I82" s="16">
        <f t="shared" si="3"/>
        <v>0.44396720031237796</v>
      </c>
    </row>
    <row r="83" spans="1:9" x14ac:dyDescent="0.2">
      <c r="A83" t="s">
        <v>230</v>
      </c>
      <c r="B83" s="6" t="s">
        <v>324</v>
      </c>
      <c r="C83" s="6" t="s">
        <v>469</v>
      </c>
      <c r="D83" s="4">
        <v>641</v>
      </c>
      <c r="E83" s="4">
        <v>647</v>
      </c>
      <c r="F83" s="4">
        <v>341</v>
      </c>
      <c r="G83" s="4">
        <v>948</v>
      </c>
      <c r="H83" s="19">
        <f t="shared" si="2"/>
        <v>1289</v>
      </c>
      <c r="I83" s="16">
        <f t="shared" si="3"/>
        <v>0.26454615981380913</v>
      </c>
    </row>
    <row r="84" spans="1:9" x14ac:dyDescent="0.2">
      <c r="A84" t="s">
        <v>230</v>
      </c>
      <c r="B84" s="6" t="s">
        <v>325</v>
      </c>
      <c r="C84" s="6" t="s">
        <v>469</v>
      </c>
      <c r="D84" s="4">
        <v>422</v>
      </c>
      <c r="E84" s="4">
        <v>433</v>
      </c>
      <c r="F84" s="4">
        <v>533</v>
      </c>
      <c r="G84" s="4">
        <v>322</v>
      </c>
      <c r="H84" s="19">
        <f t="shared" si="2"/>
        <v>855</v>
      </c>
      <c r="I84" s="16">
        <f t="shared" si="3"/>
        <v>0.62339181286549705</v>
      </c>
    </row>
    <row r="85" spans="1:9" x14ac:dyDescent="0.2">
      <c r="A85" t="s">
        <v>230</v>
      </c>
      <c r="B85" s="6" t="s">
        <v>326</v>
      </c>
      <c r="C85" s="6" t="s">
        <v>471</v>
      </c>
      <c r="D85" s="4">
        <v>220</v>
      </c>
      <c r="E85" s="4">
        <v>230</v>
      </c>
      <c r="F85" s="4">
        <v>1</v>
      </c>
      <c r="G85" s="4">
        <v>448</v>
      </c>
      <c r="H85" s="19">
        <f t="shared" si="2"/>
        <v>449</v>
      </c>
      <c r="I85" s="16">
        <f t="shared" si="3"/>
        <v>2.2271714922048997E-3</v>
      </c>
    </row>
    <row r="86" spans="1:9" x14ac:dyDescent="0.2">
      <c r="A86" t="s">
        <v>230</v>
      </c>
      <c r="B86" s="6" t="s">
        <v>327</v>
      </c>
      <c r="C86" s="6" t="s">
        <v>469</v>
      </c>
      <c r="D86" s="4">
        <v>206</v>
      </c>
      <c r="E86" s="4">
        <v>210</v>
      </c>
      <c r="F86" s="4">
        <v>201</v>
      </c>
      <c r="G86" s="4">
        <v>214</v>
      </c>
      <c r="H86" s="19">
        <f t="shared" si="2"/>
        <v>415</v>
      </c>
      <c r="I86" s="16">
        <f t="shared" si="3"/>
        <v>0.48433734939759038</v>
      </c>
    </row>
    <row r="87" spans="1:9" x14ac:dyDescent="0.2">
      <c r="A87" t="s">
        <v>230</v>
      </c>
      <c r="B87" s="6" t="s">
        <v>328</v>
      </c>
      <c r="C87" s="6" t="s">
        <v>469</v>
      </c>
      <c r="D87" s="4">
        <v>190</v>
      </c>
      <c r="E87" s="4">
        <v>202</v>
      </c>
      <c r="F87" s="4">
        <v>21</v>
      </c>
      <c r="G87" s="4">
        <v>371</v>
      </c>
      <c r="H87" s="19">
        <f t="shared" si="2"/>
        <v>392</v>
      </c>
      <c r="I87" s="16">
        <f t="shared" si="3"/>
        <v>5.3571428571428568E-2</v>
      </c>
    </row>
    <row r="88" spans="1:9" x14ac:dyDescent="0.2">
      <c r="A88" t="s">
        <v>230</v>
      </c>
      <c r="B88" s="6" t="s">
        <v>329</v>
      </c>
      <c r="C88" s="6" t="s">
        <v>469</v>
      </c>
      <c r="D88" s="4">
        <v>148</v>
      </c>
      <c r="E88" s="4">
        <v>153</v>
      </c>
      <c r="F88" s="4">
        <v>36</v>
      </c>
      <c r="G88" s="4">
        <v>265</v>
      </c>
      <c r="H88" s="19">
        <f t="shared" si="2"/>
        <v>301</v>
      </c>
      <c r="I88" s="16">
        <f t="shared" si="3"/>
        <v>0.11960132890365449</v>
      </c>
    </row>
    <row r="89" spans="1:9" x14ac:dyDescent="0.2">
      <c r="A89" t="s">
        <v>230</v>
      </c>
      <c r="B89" s="6" t="s">
        <v>330</v>
      </c>
      <c r="C89" s="6" t="s">
        <v>469</v>
      </c>
      <c r="D89" s="4">
        <v>130</v>
      </c>
      <c r="E89" s="4">
        <v>139</v>
      </c>
      <c r="F89" s="4">
        <v>136</v>
      </c>
      <c r="G89" s="4">
        <v>133</v>
      </c>
      <c r="H89" s="19">
        <f t="shared" si="2"/>
        <v>269</v>
      </c>
      <c r="I89" s="16">
        <f t="shared" si="3"/>
        <v>0.50557620817843862</v>
      </c>
    </row>
    <row r="90" spans="1:9" x14ac:dyDescent="0.2">
      <c r="A90" t="s">
        <v>230</v>
      </c>
      <c r="B90" s="6" t="s">
        <v>331</v>
      </c>
      <c r="C90" s="6" t="s">
        <v>469</v>
      </c>
      <c r="D90" s="4">
        <v>119</v>
      </c>
      <c r="E90" s="4">
        <v>116</v>
      </c>
      <c r="F90" s="4">
        <v>126</v>
      </c>
      <c r="G90" s="4">
        <v>109</v>
      </c>
      <c r="H90" s="19">
        <f t="shared" si="2"/>
        <v>235</v>
      </c>
      <c r="I90" s="16">
        <f t="shared" si="3"/>
        <v>0.53617021276595744</v>
      </c>
    </row>
    <row r="91" spans="1:9" x14ac:dyDescent="0.2">
      <c r="A91" t="s">
        <v>230</v>
      </c>
      <c r="B91" s="6" t="s">
        <v>332</v>
      </c>
      <c r="C91" s="6" t="s">
        <v>470</v>
      </c>
      <c r="D91" s="4">
        <v>104</v>
      </c>
      <c r="E91" s="4">
        <v>111</v>
      </c>
      <c r="F91" s="4">
        <v>65</v>
      </c>
      <c r="G91" s="4">
        <v>150</v>
      </c>
      <c r="H91" s="19">
        <f t="shared" si="2"/>
        <v>215</v>
      </c>
      <c r="I91" s="16">
        <f t="shared" si="3"/>
        <v>0.30232558139534882</v>
      </c>
    </row>
    <row r="92" spans="1:9" x14ac:dyDescent="0.2">
      <c r="A92" t="s">
        <v>230</v>
      </c>
      <c r="B92" s="6" t="s">
        <v>333</v>
      </c>
      <c r="C92" s="6" t="s">
        <v>468</v>
      </c>
      <c r="D92" s="4">
        <v>0</v>
      </c>
      <c r="E92" s="4">
        <v>0</v>
      </c>
      <c r="F92" s="4">
        <v>39</v>
      </c>
      <c r="G92" s="4">
        <v>135</v>
      </c>
      <c r="H92" s="19">
        <f t="shared" si="2"/>
        <v>174</v>
      </c>
      <c r="I92" s="16">
        <f t="shared" si="3"/>
        <v>0.22413793103448276</v>
      </c>
    </row>
    <row r="93" spans="1:9" x14ac:dyDescent="0.2">
      <c r="A93" t="s">
        <v>230</v>
      </c>
      <c r="B93" s="6" t="s">
        <v>334</v>
      </c>
      <c r="C93" s="6" t="s">
        <v>471</v>
      </c>
      <c r="D93" s="4">
        <v>0</v>
      </c>
      <c r="E93" s="4">
        <v>0</v>
      </c>
      <c r="F93" s="4">
        <v>95</v>
      </c>
      <c r="G93" s="4">
        <v>57</v>
      </c>
      <c r="H93" s="19">
        <f t="shared" si="2"/>
        <v>152</v>
      </c>
      <c r="I93" s="16">
        <f t="shared" si="3"/>
        <v>0.625</v>
      </c>
    </row>
    <row r="94" spans="1:9" x14ac:dyDescent="0.2">
      <c r="A94" t="s">
        <v>230</v>
      </c>
      <c r="B94" s="6" t="s">
        <v>335</v>
      </c>
      <c r="C94" s="6" t="s">
        <v>471</v>
      </c>
      <c r="D94" s="4">
        <v>0</v>
      </c>
      <c r="E94" s="4">
        <v>0</v>
      </c>
      <c r="F94" s="4">
        <v>53</v>
      </c>
      <c r="G94" s="4">
        <v>60</v>
      </c>
      <c r="H94" s="19">
        <f t="shared" si="2"/>
        <v>113</v>
      </c>
      <c r="I94" s="16">
        <f t="shared" si="3"/>
        <v>0.46902654867256638</v>
      </c>
    </row>
    <row r="95" spans="1:9" x14ac:dyDescent="0.2">
      <c r="A95" t="s">
        <v>230</v>
      </c>
      <c r="B95" s="6" t="s">
        <v>336</v>
      </c>
      <c r="C95" s="6" t="s">
        <v>469</v>
      </c>
      <c r="D95" s="4">
        <v>0</v>
      </c>
      <c r="E95" s="4">
        <v>0</v>
      </c>
      <c r="F95" s="4">
        <v>51</v>
      </c>
      <c r="G95" s="4">
        <v>43</v>
      </c>
      <c r="H95" s="19">
        <f t="shared" si="2"/>
        <v>94</v>
      </c>
      <c r="I95" s="16">
        <f t="shared" si="3"/>
        <v>0.54255319148936165</v>
      </c>
    </row>
    <row r="96" spans="1:9" x14ac:dyDescent="0.2">
      <c r="A96" t="s">
        <v>230</v>
      </c>
      <c r="B96" s="6" t="s">
        <v>337</v>
      </c>
      <c r="C96" s="6" t="s">
        <v>469</v>
      </c>
      <c r="D96" s="4">
        <v>0</v>
      </c>
      <c r="E96" s="4">
        <v>0</v>
      </c>
      <c r="F96" s="4">
        <v>58</v>
      </c>
      <c r="G96" s="4">
        <v>35</v>
      </c>
      <c r="H96" s="19">
        <f t="shared" si="2"/>
        <v>93</v>
      </c>
      <c r="I96" s="16">
        <f t="shared" si="3"/>
        <v>0.62365591397849462</v>
      </c>
    </row>
    <row r="97" spans="1:9" x14ac:dyDescent="0.2">
      <c r="A97" t="s">
        <v>230</v>
      </c>
      <c r="B97" s="6" t="s">
        <v>338</v>
      </c>
      <c r="C97" s="6" t="s">
        <v>469</v>
      </c>
      <c r="D97" s="4">
        <v>0</v>
      </c>
      <c r="E97" s="4">
        <v>0</v>
      </c>
      <c r="F97" s="4">
        <v>21</v>
      </c>
      <c r="G97" s="4">
        <v>50</v>
      </c>
      <c r="H97" s="19">
        <f t="shared" si="2"/>
        <v>71</v>
      </c>
      <c r="I97" s="16">
        <f t="shared" si="3"/>
        <v>0.29577464788732394</v>
      </c>
    </row>
    <row r="98" spans="1:9" x14ac:dyDescent="0.2">
      <c r="A98" t="s">
        <v>230</v>
      </c>
      <c r="B98" s="6" t="s">
        <v>339</v>
      </c>
      <c r="C98" s="6" t="s">
        <v>469</v>
      </c>
      <c r="D98" s="4">
        <v>0</v>
      </c>
      <c r="E98" s="4">
        <v>0</v>
      </c>
      <c r="F98" s="4">
        <v>43</v>
      </c>
      <c r="G98" s="4">
        <v>25</v>
      </c>
      <c r="H98" s="19">
        <f t="shared" si="2"/>
        <v>68</v>
      </c>
      <c r="I98" s="16">
        <f t="shared" si="3"/>
        <v>0.63235294117647056</v>
      </c>
    </row>
    <row r="99" spans="1:9" x14ac:dyDescent="0.2">
      <c r="A99" t="s">
        <v>230</v>
      </c>
      <c r="B99" s="6" t="s">
        <v>340</v>
      </c>
      <c r="C99" s="6" t="s">
        <v>469</v>
      </c>
      <c r="D99" s="4">
        <v>0</v>
      </c>
      <c r="E99" s="4">
        <v>0</v>
      </c>
      <c r="F99" s="4">
        <v>0</v>
      </c>
      <c r="G99" s="4">
        <v>64</v>
      </c>
      <c r="H99" s="19">
        <f t="shared" si="2"/>
        <v>64</v>
      </c>
      <c r="I99" s="16">
        <f t="shared" si="3"/>
        <v>0</v>
      </c>
    </row>
    <row r="100" spans="1:9" x14ac:dyDescent="0.2">
      <c r="A100" t="s">
        <v>230</v>
      </c>
      <c r="B100" s="6" t="s">
        <v>341</v>
      </c>
      <c r="C100" s="6" t="s">
        <v>469</v>
      </c>
      <c r="D100" s="4">
        <v>0</v>
      </c>
      <c r="E100" s="4">
        <v>0</v>
      </c>
      <c r="F100" s="4">
        <v>10</v>
      </c>
      <c r="G100" s="4">
        <v>46</v>
      </c>
      <c r="H100" s="19">
        <f t="shared" si="2"/>
        <v>56</v>
      </c>
      <c r="I100" s="16">
        <f t="shared" si="3"/>
        <v>0.17857142857142858</v>
      </c>
    </row>
    <row r="101" spans="1:9" x14ac:dyDescent="0.2">
      <c r="A101" t="s">
        <v>230</v>
      </c>
      <c r="B101" s="6" t="s">
        <v>342</v>
      </c>
      <c r="C101" s="6" t="s">
        <v>468</v>
      </c>
      <c r="D101" s="4">
        <v>0</v>
      </c>
      <c r="E101" s="4">
        <v>0</v>
      </c>
      <c r="F101" s="4">
        <v>26</v>
      </c>
      <c r="G101" s="4">
        <v>13</v>
      </c>
      <c r="H101" s="19">
        <f t="shared" si="2"/>
        <v>39</v>
      </c>
      <c r="I101" s="16">
        <f t="shared" si="3"/>
        <v>0.66666666666666663</v>
      </c>
    </row>
    <row r="102" spans="1:9" x14ac:dyDescent="0.2">
      <c r="A102" t="s">
        <v>230</v>
      </c>
      <c r="B102" s="6" t="s">
        <v>343</v>
      </c>
      <c r="C102" s="6" t="s">
        <v>469</v>
      </c>
      <c r="D102" s="4">
        <v>0</v>
      </c>
      <c r="E102" s="4">
        <v>0</v>
      </c>
      <c r="F102" s="4">
        <v>0</v>
      </c>
      <c r="G102" s="4">
        <v>37</v>
      </c>
      <c r="H102" s="19">
        <f t="shared" si="2"/>
        <v>37</v>
      </c>
      <c r="I102" s="16">
        <f t="shared" si="3"/>
        <v>0</v>
      </c>
    </row>
    <row r="103" spans="1:9" x14ac:dyDescent="0.2">
      <c r="A103" t="s">
        <v>230</v>
      </c>
      <c r="B103" s="6" t="s">
        <v>344</v>
      </c>
      <c r="C103" s="6" t="s">
        <v>469</v>
      </c>
      <c r="D103" s="4">
        <v>0</v>
      </c>
      <c r="E103" s="4">
        <v>0</v>
      </c>
      <c r="F103" s="4">
        <v>8</v>
      </c>
      <c r="G103" s="4">
        <v>12</v>
      </c>
      <c r="H103" s="19">
        <f t="shared" si="2"/>
        <v>20</v>
      </c>
      <c r="I103" s="16">
        <f t="shared" si="3"/>
        <v>0.4</v>
      </c>
    </row>
    <row r="104" spans="1:9" x14ac:dyDescent="0.2">
      <c r="A104" t="s">
        <v>230</v>
      </c>
      <c r="B104" s="6" t="s">
        <v>345</v>
      </c>
      <c r="C104" s="6" t="s">
        <v>468</v>
      </c>
      <c r="D104" s="4">
        <v>0</v>
      </c>
      <c r="E104" s="4">
        <v>0</v>
      </c>
      <c r="F104" s="4">
        <v>9</v>
      </c>
      <c r="G104" s="4">
        <v>7</v>
      </c>
      <c r="H104" s="19">
        <f t="shared" si="2"/>
        <v>16</v>
      </c>
      <c r="I104" s="16">
        <f t="shared" si="3"/>
        <v>0.5625</v>
      </c>
    </row>
    <row r="105" spans="1:9" x14ac:dyDescent="0.2">
      <c r="A105" t="s">
        <v>230</v>
      </c>
      <c r="B105" s="6" t="s">
        <v>346</v>
      </c>
      <c r="C105" s="6" t="s">
        <v>469</v>
      </c>
      <c r="D105" s="4">
        <v>0</v>
      </c>
      <c r="E105" s="4">
        <v>0</v>
      </c>
      <c r="F105" s="4">
        <v>9</v>
      </c>
      <c r="G105" s="4">
        <v>2</v>
      </c>
      <c r="H105" s="19">
        <f t="shared" si="2"/>
        <v>11</v>
      </c>
      <c r="I105" s="16">
        <f t="shared" si="3"/>
        <v>0.81818181818181823</v>
      </c>
    </row>
    <row r="106" spans="1:9" x14ac:dyDescent="0.2">
      <c r="A106" t="s">
        <v>230</v>
      </c>
      <c r="B106" s="6" t="s">
        <v>347</v>
      </c>
      <c r="C106" s="6" t="s">
        <v>469</v>
      </c>
      <c r="D106" s="4">
        <v>0</v>
      </c>
      <c r="E106" s="4">
        <v>0</v>
      </c>
      <c r="F106" s="4">
        <v>7</v>
      </c>
      <c r="G106" s="4">
        <v>1</v>
      </c>
      <c r="H106" s="19">
        <f t="shared" si="2"/>
        <v>8</v>
      </c>
      <c r="I106" s="16">
        <f t="shared" si="3"/>
        <v>0.875</v>
      </c>
    </row>
    <row r="107" spans="1:9" x14ac:dyDescent="0.2">
      <c r="A107" t="s">
        <v>230</v>
      </c>
      <c r="B107" s="6" t="s">
        <v>348</v>
      </c>
      <c r="C107" s="6" t="s">
        <v>471</v>
      </c>
      <c r="D107" s="4">
        <v>0</v>
      </c>
      <c r="E107" s="4">
        <v>0</v>
      </c>
      <c r="F107" s="4">
        <v>1</v>
      </c>
      <c r="G107" s="4">
        <v>6</v>
      </c>
      <c r="H107" s="19">
        <f t="shared" si="2"/>
        <v>7</v>
      </c>
      <c r="I107" s="16">
        <f t="shared" si="3"/>
        <v>0.14285714285714285</v>
      </c>
    </row>
    <row r="108" spans="1:9" x14ac:dyDescent="0.2">
      <c r="A108" t="s">
        <v>230</v>
      </c>
      <c r="B108" s="6" t="s">
        <v>349</v>
      </c>
      <c r="C108" s="6" t="s">
        <v>469</v>
      </c>
      <c r="D108" s="4">
        <v>0</v>
      </c>
      <c r="E108" s="4">
        <v>0</v>
      </c>
      <c r="F108" s="4">
        <v>0</v>
      </c>
      <c r="G108" s="4">
        <v>2</v>
      </c>
      <c r="H108" s="19">
        <f t="shared" si="2"/>
        <v>2</v>
      </c>
      <c r="I108" s="16">
        <f t="shared" si="3"/>
        <v>0</v>
      </c>
    </row>
    <row r="109" spans="1:9" x14ac:dyDescent="0.2">
      <c r="A109" t="s">
        <v>231</v>
      </c>
      <c r="B109" s="6" t="s">
        <v>350</v>
      </c>
      <c r="C109" s="6" t="s">
        <v>473</v>
      </c>
      <c r="D109" s="3">
        <v>655632</v>
      </c>
      <c r="E109" s="3">
        <v>618475</v>
      </c>
      <c r="F109" s="3">
        <v>843136</v>
      </c>
      <c r="G109" s="3">
        <v>430971</v>
      </c>
      <c r="H109" s="19">
        <f t="shared" si="2"/>
        <v>1274107</v>
      </c>
      <c r="I109" s="16">
        <f t="shared" si="3"/>
        <v>0.661746619396958</v>
      </c>
    </row>
    <row r="110" spans="1:9" x14ac:dyDescent="0.2">
      <c r="A110" t="s">
        <v>231</v>
      </c>
      <c r="B110" s="6" t="s">
        <v>351</v>
      </c>
      <c r="C110" s="6" t="s">
        <v>469</v>
      </c>
      <c r="D110" s="3">
        <v>515255</v>
      </c>
      <c r="E110" s="3">
        <v>482801</v>
      </c>
      <c r="F110" s="3">
        <v>717585</v>
      </c>
      <c r="G110" s="3">
        <v>280471</v>
      </c>
      <c r="H110" s="19">
        <f t="shared" si="2"/>
        <v>998056</v>
      </c>
      <c r="I110" s="16">
        <f t="shared" si="3"/>
        <v>0.71898270237341388</v>
      </c>
    </row>
    <row r="111" spans="1:9" x14ac:dyDescent="0.2">
      <c r="A111" t="s">
        <v>231</v>
      </c>
      <c r="B111" s="6" t="s">
        <v>352</v>
      </c>
      <c r="C111" s="6" t="s">
        <v>469</v>
      </c>
      <c r="D111" s="3">
        <v>104403</v>
      </c>
      <c r="E111" s="3">
        <v>104852</v>
      </c>
      <c r="F111" s="3">
        <v>127231</v>
      </c>
      <c r="G111" s="3">
        <v>82024</v>
      </c>
      <c r="H111" s="19">
        <f t="shared" si="2"/>
        <v>209255</v>
      </c>
      <c r="I111" s="16">
        <f t="shared" si="3"/>
        <v>0.60801892427898974</v>
      </c>
    </row>
    <row r="112" spans="1:9" x14ac:dyDescent="0.2">
      <c r="A112" t="s">
        <v>231</v>
      </c>
      <c r="B112" s="6" t="s">
        <v>353</v>
      </c>
      <c r="C112" s="6" t="s">
        <v>468</v>
      </c>
      <c r="D112" s="3">
        <v>78632</v>
      </c>
      <c r="E112" s="3">
        <v>73698</v>
      </c>
      <c r="F112" s="3">
        <v>96764</v>
      </c>
      <c r="G112" s="3">
        <v>55567</v>
      </c>
      <c r="H112" s="19">
        <f t="shared" si="2"/>
        <v>152331</v>
      </c>
      <c r="I112" s="16">
        <f t="shared" si="3"/>
        <v>0.63522198370653382</v>
      </c>
    </row>
    <row r="113" spans="1:9" x14ac:dyDescent="0.2">
      <c r="A113" t="s">
        <v>231</v>
      </c>
      <c r="B113" s="6" t="s">
        <v>354</v>
      </c>
      <c r="C113" s="6" t="s">
        <v>468</v>
      </c>
      <c r="D113" s="3">
        <v>65001</v>
      </c>
      <c r="E113" s="3">
        <v>61947</v>
      </c>
      <c r="F113" s="3">
        <v>100839</v>
      </c>
      <c r="G113" s="3">
        <v>26109</v>
      </c>
      <c r="H113" s="19">
        <f t="shared" si="2"/>
        <v>126948</v>
      </c>
      <c r="I113" s="16">
        <f t="shared" si="3"/>
        <v>0.79433311277058327</v>
      </c>
    </row>
    <row r="114" spans="1:9" x14ac:dyDescent="0.2">
      <c r="A114" t="s">
        <v>231</v>
      </c>
      <c r="B114" s="6" t="s">
        <v>355</v>
      </c>
      <c r="C114" s="6" t="s">
        <v>474</v>
      </c>
      <c r="D114" s="3">
        <v>61997</v>
      </c>
      <c r="E114" s="3">
        <v>64508</v>
      </c>
      <c r="F114" s="3">
        <v>26930</v>
      </c>
      <c r="G114" s="3">
        <v>99575</v>
      </c>
      <c r="H114" s="19">
        <f t="shared" si="2"/>
        <v>126505</v>
      </c>
      <c r="I114" s="16">
        <f t="shared" si="3"/>
        <v>0.21287696138492548</v>
      </c>
    </row>
    <row r="115" spans="1:9" x14ac:dyDescent="0.2">
      <c r="A115" t="s">
        <v>231</v>
      </c>
      <c r="B115" s="6" t="s">
        <v>356</v>
      </c>
      <c r="C115" s="6" t="s">
        <v>469</v>
      </c>
      <c r="D115" s="3">
        <v>38847</v>
      </c>
      <c r="E115" s="3">
        <v>39858</v>
      </c>
      <c r="F115" s="3">
        <v>63223</v>
      </c>
      <c r="G115" s="3">
        <v>15482</v>
      </c>
      <c r="H115" s="19">
        <f t="shared" si="2"/>
        <v>78705</v>
      </c>
      <c r="I115" s="16">
        <f t="shared" si="3"/>
        <v>0.80329076932850518</v>
      </c>
    </row>
    <row r="116" spans="1:9" x14ac:dyDescent="0.2">
      <c r="A116" t="s">
        <v>231</v>
      </c>
      <c r="B116" s="6" t="s">
        <v>357</v>
      </c>
      <c r="C116" s="6" t="s">
        <v>471</v>
      </c>
      <c r="D116" s="3">
        <v>37558</v>
      </c>
      <c r="E116" s="3">
        <v>36896</v>
      </c>
      <c r="F116" s="3">
        <v>31514</v>
      </c>
      <c r="G116" s="3">
        <v>42940</v>
      </c>
      <c r="H116" s="19">
        <f t="shared" si="2"/>
        <v>74454</v>
      </c>
      <c r="I116" s="16">
        <f t="shared" si="3"/>
        <v>0.42326805812985197</v>
      </c>
    </row>
    <row r="117" spans="1:9" x14ac:dyDescent="0.2">
      <c r="A117" t="s">
        <v>231</v>
      </c>
      <c r="B117" s="6" t="s">
        <v>358</v>
      </c>
      <c r="C117" s="6" t="s">
        <v>469</v>
      </c>
      <c r="D117" s="3">
        <v>33886</v>
      </c>
      <c r="E117" s="3">
        <v>32910</v>
      </c>
      <c r="F117" s="3">
        <v>26001</v>
      </c>
      <c r="G117" s="3">
        <v>40795</v>
      </c>
      <c r="H117" s="19">
        <f t="shared" si="2"/>
        <v>66796</v>
      </c>
      <c r="I117" s="16">
        <f t="shared" si="3"/>
        <v>0.38925983591831848</v>
      </c>
    </row>
    <row r="118" spans="1:9" x14ac:dyDescent="0.2">
      <c r="A118" t="s">
        <v>231</v>
      </c>
      <c r="B118" s="6" t="s">
        <v>359</v>
      </c>
      <c r="C118" s="6" t="s">
        <v>468</v>
      </c>
      <c r="D118" s="3">
        <v>33110</v>
      </c>
      <c r="E118" s="3">
        <v>32436</v>
      </c>
      <c r="F118" s="3">
        <v>16994</v>
      </c>
      <c r="G118" s="3">
        <v>48552</v>
      </c>
      <c r="H118" s="19">
        <f t="shared" si="2"/>
        <v>65546</v>
      </c>
      <c r="I118" s="16">
        <f t="shared" si="3"/>
        <v>0.25926830012510299</v>
      </c>
    </row>
    <row r="119" spans="1:9" x14ac:dyDescent="0.2">
      <c r="A119" t="s">
        <v>231</v>
      </c>
      <c r="B119" s="6" t="s">
        <v>360</v>
      </c>
      <c r="C119" s="6" t="s">
        <v>473</v>
      </c>
      <c r="D119" s="3">
        <v>30374</v>
      </c>
      <c r="E119" s="3">
        <v>30482</v>
      </c>
      <c r="F119" s="3">
        <v>47926</v>
      </c>
      <c r="G119" s="3">
        <v>12930</v>
      </c>
      <c r="H119" s="19">
        <f t="shared" si="2"/>
        <v>60856</v>
      </c>
      <c r="I119" s="16">
        <f t="shared" si="3"/>
        <v>0.78753122124359143</v>
      </c>
    </row>
    <row r="120" spans="1:9" x14ac:dyDescent="0.2">
      <c r="A120" t="s">
        <v>231</v>
      </c>
      <c r="B120" s="6" t="s">
        <v>361</v>
      </c>
      <c r="C120" s="6" t="s">
        <v>469</v>
      </c>
      <c r="D120" s="3">
        <v>23437</v>
      </c>
      <c r="E120" s="3">
        <v>23042</v>
      </c>
      <c r="F120" s="3">
        <v>6897</v>
      </c>
      <c r="G120" s="3">
        <v>39583</v>
      </c>
      <c r="H120" s="19">
        <f t="shared" si="2"/>
        <v>46480</v>
      </c>
      <c r="I120" s="16">
        <f t="shared" si="3"/>
        <v>0.14838640275387263</v>
      </c>
    </row>
    <row r="121" spans="1:9" x14ac:dyDescent="0.2">
      <c r="A121" t="s">
        <v>231</v>
      </c>
      <c r="B121" s="6" t="s">
        <v>362</v>
      </c>
      <c r="C121" s="6" t="s">
        <v>468</v>
      </c>
      <c r="D121" s="3">
        <v>22426</v>
      </c>
      <c r="E121" s="3">
        <v>22633</v>
      </c>
      <c r="F121" s="3">
        <v>32754</v>
      </c>
      <c r="G121" s="3">
        <v>12305</v>
      </c>
      <c r="H121" s="19">
        <f t="shared" si="2"/>
        <v>45059</v>
      </c>
      <c r="I121" s="16">
        <f t="shared" si="3"/>
        <v>0.72691360216604894</v>
      </c>
    </row>
    <row r="122" spans="1:9" x14ac:dyDescent="0.2">
      <c r="A122" t="s">
        <v>231</v>
      </c>
      <c r="B122" s="6" t="s">
        <v>363</v>
      </c>
      <c r="C122" s="6" t="s">
        <v>475</v>
      </c>
      <c r="D122" s="3">
        <v>11887</v>
      </c>
      <c r="E122" s="3">
        <v>12054</v>
      </c>
      <c r="F122" s="3">
        <v>13853</v>
      </c>
      <c r="G122" s="3">
        <v>10089</v>
      </c>
      <c r="H122" s="19">
        <f t="shared" si="2"/>
        <v>23942</v>
      </c>
      <c r="I122" s="16">
        <f t="shared" si="3"/>
        <v>0.57860663269568124</v>
      </c>
    </row>
    <row r="123" spans="1:9" x14ac:dyDescent="0.2">
      <c r="A123" t="s">
        <v>231</v>
      </c>
      <c r="B123" s="6" t="s">
        <v>364</v>
      </c>
      <c r="C123" s="6" t="s">
        <v>469</v>
      </c>
      <c r="D123" s="3">
        <v>11882</v>
      </c>
      <c r="E123" s="3">
        <v>11820</v>
      </c>
      <c r="F123" s="3">
        <v>8890</v>
      </c>
      <c r="G123" s="3">
        <v>14812</v>
      </c>
      <c r="H123" s="19">
        <f t="shared" si="2"/>
        <v>23702</v>
      </c>
      <c r="I123" s="16">
        <f t="shared" si="3"/>
        <v>0.37507383343177791</v>
      </c>
    </row>
    <row r="124" spans="1:9" x14ac:dyDescent="0.2">
      <c r="A124" t="s">
        <v>231</v>
      </c>
      <c r="B124" s="6" t="s">
        <v>365</v>
      </c>
      <c r="C124" s="6" t="s">
        <v>469</v>
      </c>
      <c r="D124" s="3">
        <v>11848</v>
      </c>
      <c r="E124" s="3">
        <v>11538</v>
      </c>
      <c r="F124" s="3">
        <v>20684</v>
      </c>
      <c r="G124" s="3">
        <v>2701</v>
      </c>
      <c r="H124" s="19">
        <f t="shared" si="2"/>
        <v>23385</v>
      </c>
      <c r="I124" s="16">
        <f t="shared" si="3"/>
        <v>0.88449861022022669</v>
      </c>
    </row>
    <row r="125" spans="1:9" x14ac:dyDescent="0.2">
      <c r="A125" t="s">
        <v>231</v>
      </c>
      <c r="B125" s="6" t="s">
        <v>366</v>
      </c>
      <c r="C125" s="6" t="s">
        <v>468</v>
      </c>
      <c r="D125" s="3">
        <v>11419</v>
      </c>
      <c r="E125" s="3">
        <v>11031</v>
      </c>
      <c r="F125" s="3">
        <v>5309</v>
      </c>
      <c r="G125" s="3">
        <v>17141</v>
      </c>
      <c r="H125" s="19">
        <f t="shared" si="2"/>
        <v>22450</v>
      </c>
      <c r="I125" s="16">
        <f t="shared" si="3"/>
        <v>0.23648106904231625</v>
      </c>
    </row>
    <row r="126" spans="1:9" x14ac:dyDescent="0.2">
      <c r="A126" t="s">
        <v>231</v>
      </c>
      <c r="B126" s="6" t="s">
        <v>367</v>
      </c>
      <c r="C126" s="6" t="s">
        <v>468</v>
      </c>
      <c r="D126" s="3">
        <v>11251</v>
      </c>
      <c r="E126" s="3">
        <v>10672</v>
      </c>
      <c r="F126" s="3">
        <v>17217</v>
      </c>
      <c r="G126" s="3">
        <v>4707</v>
      </c>
      <c r="H126" s="19">
        <f t="shared" si="2"/>
        <v>21924</v>
      </c>
      <c r="I126" s="16">
        <f t="shared" si="3"/>
        <v>0.78530377668308704</v>
      </c>
    </row>
    <row r="127" spans="1:9" x14ac:dyDescent="0.2">
      <c r="A127" t="s">
        <v>231</v>
      </c>
      <c r="B127" s="6" t="s">
        <v>368</v>
      </c>
      <c r="C127" s="6" t="s">
        <v>473</v>
      </c>
      <c r="D127" s="3">
        <v>11065</v>
      </c>
      <c r="E127" s="3">
        <v>10765</v>
      </c>
      <c r="F127" s="3">
        <v>9495</v>
      </c>
      <c r="G127" s="3">
        <v>12335</v>
      </c>
      <c r="H127" s="19">
        <f t="shared" si="2"/>
        <v>21830</v>
      </c>
      <c r="I127" s="16">
        <f t="shared" si="3"/>
        <v>0.43495190105359599</v>
      </c>
    </row>
    <row r="128" spans="1:9" x14ac:dyDescent="0.2">
      <c r="A128" t="s">
        <v>231</v>
      </c>
      <c r="B128" s="6" t="s">
        <v>369</v>
      </c>
      <c r="C128" s="6" t="s">
        <v>468</v>
      </c>
      <c r="D128" s="3">
        <v>11566</v>
      </c>
      <c r="E128" s="3">
        <v>9333</v>
      </c>
      <c r="F128" s="3">
        <v>3106</v>
      </c>
      <c r="G128" s="3">
        <v>17793</v>
      </c>
      <c r="H128" s="19">
        <f t="shared" si="2"/>
        <v>20899</v>
      </c>
      <c r="I128" s="16">
        <f t="shared" si="3"/>
        <v>0.14861955117469736</v>
      </c>
    </row>
    <row r="129" spans="1:9" x14ac:dyDescent="0.2">
      <c r="A129" t="s">
        <v>231</v>
      </c>
      <c r="B129" s="6" t="s">
        <v>370</v>
      </c>
      <c r="C129" s="6" t="s">
        <v>469</v>
      </c>
      <c r="D129" s="3">
        <v>9227</v>
      </c>
      <c r="E129" s="3">
        <v>9412</v>
      </c>
      <c r="F129" s="3">
        <v>14305</v>
      </c>
      <c r="G129" s="3">
        <v>4334</v>
      </c>
      <c r="H129" s="19">
        <f t="shared" si="2"/>
        <v>18639</v>
      </c>
      <c r="I129" s="16">
        <f t="shared" si="3"/>
        <v>0.76747679596544882</v>
      </c>
    </row>
    <row r="130" spans="1:9" x14ac:dyDescent="0.2">
      <c r="A130" t="s">
        <v>231</v>
      </c>
      <c r="B130" s="6" t="s">
        <v>371</v>
      </c>
      <c r="C130" s="6" t="s">
        <v>468</v>
      </c>
      <c r="D130" s="3">
        <v>8809</v>
      </c>
      <c r="E130" s="3">
        <v>8679</v>
      </c>
      <c r="F130" s="3">
        <v>11007</v>
      </c>
      <c r="G130" s="3">
        <v>6481</v>
      </c>
      <c r="H130" s="19">
        <f t="shared" si="2"/>
        <v>17488</v>
      </c>
      <c r="I130" s="16">
        <f t="shared" si="3"/>
        <v>0.62940301921317476</v>
      </c>
    </row>
    <row r="131" spans="1:9" x14ac:dyDescent="0.2">
      <c r="A131" t="s">
        <v>231</v>
      </c>
      <c r="B131" s="6" t="s">
        <v>372</v>
      </c>
      <c r="C131" s="6" t="s">
        <v>475</v>
      </c>
      <c r="D131" s="3">
        <v>7917</v>
      </c>
      <c r="E131" s="3">
        <v>8352</v>
      </c>
      <c r="F131" s="3">
        <v>6303</v>
      </c>
      <c r="G131" s="3">
        <v>9966</v>
      </c>
      <c r="H131" s="19">
        <f t="shared" ref="H131:H194" si="4">F131+G131</f>
        <v>16269</v>
      </c>
      <c r="I131" s="16">
        <f t="shared" si="3"/>
        <v>0.38742393509127787</v>
      </c>
    </row>
    <row r="132" spans="1:9" x14ac:dyDescent="0.2">
      <c r="A132" t="s">
        <v>231</v>
      </c>
      <c r="B132" s="6" t="s">
        <v>373</v>
      </c>
      <c r="C132" s="6" t="s">
        <v>468</v>
      </c>
      <c r="D132" s="3">
        <v>7943</v>
      </c>
      <c r="E132" s="3">
        <v>7782</v>
      </c>
      <c r="F132" s="3">
        <v>7231</v>
      </c>
      <c r="G132" s="3">
        <v>8494</v>
      </c>
      <c r="H132" s="19">
        <f t="shared" si="4"/>
        <v>15725</v>
      </c>
      <c r="I132" s="16">
        <f t="shared" ref="I132:I195" si="5">+F132/(F132+G132)</f>
        <v>0.45984101748807632</v>
      </c>
    </row>
    <row r="133" spans="1:9" x14ac:dyDescent="0.2">
      <c r="A133" t="s">
        <v>231</v>
      </c>
      <c r="B133" s="6" t="s">
        <v>374</v>
      </c>
      <c r="C133" s="6" t="s">
        <v>469</v>
      </c>
      <c r="D133" s="3">
        <v>5305</v>
      </c>
      <c r="E133" s="3">
        <v>5641</v>
      </c>
      <c r="F133" s="3">
        <v>8447</v>
      </c>
      <c r="G133" s="3">
        <v>2498</v>
      </c>
      <c r="H133" s="19">
        <f t="shared" si="4"/>
        <v>10945</v>
      </c>
      <c r="I133" s="16">
        <f t="shared" si="5"/>
        <v>0.77176793056190041</v>
      </c>
    </row>
    <row r="134" spans="1:9" x14ac:dyDescent="0.2">
      <c r="A134" t="s">
        <v>231</v>
      </c>
      <c r="B134" s="6" t="s">
        <v>375</v>
      </c>
      <c r="C134" s="6" t="s">
        <v>475</v>
      </c>
      <c r="D134" s="3">
        <v>3770</v>
      </c>
      <c r="E134" s="3">
        <v>3927</v>
      </c>
      <c r="F134" s="3">
        <v>3314</v>
      </c>
      <c r="G134" s="3">
        <v>4383</v>
      </c>
      <c r="H134" s="19">
        <f t="shared" si="4"/>
        <v>7697</v>
      </c>
      <c r="I134" s="16">
        <f t="shared" si="5"/>
        <v>0.43055736001039369</v>
      </c>
    </row>
    <row r="135" spans="1:9" x14ac:dyDescent="0.2">
      <c r="A135" t="s">
        <v>231</v>
      </c>
      <c r="B135" s="6" t="s">
        <v>376</v>
      </c>
      <c r="C135" s="6" t="s">
        <v>475</v>
      </c>
      <c r="D135" s="3">
        <v>3040</v>
      </c>
      <c r="E135" s="3">
        <v>3064</v>
      </c>
      <c r="F135" s="3">
        <v>4107</v>
      </c>
      <c r="G135" s="3">
        <v>1997</v>
      </c>
      <c r="H135" s="19">
        <f t="shared" si="4"/>
        <v>6104</v>
      </c>
      <c r="I135" s="16">
        <f t="shared" si="5"/>
        <v>0.67283748361730011</v>
      </c>
    </row>
    <row r="136" spans="1:9" x14ac:dyDescent="0.2">
      <c r="A136" t="s">
        <v>231</v>
      </c>
      <c r="B136" s="6" t="s">
        <v>377</v>
      </c>
      <c r="C136" s="6" t="s">
        <v>469</v>
      </c>
      <c r="D136" s="3">
        <v>3026</v>
      </c>
      <c r="E136" s="3">
        <v>3075</v>
      </c>
      <c r="F136" s="4">
        <v>544</v>
      </c>
      <c r="G136" s="3">
        <v>5557</v>
      </c>
      <c r="H136" s="19">
        <f t="shared" si="4"/>
        <v>6101</v>
      </c>
      <c r="I136" s="16">
        <f t="shared" si="5"/>
        <v>8.9165710539255857E-2</v>
      </c>
    </row>
    <row r="137" spans="1:9" x14ac:dyDescent="0.2">
      <c r="A137" t="s">
        <v>231</v>
      </c>
      <c r="B137" s="6" t="s">
        <v>378</v>
      </c>
      <c r="C137" s="6" t="s">
        <v>469</v>
      </c>
      <c r="D137" s="3">
        <v>2668</v>
      </c>
      <c r="E137" s="3">
        <v>2629</v>
      </c>
      <c r="F137" s="3">
        <v>4085</v>
      </c>
      <c r="G137" s="3">
        <v>1212</v>
      </c>
      <c r="H137" s="19">
        <f t="shared" si="4"/>
        <v>5297</v>
      </c>
      <c r="I137" s="16">
        <f t="shared" si="5"/>
        <v>0.77119124032471209</v>
      </c>
    </row>
    <row r="138" spans="1:9" x14ac:dyDescent="0.2">
      <c r="A138" t="s">
        <v>231</v>
      </c>
      <c r="B138" s="6" t="s">
        <v>379</v>
      </c>
      <c r="C138" s="6" t="s">
        <v>469</v>
      </c>
      <c r="D138" s="3">
        <v>2392</v>
      </c>
      <c r="E138" s="3">
        <v>2613</v>
      </c>
      <c r="F138" s="3">
        <v>1991</v>
      </c>
      <c r="G138" s="3">
        <v>3015</v>
      </c>
      <c r="H138" s="19">
        <f t="shared" si="4"/>
        <v>5006</v>
      </c>
      <c r="I138" s="16">
        <f t="shared" si="5"/>
        <v>0.39772273272073511</v>
      </c>
    </row>
    <row r="139" spans="1:9" x14ac:dyDescent="0.2">
      <c r="A139" t="s">
        <v>231</v>
      </c>
      <c r="B139" s="6" t="s">
        <v>380</v>
      </c>
      <c r="C139" s="6" t="s">
        <v>468</v>
      </c>
      <c r="D139" s="3">
        <v>2519</v>
      </c>
      <c r="E139" s="3">
        <v>2303</v>
      </c>
      <c r="F139" s="3">
        <v>1272</v>
      </c>
      <c r="G139" s="3">
        <v>3551</v>
      </c>
      <c r="H139" s="19">
        <f t="shared" si="4"/>
        <v>4823</v>
      </c>
      <c r="I139" s="16">
        <f t="shared" si="5"/>
        <v>0.26373626373626374</v>
      </c>
    </row>
    <row r="140" spans="1:9" x14ac:dyDescent="0.2">
      <c r="A140" t="s">
        <v>231</v>
      </c>
      <c r="B140" s="6" t="s">
        <v>381</v>
      </c>
      <c r="C140" s="6" t="s">
        <v>475</v>
      </c>
      <c r="D140" s="3">
        <v>2289</v>
      </c>
      <c r="E140" s="3">
        <v>2380</v>
      </c>
      <c r="F140" s="3">
        <v>2810</v>
      </c>
      <c r="G140" s="3">
        <v>1859</v>
      </c>
      <c r="H140" s="19">
        <f t="shared" si="4"/>
        <v>4669</v>
      </c>
      <c r="I140" s="16">
        <f t="shared" si="5"/>
        <v>0.60184193617476978</v>
      </c>
    </row>
    <row r="141" spans="1:9" x14ac:dyDescent="0.2">
      <c r="A141" t="s">
        <v>231</v>
      </c>
      <c r="B141" s="6" t="s">
        <v>382</v>
      </c>
      <c r="C141" s="6" t="s">
        <v>475</v>
      </c>
      <c r="D141" s="3">
        <v>2169</v>
      </c>
      <c r="E141" s="3">
        <v>2215</v>
      </c>
      <c r="F141" s="3">
        <v>2395</v>
      </c>
      <c r="G141" s="3">
        <v>1989</v>
      </c>
      <c r="H141" s="19">
        <f t="shared" si="4"/>
        <v>4384</v>
      </c>
      <c r="I141" s="16">
        <f t="shared" si="5"/>
        <v>0.54630474452554745</v>
      </c>
    </row>
    <row r="142" spans="1:9" x14ac:dyDescent="0.2">
      <c r="A142" t="s">
        <v>231</v>
      </c>
      <c r="B142" s="6" t="s">
        <v>383</v>
      </c>
      <c r="C142" s="6" t="s">
        <v>475</v>
      </c>
      <c r="D142" s="3">
        <v>1714</v>
      </c>
      <c r="E142" s="3">
        <v>1811</v>
      </c>
      <c r="F142" s="3">
        <v>1069</v>
      </c>
      <c r="G142" s="3">
        <v>2456</v>
      </c>
      <c r="H142" s="19">
        <f t="shared" si="4"/>
        <v>3525</v>
      </c>
      <c r="I142" s="16">
        <f t="shared" si="5"/>
        <v>0.30326241134751775</v>
      </c>
    </row>
    <row r="143" spans="1:9" x14ac:dyDescent="0.2">
      <c r="A143" t="s">
        <v>231</v>
      </c>
      <c r="B143" s="6" t="s">
        <v>384</v>
      </c>
      <c r="C143" s="6" t="s">
        <v>469</v>
      </c>
      <c r="D143" s="3">
        <v>1774</v>
      </c>
      <c r="E143" s="3">
        <v>1748</v>
      </c>
      <c r="F143" s="4">
        <v>0</v>
      </c>
      <c r="G143" s="3">
        <v>3522</v>
      </c>
      <c r="H143" s="19">
        <f t="shared" si="4"/>
        <v>3522</v>
      </c>
      <c r="I143" s="16">
        <f t="shared" si="5"/>
        <v>0</v>
      </c>
    </row>
    <row r="144" spans="1:9" x14ac:dyDescent="0.2">
      <c r="A144" t="s">
        <v>231</v>
      </c>
      <c r="B144" s="6" t="s">
        <v>385</v>
      </c>
      <c r="C144" s="6" t="s">
        <v>469</v>
      </c>
      <c r="D144" s="3">
        <v>1582</v>
      </c>
      <c r="E144" s="3">
        <v>1654</v>
      </c>
      <c r="F144" s="4">
        <v>347</v>
      </c>
      <c r="G144" s="3">
        <v>2889</v>
      </c>
      <c r="H144" s="19">
        <f t="shared" si="4"/>
        <v>3236</v>
      </c>
      <c r="I144" s="16">
        <f t="shared" si="5"/>
        <v>0.10723114956736712</v>
      </c>
    </row>
    <row r="145" spans="1:9" x14ac:dyDescent="0.2">
      <c r="A145" t="s">
        <v>231</v>
      </c>
      <c r="B145" s="6" t="s">
        <v>386</v>
      </c>
      <c r="C145" s="6" t="s">
        <v>468</v>
      </c>
      <c r="D145" s="3">
        <v>1314</v>
      </c>
      <c r="E145" s="3">
        <v>1307</v>
      </c>
      <c r="F145" s="4">
        <v>970</v>
      </c>
      <c r="G145" s="3">
        <v>1650</v>
      </c>
      <c r="H145" s="19">
        <f t="shared" si="4"/>
        <v>2620</v>
      </c>
      <c r="I145" s="16">
        <f t="shared" si="5"/>
        <v>0.37022900763358779</v>
      </c>
    </row>
    <row r="146" spans="1:9" x14ac:dyDescent="0.2">
      <c r="A146" t="s">
        <v>231</v>
      </c>
      <c r="B146" s="6" t="s">
        <v>387</v>
      </c>
      <c r="C146" s="6" t="s">
        <v>468</v>
      </c>
      <c r="D146" s="3">
        <v>1305</v>
      </c>
      <c r="E146" s="3">
        <v>1155</v>
      </c>
      <c r="F146" s="4">
        <v>437</v>
      </c>
      <c r="G146" s="3">
        <v>2023</v>
      </c>
      <c r="H146" s="19">
        <f t="shared" si="4"/>
        <v>2460</v>
      </c>
      <c r="I146" s="16">
        <f t="shared" si="5"/>
        <v>0.17764227642276423</v>
      </c>
    </row>
    <row r="147" spans="1:9" x14ac:dyDescent="0.2">
      <c r="A147" t="s">
        <v>231</v>
      </c>
      <c r="B147" s="6" t="s">
        <v>388</v>
      </c>
      <c r="C147" s="6" t="s">
        <v>468</v>
      </c>
      <c r="D147" s="3">
        <v>1521</v>
      </c>
      <c r="E147" s="4">
        <v>876</v>
      </c>
      <c r="F147" s="4">
        <v>348</v>
      </c>
      <c r="G147" s="3">
        <v>2049</v>
      </c>
      <c r="H147" s="19">
        <f t="shared" si="4"/>
        <v>2397</v>
      </c>
      <c r="I147" s="16">
        <f t="shared" si="5"/>
        <v>0.14518147684605756</v>
      </c>
    </row>
    <row r="148" spans="1:9" x14ac:dyDescent="0.2">
      <c r="A148" t="s">
        <v>231</v>
      </c>
      <c r="B148" s="6" t="s">
        <v>389</v>
      </c>
      <c r="C148" s="6" t="s">
        <v>468</v>
      </c>
      <c r="D148" s="3">
        <v>1042</v>
      </c>
      <c r="E148" s="3">
        <v>1022</v>
      </c>
      <c r="F148" s="3">
        <v>1921</v>
      </c>
      <c r="G148" s="4">
        <v>142</v>
      </c>
      <c r="H148" s="19">
        <f t="shared" si="4"/>
        <v>2063</v>
      </c>
      <c r="I148" s="16">
        <f t="shared" si="5"/>
        <v>0.93116820164808534</v>
      </c>
    </row>
    <row r="149" spans="1:9" x14ac:dyDescent="0.2">
      <c r="A149" t="s">
        <v>231</v>
      </c>
      <c r="B149" s="6" t="s">
        <v>390</v>
      </c>
      <c r="C149" s="6" t="s">
        <v>469</v>
      </c>
      <c r="D149" s="4">
        <v>991</v>
      </c>
      <c r="E149" s="4">
        <v>906</v>
      </c>
      <c r="F149" s="4">
        <v>48</v>
      </c>
      <c r="G149" s="3">
        <v>1849</v>
      </c>
      <c r="H149" s="19">
        <f t="shared" si="4"/>
        <v>1897</v>
      </c>
      <c r="I149" s="16">
        <f t="shared" si="5"/>
        <v>2.5303110173958882E-2</v>
      </c>
    </row>
    <row r="150" spans="1:9" x14ac:dyDescent="0.2">
      <c r="A150" t="s">
        <v>231</v>
      </c>
      <c r="B150" s="6" t="s">
        <v>391</v>
      </c>
      <c r="C150" s="6" t="s">
        <v>468</v>
      </c>
      <c r="D150" s="4">
        <v>830</v>
      </c>
      <c r="E150" s="4">
        <v>829</v>
      </c>
      <c r="F150" s="4">
        <v>438</v>
      </c>
      <c r="G150" s="3">
        <v>1222</v>
      </c>
      <c r="H150" s="19">
        <f t="shared" si="4"/>
        <v>1660</v>
      </c>
      <c r="I150" s="16">
        <f t="shared" si="5"/>
        <v>0.26385542168674697</v>
      </c>
    </row>
    <row r="151" spans="1:9" x14ac:dyDescent="0.2">
      <c r="A151" t="s">
        <v>231</v>
      </c>
      <c r="B151" s="6" t="s">
        <v>392</v>
      </c>
      <c r="C151" s="6" t="s">
        <v>468</v>
      </c>
      <c r="D151" s="4">
        <v>544</v>
      </c>
      <c r="E151" s="4">
        <v>533</v>
      </c>
      <c r="F151" s="4">
        <v>59</v>
      </c>
      <c r="G151" s="3">
        <v>1018</v>
      </c>
      <c r="H151" s="19">
        <f t="shared" si="4"/>
        <v>1077</v>
      </c>
      <c r="I151" s="16">
        <f t="shared" si="5"/>
        <v>5.4781801299907153E-2</v>
      </c>
    </row>
    <row r="152" spans="1:9" x14ac:dyDescent="0.2">
      <c r="A152" t="s">
        <v>231</v>
      </c>
      <c r="B152" s="6" t="s">
        <v>393</v>
      </c>
      <c r="C152" s="6" t="s">
        <v>469</v>
      </c>
      <c r="D152" s="4">
        <v>448</v>
      </c>
      <c r="E152" s="4">
        <v>423</v>
      </c>
      <c r="F152" s="4">
        <v>806</v>
      </c>
      <c r="G152" s="4">
        <v>65</v>
      </c>
      <c r="H152" s="19">
        <f t="shared" si="4"/>
        <v>871</v>
      </c>
      <c r="I152" s="16">
        <f t="shared" si="5"/>
        <v>0.92537313432835822</v>
      </c>
    </row>
    <row r="153" spans="1:9" x14ac:dyDescent="0.2">
      <c r="A153" t="s">
        <v>231</v>
      </c>
      <c r="B153" s="6" t="s">
        <v>394</v>
      </c>
      <c r="C153" s="6" t="s">
        <v>468</v>
      </c>
      <c r="D153" s="4">
        <v>389</v>
      </c>
      <c r="E153" s="4">
        <v>390</v>
      </c>
      <c r="F153" s="4">
        <v>341</v>
      </c>
      <c r="G153" s="4">
        <v>438</v>
      </c>
      <c r="H153" s="19">
        <f t="shared" si="4"/>
        <v>779</v>
      </c>
      <c r="I153" s="16">
        <f t="shared" si="5"/>
        <v>0.43774069319640563</v>
      </c>
    </row>
    <row r="154" spans="1:9" x14ac:dyDescent="0.2">
      <c r="A154" t="s">
        <v>231</v>
      </c>
      <c r="B154" s="6" t="s">
        <v>395</v>
      </c>
      <c r="C154" s="6" t="s">
        <v>468</v>
      </c>
      <c r="D154" s="4">
        <v>346</v>
      </c>
      <c r="E154" s="4">
        <v>261</v>
      </c>
      <c r="F154" s="4">
        <v>49</v>
      </c>
      <c r="G154" s="4">
        <v>557</v>
      </c>
      <c r="H154" s="19">
        <f t="shared" si="4"/>
        <v>606</v>
      </c>
      <c r="I154" s="16">
        <f t="shared" si="5"/>
        <v>8.0858085808580851E-2</v>
      </c>
    </row>
    <row r="155" spans="1:9" x14ac:dyDescent="0.2">
      <c r="A155" t="s">
        <v>231</v>
      </c>
      <c r="B155" s="6" t="s">
        <v>396</v>
      </c>
      <c r="C155" s="6" t="s">
        <v>469</v>
      </c>
      <c r="D155" s="4">
        <v>385</v>
      </c>
      <c r="E155" s="4">
        <v>204</v>
      </c>
      <c r="F155" s="4">
        <v>46</v>
      </c>
      <c r="G155" s="4">
        <v>544</v>
      </c>
      <c r="H155" s="19">
        <f t="shared" si="4"/>
        <v>590</v>
      </c>
      <c r="I155" s="16">
        <f t="shared" si="5"/>
        <v>7.796610169491526E-2</v>
      </c>
    </row>
    <row r="156" spans="1:9" x14ac:dyDescent="0.2">
      <c r="A156" t="s">
        <v>231</v>
      </c>
      <c r="B156" s="6" t="s">
        <v>397</v>
      </c>
      <c r="C156" s="6" t="s">
        <v>469</v>
      </c>
      <c r="D156" s="4">
        <v>168</v>
      </c>
      <c r="E156" s="4">
        <v>153</v>
      </c>
      <c r="F156" s="4">
        <v>92</v>
      </c>
      <c r="G156" s="4">
        <v>230</v>
      </c>
      <c r="H156" s="19">
        <f t="shared" si="4"/>
        <v>322</v>
      </c>
      <c r="I156" s="16">
        <f t="shared" si="5"/>
        <v>0.2857142857142857</v>
      </c>
    </row>
    <row r="157" spans="1:9" x14ac:dyDescent="0.2">
      <c r="A157" t="s">
        <v>231</v>
      </c>
      <c r="B157" s="6" t="s">
        <v>398</v>
      </c>
      <c r="C157" s="6" t="s">
        <v>469</v>
      </c>
      <c r="D157" s="4">
        <v>143</v>
      </c>
      <c r="E157" s="4">
        <v>135</v>
      </c>
      <c r="F157" s="4">
        <v>200</v>
      </c>
      <c r="G157" s="4">
        <v>78</v>
      </c>
      <c r="H157" s="19">
        <f t="shared" si="4"/>
        <v>278</v>
      </c>
      <c r="I157" s="16">
        <f t="shared" si="5"/>
        <v>0.71942446043165464</v>
      </c>
    </row>
    <row r="158" spans="1:9" x14ac:dyDescent="0.2">
      <c r="A158" t="s">
        <v>232</v>
      </c>
      <c r="B158" s="6" t="s">
        <v>399</v>
      </c>
      <c r="C158" s="6" t="s">
        <v>475</v>
      </c>
      <c r="D158" s="10">
        <v>68827</v>
      </c>
      <c r="E158" s="10">
        <v>78368</v>
      </c>
      <c r="F158" s="10">
        <v>33375</v>
      </c>
      <c r="G158" s="10">
        <v>113821</v>
      </c>
      <c r="H158" s="19">
        <f t="shared" si="4"/>
        <v>147196</v>
      </c>
      <c r="I158" s="16">
        <f t="shared" si="5"/>
        <v>0.22673849832875895</v>
      </c>
    </row>
    <row r="159" spans="1:9" x14ac:dyDescent="0.2">
      <c r="A159" t="s">
        <v>232</v>
      </c>
      <c r="B159" s="6" t="s">
        <v>400</v>
      </c>
      <c r="C159" s="6" t="s">
        <v>470</v>
      </c>
      <c r="D159" s="10">
        <v>40197</v>
      </c>
      <c r="E159" s="10">
        <v>41980</v>
      </c>
      <c r="F159" s="10">
        <v>10411</v>
      </c>
      <c r="G159" s="10">
        <v>71767</v>
      </c>
      <c r="H159" s="19">
        <f t="shared" si="4"/>
        <v>82178</v>
      </c>
      <c r="I159" s="16">
        <f t="shared" si="5"/>
        <v>0.12668840808975637</v>
      </c>
    </row>
    <row r="160" spans="1:9" x14ac:dyDescent="0.2">
      <c r="A160" t="s">
        <v>232</v>
      </c>
      <c r="B160" s="6" t="s">
        <v>401</v>
      </c>
      <c r="C160" s="6" t="s">
        <v>469</v>
      </c>
      <c r="D160" s="10">
        <v>28947</v>
      </c>
      <c r="E160" s="10">
        <v>30027</v>
      </c>
      <c r="F160" s="10">
        <v>6335</v>
      </c>
      <c r="G160" s="10">
        <v>52639</v>
      </c>
      <c r="H160" s="19">
        <f t="shared" si="4"/>
        <v>58974</v>
      </c>
      <c r="I160" s="16">
        <f t="shared" si="5"/>
        <v>0.1074202190795944</v>
      </c>
    </row>
    <row r="161" spans="1:9" x14ac:dyDescent="0.2">
      <c r="A161" t="s">
        <v>232</v>
      </c>
      <c r="B161" s="6" t="s">
        <v>402</v>
      </c>
      <c r="C161" s="6" t="s">
        <v>468</v>
      </c>
      <c r="D161" s="10">
        <v>28705</v>
      </c>
      <c r="E161" s="10">
        <v>30181</v>
      </c>
      <c r="F161" s="10">
        <v>14495</v>
      </c>
      <c r="G161" s="10">
        <v>44391</v>
      </c>
      <c r="H161" s="19">
        <f t="shared" si="4"/>
        <v>58886</v>
      </c>
      <c r="I161" s="16">
        <f t="shared" si="5"/>
        <v>0.24615358489284381</v>
      </c>
    </row>
    <row r="162" spans="1:9" x14ac:dyDescent="0.2">
      <c r="A162" t="s">
        <v>232</v>
      </c>
      <c r="B162" s="6" t="s">
        <v>403</v>
      </c>
      <c r="C162" s="6" t="s">
        <v>469</v>
      </c>
      <c r="D162" s="10">
        <v>27830</v>
      </c>
      <c r="E162" s="10">
        <v>29513</v>
      </c>
      <c r="F162" s="10">
        <v>18969</v>
      </c>
      <c r="G162" s="10">
        <v>38374</v>
      </c>
      <c r="H162" s="19">
        <f t="shared" si="4"/>
        <v>57343</v>
      </c>
      <c r="I162" s="16">
        <f t="shared" si="5"/>
        <v>0.33079887693354026</v>
      </c>
    </row>
    <row r="163" spans="1:9" x14ac:dyDescent="0.2">
      <c r="A163" t="s">
        <v>232</v>
      </c>
      <c r="B163" s="6" t="s">
        <v>404</v>
      </c>
      <c r="C163" s="6" t="s">
        <v>475</v>
      </c>
      <c r="D163" s="10">
        <v>23583</v>
      </c>
      <c r="E163" s="10">
        <v>27075</v>
      </c>
      <c r="F163" s="10">
        <v>14166</v>
      </c>
      <c r="G163" s="10">
        <v>36492</v>
      </c>
      <c r="H163" s="19">
        <f t="shared" si="4"/>
        <v>50658</v>
      </c>
      <c r="I163" s="16">
        <f t="shared" si="5"/>
        <v>0.2796399384105176</v>
      </c>
    </row>
    <row r="164" spans="1:9" x14ac:dyDescent="0.2">
      <c r="A164" t="s">
        <v>232</v>
      </c>
      <c r="B164" s="6" t="s">
        <v>405</v>
      </c>
      <c r="C164" s="6" t="s">
        <v>471</v>
      </c>
      <c r="D164" s="10">
        <v>19383</v>
      </c>
      <c r="E164" s="10">
        <v>20250</v>
      </c>
      <c r="F164" s="10">
        <v>8962</v>
      </c>
      <c r="G164" s="10">
        <v>30672</v>
      </c>
      <c r="H164" s="19">
        <f t="shared" si="4"/>
        <v>39634</v>
      </c>
      <c r="I164" s="16">
        <f t="shared" si="5"/>
        <v>0.22611898874703537</v>
      </c>
    </row>
    <row r="165" spans="1:9" x14ac:dyDescent="0.2">
      <c r="A165" t="s">
        <v>232</v>
      </c>
      <c r="B165" s="6" t="s">
        <v>406</v>
      </c>
      <c r="C165" s="6" t="s">
        <v>469</v>
      </c>
      <c r="D165" s="10">
        <v>18832</v>
      </c>
      <c r="E165" s="10">
        <v>19909</v>
      </c>
      <c r="F165" s="10">
        <v>13492</v>
      </c>
      <c r="G165" s="10">
        <v>25248</v>
      </c>
      <c r="H165" s="19">
        <f t="shared" si="4"/>
        <v>38740</v>
      </c>
      <c r="I165" s="16">
        <f t="shared" si="5"/>
        <v>0.34827052142488385</v>
      </c>
    </row>
    <row r="166" spans="1:9" x14ac:dyDescent="0.2">
      <c r="A166" t="s">
        <v>232</v>
      </c>
      <c r="B166" s="6" t="s">
        <v>407</v>
      </c>
      <c r="C166" s="6" t="s">
        <v>468</v>
      </c>
      <c r="D166" s="10">
        <v>11002</v>
      </c>
      <c r="E166" s="10">
        <v>11400</v>
      </c>
      <c r="F166" s="10">
        <v>9469</v>
      </c>
      <c r="G166" s="10">
        <v>12933</v>
      </c>
      <c r="H166" s="19">
        <f t="shared" si="4"/>
        <v>22402</v>
      </c>
      <c r="I166" s="16">
        <f t="shared" si="5"/>
        <v>0.42268547451120436</v>
      </c>
    </row>
    <row r="167" spans="1:9" x14ac:dyDescent="0.2">
      <c r="A167" t="s">
        <v>232</v>
      </c>
      <c r="B167" s="6" t="s">
        <v>408</v>
      </c>
      <c r="C167" s="6" t="s">
        <v>469</v>
      </c>
      <c r="D167" s="10">
        <v>7790</v>
      </c>
      <c r="E167" s="10">
        <v>7945</v>
      </c>
      <c r="F167" s="10">
        <v>1687</v>
      </c>
      <c r="G167" s="10">
        <v>14048</v>
      </c>
      <c r="H167" s="19">
        <f t="shared" si="4"/>
        <v>15735</v>
      </c>
      <c r="I167" s="16">
        <f t="shared" si="5"/>
        <v>0.10721321893867175</v>
      </c>
    </row>
    <row r="168" spans="1:9" x14ac:dyDescent="0.2">
      <c r="A168" t="s">
        <v>232</v>
      </c>
      <c r="B168" s="6" t="s">
        <v>409</v>
      </c>
      <c r="C168" s="6" t="s">
        <v>469</v>
      </c>
      <c r="D168" s="10">
        <v>5286</v>
      </c>
      <c r="E168" s="10">
        <v>5351</v>
      </c>
      <c r="F168" s="10">
        <v>4341</v>
      </c>
      <c r="G168" s="10">
        <v>6296</v>
      </c>
      <c r="H168" s="19">
        <f t="shared" si="4"/>
        <v>10637</v>
      </c>
      <c r="I168" s="16">
        <f t="shared" si="5"/>
        <v>0.4081037886622168</v>
      </c>
    </row>
    <row r="169" spans="1:9" x14ac:dyDescent="0.2">
      <c r="A169" t="s">
        <v>232</v>
      </c>
      <c r="B169" s="6" t="s">
        <v>410</v>
      </c>
      <c r="C169" s="6" t="s">
        <v>469</v>
      </c>
      <c r="D169" s="10">
        <v>5230</v>
      </c>
      <c r="E169" s="10">
        <v>5396</v>
      </c>
      <c r="F169" s="10">
        <v>4259</v>
      </c>
      <c r="G169" s="10">
        <v>6367</v>
      </c>
      <c r="H169" s="19">
        <f t="shared" si="4"/>
        <v>10626</v>
      </c>
      <c r="I169" s="16">
        <f t="shared" si="5"/>
        <v>0.40080933559194426</v>
      </c>
    </row>
    <row r="170" spans="1:9" x14ac:dyDescent="0.2">
      <c r="A170" t="s">
        <v>232</v>
      </c>
      <c r="B170" s="6" t="s">
        <v>411</v>
      </c>
      <c r="C170" s="6" t="s">
        <v>468</v>
      </c>
      <c r="D170" s="10">
        <v>5181</v>
      </c>
      <c r="E170" s="10">
        <v>5398</v>
      </c>
      <c r="F170" s="9">
        <v>317</v>
      </c>
      <c r="G170" s="10">
        <v>10262</v>
      </c>
      <c r="H170" s="19">
        <f t="shared" si="4"/>
        <v>10579</v>
      </c>
      <c r="I170" s="16">
        <f t="shared" si="5"/>
        <v>2.9965025049626618E-2</v>
      </c>
    </row>
    <row r="171" spans="1:9" x14ac:dyDescent="0.2">
      <c r="A171" t="s">
        <v>232</v>
      </c>
      <c r="B171" s="6" t="s">
        <v>412</v>
      </c>
      <c r="C171" s="6" t="s">
        <v>468</v>
      </c>
      <c r="D171" s="10">
        <v>4826</v>
      </c>
      <c r="E171" s="10">
        <v>5449</v>
      </c>
      <c r="F171" s="10">
        <v>2698</v>
      </c>
      <c r="G171" s="10">
        <v>7576</v>
      </c>
      <c r="H171" s="19">
        <f t="shared" si="4"/>
        <v>10274</v>
      </c>
      <c r="I171" s="16">
        <f t="shared" si="5"/>
        <v>0.26260463305431186</v>
      </c>
    </row>
    <row r="172" spans="1:9" x14ac:dyDescent="0.2">
      <c r="A172" t="s">
        <v>232</v>
      </c>
      <c r="B172" s="6" t="s">
        <v>413</v>
      </c>
      <c r="C172" s="6" t="s">
        <v>469</v>
      </c>
      <c r="D172" s="10">
        <v>4997</v>
      </c>
      <c r="E172" s="10">
        <v>5266</v>
      </c>
      <c r="F172" s="10">
        <v>3480</v>
      </c>
      <c r="G172" s="10">
        <v>6782</v>
      </c>
      <c r="H172" s="19">
        <f t="shared" si="4"/>
        <v>10262</v>
      </c>
      <c r="I172" s="16">
        <f t="shared" si="5"/>
        <v>0.33911518222568698</v>
      </c>
    </row>
    <row r="173" spans="1:9" x14ac:dyDescent="0.2">
      <c r="A173" t="s">
        <v>232</v>
      </c>
      <c r="B173" s="6" t="s">
        <v>414</v>
      </c>
      <c r="C173" s="6" t="s">
        <v>468</v>
      </c>
      <c r="D173" s="10">
        <v>4972</v>
      </c>
      <c r="E173" s="10">
        <v>5180</v>
      </c>
      <c r="F173" s="9">
        <v>276</v>
      </c>
      <c r="G173" s="10">
        <v>9876</v>
      </c>
      <c r="H173" s="19">
        <f t="shared" si="4"/>
        <v>10152</v>
      </c>
      <c r="I173" s="16">
        <f t="shared" si="5"/>
        <v>2.7186761229314422E-2</v>
      </c>
    </row>
    <row r="174" spans="1:9" x14ac:dyDescent="0.2">
      <c r="A174" t="s">
        <v>232</v>
      </c>
      <c r="B174" s="6" t="s">
        <v>415</v>
      </c>
      <c r="C174" s="6" t="s">
        <v>469</v>
      </c>
      <c r="D174" s="10">
        <v>4816</v>
      </c>
      <c r="E174" s="10">
        <v>5259</v>
      </c>
      <c r="F174" s="10">
        <v>3379</v>
      </c>
      <c r="G174" s="10">
        <v>6696</v>
      </c>
      <c r="H174" s="19">
        <f t="shared" si="4"/>
        <v>10075</v>
      </c>
      <c r="I174" s="16">
        <f t="shared" si="5"/>
        <v>0.33538461538461539</v>
      </c>
    </row>
    <row r="175" spans="1:9" x14ac:dyDescent="0.2">
      <c r="A175" t="s">
        <v>232</v>
      </c>
      <c r="B175" s="6" t="s">
        <v>416</v>
      </c>
      <c r="C175" s="6" t="s">
        <v>472</v>
      </c>
      <c r="D175" s="10">
        <v>4750</v>
      </c>
      <c r="E175" s="10">
        <v>5123</v>
      </c>
      <c r="F175" s="10">
        <v>6171</v>
      </c>
      <c r="G175" s="10">
        <v>3703</v>
      </c>
      <c r="H175" s="19">
        <f t="shared" si="4"/>
        <v>9874</v>
      </c>
      <c r="I175" s="16">
        <f t="shared" si="5"/>
        <v>0.62497468098035247</v>
      </c>
    </row>
    <row r="176" spans="1:9" x14ac:dyDescent="0.2">
      <c r="A176" t="s">
        <v>232</v>
      </c>
      <c r="B176" s="6" t="s">
        <v>417</v>
      </c>
      <c r="C176" s="6" t="s">
        <v>469</v>
      </c>
      <c r="D176" s="10">
        <v>4408</v>
      </c>
      <c r="E176" s="10">
        <v>4484</v>
      </c>
      <c r="F176" s="10">
        <v>1487</v>
      </c>
      <c r="G176" s="10">
        <v>7405</v>
      </c>
      <c r="H176" s="19">
        <f t="shared" si="4"/>
        <v>8892</v>
      </c>
      <c r="I176" s="16">
        <f t="shared" si="5"/>
        <v>0.1672289698605488</v>
      </c>
    </row>
    <row r="177" spans="1:9" x14ac:dyDescent="0.2">
      <c r="A177" t="s">
        <v>232</v>
      </c>
      <c r="B177" s="6" t="s">
        <v>418</v>
      </c>
      <c r="C177" s="6" t="s">
        <v>469</v>
      </c>
      <c r="D177" s="10">
        <v>4031</v>
      </c>
      <c r="E177" s="10">
        <v>4249</v>
      </c>
      <c r="F177" s="10">
        <v>2508</v>
      </c>
      <c r="G177" s="10">
        <v>5771</v>
      </c>
      <c r="H177" s="19">
        <f t="shared" si="4"/>
        <v>8279</v>
      </c>
      <c r="I177" s="16">
        <f t="shared" si="5"/>
        <v>0.30293513709385189</v>
      </c>
    </row>
    <row r="178" spans="1:9" x14ac:dyDescent="0.2">
      <c r="A178" t="s">
        <v>232</v>
      </c>
      <c r="B178" s="6" t="s">
        <v>419</v>
      </c>
      <c r="C178" s="6" t="s">
        <v>469</v>
      </c>
      <c r="D178" s="10">
        <v>4029</v>
      </c>
      <c r="E178" s="10">
        <v>4148</v>
      </c>
      <c r="F178" s="10">
        <v>2895</v>
      </c>
      <c r="G178" s="10">
        <v>5281</v>
      </c>
      <c r="H178" s="19">
        <f t="shared" si="4"/>
        <v>8176</v>
      </c>
      <c r="I178" s="16">
        <f t="shared" si="5"/>
        <v>0.35408512720156554</v>
      </c>
    </row>
    <row r="179" spans="1:9" x14ac:dyDescent="0.2">
      <c r="A179" t="s">
        <v>232</v>
      </c>
      <c r="B179" s="6" t="s">
        <v>420</v>
      </c>
      <c r="C179" s="6" t="s">
        <v>469</v>
      </c>
      <c r="D179" s="10">
        <v>3631</v>
      </c>
      <c r="E179" s="10">
        <v>3714</v>
      </c>
      <c r="F179" s="10">
        <v>2772</v>
      </c>
      <c r="G179" s="10">
        <v>4573</v>
      </c>
      <c r="H179" s="19">
        <f t="shared" si="4"/>
        <v>7345</v>
      </c>
      <c r="I179" s="16">
        <f t="shared" si="5"/>
        <v>0.37739959155888358</v>
      </c>
    </row>
    <row r="180" spans="1:9" x14ac:dyDescent="0.2">
      <c r="A180" t="s">
        <v>232</v>
      </c>
      <c r="B180" s="6" t="s">
        <v>421</v>
      </c>
      <c r="C180" s="6" t="s">
        <v>468</v>
      </c>
      <c r="D180" s="10">
        <v>2622</v>
      </c>
      <c r="E180" s="10">
        <v>2759</v>
      </c>
      <c r="F180" s="10">
        <v>2118</v>
      </c>
      <c r="G180" s="10">
        <v>3263</v>
      </c>
      <c r="H180" s="19">
        <f t="shared" si="4"/>
        <v>5381</v>
      </c>
      <c r="I180" s="16">
        <f t="shared" si="5"/>
        <v>0.39360713622003346</v>
      </c>
    </row>
    <row r="181" spans="1:9" x14ac:dyDescent="0.2">
      <c r="A181" t="s">
        <v>232</v>
      </c>
      <c r="B181" s="6" t="s">
        <v>422</v>
      </c>
      <c r="C181" s="6" t="s">
        <v>469</v>
      </c>
      <c r="D181" s="10">
        <v>2612</v>
      </c>
      <c r="E181" s="10">
        <v>2671</v>
      </c>
      <c r="F181" s="9">
        <v>759</v>
      </c>
      <c r="G181" s="10">
        <v>4523</v>
      </c>
      <c r="H181" s="19">
        <f t="shared" si="4"/>
        <v>5282</v>
      </c>
      <c r="I181" s="16">
        <f t="shared" si="5"/>
        <v>0.14369556985990156</v>
      </c>
    </row>
    <row r="182" spans="1:9" x14ac:dyDescent="0.2">
      <c r="A182" t="s">
        <v>232</v>
      </c>
      <c r="B182" s="6" t="s">
        <v>423</v>
      </c>
      <c r="C182" s="6" t="s">
        <v>469</v>
      </c>
      <c r="D182" s="10">
        <v>2518</v>
      </c>
      <c r="E182" s="10">
        <v>2647</v>
      </c>
      <c r="F182" s="10">
        <v>1827</v>
      </c>
      <c r="G182" s="10">
        <v>3338</v>
      </c>
      <c r="H182" s="19">
        <f t="shared" si="4"/>
        <v>5165</v>
      </c>
      <c r="I182" s="16">
        <f t="shared" si="5"/>
        <v>0.35372700871248791</v>
      </c>
    </row>
    <row r="183" spans="1:9" x14ac:dyDescent="0.2">
      <c r="A183" t="s">
        <v>232</v>
      </c>
      <c r="B183" s="6" t="s">
        <v>424</v>
      </c>
      <c r="C183" s="6" t="s">
        <v>469</v>
      </c>
      <c r="D183" s="10">
        <v>2164</v>
      </c>
      <c r="E183" s="10">
        <v>2313</v>
      </c>
      <c r="F183" s="10">
        <v>1910</v>
      </c>
      <c r="G183" s="10">
        <v>2567</v>
      </c>
      <c r="H183" s="19">
        <f t="shared" si="4"/>
        <v>4477</v>
      </c>
      <c r="I183" s="16">
        <f t="shared" si="5"/>
        <v>0.42662497207951755</v>
      </c>
    </row>
    <row r="184" spans="1:9" x14ac:dyDescent="0.2">
      <c r="A184" t="s">
        <v>232</v>
      </c>
      <c r="B184" s="6" t="s">
        <v>425</v>
      </c>
      <c r="C184" s="6" t="s">
        <v>469</v>
      </c>
      <c r="D184" s="10">
        <v>2201</v>
      </c>
      <c r="E184" s="10">
        <v>2241</v>
      </c>
      <c r="F184" s="10">
        <v>1156</v>
      </c>
      <c r="G184" s="10">
        <v>3286</v>
      </c>
      <c r="H184" s="19">
        <f t="shared" si="4"/>
        <v>4442</v>
      </c>
      <c r="I184" s="16">
        <f t="shared" si="5"/>
        <v>0.26024313372354796</v>
      </c>
    </row>
    <row r="185" spans="1:9" x14ac:dyDescent="0.2">
      <c r="A185" t="s">
        <v>232</v>
      </c>
      <c r="B185" s="6" t="s">
        <v>426</v>
      </c>
      <c r="C185" s="6" t="s">
        <v>468</v>
      </c>
      <c r="D185" s="10">
        <v>2096</v>
      </c>
      <c r="E185" s="10">
        <v>2283</v>
      </c>
      <c r="F185" s="10">
        <v>1995</v>
      </c>
      <c r="G185" s="10">
        <v>2384</v>
      </c>
      <c r="H185" s="19">
        <f t="shared" si="4"/>
        <v>4379</v>
      </c>
      <c r="I185" s="16">
        <f t="shared" si="5"/>
        <v>0.45558346654487325</v>
      </c>
    </row>
    <row r="186" spans="1:9" x14ac:dyDescent="0.2">
      <c r="A186" t="s">
        <v>232</v>
      </c>
      <c r="B186" s="6" t="s">
        <v>427</v>
      </c>
      <c r="C186" s="6" t="s">
        <v>468</v>
      </c>
      <c r="D186" s="10">
        <v>1899</v>
      </c>
      <c r="E186" s="10">
        <v>1939</v>
      </c>
      <c r="F186" s="10">
        <v>2198</v>
      </c>
      <c r="G186" s="10">
        <v>1640</v>
      </c>
      <c r="H186" s="19">
        <f t="shared" si="4"/>
        <v>3838</v>
      </c>
      <c r="I186" s="16">
        <f t="shared" si="5"/>
        <v>0.57269411151641481</v>
      </c>
    </row>
    <row r="187" spans="1:9" x14ac:dyDescent="0.2">
      <c r="A187" t="s">
        <v>232</v>
      </c>
      <c r="B187" s="6" t="s">
        <v>428</v>
      </c>
      <c r="C187" s="6" t="s">
        <v>469</v>
      </c>
      <c r="D187" s="10">
        <v>1839</v>
      </c>
      <c r="E187" s="10">
        <v>1866</v>
      </c>
      <c r="F187" s="10">
        <v>1544</v>
      </c>
      <c r="G187" s="10">
        <v>2161</v>
      </c>
      <c r="H187" s="19">
        <f t="shared" si="4"/>
        <v>3705</v>
      </c>
      <c r="I187" s="16">
        <f t="shared" si="5"/>
        <v>0.4167341430499325</v>
      </c>
    </row>
    <row r="188" spans="1:9" x14ac:dyDescent="0.2">
      <c r="A188" t="s">
        <v>232</v>
      </c>
      <c r="B188" s="6" t="s">
        <v>429</v>
      </c>
      <c r="C188" s="6" t="s">
        <v>475</v>
      </c>
      <c r="D188" s="10">
        <v>1738</v>
      </c>
      <c r="E188" s="10">
        <v>1944</v>
      </c>
      <c r="F188" s="9">
        <v>953</v>
      </c>
      <c r="G188" s="10">
        <v>2729</v>
      </c>
      <c r="H188" s="19">
        <f t="shared" si="4"/>
        <v>3682</v>
      </c>
      <c r="I188" s="16">
        <f t="shared" si="5"/>
        <v>0.25882672460619227</v>
      </c>
    </row>
    <row r="189" spans="1:9" x14ac:dyDescent="0.2">
      <c r="A189" t="s">
        <v>232</v>
      </c>
      <c r="B189" s="6" t="s">
        <v>430</v>
      </c>
      <c r="C189" s="6" t="s">
        <v>469</v>
      </c>
      <c r="D189" s="10">
        <v>1592</v>
      </c>
      <c r="E189" s="10">
        <v>1521</v>
      </c>
      <c r="F189" s="10">
        <v>1907</v>
      </c>
      <c r="G189" s="10">
        <v>1206</v>
      </c>
      <c r="H189" s="19">
        <f t="shared" si="4"/>
        <v>3113</v>
      </c>
      <c r="I189" s="16">
        <f t="shared" si="5"/>
        <v>0.6125923546418246</v>
      </c>
    </row>
    <row r="190" spans="1:9" x14ac:dyDescent="0.2">
      <c r="A190" t="s">
        <v>232</v>
      </c>
      <c r="B190" s="6" t="s">
        <v>431</v>
      </c>
      <c r="C190" s="6" t="s">
        <v>475</v>
      </c>
      <c r="D190" s="10">
        <v>1086</v>
      </c>
      <c r="E190" s="10">
        <v>1303</v>
      </c>
      <c r="F190" s="9">
        <v>622</v>
      </c>
      <c r="G190" s="10">
        <v>1768</v>
      </c>
      <c r="H190" s="19">
        <f t="shared" si="4"/>
        <v>2390</v>
      </c>
      <c r="I190" s="16">
        <f t="shared" si="5"/>
        <v>0.26025104602510463</v>
      </c>
    </row>
    <row r="191" spans="1:9" x14ac:dyDescent="0.2">
      <c r="A191" t="s">
        <v>232</v>
      </c>
      <c r="B191" s="6" t="s">
        <v>432</v>
      </c>
      <c r="C191" s="6" t="s">
        <v>469</v>
      </c>
      <c r="D191" s="10">
        <v>1005</v>
      </c>
      <c r="E191" s="10">
        <v>1006</v>
      </c>
      <c r="F191" s="9">
        <v>773</v>
      </c>
      <c r="G191" s="10">
        <v>1238</v>
      </c>
      <c r="H191" s="19">
        <f t="shared" si="4"/>
        <v>2011</v>
      </c>
      <c r="I191" s="16">
        <f t="shared" si="5"/>
        <v>0.38438587767279958</v>
      </c>
    </row>
    <row r="192" spans="1:9" x14ac:dyDescent="0.2">
      <c r="A192" t="s">
        <v>232</v>
      </c>
      <c r="B192" s="6" t="s">
        <v>433</v>
      </c>
      <c r="C192" s="6" t="s">
        <v>469</v>
      </c>
      <c r="D192" s="9">
        <v>966</v>
      </c>
      <c r="E192" s="10">
        <v>1023</v>
      </c>
      <c r="F192" s="9">
        <v>948</v>
      </c>
      <c r="G192" s="10">
        <v>1041</v>
      </c>
      <c r="H192" s="19">
        <f t="shared" si="4"/>
        <v>1989</v>
      </c>
      <c r="I192" s="16">
        <f t="shared" si="5"/>
        <v>0.47662141779788841</v>
      </c>
    </row>
    <row r="193" spans="1:9" x14ac:dyDescent="0.2">
      <c r="A193" t="s">
        <v>232</v>
      </c>
      <c r="B193" s="6" t="s">
        <v>434</v>
      </c>
      <c r="C193" s="6" t="s">
        <v>469</v>
      </c>
      <c r="D193" s="9">
        <v>664</v>
      </c>
      <c r="E193" s="9">
        <v>748</v>
      </c>
      <c r="F193" s="9">
        <v>367</v>
      </c>
      <c r="G193" s="10">
        <v>1045</v>
      </c>
      <c r="H193" s="19">
        <f t="shared" si="4"/>
        <v>1412</v>
      </c>
      <c r="I193" s="16">
        <f t="shared" si="5"/>
        <v>0.25991501416430596</v>
      </c>
    </row>
    <row r="194" spans="1:9" x14ac:dyDescent="0.2">
      <c r="A194" t="s">
        <v>232</v>
      </c>
      <c r="B194" s="6" t="s">
        <v>435</v>
      </c>
      <c r="C194" s="6" t="s">
        <v>468</v>
      </c>
      <c r="D194" s="9">
        <v>209</v>
      </c>
      <c r="E194" s="9">
        <v>217</v>
      </c>
      <c r="F194" s="9">
        <v>40</v>
      </c>
      <c r="G194" s="9">
        <v>386</v>
      </c>
      <c r="H194" s="19">
        <f t="shared" si="4"/>
        <v>426</v>
      </c>
      <c r="I194" s="16">
        <f t="shared" si="5"/>
        <v>9.3896713615023469E-2</v>
      </c>
    </row>
    <row r="195" spans="1:9" x14ac:dyDescent="0.2">
      <c r="A195" t="s">
        <v>232</v>
      </c>
      <c r="B195" s="6" t="s">
        <v>436</v>
      </c>
      <c r="C195" s="6" t="s">
        <v>469</v>
      </c>
      <c r="D195" s="9">
        <v>191</v>
      </c>
      <c r="E195" s="9">
        <v>195</v>
      </c>
      <c r="F195" s="9">
        <v>38</v>
      </c>
      <c r="G195" s="9">
        <v>348</v>
      </c>
      <c r="H195" s="19">
        <f t="shared" ref="H195:H225" si="6">F195+G195</f>
        <v>386</v>
      </c>
      <c r="I195" s="16">
        <f t="shared" si="5"/>
        <v>9.8445595854922283E-2</v>
      </c>
    </row>
    <row r="196" spans="1:9" x14ac:dyDescent="0.2">
      <c r="A196" t="s">
        <v>232</v>
      </c>
      <c r="B196" s="6" t="s">
        <v>437</v>
      </c>
      <c r="C196" s="6" t="s">
        <v>469</v>
      </c>
      <c r="D196" s="9">
        <v>140</v>
      </c>
      <c r="E196" s="9">
        <v>139</v>
      </c>
      <c r="F196" s="9">
        <v>22</v>
      </c>
      <c r="G196" s="9">
        <v>256</v>
      </c>
      <c r="H196" s="19">
        <f t="shared" si="6"/>
        <v>278</v>
      </c>
      <c r="I196" s="16">
        <f t="shared" ref="I196:I225" si="7">+F196/(F196+G196)</f>
        <v>7.9136690647482008E-2</v>
      </c>
    </row>
    <row r="197" spans="1:9" x14ac:dyDescent="0.2">
      <c r="A197" t="s">
        <v>232</v>
      </c>
      <c r="B197" s="6" t="s">
        <v>438</v>
      </c>
      <c r="C197" s="6" t="s">
        <v>468</v>
      </c>
      <c r="D197" s="9">
        <v>0</v>
      </c>
      <c r="E197" s="9">
        <v>0</v>
      </c>
      <c r="F197" s="9">
        <v>4</v>
      </c>
      <c r="G197" s="9">
        <v>71</v>
      </c>
      <c r="H197" s="19">
        <f t="shared" si="6"/>
        <v>75</v>
      </c>
      <c r="I197" s="16">
        <f t="shared" si="7"/>
        <v>5.3333333333333337E-2</v>
      </c>
    </row>
    <row r="198" spans="1:9" x14ac:dyDescent="0.2">
      <c r="A198" t="s">
        <v>232</v>
      </c>
      <c r="B198" s="6" t="s">
        <v>439</v>
      </c>
      <c r="C198" s="6" t="s">
        <v>468</v>
      </c>
      <c r="D198" s="9">
        <v>0</v>
      </c>
      <c r="E198" s="9">
        <v>0</v>
      </c>
      <c r="F198" s="9">
        <v>28</v>
      </c>
      <c r="G198" s="9">
        <v>15</v>
      </c>
      <c r="H198" s="19">
        <f t="shared" si="6"/>
        <v>43</v>
      </c>
      <c r="I198" s="16">
        <f t="shared" si="7"/>
        <v>0.65116279069767447</v>
      </c>
    </row>
    <row r="199" spans="1:9" x14ac:dyDescent="0.2">
      <c r="A199" t="s">
        <v>232</v>
      </c>
      <c r="B199" s="6" t="s">
        <v>440</v>
      </c>
      <c r="C199" s="6" t="s">
        <v>469</v>
      </c>
      <c r="D199" s="9">
        <v>0</v>
      </c>
      <c r="E199" s="9">
        <v>0</v>
      </c>
      <c r="F199" s="9">
        <v>26</v>
      </c>
      <c r="G199" s="9">
        <v>7</v>
      </c>
      <c r="H199" s="19">
        <f t="shared" si="6"/>
        <v>33</v>
      </c>
      <c r="I199" s="16">
        <f t="shared" si="7"/>
        <v>0.78787878787878785</v>
      </c>
    </row>
    <row r="200" spans="1:9" x14ac:dyDescent="0.2">
      <c r="A200" t="s">
        <v>232</v>
      </c>
      <c r="B200" s="6" t="s">
        <v>441</v>
      </c>
      <c r="C200" s="6" t="s">
        <v>468</v>
      </c>
      <c r="D200" s="9">
        <v>0</v>
      </c>
      <c r="E200" s="9">
        <v>0</v>
      </c>
      <c r="F200" s="9">
        <v>0</v>
      </c>
      <c r="G200" s="9">
        <v>33</v>
      </c>
      <c r="H200" s="19">
        <f t="shared" si="6"/>
        <v>33</v>
      </c>
      <c r="I200" s="16">
        <f t="shared" si="7"/>
        <v>0</v>
      </c>
    </row>
    <row r="201" spans="1:9" x14ac:dyDescent="0.2">
      <c r="A201" t="s">
        <v>232</v>
      </c>
      <c r="B201" s="6" t="s">
        <v>442</v>
      </c>
      <c r="C201" s="6" t="s">
        <v>468</v>
      </c>
      <c r="D201" s="9">
        <v>0</v>
      </c>
      <c r="E201" s="9">
        <v>0</v>
      </c>
      <c r="F201" s="9">
        <v>1</v>
      </c>
      <c r="G201" s="9">
        <v>25</v>
      </c>
      <c r="H201" s="19">
        <f t="shared" si="6"/>
        <v>26</v>
      </c>
      <c r="I201" s="16">
        <f t="shared" si="7"/>
        <v>3.8461538461538464E-2</v>
      </c>
    </row>
    <row r="202" spans="1:9" x14ac:dyDescent="0.2">
      <c r="A202" t="s">
        <v>232</v>
      </c>
      <c r="B202" s="6" t="s">
        <v>443</v>
      </c>
      <c r="C202" s="6" t="s">
        <v>469</v>
      </c>
      <c r="D202" s="9">
        <v>0</v>
      </c>
      <c r="E202" s="9">
        <v>0</v>
      </c>
      <c r="F202" s="9">
        <v>0</v>
      </c>
      <c r="G202" s="9">
        <v>25</v>
      </c>
      <c r="H202" s="19">
        <f t="shared" si="6"/>
        <v>25</v>
      </c>
      <c r="I202" s="16">
        <f t="shared" si="7"/>
        <v>0</v>
      </c>
    </row>
    <row r="203" spans="1:9" x14ac:dyDescent="0.2">
      <c r="A203" t="s">
        <v>233</v>
      </c>
      <c r="B203" s="6" t="s">
        <v>444</v>
      </c>
      <c r="C203" s="6" t="s">
        <v>469</v>
      </c>
      <c r="D203" s="10">
        <v>9288</v>
      </c>
      <c r="E203" s="10">
        <v>9413</v>
      </c>
      <c r="F203" s="10">
        <v>2863</v>
      </c>
      <c r="G203" s="10">
        <v>15838</v>
      </c>
      <c r="H203" s="19">
        <f t="shared" si="6"/>
        <v>18701</v>
      </c>
      <c r="I203" s="16">
        <f t="shared" si="7"/>
        <v>0.15309341746430671</v>
      </c>
    </row>
    <row r="204" spans="1:9" x14ac:dyDescent="0.2">
      <c r="A204" t="s">
        <v>233</v>
      </c>
      <c r="B204" s="6" t="s">
        <v>445</v>
      </c>
      <c r="C204" s="6" t="s">
        <v>471</v>
      </c>
      <c r="D204" s="10">
        <v>2423</v>
      </c>
      <c r="E204" s="10">
        <v>2279</v>
      </c>
      <c r="F204" s="10">
        <v>3897</v>
      </c>
      <c r="G204" s="9">
        <v>806</v>
      </c>
      <c r="H204" s="19">
        <f t="shared" si="6"/>
        <v>4703</v>
      </c>
      <c r="I204" s="16">
        <f t="shared" si="7"/>
        <v>0.82862002976823301</v>
      </c>
    </row>
    <row r="205" spans="1:9" x14ac:dyDescent="0.2">
      <c r="A205" t="s">
        <v>233</v>
      </c>
      <c r="B205" s="6" t="s">
        <v>446</v>
      </c>
      <c r="C205" s="6" t="s">
        <v>468</v>
      </c>
      <c r="D205" s="10">
        <v>1886</v>
      </c>
      <c r="E205" s="10">
        <v>1942</v>
      </c>
      <c r="F205" s="9">
        <v>509</v>
      </c>
      <c r="G205" s="10">
        <v>3320</v>
      </c>
      <c r="H205" s="19">
        <f t="shared" si="6"/>
        <v>3829</v>
      </c>
      <c r="I205" s="16">
        <f t="shared" si="7"/>
        <v>0.13293288064768868</v>
      </c>
    </row>
    <row r="206" spans="1:9" x14ac:dyDescent="0.2">
      <c r="A206" t="s">
        <v>233</v>
      </c>
      <c r="B206" s="6" t="s">
        <v>447</v>
      </c>
      <c r="C206" s="6" t="s">
        <v>469</v>
      </c>
      <c r="D206" s="9">
        <v>410</v>
      </c>
      <c r="E206" s="9">
        <v>396</v>
      </c>
      <c r="F206" s="9">
        <v>468</v>
      </c>
      <c r="G206" s="9">
        <v>338</v>
      </c>
      <c r="H206" s="19">
        <f t="shared" si="6"/>
        <v>806</v>
      </c>
      <c r="I206" s="16">
        <f t="shared" si="7"/>
        <v>0.58064516129032262</v>
      </c>
    </row>
    <row r="207" spans="1:9" x14ac:dyDescent="0.2">
      <c r="A207" t="s">
        <v>233</v>
      </c>
      <c r="B207" s="6" t="s">
        <v>448</v>
      </c>
      <c r="C207" s="6" t="s">
        <v>469</v>
      </c>
      <c r="D207" s="9">
        <v>221</v>
      </c>
      <c r="E207" s="9">
        <v>209</v>
      </c>
      <c r="F207" s="9">
        <v>348</v>
      </c>
      <c r="G207" s="9">
        <v>82</v>
      </c>
      <c r="H207" s="19">
        <f t="shared" si="6"/>
        <v>430</v>
      </c>
      <c r="I207" s="16">
        <f t="shared" si="7"/>
        <v>0.80930232558139537</v>
      </c>
    </row>
    <row r="208" spans="1:9" x14ac:dyDescent="0.2">
      <c r="A208" t="s">
        <v>233</v>
      </c>
      <c r="B208" s="6" t="s">
        <v>449</v>
      </c>
      <c r="C208" s="6" t="s">
        <v>468</v>
      </c>
      <c r="D208" s="9">
        <v>119</v>
      </c>
      <c r="E208" s="9">
        <v>112</v>
      </c>
      <c r="F208" s="9">
        <v>100</v>
      </c>
      <c r="G208" s="9">
        <v>132</v>
      </c>
      <c r="H208" s="19">
        <f t="shared" si="6"/>
        <v>232</v>
      </c>
      <c r="I208" s="16">
        <f t="shared" si="7"/>
        <v>0.43103448275862066</v>
      </c>
    </row>
    <row r="209" spans="1:9" x14ac:dyDescent="0.2">
      <c r="A209" t="s">
        <v>233</v>
      </c>
      <c r="B209" s="6" t="s">
        <v>450</v>
      </c>
      <c r="C209" s="6" t="s">
        <v>469</v>
      </c>
      <c r="D209" s="9">
        <v>108</v>
      </c>
      <c r="E209" s="9">
        <v>103</v>
      </c>
      <c r="F209" s="9">
        <v>76</v>
      </c>
      <c r="G209" s="9">
        <v>134</v>
      </c>
      <c r="H209" s="19">
        <f t="shared" si="6"/>
        <v>210</v>
      </c>
      <c r="I209" s="16">
        <f t="shared" si="7"/>
        <v>0.3619047619047619</v>
      </c>
    </row>
    <row r="210" spans="1:9" x14ac:dyDescent="0.2">
      <c r="A210" t="s">
        <v>233</v>
      </c>
      <c r="B210" s="6" t="s">
        <v>451</v>
      </c>
      <c r="C210" s="6" t="s">
        <v>468</v>
      </c>
      <c r="D210" s="9">
        <v>93</v>
      </c>
      <c r="E210" s="9">
        <v>93</v>
      </c>
      <c r="F210" s="9">
        <v>149</v>
      </c>
      <c r="G210" s="9">
        <v>36</v>
      </c>
      <c r="H210" s="19">
        <f t="shared" si="6"/>
        <v>185</v>
      </c>
      <c r="I210" s="16">
        <f t="shared" si="7"/>
        <v>0.80540540540540539</v>
      </c>
    </row>
    <row r="211" spans="1:9" x14ac:dyDescent="0.2">
      <c r="A211" t="s">
        <v>233</v>
      </c>
      <c r="B211" s="6" t="s">
        <v>452</v>
      </c>
      <c r="C211" s="6" t="s">
        <v>468</v>
      </c>
      <c r="D211" s="9">
        <v>92</v>
      </c>
      <c r="E211" s="9">
        <v>85</v>
      </c>
      <c r="F211" s="9">
        <v>139</v>
      </c>
      <c r="G211" s="9">
        <v>38</v>
      </c>
      <c r="H211" s="19">
        <f t="shared" si="6"/>
        <v>177</v>
      </c>
      <c r="I211" s="16">
        <f t="shared" si="7"/>
        <v>0.78531073446327682</v>
      </c>
    </row>
    <row r="212" spans="1:9" x14ac:dyDescent="0.2">
      <c r="A212" t="s">
        <v>233</v>
      </c>
      <c r="B212" s="6" t="s">
        <v>453</v>
      </c>
      <c r="C212" s="6" t="s">
        <v>468</v>
      </c>
      <c r="D212" s="9">
        <v>87</v>
      </c>
      <c r="E212" s="9">
        <v>78</v>
      </c>
      <c r="F212" s="9">
        <v>100</v>
      </c>
      <c r="G212" s="9">
        <v>65</v>
      </c>
      <c r="H212" s="19">
        <f t="shared" si="6"/>
        <v>165</v>
      </c>
      <c r="I212" s="16">
        <f t="shared" si="7"/>
        <v>0.60606060606060608</v>
      </c>
    </row>
    <row r="213" spans="1:9" x14ac:dyDescent="0.2">
      <c r="A213" t="s">
        <v>233</v>
      </c>
      <c r="B213" s="6" t="s">
        <v>454</v>
      </c>
      <c r="C213" s="6" t="s">
        <v>469</v>
      </c>
      <c r="D213" s="9">
        <v>0</v>
      </c>
      <c r="E213" s="9">
        <v>0</v>
      </c>
      <c r="F213" s="9">
        <v>82</v>
      </c>
      <c r="G213" s="9">
        <v>34</v>
      </c>
      <c r="H213" s="19">
        <f t="shared" si="6"/>
        <v>116</v>
      </c>
      <c r="I213" s="16">
        <f t="shared" si="7"/>
        <v>0.7068965517241379</v>
      </c>
    </row>
    <row r="214" spans="1:9" x14ac:dyDescent="0.2">
      <c r="A214" t="s">
        <v>233</v>
      </c>
      <c r="B214" s="6" t="s">
        <v>455</v>
      </c>
      <c r="C214" s="6" t="s">
        <v>469</v>
      </c>
      <c r="D214" s="9">
        <v>0</v>
      </c>
      <c r="E214" s="9">
        <v>0</v>
      </c>
      <c r="F214" s="9">
        <v>54</v>
      </c>
      <c r="G214" s="9">
        <v>44</v>
      </c>
      <c r="H214" s="19">
        <f t="shared" si="6"/>
        <v>98</v>
      </c>
      <c r="I214" s="16">
        <f t="shared" si="7"/>
        <v>0.55102040816326525</v>
      </c>
    </row>
    <row r="215" spans="1:9" x14ac:dyDescent="0.2">
      <c r="A215" t="s">
        <v>233</v>
      </c>
      <c r="B215" s="6" t="s">
        <v>456</v>
      </c>
      <c r="C215" s="6" t="s">
        <v>468</v>
      </c>
      <c r="D215" s="9">
        <v>0</v>
      </c>
      <c r="E215" s="9">
        <v>0</v>
      </c>
      <c r="F215" s="9">
        <v>52</v>
      </c>
      <c r="G215" s="9">
        <v>30</v>
      </c>
      <c r="H215" s="19">
        <f t="shared" si="6"/>
        <v>82</v>
      </c>
      <c r="I215" s="16">
        <f t="shared" si="7"/>
        <v>0.63414634146341464</v>
      </c>
    </row>
    <row r="216" spans="1:9" x14ac:dyDescent="0.2">
      <c r="A216" t="s">
        <v>233</v>
      </c>
      <c r="B216" s="6" t="s">
        <v>457</v>
      </c>
      <c r="C216" s="6" t="s">
        <v>468</v>
      </c>
      <c r="D216" s="9">
        <v>0</v>
      </c>
      <c r="E216" s="9">
        <v>0</v>
      </c>
      <c r="F216" s="9">
        <v>34</v>
      </c>
      <c r="G216" s="9">
        <v>40</v>
      </c>
      <c r="H216" s="19">
        <f t="shared" si="6"/>
        <v>74</v>
      </c>
      <c r="I216" s="16">
        <f t="shared" si="7"/>
        <v>0.45945945945945948</v>
      </c>
    </row>
    <row r="217" spans="1:9" x14ac:dyDescent="0.2">
      <c r="A217" t="s">
        <v>233</v>
      </c>
      <c r="B217" s="6" t="s">
        <v>458</v>
      </c>
      <c r="C217" s="6" t="s">
        <v>469</v>
      </c>
      <c r="D217" s="9">
        <v>0</v>
      </c>
      <c r="E217" s="9">
        <v>0</v>
      </c>
      <c r="F217" s="9">
        <v>32</v>
      </c>
      <c r="G217" s="9">
        <v>34</v>
      </c>
      <c r="H217" s="19">
        <f t="shared" si="6"/>
        <v>66</v>
      </c>
      <c r="I217" s="16">
        <f t="shared" si="7"/>
        <v>0.48484848484848486</v>
      </c>
    </row>
    <row r="218" spans="1:9" x14ac:dyDescent="0.2">
      <c r="A218" t="s">
        <v>233</v>
      </c>
      <c r="B218" s="6" t="s">
        <v>459</v>
      </c>
      <c r="C218" s="6" t="s">
        <v>468</v>
      </c>
      <c r="D218" s="9">
        <v>0</v>
      </c>
      <c r="E218" s="9">
        <v>0</v>
      </c>
      <c r="F218" s="9">
        <v>18</v>
      </c>
      <c r="G218" s="9">
        <v>45</v>
      </c>
      <c r="H218" s="19">
        <f t="shared" si="6"/>
        <v>63</v>
      </c>
      <c r="I218" s="16">
        <f t="shared" si="7"/>
        <v>0.2857142857142857</v>
      </c>
    </row>
    <row r="219" spans="1:9" x14ac:dyDescent="0.2">
      <c r="A219" t="s">
        <v>233</v>
      </c>
      <c r="B219" s="6" t="s">
        <v>460</v>
      </c>
      <c r="C219" s="6" t="s">
        <v>469</v>
      </c>
      <c r="D219" s="9">
        <v>0</v>
      </c>
      <c r="E219" s="9">
        <v>0</v>
      </c>
      <c r="F219" s="9">
        <v>7</v>
      </c>
      <c r="G219" s="9">
        <v>13</v>
      </c>
      <c r="H219" s="19">
        <f t="shared" si="6"/>
        <v>20</v>
      </c>
      <c r="I219" s="16">
        <f t="shared" si="7"/>
        <v>0.35</v>
      </c>
    </row>
    <row r="220" spans="1:9" x14ac:dyDescent="0.2">
      <c r="A220" t="s">
        <v>233</v>
      </c>
      <c r="B220" s="6" t="s">
        <v>461</v>
      </c>
      <c r="C220" s="6" t="s">
        <v>468</v>
      </c>
      <c r="D220" s="9">
        <v>0</v>
      </c>
      <c r="E220" s="9">
        <v>0</v>
      </c>
      <c r="F220" s="9">
        <v>5</v>
      </c>
      <c r="G220" s="9">
        <v>14</v>
      </c>
      <c r="H220" s="19">
        <f t="shared" si="6"/>
        <v>19</v>
      </c>
      <c r="I220" s="16">
        <f t="shared" si="7"/>
        <v>0.26315789473684209</v>
      </c>
    </row>
    <row r="221" spans="1:9" x14ac:dyDescent="0.2">
      <c r="A221" t="s">
        <v>233</v>
      </c>
      <c r="B221" s="6" t="s">
        <v>462</v>
      </c>
      <c r="C221" s="6" t="s">
        <v>470</v>
      </c>
      <c r="D221" s="9">
        <v>0</v>
      </c>
      <c r="E221" s="9">
        <v>0</v>
      </c>
      <c r="F221" s="9">
        <v>14</v>
      </c>
      <c r="G221" s="9">
        <v>0</v>
      </c>
      <c r="H221" s="19">
        <f t="shared" si="6"/>
        <v>14</v>
      </c>
      <c r="I221" s="16">
        <f t="shared" si="7"/>
        <v>1</v>
      </c>
    </row>
    <row r="222" spans="1:9" x14ac:dyDescent="0.2">
      <c r="A222" t="s">
        <v>233</v>
      </c>
      <c r="B222" s="6" t="s">
        <v>463</v>
      </c>
      <c r="C222" s="6" t="s">
        <v>468</v>
      </c>
      <c r="D222" s="9">
        <v>0</v>
      </c>
      <c r="E222" s="9">
        <v>0</v>
      </c>
      <c r="F222" s="9">
        <v>0</v>
      </c>
      <c r="G222" s="9">
        <v>11</v>
      </c>
      <c r="H222" s="19">
        <f t="shared" si="6"/>
        <v>11</v>
      </c>
      <c r="I222" s="16">
        <f t="shared" si="7"/>
        <v>0</v>
      </c>
    </row>
    <row r="223" spans="1:9" x14ac:dyDescent="0.2">
      <c r="A223" t="s">
        <v>233</v>
      </c>
      <c r="B223" s="6" t="s">
        <v>464</v>
      </c>
      <c r="C223" s="6" t="s">
        <v>472</v>
      </c>
      <c r="D223" s="9">
        <v>0</v>
      </c>
      <c r="E223" s="9">
        <v>0</v>
      </c>
      <c r="F223" s="9">
        <v>6</v>
      </c>
      <c r="G223" s="9">
        <v>5</v>
      </c>
      <c r="H223" s="19">
        <f t="shared" si="6"/>
        <v>11</v>
      </c>
      <c r="I223" s="16">
        <f t="shared" si="7"/>
        <v>0.54545454545454541</v>
      </c>
    </row>
    <row r="224" spans="1:9" x14ac:dyDescent="0.2">
      <c r="A224" t="s">
        <v>233</v>
      </c>
      <c r="B224" s="6" t="s">
        <v>465</v>
      </c>
      <c r="C224" s="6" t="s">
        <v>472</v>
      </c>
      <c r="D224" s="9">
        <v>0</v>
      </c>
      <c r="E224" s="9">
        <v>0</v>
      </c>
      <c r="F224" s="9">
        <v>1</v>
      </c>
      <c r="G224" s="9">
        <v>1</v>
      </c>
      <c r="H224" s="19">
        <f t="shared" si="6"/>
        <v>2</v>
      </c>
      <c r="I224" s="16">
        <f t="shared" si="7"/>
        <v>0.5</v>
      </c>
    </row>
    <row r="225" spans="1:9" x14ac:dyDescent="0.2">
      <c r="A225" t="s">
        <v>233</v>
      </c>
      <c r="B225" s="6" t="s">
        <v>466</v>
      </c>
      <c r="C225" s="6" t="s">
        <v>472</v>
      </c>
      <c r="D225" s="9">
        <v>0</v>
      </c>
      <c r="E225" s="9">
        <v>0</v>
      </c>
      <c r="F225" s="9">
        <v>1</v>
      </c>
      <c r="G225" s="9">
        <v>0</v>
      </c>
      <c r="H225" s="19">
        <f t="shared" si="6"/>
        <v>1</v>
      </c>
      <c r="I225" s="16">
        <f t="shared" si="7"/>
        <v>1</v>
      </c>
    </row>
    <row r="226" spans="1:9" x14ac:dyDescent="0.2">
      <c r="H226" s="17"/>
      <c r="I226" s="14"/>
    </row>
    <row r="227" spans="1:9" x14ac:dyDescent="0.2">
      <c r="E227" s="2"/>
      <c r="H227" s="17"/>
      <c r="I227" s="14"/>
    </row>
    <row r="228" spans="1:9" x14ac:dyDescent="0.2">
      <c r="B228" s="20"/>
      <c r="C228" s="20"/>
      <c r="H228" s="17"/>
      <c r="I228" s="14"/>
    </row>
    <row r="229" spans="1:9" x14ac:dyDescent="0.2">
      <c r="B229" s="20"/>
      <c r="C229" s="20"/>
      <c r="H229" s="17"/>
      <c r="I229" s="14"/>
    </row>
    <row r="230" spans="1:9" x14ac:dyDescent="0.2">
      <c r="B230" s="20"/>
      <c r="C230" s="20"/>
      <c r="H230" s="17"/>
      <c r="I230" s="14"/>
    </row>
    <row r="231" spans="1:9" x14ac:dyDescent="0.2">
      <c r="H231" s="17"/>
      <c r="I231" s="14"/>
    </row>
    <row r="232" spans="1:9" x14ac:dyDescent="0.2">
      <c r="H232" s="17"/>
      <c r="I232" s="14"/>
    </row>
    <row r="233" spans="1:9" x14ac:dyDescent="0.2">
      <c r="H233" s="17"/>
      <c r="I233" s="14"/>
    </row>
  </sheetData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5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237</v>
      </c>
    </row>
    <row r="2" spans="1:6" x14ac:dyDescent="0.2">
      <c r="A2" s="6" t="s">
        <v>36</v>
      </c>
      <c r="B2" s="3">
        <v>54033</v>
      </c>
      <c r="C2" s="3">
        <v>54912</v>
      </c>
      <c r="D2" s="3">
        <v>62031</v>
      </c>
      <c r="E2" s="3">
        <v>46914</v>
      </c>
      <c r="F2" s="2">
        <f t="shared" ref="F2:F33" si="0">+E2+D2</f>
        <v>108945</v>
      </c>
    </row>
    <row r="3" spans="1:6" x14ac:dyDescent="0.2">
      <c r="A3" s="6" t="s">
        <v>15</v>
      </c>
      <c r="B3" s="3">
        <v>34096</v>
      </c>
      <c r="C3" s="3">
        <v>33130</v>
      </c>
      <c r="D3" s="3">
        <v>36519</v>
      </c>
      <c r="E3" s="3">
        <v>30708</v>
      </c>
      <c r="F3" s="2">
        <f t="shared" si="0"/>
        <v>67227</v>
      </c>
    </row>
    <row r="4" spans="1:6" x14ac:dyDescent="0.2">
      <c r="A4" s="6" t="s">
        <v>17</v>
      </c>
      <c r="B4" s="3">
        <v>30659</v>
      </c>
      <c r="C4" s="3">
        <v>30436</v>
      </c>
      <c r="D4" s="3">
        <v>50600</v>
      </c>
      <c r="E4" s="3">
        <v>10495</v>
      </c>
      <c r="F4" s="2">
        <f t="shared" si="0"/>
        <v>61095</v>
      </c>
    </row>
    <row r="5" spans="1:6" x14ac:dyDescent="0.2">
      <c r="A5" s="6" t="s">
        <v>11</v>
      </c>
      <c r="B5" s="3">
        <v>24904</v>
      </c>
      <c r="C5" s="3">
        <v>25432</v>
      </c>
      <c r="D5" s="3">
        <v>35254</v>
      </c>
      <c r="E5" s="3">
        <v>15081</v>
      </c>
      <c r="F5" s="2">
        <f t="shared" si="0"/>
        <v>50335</v>
      </c>
    </row>
    <row r="6" spans="1:6" x14ac:dyDescent="0.2">
      <c r="A6" s="6" t="s">
        <v>47</v>
      </c>
      <c r="B6" s="3">
        <v>19597</v>
      </c>
      <c r="C6" s="3">
        <v>20303</v>
      </c>
      <c r="D6" s="3">
        <v>19892</v>
      </c>
      <c r="E6" s="3">
        <v>20008</v>
      </c>
      <c r="F6" s="2">
        <f t="shared" si="0"/>
        <v>39900</v>
      </c>
    </row>
    <row r="7" spans="1:6" x14ac:dyDescent="0.2">
      <c r="A7" s="6" t="s">
        <v>50</v>
      </c>
      <c r="B7" s="3">
        <v>16251</v>
      </c>
      <c r="C7" s="3">
        <v>16541</v>
      </c>
      <c r="D7" s="3">
        <v>23914</v>
      </c>
      <c r="E7" s="3">
        <v>8878</v>
      </c>
      <c r="F7" s="2">
        <f t="shared" si="0"/>
        <v>32792</v>
      </c>
    </row>
    <row r="8" spans="1:6" x14ac:dyDescent="0.2">
      <c r="A8" s="6" t="s">
        <v>1</v>
      </c>
      <c r="B8" s="3">
        <v>15575</v>
      </c>
      <c r="C8" s="3">
        <v>15199</v>
      </c>
      <c r="D8" s="3">
        <v>12763</v>
      </c>
      <c r="E8" s="3">
        <v>18011</v>
      </c>
      <c r="F8" s="2">
        <f t="shared" si="0"/>
        <v>30774</v>
      </c>
    </row>
    <row r="9" spans="1:6" x14ac:dyDescent="0.2">
      <c r="A9" s="6" t="s">
        <v>24</v>
      </c>
      <c r="B9" s="3">
        <v>14805</v>
      </c>
      <c r="C9" s="3">
        <v>14744</v>
      </c>
      <c r="D9" s="3">
        <v>20050</v>
      </c>
      <c r="E9" s="3">
        <v>9499</v>
      </c>
      <c r="F9" s="2">
        <f t="shared" si="0"/>
        <v>29549</v>
      </c>
    </row>
    <row r="10" spans="1:6" x14ac:dyDescent="0.2">
      <c r="A10" s="6" t="s">
        <v>48</v>
      </c>
      <c r="B10" s="3">
        <v>14480</v>
      </c>
      <c r="C10" s="3">
        <v>14402</v>
      </c>
      <c r="D10" s="3">
        <v>18742</v>
      </c>
      <c r="E10" s="3">
        <v>10141</v>
      </c>
      <c r="F10" s="2">
        <f t="shared" si="0"/>
        <v>28883</v>
      </c>
    </row>
    <row r="11" spans="1:6" x14ac:dyDescent="0.2">
      <c r="A11" s="6" t="s">
        <v>31</v>
      </c>
      <c r="B11" s="3">
        <v>13946</v>
      </c>
      <c r="C11" s="3">
        <v>13920</v>
      </c>
      <c r="D11" s="3">
        <v>12649</v>
      </c>
      <c r="E11" s="3">
        <v>15218</v>
      </c>
      <c r="F11" s="2">
        <f t="shared" si="0"/>
        <v>27867</v>
      </c>
    </row>
    <row r="12" spans="1:6" x14ac:dyDescent="0.2">
      <c r="A12" s="6" t="s">
        <v>53</v>
      </c>
      <c r="B12" s="3">
        <v>10523</v>
      </c>
      <c r="C12" s="3">
        <v>10620</v>
      </c>
      <c r="D12" s="3">
        <v>18221</v>
      </c>
      <c r="E12" s="3">
        <v>2922</v>
      </c>
      <c r="F12" s="2">
        <f t="shared" si="0"/>
        <v>21143</v>
      </c>
    </row>
    <row r="13" spans="1:6" x14ac:dyDescent="0.2">
      <c r="A13" s="6" t="s">
        <v>20</v>
      </c>
      <c r="B13" s="3">
        <v>9793</v>
      </c>
      <c r="C13" s="3">
        <v>9885</v>
      </c>
      <c r="D13" s="3">
        <v>12230</v>
      </c>
      <c r="E13" s="3">
        <v>7448</v>
      </c>
      <c r="F13" s="2">
        <f t="shared" si="0"/>
        <v>19678</v>
      </c>
    </row>
    <row r="14" spans="1:6" x14ac:dyDescent="0.2">
      <c r="A14" s="6" t="s">
        <v>34</v>
      </c>
      <c r="B14" s="3">
        <v>9525</v>
      </c>
      <c r="C14" s="3">
        <v>9761</v>
      </c>
      <c r="D14" s="3">
        <v>11792</v>
      </c>
      <c r="E14" s="3">
        <v>7494</v>
      </c>
      <c r="F14" s="2">
        <f t="shared" si="0"/>
        <v>19286</v>
      </c>
    </row>
    <row r="15" spans="1:6" x14ac:dyDescent="0.2">
      <c r="A15" s="6" t="s">
        <v>28</v>
      </c>
      <c r="B15" s="3">
        <v>7692</v>
      </c>
      <c r="C15" s="3">
        <v>7804</v>
      </c>
      <c r="D15" s="3">
        <v>11024</v>
      </c>
      <c r="E15" s="3">
        <v>4472</v>
      </c>
      <c r="F15" s="2">
        <f t="shared" si="0"/>
        <v>15496</v>
      </c>
    </row>
    <row r="16" spans="1:6" x14ac:dyDescent="0.2">
      <c r="A16" s="6" t="s">
        <v>7</v>
      </c>
      <c r="B16" s="3">
        <v>7302</v>
      </c>
      <c r="C16" s="3">
        <v>7390</v>
      </c>
      <c r="D16" s="3">
        <v>7633</v>
      </c>
      <c r="E16" s="3">
        <v>7060</v>
      </c>
      <c r="F16" s="2">
        <f t="shared" si="0"/>
        <v>14693</v>
      </c>
    </row>
    <row r="17" spans="1:6" x14ac:dyDescent="0.2">
      <c r="A17" s="6" t="s">
        <v>13</v>
      </c>
      <c r="B17" s="3">
        <v>7394</v>
      </c>
      <c r="C17" s="3">
        <v>7133</v>
      </c>
      <c r="D17" s="3">
        <v>7860</v>
      </c>
      <c r="E17" s="3">
        <v>6666</v>
      </c>
      <c r="F17" s="2">
        <f t="shared" si="0"/>
        <v>14526</v>
      </c>
    </row>
    <row r="18" spans="1:6" x14ac:dyDescent="0.2">
      <c r="A18" s="6" t="s">
        <v>0</v>
      </c>
      <c r="B18" s="3">
        <v>6168</v>
      </c>
      <c r="C18" s="3">
        <v>6310</v>
      </c>
      <c r="D18" s="3">
        <v>8295</v>
      </c>
      <c r="E18" s="3">
        <v>4183</v>
      </c>
      <c r="F18" s="2">
        <f t="shared" si="0"/>
        <v>12478</v>
      </c>
    </row>
    <row r="19" spans="1:6" x14ac:dyDescent="0.2">
      <c r="A19" s="6" t="s">
        <v>4</v>
      </c>
      <c r="B19" s="3">
        <v>5797</v>
      </c>
      <c r="C19" s="3">
        <v>5819</v>
      </c>
      <c r="D19" s="3">
        <v>9535</v>
      </c>
      <c r="E19" s="3">
        <v>2081</v>
      </c>
      <c r="F19" s="2">
        <f t="shared" si="0"/>
        <v>11616</v>
      </c>
    </row>
    <row r="20" spans="1:6" x14ac:dyDescent="0.2">
      <c r="A20" s="6" t="s">
        <v>55</v>
      </c>
      <c r="B20" s="3">
        <v>5723</v>
      </c>
      <c r="C20" s="3">
        <v>5806</v>
      </c>
      <c r="D20" s="3">
        <v>7543</v>
      </c>
      <c r="E20" s="3">
        <v>3986</v>
      </c>
      <c r="F20" s="2">
        <f t="shared" si="0"/>
        <v>11529</v>
      </c>
    </row>
    <row r="21" spans="1:6" x14ac:dyDescent="0.2">
      <c r="A21" s="6" t="s">
        <v>30</v>
      </c>
      <c r="B21" s="3">
        <v>5409</v>
      </c>
      <c r="C21" s="3">
        <v>5551</v>
      </c>
      <c r="D21" s="3">
        <v>7741</v>
      </c>
      <c r="E21" s="3">
        <v>3219</v>
      </c>
      <c r="F21" s="2">
        <f t="shared" si="0"/>
        <v>10960</v>
      </c>
    </row>
    <row r="22" spans="1:6" x14ac:dyDescent="0.2">
      <c r="A22" s="6" t="s">
        <v>29</v>
      </c>
      <c r="B22" s="3">
        <v>5274</v>
      </c>
      <c r="C22" s="3">
        <v>5366</v>
      </c>
      <c r="D22" s="3">
        <v>9050</v>
      </c>
      <c r="E22" s="3">
        <v>1591</v>
      </c>
      <c r="F22" s="2">
        <f t="shared" si="0"/>
        <v>10641</v>
      </c>
    </row>
    <row r="23" spans="1:6" x14ac:dyDescent="0.2">
      <c r="A23" s="6" t="s">
        <v>37</v>
      </c>
      <c r="B23" s="3">
        <v>5145</v>
      </c>
      <c r="C23" s="3">
        <v>5256</v>
      </c>
      <c r="D23" s="3">
        <v>8313</v>
      </c>
      <c r="E23" s="3">
        <v>2087</v>
      </c>
      <c r="F23" s="2">
        <f t="shared" si="0"/>
        <v>10400</v>
      </c>
    </row>
    <row r="24" spans="1:6" x14ac:dyDescent="0.2">
      <c r="A24" s="6" t="s">
        <v>46</v>
      </c>
      <c r="B24" s="3">
        <v>4801</v>
      </c>
      <c r="C24" s="3">
        <v>4871</v>
      </c>
      <c r="D24" s="3">
        <v>7050</v>
      </c>
      <c r="E24" s="3">
        <v>2622</v>
      </c>
      <c r="F24" s="2">
        <f t="shared" si="0"/>
        <v>9672</v>
      </c>
    </row>
    <row r="25" spans="1:6" x14ac:dyDescent="0.2">
      <c r="A25" s="6" t="s">
        <v>52</v>
      </c>
      <c r="B25" s="3">
        <v>4778</v>
      </c>
      <c r="C25" s="3">
        <v>4682</v>
      </c>
      <c r="D25" s="3">
        <v>3331</v>
      </c>
      <c r="E25" s="3">
        <v>6129</v>
      </c>
      <c r="F25" s="2">
        <f t="shared" si="0"/>
        <v>9460</v>
      </c>
    </row>
    <row r="26" spans="1:6" x14ac:dyDescent="0.2">
      <c r="A26" s="6" t="s">
        <v>43</v>
      </c>
      <c r="B26" s="3">
        <v>4608</v>
      </c>
      <c r="C26" s="3">
        <v>4632</v>
      </c>
      <c r="D26" s="3">
        <v>4960</v>
      </c>
      <c r="E26" s="3">
        <v>4279</v>
      </c>
      <c r="F26" s="2">
        <f t="shared" si="0"/>
        <v>9239</v>
      </c>
    </row>
    <row r="27" spans="1:6" x14ac:dyDescent="0.2">
      <c r="A27" s="6" t="s">
        <v>54</v>
      </c>
      <c r="B27" s="3">
        <v>4439</v>
      </c>
      <c r="C27" s="3">
        <v>4537</v>
      </c>
      <c r="D27" s="3">
        <v>5006</v>
      </c>
      <c r="E27" s="3">
        <v>3970</v>
      </c>
      <c r="F27" s="2">
        <f t="shared" si="0"/>
        <v>8976</v>
      </c>
    </row>
    <row r="28" spans="1:6" x14ac:dyDescent="0.2">
      <c r="A28" s="6" t="s">
        <v>9</v>
      </c>
      <c r="B28" s="3">
        <v>3687</v>
      </c>
      <c r="C28" s="3">
        <v>3771</v>
      </c>
      <c r="D28" s="3">
        <v>5708</v>
      </c>
      <c r="E28" s="3">
        <v>1750</v>
      </c>
      <c r="F28" s="2">
        <f t="shared" si="0"/>
        <v>7458</v>
      </c>
    </row>
    <row r="29" spans="1:6" x14ac:dyDescent="0.2">
      <c r="A29" s="6" t="s">
        <v>21</v>
      </c>
      <c r="B29" s="3">
        <v>3701</v>
      </c>
      <c r="C29" s="3">
        <v>3658</v>
      </c>
      <c r="D29" s="3">
        <v>5002</v>
      </c>
      <c r="E29" s="3">
        <v>2357</v>
      </c>
      <c r="F29" s="2">
        <f t="shared" si="0"/>
        <v>7359</v>
      </c>
    </row>
    <row r="30" spans="1:6" x14ac:dyDescent="0.2">
      <c r="A30" s="6" t="s">
        <v>39</v>
      </c>
      <c r="B30" s="3">
        <v>3572</v>
      </c>
      <c r="C30" s="3">
        <v>3663</v>
      </c>
      <c r="D30" s="3">
        <v>6797</v>
      </c>
      <c r="E30" s="4">
        <v>438</v>
      </c>
      <c r="F30" s="2">
        <f t="shared" si="0"/>
        <v>7235</v>
      </c>
    </row>
    <row r="31" spans="1:6" x14ac:dyDescent="0.2">
      <c r="A31" s="6" t="s">
        <v>5</v>
      </c>
      <c r="B31" s="3">
        <v>3212</v>
      </c>
      <c r="C31" s="3">
        <v>3353</v>
      </c>
      <c r="D31" s="3">
        <v>5997</v>
      </c>
      <c r="E31" s="4">
        <v>568</v>
      </c>
      <c r="F31" s="2">
        <f t="shared" si="0"/>
        <v>6565</v>
      </c>
    </row>
    <row r="32" spans="1:6" x14ac:dyDescent="0.2">
      <c r="A32" s="6" t="s">
        <v>2</v>
      </c>
      <c r="B32" s="3">
        <v>2926</v>
      </c>
      <c r="C32" s="3">
        <v>3011</v>
      </c>
      <c r="D32" s="3">
        <v>3475</v>
      </c>
      <c r="E32" s="3">
        <v>2462</v>
      </c>
      <c r="F32" s="2">
        <f t="shared" si="0"/>
        <v>5937</v>
      </c>
    </row>
    <row r="33" spans="1:6" x14ac:dyDescent="0.2">
      <c r="A33" s="6" t="s">
        <v>27</v>
      </c>
      <c r="B33" s="3">
        <v>2835</v>
      </c>
      <c r="C33" s="3">
        <v>2635</v>
      </c>
      <c r="D33" s="4">
        <v>702</v>
      </c>
      <c r="E33" s="3">
        <v>4769</v>
      </c>
      <c r="F33" s="2">
        <f t="shared" si="0"/>
        <v>5471</v>
      </c>
    </row>
    <row r="34" spans="1:6" x14ac:dyDescent="0.2">
      <c r="A34" s="6" t="s">
        <v>45</v>
      </c>
      <c r="B34" s="3">
        <v>2315</v>
      </c>
      <c r="C34" s="3">
        <v>2402</v>
      </c>
      <c r="D34" s="3">
        <v>3022</v>
      </c>
      <c r="E34" s="3">
        <v>1695</v>
      </c>
      <c r="F34" s="2">
        <f t="shared" ref="F34:F57" si="1">+E34+D34</f>
        <v>4717</v>
      </c>
    </row>
    <row r="35" spans="1:6" x14ac:dyDescent="0.2">
      <c r="A35" s="6" t="s">
        <v>51</v>
      </c>
      <c r="B35" s="3">
        <v>2237</v>
      </c>
      <c r="C35" s="3">
        <v>2275</v>
      </c>
      <c r="D35" s="3">
        <v>3035</v>
      </c>
      <c r="E35" s="3">
        <v>1478</v>
      </c>
      <c r="F35" s="2">
        <f t="shared" si="1"/>
        <v>4513</v>
      </c>
    </row>
    <row r="36" spans="1:6" x14ac:dyDescent="0.2">
      <c r="A36" s="6" t="s">
        <v>16</v>
      </c>
      <c r="B36" s="3">
        <v>1846</v>
      </c>
      <c r="C36" s="3">
        <v>1874</v>
      </c>
      <c r="D36" s="3">
        <v>3035</v>
      </c>
      <c r="E36" s="4">
        <v>684</v>
      </c>
      <c r="F36" s="2">
        <f t="shared" si="1"/>
        <v>3719</v>
      </c>
    </row>
    <row r="37" spans="1:6" x14ac:dyDescent="0.2">
      <c r="A37" s="6" t="s">
        <v>8</v>
      </c>
      <c r="B37" s="3">
        <v>1725</v>
      </c>
      <c r="C37" s="3">
        <v>1824</v>
      </c>
      <c r="D37" s="3">
        <v>2103</v>
      </c>
      <c r="E37" s="3">
        <v>1447</v>
      </c>
      <c r="F37" s="2">
        <f t="shared" si="1"/>
        <v>3550</v>
      </c>
    </row>
    <row r="38" spans="1:6" x14ac:dyDescent="0.2">
      <c r="A38" s="6" t="s">
        <v>26</v>
      </c>
      <c r="B38" s="3">
        <v>1471</v>
      </c>
      <c r="C38" s="3">
        <v>1459</v>
      </c>
      <c r="D38" s="3">
        <v>1544</v>
      </c>
      <c r="E38" s="3">
        <v>1386</v>
      </c>
      <c r="F38" s="2">
        <f t="shared" si="1"/>
        <v>2930</v>
      </c>
    </row>
    <row r="39" spans="1:6" x14ac:dyDescent="0.2">
      <c r="A39" s="6" t="s">
        <v>12</v>
      </c>
      <c r="B39" s="3">
        <v>1400</v>
      </c>
      <c r="C39" s="3">
        <v>1464</v>
      </c>
      <c r="D39" s="3">
        <v>1097</v>
      </c>
      <c r="E39" s="3">
        <v>1767</v>
      </c>
      <c r="F39" s="2">
        <f t="shared" si="1"/>
        <v>2864</v>
      </c>
    </row>
    <row r="40" spans="1:6" x14ac:dyDescent="0.2">
      <c r="A40" s="6" t="s">
        <v>33</v>
      </c>
      <c r="B40" s="3">
        <v>1288</v>
      </c>
      <c r="C40" s="3">
        <v>1310</v>
      </c>
      <c r="D40" s="3">
        <v>1134</v>
      </c>
      <c r="E40" s="3">
        <v>1464</v>
      </c>
      <c r="F40" s="2">
        <f t="shared" si="1"/>
        <v>2598</v>
      </c>
    </row>
    <row r="41" spans="1:6" x14ac:dyDescent="0.2">
      <c r="A41" s="6" t="s">
        <v>25</v>
      </c>
      <c r="B41" s="3">
        <v>1038</v>
      </c>
      <c r="C41" s="3">
        <v>1070</v>
      </c>
      <c r="D41" s="3">
        <v>1536</v>
      </c>
      <c r="E41" s="4">
        <v>571</v>
      </c>
      <c r="F41" s="2">
        <f t="shared" si="1"/>
        <v>2107</v>
      </c>
    </row>
    <row r="42" spans="1:6" x14ac:dyDescent="0.2">
      <c r="A42" s="6" t="s">
        <v>35</v>
      </c>
      <c r="B42" s="4">
        <v>845</v>
      </c>
      <c r="C42" s="4">
        <v>850</v>
      </c>
      <c r="D42" s="3">
        <v>1020</v>
      </c>
      <c r="E42" s="4">
        <v>675</v>
      </c>
      <c r="F42" s="2">
        <f t="shared" si="1"/>
        <v>1695</v>
      </c>
    </row>
    <row r="43" spans="1:6" x14ac:dyDescent="0.2">
      <c r="A43" s="6" t="s">
        <v>3</v>
      </c>
      <c r="B43" s="4">
        <v>784</v>
      </c>
      <c r="C43" s="4">
        <v>813</v>
      </c>
      <c r="D43" s="4">
        <v>469</v>
      </c>
      <c r="E43" s="3">
        <v>1128</v>
      </c>
      <c r="F43" s="2">
        <f t="shared" si="1"/>
        <v>1597</v>
      </c>
    </row>
    <row r="44" spans="1:6" x14ac:dyDescent="0.2">
      <c r="A44" s="6" t="s">
        <v>19</v>
      </c>
      <c r="B44" s="4">
        <v>627</v>
      </c>
      <c r="C44" s="4">
        <v>641</v>
      </c>
      <c r="D44" s="4">
        <v>865</v>
      </c>
      <c r="E44" s="4">
        <v>403</v>
      </c>
      <c r="F44" s="2">
        <f t="shared" si="1"/>
        <v>1268</v>
      </c>
    </row>
    <row r="45" spans="1:6" x14ac:dyDescent="0.2">
      <c r="A45" s="6" t="s">
        <v>18</v>
      </c>
      <c r="B45" s="4">
        <v>592</v>
      </c>
      <c r="C45" s="4">
        <v>605</v>
      </c>
      <c r="D45" s="4">
        <v>549</v>
      </c>
      <c r="E45" s="4">
        <v>648</v>
      </c>
      <c r="F45" s="2">
        <f t="shared" si="1"/>
        <v>1197</v>
      </c>
    </row>
    <row r="46" spans="1:6" x14ac:dyDescent="0.2">
      <c r="A46" s="6" t="s">
        <v>23</v>
      </c>
      <c r="B46" s="4">
        <v>584</v>
      </c>
      <c r="C46" s="4">
        <v>603</v>
      </c>
      <c r="D46" s="4">
        <v>910</v>
      </c>
      <c r="E46" s="4">
        <v>277</v>
      </c>
      <c r="F46" s="2">
        <f t="shared" si="1"/>
        <v>1187</v>
      </c>
    </row>
    <row r="47" spans="1:6" x14ac:dyDescent="0.2">
      <c r="A47" s="6" t="s">
        <v>32</v>
      </c>
      <c r="B47" s="4">
        <v>573</v>
      </c>
      <c r="C47" s="4">
        <v>576</v>
      </c>
      <c r="D47" s="4">
        <v>677</v>
      </c>
      <c r="E47" s="4">
        <v>473</v>
      </c>
      <c r="F47" s="2">
        <f t="shared" si="1"/>
        <v>1150</v>
      </c>
    </row>
    <row r="48" spans="1:6" x14ac:dyDescent="0.2">
      <c r="A48" s="6" t="s">
        <v>49</v>
      </c>
      <c r="B48" s="4">
        <v>472</v>
      </c>
      <c r="C48" s="4">
        <v>508</v>
      </c>
      <c r="D48" s="4">
        <v>640</v>
      </c>
      <c r="E48" s="4">
        <v>340</v>
      </c>
      <c r="F48" s="2">
        <f t="shared" si="1"/>
        <v>980</v>
      </c>
    </row>
    <row r="49" spans="1:6" x14ac:dyDescent="0.2">
      <c r="A49" s="6" t="s">
        <v>38</v>
      </c>
      <c r="B49" s="4">
        <v>338</v>
      </c>
      <c r="C49" s="4">
        <v>353</v>
      </c>
      <c r="D49" s="4">
        <v>206</v>
      </c>
      <c r="E49" s="4">
        <v>485</v>
      </c>
      <c r="F49" s="2">
        <f t="shared" si="1"/>
        <v>691</v>
      </c>
    </row>
    <row r="50" spans="1:6" x14ac:dyDescent="0.2">
      <c r="A50" s="6" t="s">
        <v>10</v>
      </c>
      <c r="B50" s="4">
        <v>338</v>
      </c>
      <c r="C50" s="4">
        <v>338</v>
      </c>
      <c r="D50" s="4">
        <v>455</v>
      </c>
      <c r="E50" s="4">
        <v>220</v>
      </c>
      <c r="F50" s="2">
        <f t="shared" si="1"/>
        <v>675</v>
      </c>
    </row>
    <row r="51" spans="1:6" x14ac:dyDescent="0.2">
      <c r="A51" s="6" t="s">
        <v>14</v>
      </c>
      <c r="B51" s="4">
        <v>308</v>
      </c>
      <c r="C51" s="4">
        <v>321</v>
      </c>
      <c r="D51" s="4">
        <v>107</v>
      </c>
      <c r="E51" s="4">
        <v>522</v>
      </c>
      <c r="F51" s="2">
        <f t="shared" si="1"/>
        <v>629</v>
      </c>
    </row>
    <row r="52" spans="1:6" x14ac:dyDescent="0.2">
      <c r="A52" s="6" t="s">
        <v>22</v>
      </c>
      <c r="B52" s="4">
        <v>218</v>
      </c>
      <c r="C52" s="4">
        <v>224</v>
      </c>
      <c r="D52" s="4">
        <v>234</v>
      </c>
      <c r="E52" s="4">
        <v>207</v>
      </c>
      <c r="F52" s="2">
        <f t="shared" si="1"/>
        <v>441</v>
      </c>
    </row>
    <row r="53" spans="1:6" x14ac:dyDescent="0.2">
      <c r="A53" s="6" t="s">
        <v>6</v>
      </c>
      <c r="B53" s="4">
        <v>195</v>
      </c>
      <c r="C53" s="4">
        <v>223</v>
      </c>
      <c r="D53" s="4">
        <v>165</v>
      </c>
      <c r="E53" s="4">
        <v>253</v>
      </c>
      <c r="F53" s="2">
        <f t="shared" si="1"/>
        <v>418</v>
      </c>
    </row>
    <row r="54" spans="1:6" x14ac:dyDescent="0.2">
      <c r="A54" s="6" t="s">
        <v>40</v>
      </c>
      <c r="B54" s="4">
        <v>141</v>
      </c>
      <c r="C54" s="4">
        <v>143</v>
      </c>
      <c r="D54" s="4">
        <v>14</v>
      </c>
      <c r="E54" s="4">
        <v>270</v>
      </c>
      <c r="F54" s="2">
        <f t="shared" si="1"/>
        <v>284</v>
      </c>
    </row>
    <row r="55" spans="1:6" x14ac:dyDescent="0.2">
      <c r="A55" s="6" t="s">
        <v>42</v>
      </c>
      <c r="B55" s="4">
        <v>0</v>
      </c>
      <c r="C55" s="4">
        <v>0</v>
      </c>
      <c r="D55" s="4">
        <v>78</v>
      </c>
      <c r="E55" s="4">
        <v>66</v>
      </c>
      <c r="F55" s="2">
        <f t="shared" si="1"/>
        <v>144</v>
      </c>
    </row>
    <row r="56" spans="1:6" x14ac:dyDescent="0.2">
      <c r="A56" s="6" t="s">
        <v>44</v>
      </c>
      <c r="B56" s="4">
        <v>0</v>
      </c>
      <c r="C56" s="4">
        <v>0</v>
      </c>
      <c r="D56" s="4">
        <v>32</v>
      </c>
      <c r="E56" s="4">
        <v>44</v>
      </c>
      <c r="F56" s="2">
        <f t="shared" si="1"/>
        <v>76</v>
      </c>
    </row>
    <row r="57" spans="1:6" x14ac:dyDescent="0.2">
      <c r="A57" s="6" t="s">
        <v>41</v>
      </c>
      <c r="B57" s="4">
        <v>0</v>
      </c>
      <c r="C57" s="4">
        <v>0</v>
      </c>
      <c r="D57" s="4">
        <v>2</v>
      </c>
      <c r="E57" s="4">
        <v>4</v>
      </c>
      <c r="F57" s="2">
        <f t="shared" si="1"/>
        <v>6</v>
      </c>
    </row>
    <row r="58" spans="1:6" x14ac:dyDescent="0.2">
      <c r="B58" s="13">
        <f>SUM(B2:B57)</f>
        <v>381985</v>
      </c>
      <c r="C58" s="13">
        <f>SUM(C2:C57)</f>
        <v>384409</v>
      </c>
      <c r="D58" s="13">
        <f>SUM(D2:D57)</f>
        <v>482608</v>
      </c>
      <c r="E58" s="13">
        <f>SUM(E2:E57)</f>
        <v>284013</v>
      </c>
      <c r="F58" s="13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237</v>
      </c>
    </row>
    <row r="2" spans="1:6" x14ac:dyDescent="0.2">
      <c r="A2" s="6" t="s">
        <v>70</v>
      </c>
      <c r="B2" s="3">
        <v>136128</v>
      </c>
      <c r="C2" s="3">
        <v>140091</v>
      </c>
      <c r="D2" s="3">
        <v>63543</v>
      </c>
      <c r="E2" s="3">
        <v>212675</v>
      </c>
      <c r="F2">
        <f t="shared" ref="F2:F33" si="0">+E2+D2</f>
        <v>276218</v>
      </c>
    </row>
    <row r="3" spans="1:6" x14ac:dyDescent="0.2">
      <c r="A3" s="6" t="s">
        <v>94</v>
      </c>
      <c r="B3" s="3">
        <v>82997</v>
      </c>
      <c r="C3" s="3">
        <v>84991</v>
      </c>
      <c r="D3" s="3">
        <v>32439</v>
      </c>
      <c r="E3" s="3">
        <v>135549</v>
      </c>
      <c r="F3">
        <f t="shared" si="0"/>
        <v>167988</v>
      </c>
    </row>
    <row r="4" spans="1:6" x14ac:dyDescent="0.2">
      <c r="A4" s="6" t="s">
        <v>80</v>
      </c>
      <c r="B4" s="3">
        <v>48198</v>
      </c>
      <c r="C4" s="3">
        <v>49168</v>
      </c>
      <c r="D4" s="3">
        <v>25126</v>
      </c>
      <c r="E4" s="3">
        <v>72239</v>
      </c>
      <c r="F4">
        <f t="shared" si="0"/>
        <v>97365</v>
      </c>
    </row>
    <row r="5" spans="1:6" x14ac:dyDescent="0.2">
      <c r="A5" s="6" t="s">
        <v>96</v>
      </c>
      <c r="B5" s="3">
        <v>20538</v>
      </c>
      <c r="C5" s="3">
        <v>21026</v>
      </c>
      <c r="D5" s="3">
        <v>10612</v>
      </c>
      <c r="E5" s="3">
        <v>30952</v>
      </c>
      <c r="F5">
        <f t="shared" si="0"/>
        <v>41564</v>
      </c>
    </row>
    <row r="6" spans="1:6" x14ac:dyDescent="0.2">
      <c r="A6" s="6" t="s">
        <v>92</v>
      </c>
      <c r="B6" s="3">
        <v>17940</v>
      </c>
      <c r="C6" s="3">
        <v>18637</v>
      </c>
      <c r="D6" s="3">
        <v>3988</v>
      </c>
      <c r="E6" s="3">
        <v>32589</v>
      </c>
      <c r="F6">
        <f t="shared" si="0"/>
        <v>36577</v>
      </c>
    </row>
    <row r="7" spans="1:6" x14ac:dyDescent="0.2">
      <c r="A7" s="6" t="s">
        <v>64</v>
      </c>
      <c r="B7" s="3">
        <v>15274</v>
      </c>
      <c r="C7" s="3">
        <v>15583</v>
      </c>
      <c r="D7" s="3">
        <v>7099</v>
      </c>
      <c r="E7" s="3">
        <v>23758</v>
      </c>
      <c r="F7">
        <f t="shared" si="0"/>
        <v>30857</v>
      </c>
    </row>
    <row r="8" spans="1:6" x14ac:dyDescent="0.2">
      <c r="A8" s="6" t="s">
        <v>102</v>
      </c>
      <c r="B8" s="3">
        <v>12514</v>
      </c>
      <c r="C8" s="3">
        <v>12716</v>
      </c>
      <c r="D8" s="3">
        <v>6967</v>
      </c>
      <c r="E8" s="3">
        <v>18262</v>
      </c>
      <c r="F8">
        <f t="shared" si="0"/>
        <v>25229</v>
      </c>
    </row>
    <row r="9" spans="1:6" x14ac:dyDescent="0.2">
      <c r="A9" s="6" t="s">
        <v>105</v>
      </c>
      <c r="B9" s="3">
        <v>11930</v>
      </c>
      <c r="C9" s="3">
        <v>11776</v>
      </c>
      <c r="D9" s="3">
        <v>3071</v>
      </c>
      <c r="E9" s="3">
        <v>20636</v>
      </c>
      <c r="F9">
        <f t="shared" si="0"/>
        <v>23707</v>
      </c>
    </row>
    <row r="10" spans="1:6" x14ac:dyDescent="0.2">
      <c r="A10" s="6" t="s">
        <v>95</v>
      </c>
      <c r="B10" s="3">
        <v>7435</v>
      </c>
      <c r="C10" s="3">
        <v>7584</v>
      </c>
      <c r="D10" s="3">
        <v>2334</v>
      </c>
      <c r="E10" s="3">
        <v>12684</v>
      </c>
      <c r="F10">
        <f t="shared" si="0"/>
        <v>15018</v>
      </c>
    </row>
    <row r="11" spans="1:6" x14ac:dyDescent="0.2">
      <c r="A11" s="6" t="s">
        <v>97</v>
      </c>
      <c r="B11" s="3">
        <v>6233</v>
      </c>
      <c r="C11" s="3">
        <v>6178</v>
      </c>
      <c r="D11" s="3">
        <v>4754</v>
      </c>
      <c r="E11" s="3">
        <v>7656</v>
      </c>
      <c r="F11">
        <f t="shared" si="0"/>
        <v>12410</v>
      </c>
    </row>
    <row r="12" spans="1:6" x14ac:dyDescent="0.2">
      <c r="A12" s="6" t="s">
        <v>66</v>
      </c>
      <c r="B12" s="3">
        <v>5593</v>
      </c>
      <c r="C12" s="3">
        <v>5567</v>
      </c>
      <c r="D12" s="3">
        <v>2512</v>
      </c>
      <c r="E12" s="3">
        <v>8648</v>
      </c>
      <c r="F12">
        <f t="shared" si="0"/>
        <v>11160</v>
      </c>
    </row>
    <row r="13" spans="1:6" x14ac:dyDescent="0.2">
      <c r="A13" s="6" t="s">
        <v>74</v>
      </c>
      <c r="B13" s="3">
        <v>5593</v>
      </c>
      <c r="C13" s="3">
        <v>5497</v>
      </c>
      <c r="D13" s="3">
        <v>6648</v>
      </c>
      <c r="E13" s="3">
        <v>4442</v>
      </c>
      <c r="F13">
        <f t="shared" si="0"/>
        <v>11090</v>
      </c>
    </row>
    <row r="14" spans="1:6" x14ac:dyDescent="0.2">
      <c r="A14" s="6" t="s">
        <v>68</v>
      </c>
      <c r="B14" s="3">
        <v>4253</v>
      </c>
      <c r="C14" s="3">
        <v>4112</v>
      </c>
      <c r="D14" s="3">
        <v>2968</v>
      </c>
      <c r="E14" s="3">
        <v>5396</v>
      </c>
      <c r="F14">
        <f t="shared" si="0"/>
        <v>8364</v>
      </c>
    </row>
    <row r="15" spans="1:6" x14ac:dyDescent="0.2">
      <c r="A15" s="6" t="s">
        <v>93</v>
      </c>
      <c r="B15" s="3">
        <v>4049</v>
      </c>
      <c r="C15" s="3">
        <v>4093</v>
      </c>
      <c r="D15" s="3">
        <v>2935</v>
      </c>
      <c r="E15" s="3">
        <v>5207</v>
      </c>
      <c r="F15">
        <f t="shared" si="0"/>
        <v>8142</v>
      </c>
    </row>
    <row r="16" spans="1:6" x14ac:dyDescent="0.2">
      <c r="A16" s="6" t="s">
        <v>75</v>
      </c>
      <c r="B16" s="3">
        <v>3973</v>
      </c>
      <c r="C16" s="3">
        <v>4114</v>
      </c>
      <c r="D16" s="3">
        <v>5318</v>
      </c>
      <c r="E16" s="3">
        <v>2769</v>
      </c>
      <c r="F16">
        <f t="shared" si="0"/>
        <v>8087</v>
      </c>
    </row>
    <row r="17" spans="1:6" x14ac:dyDescent="0.2">
      <c r="A17" s="6" t="s">
        <v>76</v>
      </c>
      <c r="B17" s="3">
        <v>3183</v>
      </c>
      <c r="C17" s="3">
        <v>3132</v>
      </c>
      <c r="D17" s="3">
        <v>3394</v>
      </c>
      <c r="E17" s="3">
        <v>2922</v>
      </c>
      <c r="F17">
        <f t="shared" si="0"/>
        <v>6316</v>
      </c>
    </row>
    <row r="18" spans="1:6" x14ac:dyDescent="0.2">
      <c r="A18" s="6" t="s">
        <v>69</v>
      </c>
      <c r="B18" s="3">
        <v>3019</v>
      </c>
      <c r="C18" s="3">
        <v>3135</v>
      </c>
      <c r="D18" s="3">
        <v>3304</v>
      </c>
      <c r="E18" s="3">
        <v>2850</v>
      </c>
      <c r="F18">
        <f t="shared" si="0"/>
        <v>6154</v>
      </c>
    </row>
    <row r="19" spans="1:6" x14ac:dyDescent="0.2">
      <c r="A19" s="6" t="s">
        <v>101</v>
      </c>
      <c r="B19" s="3">
        <v>2702</v>
      </c>
      <c r="C19" s="3">
        <v>2657</v>
      </c>
      <c r="D19" s="3">
        <v>2398</v>
      </c>
      <c r="E19" s="3">
        <v>2961</v>
      </c>
      <c r="F19">
        <f t="shared" si="0"/>
        <v>5359</v>
      </c>
    </row>
    <row r="20" spans="1:6" x14ac:dyDescent="0.2">
      <c r="A20" s="6" t="s">
        <v>81</v>
      </c>
      <c r="B20" s="3">
        <v>2455</v>
      </c>
      <c r="C20" s="3">
        <v>2483</v>
      </c>
      <c r="D20" s="3">
        <v>1768</v>
      </c>
      <c r="E20" s="3">
        <v>3170</v>
      </c>
      <c r="F20">
        <f t="shared" si="0"/>
        <v>4938</v>
      </c>
    </row>
    <row r="21" spans="1:6" x14ac:dyDescent="0.2">
      <c r="A21" s="6" t="s">
        <v>65</v>
      </c>
      <c r="B21" s="3">
        <v>1994</v>
      </c>
      <c r="C21" s="3">
        <v>1939</v>
      </c>
      <c r="D21" s="3">
        <v>1914</v>
      </c>
      <c r="E21" s="3">
        <v>2019</v>
      </c>
      <c r="F21">
        <f t="shared" si="0"/>
        <v>3933</v>
      </c>
    </row>
    <row r="22" spans="1:6" x14ac:dyDescent="0.2">
      <c r="A22" s="6" t="s">
        <v>83</v>
      </c>
      <c r="B22" s="3">
        <v>1851</v>
      </c>
      <c r="C22" s="3">
        <v>1988</v>
      </c>
      <c r="D22" s="4">
        <v>965</v>
      </c>
      <c r="E22" s="3">
        <v>2874</v>
      </c>
      <c r="F22">
        <f t="shared" si="0"/>
        <v>3839</v>
      </c>
    </row>
    <row r="23" spans="1:6" x14ac:dyDescent="0.2">
      <c r="A23" s="6" t="s">
        <v>104</v>
      </c>
      <c r="B23" s="3">
        <v>1607</v>
      </c>
      <c r="C23" s="3">
        <v>1706</v>
      </c>
      <c r="D23" s="4">
        <v>294</v>
      </c>
      <c r="E23" s="3">
        <v>3019</v>
      </c>
      <c r="F23">
        <f t="shared" si="0"/>
        <v>3313</v>
      </c>
    </row>
    <row r="24" spans="1:6" x14ac:dyDescent="0.2">
      <c r="A24" s="6" t="s">
        <v>82</v>
      </c>
      <c r="B24" s="3">
        <v>1419</v>
      </c>
      <c r="C24" s="3">
        <v>1393</v>
      </c>
      <c r="D24" s="3">
        <v>1200</v>
      </c>
      <c r="E24" s="3">
        <v>1611</v>
      </c>
      <c r="F24">
        <f t="shared" si="0"/>
        <v>2811</v>
      </c>
    </row>
    <row r="25" spans="1:6" x14ac:dyDescent="0.2">
      <c r="A25" s="6" t="s">
        <v>77</v>
      </c>
      <c r="B25" s="3">
        <v>1270</v>
      </c>
      <c r="C25" s="3">
        <v>1291</v>
      </c>
      <c r="D25" s="3">
        <v>1137</v>
      </c>
      <c r="E25" s="3">
        <v>1424</v>
      </c>
      <c r="F25">
        <f t="shared" si="0"/>
        <v>2561</v>
      </c>
    </row>
    <row r="26" spans="1:6" x14ac:dyDescent="0.2">
      <c r="A26" s="6" t="s">
        <v>88</v>
      </c>
      <c r="B26" s="4">
        <v>641</v>
      </c>
      <c r="C26" s="4">
        <v>647</v>
      </c>
      <c r="D26" s="4">
        <v>341</v>
      </c>
      <c r="E26" s="4">
        <v>948</v>
      </c>
      <c r="F26">
        <f t="shared" si="0"/>
        <v>1289</v>
      </c>
    </row>
    <row r="27" spans="1:6" x14ac:dyDescent="0.2">
      <c r="A27" s="6" t="s">
        <v>99</v>
      </c>
      <c r="B27" s="4">
        <v>422</v>
      </c>
      <c r="C27" s="4">
        <v>433</v>
      </c>
      <c r="D27" s="4">
        <v>533</v>
      </c>
      <c r="E27" s="4">
        <v>322</v>
      </c>
      <c r="F27">
        <f t="shared" si="0"/>
        <v>855</v>
      </c>
    </row>
    <row r="28" spans="1:6" x14ac:dyDescent="0.2">
      <c r="A28" s="6" t="s">
        <v>73</v>
      </c>
      <c r="B28" s="4">
        <v>220</v>
      </c>
      <c r="C28" s="4">
        <v>230</v>
      </c>
      <c r="D28" s="4">
        <v>1</v>
      </c>
      <c r="E28" s="4">
        <v>448</v>
      </c>
      <c r="F28">
        <f t="shared" si="0"/>
        <v>449</v>
      </c>
    </row>
    <row r="29" spans="1:6" x14ac:dyDescent="0.2">
      <c r="A29" s="6" t="s">
        <v>103</v>
      </c>
      <c r="B29" s="4">
        <v>206</v>
      </c>
      <c r="C29" s="4">
        <v>210</v>
      </c>
      <c r="D29" s="4">
        <v>201</v>
      </c>
      <c r="E29" s="4">
        <v>214</v>
      </c>
      <c r="F29">
        <f t="shared" si="0"/>
        <v>415</v>
      </c>
    </row>
    <row r="30" spans="1:6" x14ac:dyDescent="0.2">
      <c r="A30" s="6" t="s">
        <v>78</v>
      </c>
      <c r="B30" s="4">
        <v>190</v>
      </c>
      <c r="C30" s="4">
        <v>202</v>
      </c>
      <c r="D30" s="4">
        <v>21</v>
      </c>
      <c r="E30" s="4">
        <v>371</v>
      </c>
      <c r="F30">
        <f t="shared" si="0"/>
        <v>392</v>
      </c>
    </row>
    <row r="31" spans="1:6" x14ac:dyDescent="0.2">
      <c r="A31" s="6" t="s">
        <v>59</v>
      </c>
      <c r="B31" s="4">
        <v>148</v>
      </c>
      <c r="C31" s="4">
        <v>153</v>
      </c>
      <c r="D31" s="4">
        <v>36</v>
      </c>
      <c r="E31" s="4">
        <v>265</v>
      </c>
      <c r="F31">
        <f t="shared" si="0"/>
        <v>301</v>
      </c>
    </row>
    <row r="32" spans="1:6" x14ac:dyDescent="0.2">
      <c r="A32" s="6" t="s">
        <v>60</v>
      </c>
      <c r="B32" s="4">
        <v>130</v>
      </c>
      <c r="C32" s="4">
        <v>139</v>
      </c>
      <c r="D32" s="4">
        <v>136</v>
      </c>
      <c r="E32" s="4">
        <v>133</v>
      </c>
      <c r="F32">
        <f t="shared" si="0"/>
        <v>269</v>
      </c>
    </row>
    <row r="33" spans="1:6" x14ac:dyDescent="0.2">
      <c r="A33" s="6" t="s">
        <v>61</v>
      </c>
      <c r="B33" s="4">
        <v>119</v>
      </c>
      <c r="C33" s="4">
        <v>116</v>
      </c>
      <c r="D33" s="4">
        <v>126</v>
      </c>
      <c r="E33" s="4">
        <v>109</v>
      </c>
      <c r="F33">
        <f t="shared" si="0"/>
        <v>235</v>
      </c>
    </row>
    <row r="34" spans="1:6" x14ac:dyDescent="0.2">
      <c r="A34" s="6" t="s">
        <v>58</v>
      </c>
      <c r="B34" s="4">
        <v>104</v>
      </c>
      <c r="C34" s="4">
        <v>111</v>
      </c>
      <c r="D34" s="4">
        <v>65</v>
      </c>
      <c r="E34" s="4">
        <v>150</v>
      </c>
      <c r="F34">
        <f t="shared" ref="F34:F51" si="1">+E34+D34</f>
        <v>215</v>
      </c>
    </row>
    <row r="35" spans="1:6" x14ac:dyDescent="0.2">
      <c r="A35" s="6" t="s">
        <v>98</v>
      </c>
      <c r="B35" s="4">
        <v>0</v>
      </c>
      <c r="C35" s="4">
        <v>0</v>
      </c>
      <c r="D35" s="4">
        <v>39</v>
      </c>
      <c r="E35" s="4">
        <v>135</v>
      </c>
      <c r="F35">
        <f t="shared" si="1"/>
        <v>174</v>
      </c>
    </row>
    <row r="36" spans="1:6" x14ac:dyDescent="0.2">
      <c r="A36" s="6" t="s">
        <v>87</v>
      </c>
      <c r="B36" s="4">
        <v>0</v>
      </c>
      <c r="C36" s="4">
        <v>0</v>
      </c>
      <c r="D36" s="4">
        <v>95</v>
      </c>
      <c r="E36" s="4">
        <v>57</v>
      </c>
      <c r="F36">
        <f t="shared" si="1"/>
        <v>152</v>
      </c>
    </row>
    <row r="37" spans="1:6" x14ac:dyDescent="0.2">
      <c r="A37" s="6" t="s">
        <v>86</v>
      </c>
      <c r="B37" s="4">
        <v>0</v>
      </c>
      <c r="C37" s="4">
        <v>0</v>
      </c>
      <c r="D37" s="4">
        <v>53</v>
      </c>
      <c r="E37" s="4">
        <v>60</v>
      </c>
      <c r="F37">
        <f t="shared" si="1"/>
        <v>113</v>
      </c>
    </row>
    <row r="38" spans="1:6" x14ac:dyDescent="0.2">
      <c r="A38" s="6" t="s">
        <v>91</v>
      </c>
      <c r="B38" s="4">
        <v>0</v>
      </c>
      <c r="C38" s="4">
        <v>0</v>
      </c>
      <c r="D38" s="4">
        <v>51</v>
      </c>
      <c r="E38" s="4">
        <v>43</v>
      </c>
      <c r="F38">
        <f t="shared" si="1"/>
        <v>94</v>
      </c>
    </row>
    <row r="39" spans="1:6" x14ac:dyDescent="0.2">
      <c r="A39" s="6" t="s">
        <v>71</v>
      </c>
      <c r="B39" s="4">
        <v>0</v>
      </c>
      <c r="C39" s="4">
        <v>0</v>
      </c>
      <c r="D39" s="4">
        <v>58</v>
      </c>
      <c r="E39" s="4">
        <v>35</v>
      </c>
      <c r="F39">
        <f t="shared" si="1"/>
        <v>93</v>
      </c>
    </row>
    <row r="40" spans="1:6" x14ac:dyDescent="0.2">
      <c r="A40" s="6" t="s">
        <v>67</v>
      </c>
      <c r="B40" s="4">
        <v>0</v>
      </c>
      <c r="C40" s="4">
        <v>0</v>
      </c>
      <c r="D40" s="4">
        <v>21</v>
      </c>
      <c r="E40" s="4">
        <v>50</v>
      </c>
      <c r="F40">
        <f t="shared" si="1"/>
        <v>71</v>
      </c>
    </row>
    <row r="41" spans="1:6" x14ac:dyDescent="0.2">
      <c r="A41" s="6" t="s">
        <v>57</v>
      </c>
      <c r="B41" s="4">
        <v>0</v>
      </c>
      <c r="C41" s="4">
        <v>0</v>
      </c>
      <c r="D41" s="4">
        <v>43</v>
      </c>
      <c r="E41" s="4">
        <v>25</v>
      </c>
      <c r="F41">
        <f t="shared" si="1"/>
        <v>68</v>
      </c>
    </row>
    <row r="42" spans="1:6" x14ac:dyDescent="0.2">
      <c r="A42" s="6" t="s">
        <v>62</v>
      </c>
      <c r="B42" s="4">
        <v>0</v>
      </c>
      <c r="C42" s="4">
        <v>0</v>
      </c>
      <c r="D42" s="4">
        <v>0</v>
      </c>
      <c r="E42" s="4">
        <v>64</v>
      </c>
      <c r="F42">
        <f t="shared" si="1"/>
        <v>64</v>
      </c>
    </row>
    <row r="43" spans="1:6" x14ac:dyDescent="0.2">
      <c r="A43" s="6" t="s">
        <v>72</v>
      </c>
      <c r="B43" s="4">
        <v>0</v>
      </c>
      <c r="C43" s="4">
        <v>0</v>
      </c>
      <c r="D43" s="4">
        <v>10</v>
      </c>
      <c r="E43" s="4">
        <v>46</v>
      </c>
      <c r="F43">
        <f t="shared" si="1"/>
        <v>56</v>
      </c>
    </row>
    <row r="44" spans="1:6" x14ac:dyDescent="0.2">
      <c r="A44" s="6" t="s">
        <v>84</v>
      </c>
      <c r="B44" s="4">
        <v>0</v>
      </c>
      <c r="C44" s="4">
        <v>0</v>
      </c>
      <c r="D44" s="4">
        <v>26</v>
      </c>
      <c r="E44" s="4">
        <v>13</v>
      </c>
      <c r="F44">
        <f t="shared" si="1"/>
        <v>39</v>
      </c>
    </row>
    <row r="45" spans="1:6" x14ac:dyDescent="0.2">
      <c r="A45" s="6" t="s">
        <v>63</v>
      </c>
      <c r="B45" s="4">
        <v>0</v>
      </c>
      <c r="C45" s="4">
        <v>0</v>
      </c>
      <c r="D45" s="4">
        <v>0</v>
      </c>
      <c r="E45" s="4">
        <v>37</v>
      </c>
      <c r="F45">
        <f t="shared" si="1"/>
        <v>37</v>
      </c>
    </row>
    <row r="46" spans="1:6" x14ac:dyDescent="0.2">
      <c r="A46" s="6" t="s">
        <v>90</v>
      </c>
      <c r="B46" s="4">
        <v>0</v>
      </c>
      <c r="C46" s="4">
        <v>0</v>
      </c>
      <c r="D46" s="4">
        <v>8</v>
      </c>
      <c r="E46" s="4">
        <v>12</v>
      </c>
      <c r="F46">
        <f t="shared" si="1"/>
        <v>20</v>
      </c>
    </row>
    <row r="47" spans="1:6" x14ac:dyDescent="0.2">
      <c r="A47" s="6" t="s">
        <v>89</v>
      </c>
      <c r="B47" s="4">
        <v>0</v>
      </c>
      <c r="C47" s="4">
        <v>0</v>
      </c>
      <c r="D47" s="4">
        <v>9</v>
      </c>
      <c r="E47" s="4">
        <v>7</v>
      </c>
      <c r="F47">
        <f t="shared" si="1"/>
        <v>16</v>
      </c>
    </row>
    <row r="48" spans="1:6" x14ac:dyDescent="0.2">
      <c r="A48" s="6" t="s">
        <v>79</v>
      </c>
      <c r="B48" s="4">
        <v>0</v>
      </c>
      <c r="C48" s="4">
        <v>0</v>
      </c>
      <c r="D48" s="4">
        <v>9</v>
      </c>
      <c r="E48" s="4">
        <v>2</v>
      </c>
      <c r="F48">
        <f t="shared" si="1"/>
        <v>11</v>
      </c>
    </row>
    <row r="49" spans="1:6" x14ac:dyDescent="0.2">
      <c r="A49" s="6" t="s">
        <v>56</v>
      </c>
      <c r="B49" s="4">
        <v>0</v>
      </c>
      <c r="C49" s="4">
        <v>0</v>
      </c>
      <c r="D49" s="4">
        <v>7</v>
      </c>
      <c r="E49" s="4">
        <v>1</v>
      </c>
      <c r="F49">
        <f t="shared" si="1"/>
        <v>8</v>
      </c>
    </row>
    <row r="50" spans="1:6" x14ac:dyDescent="0.2">
      <c r="A50" s="6" t="s">
        <v>85</v>
      </c>
      <c r="B50" s="4">
        <v>0</v>
      </c>
      <c r="C50" s="4">
        <v>0</v>
      </c>
      <c r="D50" s="4">
        <v>1</v>
      </c>
      <c r="E50" s="4">
        <v>6</v>
      </c>
      <c r="F50">
        <f t="shared" si="1"/>
        <v>7</v>
      </c>
    </row>
    <row r="51" spans="1:6" x14ac:dyDescent="0.2">
      <c r="A51" s="6" t="s">
        <v>100</v>
      </c>
      <c r="B51" s="4">
        <v>0</v>
      </c>
      <c r="C51" s="4">
        <v>0</v>
      </c>
      <c r="D51" s="4">
        <v>0</v>
      </c>
      <c r="E51" s="4">
        <v>2</v>
      </c>
      <c r="F51">
        <f t="shared" si="1"/>
        <v>2</v>
      </c>
    </row>
    <row r="52" spans="1:6" x14ac:dyDescent="0.2">
      <c r="B52" s="13">
        <f>SUM(B2:B51)</f>
        <v>404328</v>
      </c>
      <c r="C52" s="13">
        <f>SUM(C2:C51)</f>
        <v>413098</v>
      </c>
      <c r="D52" s="13">
        <f>SUM(D2:D51)</f>
        <v>198578</v>
      </c>
      <c r="E52" s="13">
        <f>SUM(E2:E51)</f>
        <v>619867</v>
      </c>
      <c r="F52" s="13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8" t="s">
        <v>222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237</v>
      </c>
    </row>
    <row r="2" spans="1:6" x14ac:dyDescent="0.2">
      <c r="A2" s="6" t="s">
        <v>227</v>
      </c>
      <c r="B2" s="3">
        <v>655632</v>
      </c>
      <c r="C2" s="3">
        <v>618475</v>
      </c>
      <c r="D2" s="3">
        <v>843136</v>
      </c>
      <c r="E2" s="3">
        <v>430971</v>
      </c>
      <c r="F2" s="2">
        <f t="shared" ref="F2:F33" si="0">+D2+E2</f>
        <v>1274107</v>
      </c>
    </row>
    <row r="3" spans="1:6" x14ac:dyDescent="0.2">
      <c r="A3" s="6" t="s">
        <v>167</v>
      </c>
      <c r="B3" s="3">
        <v>515255</v>
      </c>
      <c r="C3" s="3">
        <v>482801</v>
      </c>
      <c r="D3" s="3">
        <v>717585</v>
      </c>
      <c r="E3" s="3">
        <v>280471</v>
      </c>
      <c r="F3" s="2">
        <f t="shared" si="0"/>
        <v>998056</v>
      </c>
    </row>
    <row r="4" spans="1:6" x14ac:dyDescent="0.2">
      <c r="A4" s="6" t="s">
        <v>168</v>
      </c>
      <c r="B4" s="3">
        <v>104403</v>
      </c>
      <c r="C4" s="3">
        <v>104852</v>
      </c>
      <c r="D4" s="3">
        <v>127231</v>
      </c>
      <c r="E4" s="3">
        <v>82024</v>
      </c>
      <c r="F4" s="2">
        <f t="shared" si="0"/>
        <v>209255</v>
      </c>
    </row>
    <row r="5" spans="1:6" x14ac:dyDescent="0.2">
      <c r="A5" s="6" t="s">
        <v>185</v>
      </c>
      <c r="B5" s="3">
        <v>78632</v>
      </c>
      <c r="C5" s="3">
        <v>73698</v>
      </c>
      <c r="D5" s="3">
        <v>96764</v>
      </c>
      <c r="E5" s="3">
        <v>55567</v>
      </c>
      <c r="F5" s="2">
        <f t="shared" si="0"/>
        <v>152331</v>
      </c>
    </row>
    <row r="6" spans="1:6" x14ac:dyDescent="0.2">
      <c r="A6" s="6" t="s">
        <v>156</v>
      </c>
      <c r="B6" s="3">
        <v>65001</v>
      </c>
      <c r="C6" s="3">
        <v>61947</v>
      </c>
      <c r="D6" s="3">
        <v>100839</v>
      </c>
      <c r="E6" s="3">
        <v>26109</v>
      </c>
      <c r="F6" s="2">
        <f t="shared" si="0"/>
        <v>126948</v>
      </c>
    </row>
    <row r="7" spans="1:6" x14ac:dyDescent="0.2">
      <c r="A7" s="6" t="s">
        <v>172</v>
      </c>
      <c r="B7" s="3">
        <v>61997</v>
      </c>
      <c r="C7" s="3">
        <v>64508</v>
      </c>
      <c r="D7" s="3">
        <v>26930</v>
      </c>
      <c r="E7" s="3">
        <v>99575</v>
      </c>
      <c r="F7" s="2">
        <f t="shared" si="0"/>
        <v>126505</v>
      </c>
    </row>
    <row r="8" spans="1:6" x14ac:dyDescent="0.2">
      <c r="A8" s="6" t="s">
        <v>196</v>
      </c>
      <c r="B8" s="3">
        <v>38847</v>
      </c>
      <c r="C8" s="3">
        <v>39858</v>
      </c>
      <c r="D8" s="3">
        <v>63223</v>
      </c>
      <c r="E8" s="3">
        <v>15482</v>
      </c>
      <c r="F8" s="2">
        <f t="shared" si="0"/>
        <v>78705</v>
      </c>
    </row>
    <row r="9" spans="1:6" x14ac:dyDescent="0.2">
      <c r="A9" s="6" t="s">
        <v>165</v>
      </c>
      <c r="B9" s="3">
        <v>37558</v>
      </c>
      <c r="C9" s="3">
        <v>36896</v>
      </c>
      <c r="D9" s="3">
        <v>31514</v>
      </c>
      <c r="E9" s="3">
        <v>42940</v>
      </c>
      <c r="F9" s="2">
        <f t="shared" si="0"/>
        <v>74454</v>
      </c>
    </row>
    <row r="10" spans="1:6" x14ac:dyDescent="0.2">
      <c r="A10" s="6" t="s">
        <v>170</v>
      </c>
      <c r="B10" s="3">
        <v>33886</v>
      </c>
      <c r="C10" s="3">
        <v>32910</v>
      </c>
      <c r="D10" s="3">
        <v>26001</v>
      </c>
      <c r="E10" s="3">
        <v>40795</v>
      </c>
      <c r="F10" s="2">
        <f t="shared" si="0"/>
        <v>66796</v>
      </c>
    </row>
    <row r="11" spans="1:6" x14ac:dyDescent="0.2">
      <c r="A11" s="6" t="s">
        <v>194</v>
      </c>
      <c r="B11" s="3">
        <v>33110</v>
      </c>
      <c r="C11" s="3">
        <v>32436</v>
      </c>
      <c r="D11" s="3">
        <v>16994</v>
      </c>
      <c r="E11" s="3">
        <v>48552</v>
      </c>
      <c r="F11" s="2">
        <f t="shared" si="0"/>
        <v>65546</v>
      </c>
    </row>
    <row r="12" spans="1:6" x14ac:dyDescent="0.2">
      <c r="A12" s="6" t="s">
        <v>190</v>
      </c>
      <c r="B12" s="3">
        <v>30374</v>
      </c>
      <c r="C12" s="3">
        <v>30482</v>
      </c>
      <c r="D12" s="3">
        <v>47926</v>
      </c>
      <c r="E12" s="3">
        <v>12930</v>
      </c>
      <c r="F12" s="2">
        <f t="shared" si="0"/>
        <v>60856</v>
      </c>
    </row>
    <row r="13" spans="1:6" x14ac:dyDescent="0.2">
      <c r="A13" s="6" t="s">
        <v>163</v>
      </c>
      <c r="B13" s="3">
        <v>23437</v>
      </c>
      <c r="C13" s="3">
        <v>23042</v>
      </c>
      <c r="D13" s="3">
        <v>6897</v>
      </c>
      <c r="E13" s="3">
        <v>39583</v>
      </c>
      <c r="F13" s="2">
        <f t="shared" si="0"/>
        <v>46480</v>
      </c>
    </row>
    <row r="14" spans="1:6" x14ac:dyDescent="0.2">
      <c r="A14" s="6" t="s">
        <v>182</v>
      </c>
      <c r="B14" s="3">
        <v>22426</v>
      </c>
      <c r="C14" s="3">
        <v>22633</v>
      </c>
      <c r="D14" s="3">
        <v>32754</v>
      </c>
      <c r="E14" s="3">
        <v>12305</v>
      </c>
      <c r="F14" s="2">
        <f t="shared" si="0"/>
        <v>45059</v>
      </c>
    </row>
    <row r="15" spans="1:6" x14ac:dyDescent="0.2">
      <c r="A15" s="6" t="s">
        <v>195</v>
      </c>
      <c r="B15" s="3">
        <v>11887</v>
      </c>
      <c r="C15" s="3">
        <v>12054</v>
      </c>
      <c r="D15" s="3">
        <v>13853</v>
      </c>
      <c r="E15" s="3">
        <v>10089</v>
      </c>
      <c r="F15" s="2">
        <f t="shared" si="0"/>
        <v>23942</v>
      </c>
    </row>
    <row r="16" spans="1:6" x14ac:dyDescent="0.2">
      <c r="A16" s="6" t="s">
        <v>162</v>
      </c>
      <c r="B16" s="3">
        <v>11882</v>
      </c>
      <c r="C16" s="3">
        <v>11820</v>
      </c>
      <c r="D16" s="3">
        <v>8890</v>
      </c>
      <c r="E16" s="3">
        <v>14812</v>
      </c>
      <c r="F16" s="2">
        <f t="shared" si="0"/>
        <v>23702</v>
      </c>
    </row>
    <row r="17" spans="1:6" x14ac:dyDescent="0.2">
      <c r="A17" s="6" t="s">
        <v>183</v>
      </c>
      <c r="B17" s="3">
        <v>11848</v>
      </c>
      <c r="C17" s="3">
        <v>11538</v>
      </c>
      <c r="D17" s="3">
        <v>20684</v>
      </c>
      <c r="E17" s="3">
        <v>2701</v>
      </c>
      <c r="F17" s="2">
        <f t="shared" si="0"/>
        <v>23385</v>
      </c>
    </row>
    <row r="18" spans="1:6" x14ac:dyDescent="0.2">
      <c r="A18" s="6" t="s">
        <v>169</v>
      </c>
      <c r="B18" s="3">
        <v>11419</v>
      </c>
      <c r="C18" s="3">
        <v>11031</v>
      </c>
      <c r="D18" s="3">
        <v>5309</v>
      </c>
      <c r="E18" s="3">
        <v>17141</v>
      </c>
      <c r="F18" s="2">
        <f t="shared" si="0"/>
        <v>22450</v>
      </c>
    </row>
    <row r="19" spans="1:6" x14ac:dyDescent="0.2">
      <c r="A19" s="6" t="s">
        <v>151</v>
      </c>
      <c r="B19" s="3">
        <v>11251</v>
      </c>
      <c r="C19" s="3">
        <v>10672</v>
      </c>
      <c r="D19" s="3">
        <v>17217</v>
      </c>
      <c r="E19" s="3">
        <v>4707</v>
      </c>
      <c r="F19" s="2">
        <f t="shared" si="0"/>
        <v>21924</v>
      </c>
    </row>
    <row r="20" spans="1:6" x14ac:dyDescent="0.2">
      <c r="A20" s="6" t="s">
        <v>179</v>
      </c>
      <c r="B20" s="3">
        <v>11065</v>
      </c>
      <c r="C20" s="3">
        <v>10765</v>
      </c>
      <c r="D20" s="3">
        <v>9495</v>
      </c>
      <c r="E20" s="3">
        <v>12335</v>
      </c>
      <c r="F20" s="2">
        <f t="shared" si="0"/>
        <v>21830</v>
      </c>
    </row>
    <row r="21" spans="1:6" x14ac:dyDescent="0.2">
      <c r="A21" s="6" t="s">
        <v>152</v>
      </c>
      <c r="B21" s="3">
        <v>11566</v>
      </c>
      <c r="C21" s="3">
        <v>9333</v>
      </c>
      <c r="D21" s="3">
        <v>3106</v>
      </c>
      <c r="E21" s="3">
        <v>17793</v>
      </c>
      <c r="F21" s="2">
        <f t="shared" si="0"/>
        <v>20899</v>
      </c>
    </row>
    <row r="22" spans="1:6" x14ac:dyDescent="0.2">
      <c r="A22" s="6" t="s">
        <v>189</v>
      </c>
      <c r="B22" s="3">
        <v>9227</v>
      </c>
      <c r="C22" s="3">
        <v>9412</v>
      </c>
      <c r="D22" s="3">
        <v>14305</v>
      </c>
      <c r="E22" s="3">
        <v>4334</v>
      </c>
      <c r="F22" s="2">
        <f t="shared" si="0"/>
        <v>18639</v>
      </c>
    </row>
    <row r="23" spans="1:6" x14ac:dyDescent="0.2">
      <c r="A23" s="6" t="s">
        <v>197</v>
      </c>
      <c r="B23" s="3">
        <v>8809</v>
      </c>
      <c r="C23" s="3">
        <v>8679</v>
      </c>
      <c r="D23" s="3">
        <v>11007</v>
      </c>
      <c r="E23" s="3">
        <v>6481</v>
      </c>
      <c r="F23" s="2">
        <f t="shared" si="0"/>
        <v>17488</v>
      </c>
    </row>
    <row r="24" spans="1:6" x14ac:dyDescent="0.2">
      <c r="A24" s="6" t="s">
        <v>174</v>
      </c>
      <c r="B24" s="3">
        <v>7917</v>
      </c>
      <c r="C24" s="3">
        <v>8352</v>
      </c>
      <c r="D24" s="3">
        <v>6303</v>
      </c>
      <c r="E24" s="3">
        <v>9966</v>
      </c>
      <c r="F24" s="2">
        <f t="shared" si="0"/>
        <v>16269</v>
      </c>
    </row>
    <row r="25" spans="1:6" x14ac:dyDescent="0.2">
      <c r="A25" s="6" t="s">
        <v>188</v>
      </c>
      <c r="B25" s="3">
        <v>7943</v>
      </c>
      <c r="C25" s="3">
        <v>7782</v>
      </c>
      <c r="D25" s="3">
        <v>7231</v>
      </c>
      <c r="E25" s="3">
        <v>8494</v>
      </c>
      <c r="F25" s="2">
        <f t="shared" si="0"/>
        <v>15725</v>
      </c>
    </row>
    <row r="26" spans="1:6" x14ac:dyDescent="0.2">
      <c r="A26" s="6" t="s">
        <v>159</v>
      </c>
      <c r="B26" s="3">
        <v>5305</v>
      </c>
      <c r="C26" s="3">
        <v>5641</v>
      </c>
      <c r="D26" s="3">
        <v>8447</v>
      </c>
      <c r="E26" s="3">
        <v>2498</v>
      </c>
      <c r="F26" s="2">
        <f t="shared" si="0"/>
        <v>10945</v>
      </c>
    </row>
    <row r="27" spans="1:6" x14ac:dyDescent="0.2">
      <c r="A27" s="6" t="s">
        <v>154</v>
      </c>
      <c r="B27" s="3">
        <v>3770</v>
      </c>
      <c r="C27" s="3">
        <v>3927</v>
      </c>
      <c r="D27" s="3">
        <v>3314</v>
      </c>
      <c r="E27" s="3">
        <v>4383</v>
      </c>
      <c r="F27" s="2">
        <f t="shared" si="0"/>
        <v>7697</v>
      </c>
    </row>
    <row r="28" spans="1:6" x14ac:dyDescent="0.2">
      <c r="A28" s="6" t="s">
        <v>191</v>
      </c>
      <c r="B28" s="3">
        <v>3040</v>
      </c>
      <c r="C28" s="3">
        <v>3064</v>
      </c>
      <c r="D28" s="3">
        <v>4107</v>
      </c>
      <c r="E28" s="3">
        <v>1997</v>
      </c>
      <c r="F28" s="2">
        <f t="shared" si="0"/>
        <v>6104</v>
      </c>
    </row>
    <row r="29" spans="1:6" x14ac:dyDescent="0.2">
      <c r="A29" s="6" t="s">
        <v>171</v>
      </c>
      <c r="B29" s="3">
        <v>3026</v>
      </c>
      <c r="C29" s="3">
        <v>3075</v>
      </c>
      <c r="D29" s="4">
        <v>544</v>
      </c>
      <c r="E29" s="3">
        <v>5557</v>
      </c>
      <c r="F29" s="2">
        <f t="shared" si="0"/>
        <v>6101</v>
      </c>
    </row>
    <row r="30" spans="1:6" x14ac:dyDescent="0.2">
      <c r="A30" s="6" t="s">
        <v>177</v>
      </c>
      <c r="B30" s="3">
        <v>2668</v>
      </c>
      <c r="C30" s="3">
        <v>2629</v>
      </c>
      <c r="D30" s="3">
        <v>4085</v>
      </c>
      <c r="E30" s="3">
        <v>1212</v>
      </c>
      <c r="F30" s="2">
        <f t="shared" si="0"/>
        <v>5297</v>
      </c>
    </row>
    <row r="31" spans="1:6" x14ac:dyDescent="0.2">
      <c r="A31" s="6" t="s">
        <v>166</v>
      </c>
      <c r="B31" s="3">
        <v>2392</v>
      </c>
      <c r="C31" s="3">
        <v>2613</v>
      </c>
      <c r="D31" s="3">
        <v>1991</v>
      </c>
      <c r="E31" s="3">
        <v>3015</v>
      </c>
      <c r="F31" s="2">
        <f t="shared" si="0"/>
        <v>5006</v>
      </c>
    </row>
    <row r="32" spans="1:6" x14ac:dyDescent="0.2">
      <c r="A32" s="6" t="s">
        <v>173</v>
      </c>
      <c r="B32" s="3">
        <v>2519</v>
      </c>
      <c r="C32" s="3">
        <v>2303</v>
      </c>
      <c r="D32" s="3">
        <v>1272</v>
      </c>
      <c r="E32" s="3">
        <v>3551</v>
      </c>
      <c r="F32" s="2">
        <f t="shared" si="0"/>
        <v>4823</v>
      </c>
    </row>
    <row r="33" spans="1:6" x14ac:dyDescent="0.2">
      <c r="A33" s="6" t="s">
        <v>175</v>
      </c>
      <c r="B33" s="3">
        <v>2289</v>
      </c>
      <c r="C33" s="3">
        <v>2380</v>
      </c>
      <c r="D33" s="3">
        <v>2810</v>
      </c>
      <c r="E33" s="3">
        <v>1859</v>
      </c>
      <c r="F33" s="2">
        <f t="shared" si="0"/>
        <v>4669</v>
      </c>
    </row>
    <row r="34" spans="1:6" x14ac:dyDescent="0.2">
      <c r="A34" s="6" t="s">
        <v>193</v>
      </c>
      <c r="B34" s="3">
        <v>2169</v>
      </c>
      <c r="C34" s="3">
        <v>2215</v>
      </c>
      <c r="D34" s="3">
        <v>2395</v>
      </c>
      <c r="E34" s="3">
        <v>1989</v>
      </c>
      <c r="F34" s="2">
        <f t="shared" ref="F34:F50" si="1">+D34+E34</f>
        <v>4384</v>
      </c>
    </row>
    <row r="35" spans="1:6" x14ac:dyDescent="0.2">
      <c r="A35" s="6" t="s">
        <v>153</v>
      </c>
      <c r="B35" s="3">
        <v>1714</v>
      </c>
      <c r="C35" s="3">
        <v>1811</v>
      </c>
      <c r="D35" s="3">
        <v>1069</v>
      </c>
      <c r="E35" s="3">
        <v>2456</v>
      </c>
      <c r="F35" s="2">
        <f t="shared" si="1"/>
        <v>3525</v>
      </c>
    </row>
    <row r="36" spans="1:6" x14ac:dyDescent="0.2">
      <c r="A36" s="6" t="s">
        <v>187</v>
      </c>
      <c r="B36" s="3">
        <v>1774</v>
      </c>
      <c r="C36" s="3">
        <v>1748</v>
      </c>
      <c r="D36" s="4">
        <v>0</v>
      </c>
      <c r="E36" s="3">
        <v>3522</v>
      </c>
      <c r="F36" s="2">
        <f t="shared" si="1"/>
        <v>3522</v>
      </c>
    </row>
    <row r="37" spans="1:6" x14ac:dyDescent="0.2">
      <c r="A37" s="6" t="s">
        <v>178</v>
      </c>
      <c r="B37" s="3">
        <v>1582</v>
      </c>
      <c r="C37" s="3">
        <v>1654</v>
      </c>
      <c r="D37" s="4">
        <v>347</v>
      </c>
      <c r="E37" s="3">
        <v>2889</v>
      </c>
      <c r="F37" s="2">
        <f t="shared" si="1"/>
        <v>3236</v>
      </c>
    </row>
    <row r="38" spans="1:6" x14ac:dyDescent="0.2">
      <c r="A38" s="6" t="s">
        <v>181</v>
      </c>
      <c r="B38" s="3">
        <v>1314</v>
      </c>
      <c r="C38" s="3">
        <v>1307</v>
      </c>
      <c r="D38" s="4">
        <v>970</v>
      </c>
      <c r="E38" s="3">
        <v>1650</v>
      </c>
      <c r="F38" s="2">
        <f t="shared" si="1"/>
        <v>2620</v>
      </c>
    </row>
    <row r="39" spans="1:6" x14ac:dyDescent="0.2">
      <c r="A39" s="6" t="s">
        <v>184</v>
      </c>
      <c r="B39" s="3">
        <v>1305</v>
      </c>
      <c r="C39" s="3">
        <v>1155</v>
      </c>
      <c r="D39" s="4">
        <v>437</v>
      </c>
      <c r="E39" s="3">
        <v>2023</v>
      </c>
      <c r="F39" s="2">
        <f t="shared" si="1"/>
        <v>2460</v>
      </c>
    </row>
    <row r="40" spans="1:6" x14ac:dyDescent="0.2">
      <c r="A40" s="6" t="s">
        <v>164</v>
      </c>
      <c r="B40" s="3">
        <v>1521</v>
      </c>
      <c r="C40" s="4">
        <v>876</v>
      </c>
      <c r="D40" s="4">
        <v>348</v>
      </c>
      <c r="E40" s="3">
        <v>2049</v>
      </c>
      <c r="F40" s="2">
        <f t="shared" si="1"/>
        <v>2397</v>
      </c>
    </row>
    <row r="41" spans="1:6" x14ac:dyDescent="0.2">
      <c r="A41" s="6" t="s">
        <v>157</v>
      </c>
      <c r="B41" s="3">
        <v>1042</v>
      </c>
      <c r="C41" s="3">
        <v>1022</v>
      </c>
      <c r="D41" s="3">
        <v>1921</v>
      </c>
      <c r="E41" s="4">
        <v>142</v>
      </c>
      <c r="F41" s="2">
        <f t="shared" si="1"/>
        <v>2063</v>
      </c>
    </row>
    <row r="42" spans="1:6" x14ac:dyDescent="0.2">
      <c r="A42" s="6" t="s">
        <v>176</v>
      </c>
      <c r="B42" s="4">
        <v>991</v>
      </c>
      <c r="C42" s="4">
        <v>906</v>
      </c>
      <c r="D42" s="4">
        <v>48</v>
      </c>
      <c r="E42" s="3">
        <v>1849</v>
      </c>
      <c r="F42" s="2">
        <f t="shared" si="1"/>
        <v>1897</v>
      </c>
    </row>
    <row r="43" spans="1:6" x14ac:dyDescent="0.2">
      <c r="A43" s="6" t="s">
        <v>161</v>
      </c>
      <c r="B43" s="4">
        <v>830</v>
      </c>
      <c r="C43" s="4">
        <v>829</v>
      </c>
      <c r="D43" s="4">
        <v>438</v>
      </c>
      <c r="E43" s="3">
        <v>1222</v>
      </c>
      <c r="F43" s="2">
        <f t="shared" si="1"/>
        <v>1660</v>
      </c>
    </row>
    <row r="44" spans="1:6" x14ac:dyDescent="0.2">
      <c r="A44" s="6" t="s">
        <v>198</v>
      </c>
      <c r="B44" s="4">
        <v>544</v>
      </c>
      <c r="C44" s="4">
        <v>533</v>
      </c>
      <c r="D44" s="4">
        <v>59</v>
      </c>
      <c r="E44" s="3">
        <v>1018</v>
      </c>
      <c r="F44" s="2">
        <f t="shared" si="1"/>
        <v>1077</v>
      </c>
    </row>
    <row r="45" spans="1:6" x14ac:dyDescent="0.2">
      <c r="A45" s="6" t="s">
        <v>192</v>
      </c>
      <c r="B45" s="4">
        <v>448</v>
      </c>
      <c r="C45" s="4">
        <v>423</v>
      </c>
      <c r="D45" s="4">
        <v>806</v>
      </c>
      <c r="E45" s="4">
        <v>65</v>
      </c>
      <c r="F45" s="2">
        <f t="shared" si="1"/>
        <v>871</v>
      </c>
    </row>
    <row r="46" spans="1:6" x14ac:dyDescent="0.2">
      <c r="A46" s="6" t="s">
        <v>160</v>
      </c>
      <c r="B46" s="4">
        <v>389</v>
      </c>
      <c r="C46" s="4">
        <v>390</v>
      </c>
      <c r="D46" s="4">
        <v>341</v>
      </c>
      <c r="E46" s="4">
        <v>438</v>
      </c>
      <c r="F46" s="2">
        <f t="shared" si="1"/>
        <v>779</v>
      </c>
    </row>
    <row r="47" spans="1:6" x14ac:dyDescent="0.2">
      <c r="A47" s="6" t="s">
        <v>155</v>
      </c>
      <c r="B47" s="4">
        <v>346</v>
      </c>
      <c r="C47" s="4">
        <v>261</v>
      </c>
      <c r="D47" s="4">
        <v>49</v>
      </c>
      <c r="E47" s="4">
        <v>557</v>
      </c>
      <c r="F47" s="2">
        <f t="shared" si="1"/>
        <v>606</v>
      </c>
    </row>
    <row r="48" spans="1:6" x14ac:dyDescent="0.2">
      <c r="A48" s="6" t="s">
        <v>186</v>
      </c>
      <c r="B48" s="4">
        <v>385</v>
      </c>
      <c r="C48" s="4">
        <v>204</v>
      </c>
      <c r="D48" s="4">
        <v>46</v>
      </c>
      <c r="E48" s="4">
        <v>544</v>
      </c>
      <c r="F48" s="2">
        <f t="shared" si="1"/>
        <v>590</v>
      </c>
    </row>
    <row r="49" spans="1:6" x14ac:dyDescent="0.2">
      <c r="A49" s="6" t="s">
        <v>158</v>
      </c>
      <c r="B49" s="4">
        <v>168</v>
      </c>
      <c r="C49" s="4">
        <v>153</v>
      </c>
      <c r="D49" s="4">
        <v>92</v>
      </c>
      <c r="E49" s="4">
        <v>230</v>
      </c>
      <c r="F49" s="2">
        <f t="shared" si="1"/>
        <v>322</v>
      </c>
    </row>
    <row r="50" spans="1:6" x14ac:dyDescent="0.2">
      <c r="A50" s="6" t="s">
        <v>180</v>
      </c>
      <c r="B50" s="4">
        <v>143</v>
      </c>
      <c r="C50" s="4">
        <v>135</v>
      </c>
      <c r="D50" s="4">
        <v>200</v>
      </c>
      <c r="E50" s="4">
        <v>78</v>
      </c>
      <c r="F50" s="2">
        <f t="shared" si="1"/>
        <v>278</v>
      </c>
    </row>
    <row r="51" spans="1:6" x14ac:dyDescent="0.2">
      <c r="B51" s="13">
        <f>SUM(B2:B50)</f>
        <v>1857046</v>
      </c>
      <c r="C51" s="13">
        <f>SUM(C2:C50)</f>
        <v>1777230</v>
      </c>
      <c r="D51" s="13">
        <f>SUM(D2:D50)</f>
        <v>2291330</v>
      </c>
      <c r="E51" s="13">
        <f>SUM(E2:E50)</f>
        <v>1342950</v>
      </c>
      <c r="F51" s="13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237</v>
      </c>
    </row>
    <row r="2" spans="1:6" x14ac:dyDescent="0.2">
      <c r="A2" s="6" t="s">
        <v>122</v>
      </c>
      <c r="B2" s="10">
        <v>68827</v>
      </c>
      <c r="C2" s="10">
        <v>78368</v>
      </c>
      <c r="D2" s="10">
        <v>33375</v>
      </c>
      <c r="E2" s="10">
        <v>113821</v>
      </c>
      <c r="F2" s="2">
        <f t="shared" ref="F2:F46" si="0">+D2+E2</f>
        <v>147196</v>
      </c>
    </row>
    <row r="3" spans="1:6" x14ac:dyDescent="0.2">
      <c r="A3" s="6" t="s">
        <v>107</v>
      </c>
      <c r="B3" s="10">
        <v>40197</v>
      </c>
      <c r="C3" s="10">
        <v>41980</v>
      </c>
      <c r="D3" s="10">
        <v>10411</v>
      </c>
      <c r="E3" s="10">
        <v>71767</v>
      </c>
      <c r="F3" s="2">
        <f t="shared" si="0"/>
        <v>82178</v>
      </c>
    </row>
    <row r="4" spans="1:6" x14ac:dyDescent="0.2">
      <c r="A4" s="6" t="s">
        <v>144</v>
      </c>
      <c r="B4" s="10">
        <v>28947</v>
      </c>
      <c r="C4" s="10">
        <v>30027</v>
      </c>
      <c r="D4" s="10">
        <v>6335</v>
      </c>
      <c r="E4" s="10">
        <v>52639</v>
      </c>
      <c r="F4" s="2">
        <f t="shared" si="0"/>
        <v>58974</v>
      </c>
    </row>
    <row r="5" spans="1:6" x14ac:dyDescent="0.2">
      <c r="A5" s="6" t="s">
        <v>125</v>
      </c>
      <c r="B5" s="10">
        <v>28705</v>
      </c>
      <c r="C5" s="10">
        <v>30181</v>
      </c>
      <c r="D5" s="10">
        <v>14495</v>
      </c>
      <c r="E5" s="10">
        <v>44391</v>
      </c>
      <c r="F5" s="2">
        <f t="shared" si="0"/>
        <v>58886</v>
      </c>
    </row>
    <row r="6" spans="1:6" x14ac:dyDescent="0.2">
      <c r="A6" s="6" t="s">
        <v>131</v>
      </c>
      <c r="B6" s="10">
        <v>27830</v>
      </c>
      <c r="C6" s="10">
        <v>29513</v>
      </c>
      <c r="D6" s="10">
        <v>18969</v>
      </c>
      <c r="E6" s="10">
        <v>38374</v>
      </c>
      <c r="F6" s="2">
        <f t="shared" si="0"/>
        <v>57343</v>
      </c>
    </row>
    <row r="7" spans="1:6" x14ac:dyDescent="0.2">
      <c r="A7" s="6" t="s">
        <v>149</v>
      </c>
      <c r="B7" s="10">
        <v>23583</v>
      </c>
      <c r="C7" s="10">
        <v>27075</v>
      </c>
      <c r="D7" s="10">
        <v>14166</v>
      </c>
      <c r="E7" s="10">
        <v>36492</v>
      </c>
      <c r="F7" s="2">
        <f t="shared" si="0"/>
        <v>50658</v>
      </c>
    </row>
    <row r="8" spans="1:6" x14ac:dyDescent="0.2">
      <c r="A8" s="6" t="s">
        <v>120</v>
      </c>
      <c r="B8" s="10">
        <v>19383</v>
      </c>
      <c r="C8" s="10">
        <v>20250</v>
      </c>
      <c r="D8" s="10">
        <v>8962</v>
      </c>
      <c r="E8" s="10">
        <v>30672</v>
      </c>
      <c r="F8" s="2">
        <f t="shared" si="0"/>
        <v>39634</v>
      </c>
    </row>
    <row r="9" spans="1:6" x14ac:dyDescent="0.2">
      <c r="A9" s="6" t="s">
        <v>142</v>
      </c>
      <c r="B9" s="10">
        <v>18832</v>
      </c>
      <c r="C9" s="10">
        <v>19909</v>
      </c>
      <c r="D9" s="10">
        <v>13492</v>
      </c>
      <c r="E9" s="10">
        <v>25248</v>
      </c>
      <c r="F9" s="2">
        <f t="shared" si="0"/>
        <v>38740</v>
      </c>
    </row>
    <row r="10" spans="1:6" x14ac:dyDescent="0.2">
      <c r="A10" s="6" t="s">
        <v>145</v>
      </c>
      <c r="B10" s="10">
        <v>11002</v>
      </c>
      <c r="C10" s="10">
        <v>11400</v>
      </c>
      <c r="D10" s="10">
        <v>9469</v>
      </c>
      <c r="E10" s="10">
        <v>12933</v>
      </c>
      <c r="F10" s="2">
        <f t="shared" si="0"/>
        <v>22402</v>
      </c>
    </row>
    <row r="11" spans="1:6" x14ac:dyDescent="0.2">
      <c r="A11" s="6" t="s">
        <v>141</v>
      </c>
      <c r="B11" s="10">
        <v>7790</v>
      </c>
      <c r="C11" s="10">
        <v>7945</v>
      </c>
      <c r="D11" s="10">
        <v>1687</v>
      </c>
      <c r="E11" s="10">
        <v>14048</v>
      </c>
      <c r="F11" s="2">
        <f t="shared" si="0"/>
        <v>15735</v>
      </c>
    </row>
    <row r="12" spans="1:6" x14ac:dyDescent="0.2">
      <c r="A12" s="6" t="s">
        <v>150</v>
      </c>
      <c r="B12" s="10">
        <v>5286</v>
      </c>
      <c r="C12" s="10">
        <v>5351</v>
      </c>
      <c r="D12" s="10">
        <v>4341</v>
      </c>
      <c r="E12" s="10">
        <v>6296</v>
      </c>
      <c r="F12" s="2">
        <f t="shared" si="0"/>
        <v>10637</v>
      </c>
    </row>
    <row r="13" spans="1:6" x14ac:dyDescent="0.2">
      <c r="A13" s="6" t="s">
        <v>127</v>
      </c>
      <c r="B13" s="10">
        <v>5230</v>
      </c>
      <c r="C13" s="10">
        <v>5396</v>
      </c>
      <c r="D13" s="10">
        <v>4259</v>
      </c>
      <c r="E13" s="10">
        <v>6367</v>
      </c>
      <c r="F13" s="2">
        <f t="shared" si="0"/>
        <v>10626</v>
      </c>
    </row>
    <row r="14" spans="1:6" x14ac:dyDescent="0.2">
      <c r="A14" s="6" t="s">
        <v>114</v>
      </c>
      <c r="B14" s="10">
        <v>5181</v>
      </c>
      <c r="C14" s="10">
        <v>5398</v>
      </c>
      <c r="D14" s="9">
        <v>317</v>
      </c>
      <c r="E14" s="10">
        <v>10262</v>
      </c>
      <c r="F14" s="2">
        <f t="shared" si="0"/>
        <v>10579</v>
      </c>
    </row>
    <row r="15" spans="1:6" x14ac:dyDescent="0.2">
      <c r="A15" s="6" t="s">
        <v>110</v>
      </c>
      <c r="B15" s="10">
        <v>4826</v>
      </c>
      <c r="C15" s="10">
        <v>5449</v>
      </c>
      <c r="D15" s="10">
        <v>2698</v>
      </c>
      <c r="E15" s="10">
        <v>7576</v>
      </c>
      <c r="F15" s="2">
        <f t="shared" si="0"/>
        <v>10274</v>
      </c>
    </row>
    <row r="16" spans="1:6" x14ac:dyDescent="0.2">
      <c r="A16" s="6" t="s">
        <v>115</v>
      </c>
      <c r="B16" s="10">
        <v>4997</v>
      </c>
      <c r="C16" s="10">
        <v>5266</v>
      </c>
      <c r="D16" s="10">
        <v>3480</v>
      </c>
      <c r="E16" s="10">
        <v>6782</v>
      </c>
      <c r="F16" s="2">
        <f t="shared" si="0"/>
        <v>10262</v>
      </c>
    </row>
    <row r="17" spans="1:6" x14ac:dyDescent="0.2">
      <c r="A17" s="6" t="s">
        <v>113</v>
      </c>
      <c r="B17" s="10">
        <v>4972</v>
      </c>
      <c r="C17" s="10">
        <v>5180</v>
      </c>
      <c r="D17" s="9">
        <v>276</v>
      </c>
      <c r="E17" s="10">
        <v>9876</v>
      </c>
      <c r="F17" s="2">
        <f t="shared" si="0"/>
        <v>10152</v>
      </c>
    </row>
    <row r="18" spans="1:6" x14ac:dyDescent="0.2">
      <c r="A18" s="6" t="s">
        <v>128</v>
      </c>
      <c r="B18" s="10">
        <v>4816</v>
      </c>
      <c r="C18" s="10">
        <v>5259</v>
      </c>
      <c r="D18" s="10">
        <v>3379</v>
      </c>
      <c r="E18" s="10">
        <v>6696</v>
      </c>
      <c r="F18" s="2">
        <f t="shared" si="0"/>
        <v>10075</v>
      </c>
    </row>
    <row r="19" spans="1:6" x14ac:dyDescent="0.2">
      <c r="A19" s="6" t="s">
        <v>143</v>
      </c>
      <c r="B19" s="10">
        <v>4750</v>
      </c>
      <c r="C19" s="10">
        <v>5123</v>
      </c>
      <c r="D19" s="10">
        <v>6171</v>
      </c>
      <c r="E19" s="10">
        <v>3703</v>
      </c>
      <c r="F19" s="2">
        <f t="shared" si="0"/>
        <v>9874</v>
      </c>
    </row>
    <row r="20" spans="1:6" x14ac:dyDescent="0.2">
      <c r="A20" s="6" t="s">
        <v>147</v>
      </c>
      <c r="B20" s="10">
        <v>4408</v>
      </c>
      <c r="C20" s="10">
        <v>4484</v>
      </c>
      <c r="D20" s="10">
        <v>1487</v>
      </c>
      <c r="E20" s="10">
        <v>7405</v>
      </c>
      <c r="F20" s="2">
        <f t="shared" si="0"/>
        <v>8892</v>
      </c>
    </row>
    <row r="21" spans="1:6" x14ac:dyDescent="0.2">
      <c r="A21" s="6" t="s">
        <v>112</v>
      </c>
      <c r="B21" s="10">
        <v>4031</v>
      </c>
      <c r="C21" s="10">
        <v>4249</v>
      </c>
      <c r="D21" s="10">
        <v>2508</v>
      </c>
      <c r="E21" s="10">
        <v>5771</v>
      </c>
      <c r="F21" s="2">
        <f t="shared" si="0"/>
        <v>8279</v>
      </c>
    </row>
    <row r="22" spans="1:6" x14ac:dyDescent="0.2">
      <c r="A22" s="6" t="s">
        <v>109</v>
      </c>
      <c r="B22" s="10">
        <v>4029</v>
      </c>
      <c r="C22" s="10">
        <v>4148</v>
      </c>
      <c r="D22" s="10">
        <v>2895</v>
      </c>
      <c r="E22" s="10">
        <v>5281</v>
      </c>
      <c r="F22" s="2">
        <f t="shared" si="0"/>
        <v>8176</v>
      </c>
    </row>
    <row r="23" spans="1:6" x14ac:dyDescent="0.2">
      <c r="A23" s="6" t="s">
        <v>148</v>
      </c>
      <c r="B23" s="10">
        <v>3631</v>
      </c>
      <c r="C23" s="10">
        <v>3714</v>
      </c>
      <c r="D23" s="10">
        <v>2772</v>
      </c>
      <c r="E23" s="10">
        <v>4573</v>
      </c>
      <c r="F23" s="2">
        <f t="shared" si="0"/>
        <v>7345</v>
      </c>
    </row>
    <row r="24" spans="1:6" x14ac:dyDescent="0.2">
      <c r="A24" s="6" t="s">
        <v>118</v>
      </c>
      <c r="B24" s="10">
        <v>2622</v>
      </c>
      <c r="C24" s="10">
        <v>2759</v>
      </c>
      <c r="D24" s="10">
        <v>2118</v>
      </c>
      <c r="E24" s="10">
        <v>3263</v>
      </c>
      <c r="F24" s="2">
        <f t="shared" si="0"/>
        <v>5381</v>
      </c>
    </row>
    <row r="25" spans="1:6" x14ac:dyDescent="0.2">
      <c r="A25" s="6" t="s">
        <v>117</v>
      </c>
      <c r="B25" s="10">
        <v>2612</v>
      </c>
      <c r="C25" s="10">
        <v>2671</v>
      </c>
      <c r="D25" s="9">
        <v>759</v>
      </c>
      <c r="E25" s="10">
        <v>4523</v>
      </c>
      <c r="F25" s="2">
        <f t="shared" si="0"/>
        <v>5282</v>
      </c>
    </row>
    <row r="26" spans="1:6" x14ac:dyDescent="0.2">
      <c r="A26" s="6" t="s">
        <v>124</v>
      </c>
      <c r="B26" s="10">
        <v>2518</v>
      </c>
      <c r="C26" s="10">
        <v>2647</v>
      </c>
      <c r="D26" s="10">
        <v>1827</v>
      </c>
      <c r="E26" s="10">
        <v>3338</v>
      </c>
      <c r="F26" s="2">
        <f t="shared" si="0"/>
        <v>5165</v>
      </c>
    </row>
    <row r="27" spans="1:6" x14ac:dyDescent="0.2">
      <c r="A27" s="6" t="s">
        <v>116</v>
      </c>
      <c r="B27" s="10">
        <v>2164</v>
      </c>
      <c r="C27" s="10">
        <v>2313</v>
      </c>
      <c r="D27" s="10">
        <v>1910</v>
      </c>
      <c r="E27" s="10">
        <v>2567</v>
      </c>
      <c r="F27" s="2">
        <f t="shared" si="0"/>
        <v>4477</v>
      </c>
    </row>
    <row r="28" spans="1:6" x14ac:dyDescent="0.2">
      <c r="A28" s="6" t="s">
        <v>140</v>
      </c>
      <c r="B28" s="10">
        <v>2201</v>
      </c>
      <c r="C28" s="10">
        <v>2241</v>
      </c>
      <c r="D28" s="10">
        <v>1156</v>
      </c>
      <c r="E28" s="10">
        <v>3286</v>
      </c>
      <c r="F28" s="2">
        <f t="shared" si="0"/>
        <v>4442</v>
      </c>
    </row>
    <row r="29" spans="1:6" x14ac:dyDescent="0.2">
      <c r="A29" s="6" t="s">
        <v>138</v>
      </c>
      <c r="B29" s="10">
        <v>2096</v>
      </c>
      <c r="C29" s="10">
        <v>2283</v>
      </c>
      <c r="D29" s="10">
        <v>1995</v>
      </c>
      <c r="E29" s="10">
        <v>2384</v>
      </c>
      <c r="F29" s="2">
        <f t="shared" si="0"/>
        <v>4379</v>
      </c>
    </row>
    <row r="30" spans="1:6" x14ac:dyDescent="0.2">
      <c r="A30" s="6" t="s">
        <v>111</v>
      </c>
      <c r="B30" s="10">
        <v>1899</v>
      </c>
      <c r="C30" s="10">
        <v>1939</v>
      </c>
      <c r="D30" s="10">
        <v>2198</v>
      </c>
      <c r="E30" s="10">
        <v>1640</v>
      </c>
      <c r="F30" s="2">
        <f t="shared" si="0"/>
        <v>3838</v>
      </c>
    </row>
    <row r="31" spans="1:6" x14ac:dyDescent="0.2">
      <c r="A31" s="6" t="s">
        <v>129</v>
      </c>
      <c r="B31" s="10">
        <v>1839</v>
      </c>
      <c r="C31" s="10">
        <v>1866</v>
      </c>
      <c r="D31" s="10">
        <v>1544</v>
      </c>
      <c r="E31" s="10">
        <v>2161</v>
      </c>
      <c r="F31" s="2">
        <f t="shared" si="0"/>
        <v>3705</v>
      </c>
    </row>
    <row r="32" spans="1:6" x14ac:dyDescent="0.2">
      <c r="A32" s="6" t="s">
        <v>134</v>
      </c>
      <c r="B32" s="10">
        <v>1738</v>
      </c>
      <c r="C32" s="10">
        <v>1944</v>
      </c>
      <c r="D32" s="9">
        <v>953</v>
      </c>
      <c r="E32" s="10">
        <v>2729</v>
      </c>
      <c r="F32" s="2">
        <f t="shared" si="0"/>
        <v>3682</v>
      </c>
    </row>
    <row r="33" spans="1:6" x14ac:dyDescent="0.2">
      <c r="A33" s="6" t="s">
        <v>106</v>
      </c>
      <c r="B33" s="10">
        <v>1592</v>
      </c>
      <c r="C33" s="10">
        <v>1521</v>
      </c>
      <c r="D33" s="10">
        <v>1907</v>
      </c>
      <c r="E33" s="10">
        <v>1206</v>
      </c>
      <c r="F33" s="2">
        <f t="shared" si="0"/>
        <v>3113</v>
      </c>
    </row>
    <row r="34" spans="1:6" x14ac:dyDescent="0.2">
      <c r="A34" s="6" t="s">
        <v>132</v>
      </c>
      <c r="B34" s="10">
        <v>1086</v>
      </c>
      <c r="C34" s="10">
        <v>1303</v>
      </c>
      <c r="D34" s="9">
        <v>622</v>
      </c>
      <c r="E34" s="10">
        <v>1768</v>
      </c>
      <c r="F34" s="2">
        <f t="shared" si="0"/>
        <v>2390</v>
      </c>
    </row>
    <row r="35" spans="1:6" x14ac:dyDescent="0.2">
      <c r="A35" s="6" t="s">
        <v>136</v>
      </c>
      <c r="B35" s="10">
        <v>1005</v>
      </c>
      <c r="C35" s="10">
        <v>1006</v>
      </c>
      <c r="D35" s="9">
        <v>773</v>
      </c>
      <c r="E35" s="10">
        <v>1238</v>
      </c>
      <c r="F35" s="2">
        <f t="shared" si="0"/>
        <v>2011</v>
      </c>
    </row>
    <row r="36" spans="1:6" x14ac:dyDescent="0.2">
      <c r="A36" s="6" t="s">
        <v>119</v>
      </c>
      <c r="B36" s="9">
        <v>966</v>
      </c>
      <c r="C36" s="10">
        <v>1023</v>
      </c>
      <c r="D36" s="9">
        <v>948</v>
      </c>
      <c r="E36" s="10">
        <v>1041</v>
      </c>
      <c r="F36" s="2">
        <f t="shared" si="0"/>
        <v>1989</v>
      </c>
    </row>
    <row r="37" spans="1:6" x14ac:dyDescent="0.2">
      <c r="A37" s="6" t="s">
        <v>121</v>
      </c>
      <c r="B37" s="9">
        <v>664</v>
      </c>
      <c r="C37" s="9">
        <v>748</v>
      </c>
      <c r="D37" s="9">
        <v>367</v>
      </c>
      <c r="E37" s="10">
        <v>1045</v>
      </c>
      <c r="F37" s="2">
        <f t="shared" si="0"/>
        <v>1412</v>
      </c>
    </row>
    <row r="38" spans="1:6" x14ac:dyDescent="0.2">
      <c r="A38" s="6" t="s">
        <v>135</v>
      </c>
      <c r="B38" s="9">
        <v>209</v>
      </c>
      <c r="C38" s="9">
        <v>217</v>
      </c>
      <c r="D38" s="9">
        <v>40</v>
      </c>
      <c r="E38" s="9">
        <v>386</v>
      </c>
      <c r="F38" s="2">
        <f t="shared" si="0"/>
        <v>426</v>
      </c>
    </row>
    <row r="39" spans="1:6" x14ac:dyDescent="0.2">
      <c r="A39" s="6" t="s">
        <v>137</v>
      </c>
      <c r="B39" s="9">
        <v>191</v>
      </c>
      <c r="C39" s="9">
        <v>195</v>
      </c>
      <c r="D39" s="9">
        <v>38</v>
      </c>
      <c r="E39" s="9">
        <v>348</v>
      </c>
      <c r="F39" s="2">
        <f t="shared" si="0"/>
        <v>386</v>
      </c>
    </row>
    <row r="40" spans="1:6" x14ac:dyDescent="0.2">
      <c r="A40" s="6" t="s">
        <v>130</v>
      </c>
      <c r="B40" s="9">
        <v>140</v>
      </c>
      <c r="C40" s="9">
        <v>139</v>
      </c>
      <c r="D40" s="9">
        <v>22</v>
      </c>
      <c r="E40" s="9">
        <v>256</v>
      </c>
      <c r="F40" s="2">
        <f t="shared" si="0"/>
        <v>278</v>
      </c>
    </row>
    <row r="41" spans="1:6" x14ac:dyDescent="0.2">
      <c r="A41" s="6" t="s">
        <v>108</v>
      </c>
      <c r="B41" s="9">
        <v>0</v>
      </c>
      <c r="C41" s="9">
        <v>0</v>
      </c>
      <c r="D41" s="9">
        <v>4</v>
      </c>
      <c r="E41" s="9">
        <v>71</v>
      </c>
      <c r="F41" s="2">
        <f t="shared" si="0"/>
        <v>75</v>
      </c>
    </row>
    <row r="42" spans="1:6" x14ac:dyDescent="0.2">
      <c r="A42" s="6" t="s">
        <v>123</v>
      </c>
      <c r="B42" s="9">
        <v>0</v>
      </c>
      <c r="C42" s="9">
        <v>0</v>
      </c>
      <c r="D42" s="9">
        <v>28</v>
      </c>
      <c r="E42" s="9">
        <v>15</v>
      </c>
      <c r="F42" s="2">
        <f t="shared" si="0"/>
        <v>43</v>
      </c>
    </row>
    <row r="43" spans="1:6" x14ac:dyDescent="0.2">
      <c r="A43" s="6" t="s">
        <v>133</v>
      </c>
      <c r="B43" s="9">
        <v>0</v>
      </c>
      <c r="C43" s="9">
        <v>0</v>
      </c>
      <c r="D43" s="9">
        <v>26</v>
      </c>
      <c r="E43" s="9">
        <v>7</v>
      </c>
      <c r="F43" s="2">
        <f t="shared" si="0"/>
        <v>33</v>
      </c>
    </row>
    <row r="44" spans="1:6" x14ac:dyDescent="0.2">
      <c r="A44" s="6" t="s">
        <v>139</v>
      </c>
      <c r="B44" s="9">
        <v>0</v>
      </c>
      <c r="C44" s="9">
        <v>0</v>
      </c>
      <c r="D44" s="9">
        <v>0</v>
      </c>
      <c r="E44" s="9">
        <v>33</v>
      </c>
      <c r="F44" s="2">
        <f t="shared" si="0"/>
        <v>33</v>
      </c>
    </row>
    <row r="45" spans="1:6" x14ac:dyDescent="0.2">
      <c r="A45" s="6" t="s">
        <v>146</v>
      </c>
      <c r="B45" s="9">
        <v>0</v>
      </c>
      <c r="C45" s="9">
        <v>0</v>
      </c>
      <c r="D45" s="9">
        <v>1</v>
      </c>
      <c r="E45" s="9">
        <v>25</v>
      </c>
      <c r="F45" s="2">
        <f t="shared" si="0"/>
        <v>26</v>
      </c>
    </row>
    <row r="46" spans="1:6" x14ac:dyDescent="0.2">
      <c r="A46" s="6" t="s">
        <v>126</v>
      </c>
      <c r="B46" s="9">
        <v>0</v>
      </c>
      <c r="C46" s="9">
        <v>0</v>
      </c>
      <c r="D46" s="9">
        <v>0</v>
      </c>
      <c r="E46" s="9">
        <v>25</v>
      </c>
      <c r="F46" s="2">
        <f t="shared" si="0"/>
        <v>25</v>
      </c>
    </row>
    <row r="47" spans="1:6" x14ac:dyDescent="0.2">
      <c r="B47" s="13">
        <f>SUM(B2:B46)</f>
        <v>356795</v>
      </c>
      <c r="C47" s="13">
        <f>SUM(C2:C46)</f>
        <v>382480</v>
      </c>
      <c r="D47" s="13">
        <f>SUM(D2:D46)</f>
        <v>185180</v>
      </c>
      <c r="E47" s="13">
        <f>SUM(E2:E46)</f>
        <v>554328</v>
      </c>
      <c r="F47" s="13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237</v>
      </c>
    </row>
    <row r="2" spans="1:6" x14ac:dyDescent="0.2">
      <c r="A2" s="6" t="s">
        <v>199</v>
      </c>
      <c r="B2" s="10">
        <v>9288</v>
      </c>
      <c r="C2" s="10">
        <v>9413</v>
      </c>
      <c r="D2" s="10">
        <v>2863</v>
      </c>
      <c r="E2" s="10">
        <v>15838</v>
      </c>
      <c r="F2" s="2">
        <f t="shared" ref="F2:F24" si="0">+D2+E2</f>
        <v>18701</v>
      </c>
    </row>
    <row r="3" spans="1:6" x14ac:dyDescent="0.2">
      <c r="A3" s="6" t="s">
        <v>212</v>
      </c>
      <c r="B3" s="10">
        <v>2423</v>
      </c>
      <c r="C3" s="10">
        <v>2279</v>
      </c>
      <c r="D3" s="10">
        <v>3897</v>
      </c>
      <c r="E3" s="9">
        <v>806</v>
      </c>
      <c r="F3" s="2">
        <f t="shared" si="0"/>
        <v>4703</v>
      </c>
    </row>
    <row r="4" spans="1:6" x14ac:dyDescent="0.2">
      <c r="A4" s="6" t="s">
        <v>210</v>
      </c>
      <c r="B4" s="10">
        <v>1886</v>
      </c>
      <c r="C4" s="10">
        <v>1942</v>
      </c>
      <c r="D4" s="9">
        <v>509</v>
      </c>
      <c r="E4" s="10">
        <v>3320</v>
      </c>
      <c r="F4" s="2">
        <f t="shared" si="0"/>
        <v>3829</v>
      </c>
    </row>
    <row r="5" spans="1:6" x14ac:dyDescent="0.2">
      <c r="A5" s="6" t="s">
        <v>201</v>
      </c>
      <c r="B5" s="9">
        <v>410</v>
      </c>
      <c r="C5" s="9">
        <v>396</v>
      </c>
      <c r="D5" s="9">
        <v>468</v>
      </c>
      <c r="E5" s="9">
        <v>338</v>
      </c>
      <c r="F5" s="2">
        <f t="shared" si="0"/>
        <v>806</v>
      </c>
    </row>
    <row r="6" spans="1:6" x14ac:dyDescent="0.2">
      <c r="A6" s="6" t="s">
        <v>214</v>
      </c>
      <c r="B6" s="9">
        <v>221</v>
      </c>
      <c r="C6" s="9">
        <v>209</v>
      </c>
      <c r="D6" s="9">
        <v>348</v>
      </c>
      <c r="E6" s="9">
        <v>82</v>
      </c>
      <c r="F6" s="2">
        <f t="shared" si="0"/>
        <v>430</v>
      </c>
    </row>
    <row r="7" spans="1:6" x14ac:dyDescent="0.2">
      <c r="A7" s="6" t="s">
        <v>213</v>
      </c>
      <c r="B7" s="9">
        <v>119</v>
      </c>
      <c r="C7" s="9">
        <v>112</v>
      </c>
      <c r="D7" s="9">
        <v>100</v>
      </c>
      <c r="E7" s="9">
        <v>132</v>
      </c>
      <c r="F7" s="2">
        <f t="shared" si="0"/>
        <v>232</v>
      </c>
    </row>
    <row r="8" spans="1:6" x14ac:dyDescent="0.2">
      <c r="A8" s="6" t="s">
        <v>209</v>
      </c>
      <c r="B8" s="9">
        <v>108</v>
      </c>
      <c r="C8" s="9">
        <v>103</v>
      </c>
      <c r="D8" s="9">
        <v>76</v>
      </c>
      <c r="E8" s="9">
        <v>134</v>
      </c>
      <c r="F8" s="2">
        <f t="shared" si="0"/>
        <v>210</v>
      </c>
    </row>
    <row r="9" spans="1:6" x14ac:dyDescent="0.2">
      <c r="A9" s="6" t="s">
        <v>220</v>
      </c>
      <c r="B9" s="9">
        <v>93</v>
      </c>
      <c r="C9" s="9">
        <v>93</v>
      </c>
      <c r="D9" s="9">
        <v>149</v>
      </c>
      <c r="E9" s="9">
        <v>36</v>
      </c>
      <c r="F9" s="2">
        <f t="shared" si="0"/>
        <v>185</v>
      </c>
    </row>
    <row r="10" spans="1:6" x14ac:dyDescent="0.2">
      <c r="A10" s="6" t="s">
        <v>215</v>
      </c>
      <c r="B10" s="9">
        <v>92</v>
      </c>
      <c r="C10" s="9">
        <v>85</v>
      </c>
      <c r="D10" s="9">
        <v>139</v>
      </c>
      <c r="E10" s="9">
        <v>38</v>
      </c>
      <c r="F10" s="2">
        <f t="shared" si="0"/>
        <v>177</v>
      </c>
    </row>
    <row r="11" spans="1:6" x14ac:dyDescent="0.2">
      <c r="A11" s="6" t="s">
        <v>202</v>
      </c>
      <c r="B11" s="9">
        <v>87</v>
      </c>
      <c r="C11" s="9">
        <v>78</v>
      </c>
      <c r="D11" s="9">
        <v>100</v>
      </c>
      <c r="E11" s="9">
        <v>65</v>
      </c>
      <c r="F11" s="2">
        <f t="shared" si="0"/>
        <v>165</v>
      </c>
    </row>
    <row r="12" spans="1:6" x14ac:dyDescent="0.2">
      <c r="A12" s="6" t="s">
        <v>206</v>
      </c>
      <c r="B12" s="9">
        <v>0</v>
      </c>
      <c r="C12" s="9">
        <v>0</v>
      </c>
      <c r="D12" s="9">
        <v>82</v>
      </c>
      <c r="E12" s="9">
        <v>34</v>
      </c>
      <c r="F12" s="2">
        <f t="shared" si="0"/>
        <v>116</v>
      </c>
    </row>
    <row r="13" spans="1:6" x14ac:dyDescent="0.2">
      <c r="A13" s="6" t="s">
        <v>218</v>
      </c>
      <c r="B13" s="9">
        <v>0</v>
      </c>
      <c r="C13" s="9">
        <v>0</v>
      </c>
      <c r="D13" s="9">
        <v>54</v>
      </c>
      <c r="E13" s="9">
        <v>44</v>
      </c>
      <c r="F13" s="2">
        <f t="shared" si="0"/>
        <v>98</v>
      </c>
    </row>
    <row r="14" spans="1:6" x14ac:dyDescent="0.2">
      <c r="A14" s="6" t="s">
        <v>203</v>
      </c>
      <c r="B14" s="9">
        <v>0</v>
      </c>
      <c r="C14" s="9">
        <v>0</v>
      </c>
      <c r="D14" s="9">
        <v>52</v>
      </c>
      <c r="E14" s="9">
        <v>30</v>
      </c>
      <c r="F14" s="2">
        <f t="shared" si="0"/>
        <v>82</v>
      </c>
    </row>
    <row r="15" spans="1:6" x14ac:dyDescent="0.2">
      <c r="A15" s="6" t="s">
        <v>204</v>
      </c>
      <c r="B15" s="9">
        <v>0</v>
      </c>
      <c r="C15" s="9">
        <v>0</v>
      </c>
      <c r="D15" s="9">
        <v>34</v>
      </c>
      <c r="E15" s="9">
        <v>40</v>
      </c>
      <c r="F15" s="2">
        <f t="shared" si="0"/>
        <v>74</v>
      </c>
    </row>
    <row r="16" spans="1:6" x14ac:dyDescent="0.2">
      <c r="A16" s="6" t="s">
        <v>216</v>
      </c>
      <c r="B16" s="9">
        <v>0</v>
      </c>
      <c r="C16" s="9">
        <v>0</v>
      </c>
      <c r="D16" s="9">
        <v>32</v>
      </c>
      <c r="E16" s="9">
        <v>34</v>
      </c>
      <c r="F16" s="2">
        <f t="shared" si="0"/>
        <v>66</v>
      </c>
    </row>
    <row r="17" spans="1:6" x14ac:dyDescent="0.2">
      <c r="A17" s="6" t="s">
        <v>205</v>
      </c>
      <c r="B17" s="9">
        <v>0</v>
      </c>
      <c r="C17" s="9">
        <v>0</v>
      </c>
      <c r="D17" s="9">
        <v>18</v>
      </c>
      <c r="E17" s="9">
        <v>45</v>
      </c>
      <c r="F17" s="2">
        <f t="shared" si="0"/>
        <v>63</v>
      </c>
    </row>
    <row r="18" spans="1:6" x14ac:dyDescent="0.2">
      <c r="A18" s="6" t="s">
        <v>200</v>
      </c>
      <c r="B18" s="9">
        <v>0</v>
      </c>
      <c r="C18" s="9">
        <v>0</v>
      </c>
      <c r="D18" s="9">
        <v>7</v>
      </c>
      <c r="E18" s="9">
        <v>13</v>
      </c>
      <c r="F18" s="2">
        <f t="shared" si="0"/>
        <v>20</v>
      </c>
    </row>
    <row r="19" spans="1:6" x14ac:dyDescent="0.2">
      <c r="A19" s="6" t="s">
        <v>211</v>
      </c>
      <c r="B19" s="9">
        <v>0</v>
      </c>
      <c r="C19" s="9">
        <v>0</v>
      </c>
      <c r="D19" s="9">
        <v>5</v>
      </c>
      <c r="E19" s="9">
        <v>14</v>
      </c>
      <c r="F19" s="2">
        <f t="shared" si="0"/>
        <v>19</v>
      </c>
    </row>
    <row r="20" spans="1:6" x14ac:dyDescent="0.2">
      <c r="A20" s="6" t="s">
        <v>221</v>
      </c>
      <c r="B20" s="9">
        <v>0</v>
      </c>
      <c r="C20" s="9">
        <v>0</v>
      </c>
      <c r="D20" s="9">
        <v>14</v>
      </c>
      <c r="E20" s="9">
        <v>0</v>
      </c>
      <c r="F20" s="2">
        <f t="shared" si="0"/>
        <v>14</v>
      </c>
    </row>
    <row r="21" spans="1:6" x14ac:dyDescent="0.2">
      <c r="A21" s="6" t="s">
        <v>207</v>
      </c>
      <c r="B21" s="9">
        <v>0</v>
      </c>
      <c r="C21" s="9">
        <v>0</v>
      </c>
      <c r="D21" s="9">
        <v>0</v>
      </c>
      <c r="E21" s="9">
        <v>11</v>
      </c>
      <c r="F21" s="2">
        <f t="shared" si="0"/>
        <v>11</v>
      </c>
    </row>
    <row r="22" spans="1:6" x14ac:dyDescent="0.2">
      <c r="A22" s="6" t="s">
        <v>219</v>
      </c>
      <c r="B22" s="9">
        <v>0</v>
      </c>
      <c r="C22" s="9">
        <v>0</v>
      </c>
      <c r="D22" s="9">
        <v>6</v>
      </c>
      <c r="E22" s="9">
        <v>5</v>
      </c>
      <c r="F22" s="2">
        <f t="shared" si="0"/>
        <v>11</v>
      </c>
    </row>
    <row r="23" spans="1:6" x14ac:dyDescent="0.2">
      <c r="A23" s="6" t="s">
        <v>208</v>
      </c>
      <c r="B23" s="9">
        <v>0</v>
      </c>
      <c r="C23" s="9">
        <v>0</v>
      </c>
      <c r="D23" s="9">
        <v>1</v>
      </c>
      <c r="E23" s="9">
        <v>1</v>
      </c>
      <c r="F23" s="2">
        <f t="shared" si="0"/>
        <v>2</v>
      </c>
    </row>
    <row r="24" spans="1:6" x14ac:dyDescent="0.2">
      <c r="A24" s="6" t="s">
        <v>217</v>
      </c>
      <c r="B24" s="9">
        <v>0</v>
      </c>
      <c r="C24" s="9">
        <v>0</v>
      </c>
      <c r="D24" s="9">
        <v>1</v>
      </c>
      <c r="E24" s="9">
        <v>0</v>
      </c>
      <c r="F24" s="2">
        <f t="shared" si="0"/>
        <v>1</v>
      </c>
    </row>
    <row r="25" spans="1:6" x14ac:dyDescent="0.2">
      <c r="B25" s="13">
        <f>SUM(B2:B24)</f>
        <v>14727</v>
      </c>
      <c r="C25" s="13">
        <f>SUM(C2:C24)</f>
        <v>14710</v>
      </c>
      <c r="D25" s="13">
        <f>SUM(D2:D24)</f>
        <v>8955</v>
      </c>
      <c r="E25" s="13">
        <f>SUM(E2:E24)</f>
        <v>21060</v>
      </c>
      <c r="F25" s="13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2" workbookViewId="0">
      <selection activeCell="B19" sqref="B19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5" t="s">
        <v>235</v>
      </c>
      <c r="B1" s="5" t="s">
        <v>236</v>
      </c>
    </row>
    <row r="2" spans="1:2" x14ac:dyDescent="0.2">
      <c r="A2" s="12">
        <v>1000</v>
      </c>
      <c r="B2" s="35">
        <v>410000</v>
      </c>
    </row>
    <row r="3" spans="1:2" x14ac:dyDescent="0.2">
      <c r="A3" s="12">
        <v>1650</v>
      </c>
      <c r="B3" s="35">
        <v>545000</v>
      </c>
    </row>
    <row r="4" spans="1:2" x14ac:dyDescent="0.2">
      <c r="A4" s="12">
        <v>1750</v>
      </c>
      <c r="B4" s="35">
        <v>791000</v>
      </c>
    </row>
    <row r="5" spans="1:2" x14ac:dyDescent="0.2">
      <c r="A5" s="12">
        <v>1800</v>
      </c>
      <c r="B5" s="35">
        <v>981000</v>
      </c>
    </row>
    <row r="6" spans="1:2" x14ac:dyDescent="0.2">
      <c r="A6" s="12">
        <v>1850</v>
      </c>
      <c r="B6" s="36">
        <v>1262000</v>
      </c>
    </row>
    <row r="7" spans="1:2" x14ac:dyDescent="0.2">
      <c r="A7" s="12">
        <v>1900</v>
      </c>
      <c r="B7" s="36">
        <v>1650000</v>
      </c>
    </row>
    <row r="8" spans="1:2" x14ac:dyDescent="0.2">
      <c r="A8" s="12">
        <v>1950</v>
      </c>
      <c r="B8" s="36">
        <v>2516000</v>
      </c>
    </row>
    <row r="9" spans="1:2" x14ac:dyDescent="0.2">
      <c r="A9" s="12">
        <v>1955</v>
      </c>
      <c r="B9" s="36">
        <v>2751000</v>
      </c>
    </row>
    <row r="10" spans="1:2" x14ac:dyDescent="0.2">
      <c r="A10" s="12">
        <v>1960</v>
      </c>
      <c r="B10" s="36">
        <v>3018000</v>
      </c>
    </row>
    <row r="11" spans="1:2" x14ac:dyDescent="0.2">
      <c r="A11" s="12">
        <v>1965</v>
      </c>
      <c r="B11" s="36">
        <v>3335000</v>
      </c>
    </row>
    <row r="12" spans="1:2" x14ac:dyDescent="0.2">
      <c r="A12" s="12">
        <v>1970</v>
      </c>
      <c r="B12" s="36">
        <v>3697000</v>
      </c>
    </row>
    <row r="13" spans="1:2" x14ac:dyDescent="0.2">
      <c r="A13" s="12">
        <v>1975</v>
      </c>
      <c r="B13" s="36">
        <v>4077000</v>
      </c>
    </row>
    <row r="14" spans="1:2" x14ac:dyDescent="0.2">
      <c r="A14" s="12">
        <v>1980</v>
      </c>
      <c r="B14" s="36">
        <v>4446000</v>
      </c>
    </row>
    <row r="15" spans="1:2" x14ac:dyDescent="0.2">
      <c r="A15" s="12">
        <v>1985</v>
      </c>
      <c r="B15" s="36">
        <v>4854000</v>
      </c>
    </row>
    <row r="16" spans="1:2" x14ac:dyDescent="0.2">
      <c r="A16" s="12">
        <v>1990</v>
      </c>
      <c r="B16" s="36">
        <v>5259000</v>
      </c>
    </row>
    <row r="17" spans="1:2" x14ac:dyDescent="0.2">
      <c r="A17" s="12">
        <v>1995</v>
      </c>
      <c r="B17" s="36">
        <v>5759000</v>
      </c>
    </row>
    <row r="18" spans="1:2" x14ac:dyDescent="0.2">
      <c r="A18" s="12">
        <v>2000</v>
      </c>
      <c r="B18" s="36">
        <v>6228000</v>
      </c>
    </row>
    <row r="19" spans="1:2" x14ac:dyDescent="0.2">
      <c r="A19" s="34">
        <v>2005</v>
      </c>
      <c r="B19" s="2">
        <f>GETPIVOTDATA("Suma de Previsión 2005",TablaDinamicaPoblacion!$A$3)</f>
        <v>6467978.5200000005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16" activeCellId="1" sqref="A1:B1 A3:H50"/>
    </sheetView>
  </sheetViews>
  <sheetFormatPr baseColWidth="10" defaultRowHeight="12.75" x14ac:dyDescent="0.2"/>
  <cols>
    <col min="1" max="1" width="23.7109375" customWidth="1"/>
    <col min="2" max="7" width="9.42578125" customWidth="1"/>
    <col min="8" max="8" width="11.5703125" customWidth="1"/>
    <col min="9" max="9" width="22.5703125" bestFit="1" customWidth="1"/>
    <col min="10" max="10" width="20.28515625" bestFit="1" customWidth="1"/>
    <col min="11" max="11" width="22.5703125" bestFit="1" customWidth="1"/>
    <col min="12" max="13" width="17.28515625" bestFit="1" customWidth="1"/>
    <col min="14" max="14" width="20.28515625" bestFit="1" customWidth="1"/>
    <col min="15" max="15" width="22.5703125" bestFit="1" customWidth="1"/>
    <col min="16" max="17" width="17.28515625" bestFit="1" customWidth="1"/>
    <col min="18" max="18" width="20.28515625" bestFit="1" customWidth="1"/>
    <col min="19" max="19" width="22.5703125" bestFit="1" customWidth="1"/>
  </cols>
  <sheetData>
    <row r="1" spans="1:8" x14ac:dyDescent="0.2">
      <c r="A1" s="74" t="s">
        <v>228</v>
      </c>
      <c r="B1" s="75" t="s">
        <v>232</v>
      </c>
    </row>
    <row r="3" spans="1:8" x14ac:dyDescent="0.2">
      <c r="A3" s="61" t="s">
        <v>239</v>
      </c>
      <c r="B3" s="61" t="s">
        <v>467</v>
      </c>
      <c r="C3" s="56"/>
      <c r="D3" s="56"/>
      <c r="E3" s="56"/>
      <c r="F3" s="56"/>
      <c r="G3" s="56"/>
      <c r="H3" s="57"/>
    </row>
    <row r="4" spans="1:8" x14ac:dyDescent="0.2">
      <c r="A4" s="61" t="s">
        <v>222</v>
      </c>
      <c r="B4" s="55" t="s">
        <v>475</v>
      </c>
      <c r="C4" s="62" t="s">
        <v>472</v>
      </c>
      <c r="D4" s="62" t="s">
        <v>469</v>
      </c>
      <c r="E4" s="62" t="s">
        <v>468</v>
      </c>
      <c r="F4" s="62" t="s">
        <v>471</v>
      </c>
      <c r="G4" s="62" t="s">
        <v>470</v>
      </c>
      <c r="H4" s="63" t="s">
        <v>238</v>
      </c>
    </row>
    <row r="5" spans="1:8" x14ac:dyDescent="0.2">
      <c r="A5" s="55" t="s">
        <v>399</v>
      </c>
      <c r="B5" s="64">
        <v>33375</v>
      </c>
      <c r="C5" s="65"/>
      <c r="D5" s="65"/>
      <c r="E5" s="65"/>
      <c r="F5" s="65"/>
      <c r="G5" s="65"/>
      <c r="H5" s="66">
        <v>33375</v>
      </c>
    </row>
    <row r="6" spans="1:8" x14ac:dyDescent="0.2">
      <c r="A6" s="67" t="s">
        <v>403</v>
      </c>
      <c r="B6" s="68"/>
      <c r="C6" s="2"/>
      <c r="D6" s="2">
        <v>18969</v>
      </c>
      <c r="E6" s="2"/>
      <c r="F6" s="2"/>
      <c r="G6" s="2"/>
      <c r="H6" s="69">
        <v>18969</v>
      </c>
    </row>
    <row r="7" spans="1:8" x14ac:dyDescent="0.2">
      <c r="A7" s="67" t="s">
        <v>402</v>
      </c>
      <c r="B7" s="68"/>
      <c r="C7" s="2"/>
      <c r="D7" s="2"/>
      <c r="E7" s="2">
        <v>14495</v>
      </c>
      <c r="F7" s="2"/>
      <c r="G7" s="2"/>
      <c r="H7" s="69">
        <v>14495</v>
      </c>
    </row>
    <row r="8" spans="1:8" x14ac:dyDescent="0.2">
      <c r="A8" s="67" t="s">
        <v>404</v>
      </c>
      <c r="B8" s="68">
        <v>14166</v>
      </c>
      <c r="C8" s="2"/>
      <c r="D8" s="2"/>
      <c r="E8" s="2"/>
      <c r="F8" s="2"/>
      <c r="G8" s="2"/>
      <c r="H8" s="69">
        <v>14166</v>
      </c>
    </row>
    <row r="9" spans="1:8" x14ac:dyDescent="0.2">
      <c r="A9" s="67" t="s">
        <v>406</v>
      </c>
      <c r="B9" s="68"/>
      <c r="C9" s="2"/>
      <c r="D9" s="2">
        <v>13492</v>
      </c>
      <c r="E9" s="2"/>
      <c r="F9" s="2"/>
      <c r="G9" s="2"/>
      <c r="H9" s="69">
        <v>13492</v>
      </c>
    </row>
    <row r="10" spans="1:8" x14ac:dyDescent="0.2">
      <c r="A10" s="67" t="s">
        <v>400</v>
      </c>
      <c r="B10" s="68"/>
      <c r="C10" s="2"/>
      <c r="D10" s="2"/>
      <c r="E10" s="2"/>
      <c r="F10" s="2"/>
      <c r="G10" s="2">
        <v>10411</v>
      </c>
      <c r="H10" s="69">
        <v>10411</v>
      </c>
    </row>
    <row r="11" spans="1:8" x14ac:dyDescent="0.2">
      <c r="A11" s="67" t="s">
        <v>407</v>
      </c>
      <c r="B11" s="68"/>
      <c r="C11" s="2"/>
      <c r="D11" s="2"/>
      <c r="E11" s="2">
        <v>9469</v>
      </c>
      <c r="F11" s="2"/>
      <c r="G11" s="2"/>
      <c r="H11" s="69">
        <v>9469</v>
      </c>
    </row>
    <row r="12" spans="1:8" x14ac:dyDescent="0.2">
      <c r="A12" s="67" t="s">
        <v>405</v>
      </c>
      <c r="B12" s="68"/>
      <c r="C12" s="2"/>
      <c r="D12" s="2"/>
      <c r="E12" s="2"/>
      <c r="F12" s="2">
        <v>8962</v>
      </c>
      <c r="G12" s="2"/>
      <c r="H12" s="69">
        <v>8962</v>
      </c>
    </row>
    <row r="13" spans="1:8" x14ac:dyDescent="0.2">
      <c r="A13" s="67" t="s">
        <v>401</v>
      </c>
      <c r="B13" s="68"/>
      <c r="C13" s="2"/>
      <c r="D13" s="2">
        <v>6335</v>
      </c>
      <c r="E13" s="2"/>
      <c r="F13" s="2"/>
      <c r="G13" s="2"/>
      <c r="H13" s="69">
        <v>6335</v>
      </c>
    </row>
    <row r="14" spans="1:8" x14ac:dyDescent="0.2">
      <c r="A14" s="67" t="s">
        <v>416</v>
      </c>
      <c r="B14" s="68"/>
      <c r="C14" s="2">
        <v>6171</v>
      </c>
      <c r="D14" s="2"/>
      <c r="E14" s="2"/>
      <c r="F14" s="2"/>
      <c r="G14" s="2"/>
      <c r="H14" s="69">
        <v>6171</v>
      </c>
    </row>
    <row r="15" spans="1:8" x14ac:dyDescent="0.2">
      <c r="A15" s="67" t="s">
        <v>409</v>
      </c>
      <c r="B15" s="68"/>
      <c r="C15" s="2"/>
      <c r="D15" s="2">
        <v>4341</v>
      </c>
      <c r="E15" s="2"/>
      <c r="F15" s="2"/>
      <c r="G15" s="2"/>
      <c r="H15" s="69">
        <v>4341</v>
      </c>
    </row>
    <row r="16" spans="1:8" x14ac:dyDescent="0.2">
      <c r="A16" s="67" t="s">
        <v>410</v>
      </c>
      <c r="B16" s="68"/>
      <c r="C16" s="2"/>
      <c r="D16" s="2">
        <v>4259</v>
      </c>
      <c r="E16" s="2"/>
      <c r="F16" s="2"/>
      <c r="G16" s="2"/>
      <c r="H16" s="69">
        <v>4259</v>
      </c>
    </row>
    <row r="17" spans="1:8" x14ac:dyDescent="0.2">
      <c r="A17" s="67" t="s">
        <v>413</v>
      </c>
      <c r="B17" s="68"/>
      <c r="C17" s="2"/>
      <c r="D17" s="2">
        <v>3480</v>
      </c>
      <c r="E17" s="2"/>
      <c r="F17" s="2"/>
      <c r="G17" s="2"/>
      <c r="H17" s="69">
        <v>3480</v>
      </c>
    </row>
    <row r="18" spans="1:8" x14ac:dyDescent="0.2">
      <c r="A18" s="67" t="s">
        <v>415</v>
      </c>
      <c r="B18" s="68"/>
      <c r="C18" s="2"/>
      <c r="D18" s="2">
        <v>3379</v>
      </c>
      <c r="E18" s="2"/>
      <c r="F18" s="2"/>
      <c r="G18" s="2"/>
      <c r="H18" s="69">
        <v>3379</v>
      </c>
    </row>
    <row r="19" spans="1:8" x14ac:dyDescent="0.2">
      <c r="A19" s="67" t="s">
        <v>419</v>
      </c>
      <c r="B19" s="68"/>
      <c r="C19" s="2"/>
      <c r="D19" s="2">
        <v>2895</v>
      </c>
      <c r="E19" s="2"/>
      <c r="F19" s="2"/>
      <c r="G19" s="2"/>
      <c r="H19" s="69">
        <v>2895</v>
      </c>
    </row>
    <row r="20" spans="1:8" x14ac:dyDescent="0.2">
      <c r="A20" s="67" t="s">
        <v>420</v>
      </c>
      <c r="B20" s="68"/>
      <c r="C20" s="2"/>
      <c r="D20" s="2">
        <v>2772</v>
      </c>
      <c r="E20" s="2"/>
      <c r="F20" s="2"/>
      <c r="G20" s="2"/>
      <c r="H20" s="69">
        <v>2772</v>
      </c>
    </row>
    <row r="21" spans="1:8" x14ac:dyDescent="0.2">
      <c r="A21" s="67" t="s">
        <v>412</v>
      </c>
      <c r="B21" s="68"/>
      <c r="C21" s="2"/>
      <c r="D21" s="2"/>
      <c r="E21" s="2">
        <v>2698</v>
      </c>
      <c r="F21" s="2"/>
      <c r="G21" s="2"/>
      <c r="H21" s="69">
        <v>2698</v>
      </c>
    </row>
    <row r="22" spans="1:8" x14ac:dyDescent="0.2">
      <c r="A22" s="67" t="s">
        <v>418</v>
      </c>
      <c r="B22" s="68"/>
      <c r="C22" s="2"/>
      <c r="D22" s="2">
        <v>2508</v>
      </c>
      <c r="E22" s="2"/>
      <c r="F22" s="2"/>
      <c r="G22" s="2"/>
      <c r="H22" s="69">
        <v>2508</v>
      </c>
    </row>
    <row r="23" spans="1:8" x14ac:dyDescent="0.2">
      <c r="A23" s="67" t="s">
        <v>427</v>
      </c>
      <c r="B23" s="68"/>
      <c r="C23" s="2"/>
      <c r="D23" s="2"/>
      <c r="E23" s="2">
        <v>2198</v>
      </c>
      <c r="F23" s="2"/>
      <c r="G23" s="2"/>
      <c r="H23" s="69">
        <v>2198</v>
      </c>
    </row>
    <row r="24" spans="1:8" x14ac:dyDescent="0.2">
      <c r="A24" s="67" t="s">
        <v>421</v>
      </c>
      <c r="B24" s="68"/>
      <c r="C24" s="2"/>
      <c r="D24" s="2"/>
      <c r="E24" s="2">
        <v>2118</v>
      </c>
      <c r="F24" s="2"/>
      <c r="G24" s="2"/>
      <c r="H24" s="69">
        <v>2118</v>
      </c>
    </row>
    <row r="25" spans="1:8" x14ac:dyDescent="0.2">
      <c r="A25" s="67" t="s">
        <v>426</v>
      </c>
      <c r="B25" s="68"/>
      <c r="C25" s="2"/>
      <c r="D25" s="2"/>
      <c r="E25" s="2">
        <v>1995</v>
      </c>
      <c r="F25" s="2"/>
      <c r="G25" s="2"/>
      <c r="H25" s="69">
        <v>1995</v>
      </c>
    </row>
    <row r="26" spans="1:8" x14ac:dyDescent="0.2">
      <c r="A26" s="67" t="s">
        <v>424</v>
      </c>
      <c r="B26" s="68"/>
      <c r="C26" s="2"/>
      <c r="D26" s="2">
        <v>1910</v>
      </c>
      <c r="E26" s="2"/>
      <c r="F26" s="2"/>
      <c r="G26" s="2"/>
      <c r="H26" s="69">
        <v>1910</v>
      </c>
    </row>
    <row r="27" spans="1:8" x14ac:dyDescent="0.2">
      <c r="A27" s="67" t="s">
        <v>430</v>
      </c>
      <c r="B27" s="68"/>
      <c r="C27" s="2"/>
      <c r="D27" s="2">
        <v>1907</v>
      </c>
      <c r="E27" s="2"/>
      <c r="F27" s="2"/>
      <c r="G27" s="2"/>
      <c r="H27" s="69">
        <v>1907</v>
      </c>
    </row>
    <row r="28" spans="1:8" x14ac:dyDescent="0.2">
      <c r="A28" s="67" t="s">
        <v>423</v>
      </c>
      <c r="B28" s="68"/>
      <c r="C28" s="2"/>
      <c r="D28" s="2">
        <v>1827</v>
      </c>
      <c r="E28" s="2"/>
      <c r="F28" s="2"/>
      <c r="G28" s="2"/>
      <c r="H28" s="69">
        <v>1827</v>
      </c>
    </row>
    <row r="29" spans="1:8" x14ac:dyDescent="0.2">
      <c r="A29" s="67" t="s">
        <v>408</v>
      </c>
      <c r="B29" s="68"/>
      <c r="C29" s="2"/>
      <c r="D29" s="2">
        <v>1687</v>
      </c>
      <c r="E29" s="2"/>
      <c r="F29" s="2"/>
      <c r="G29" s="2"/>
      <c r="H29" s="69">
        <v>1687</v>
      </c>
    </row>
    <row r="30" spans="1:8" x14ac:dyDescent="0.2">
      <c r="A30" s="67" t="s">
        <v>428</v>
      </c>
      <c r="B30" s="68"/>
      <c r="C30" s="2"/>
      <c r="D30" s="2">
        <v>1544</v>
      </c>
      <c r="E30" s="2"/>
      <c r="F30" s="2"/>
      <c r="G30" s="2"/>
      <c r="H30" s="69">
        <v>1544</v>
      </c>
    </row>
    <row r="31" spans="1:8" x14ac:dyDescent="0.2">
      <c r="A31" s="67" t="s">
        <v>417</v>
      </c>
      <c r="B31" s="68"/>
      <c r="C31" s="2"/>
      <c r="D31" s="2">
        <v>1487</v>
      </c>
      <c r="E31" s="2"/>
      <c r="F31" s="2"/>
      <c r="G31" s="2"/>
      <c r="H31" s="69">
        <v>1487</v>
      </c>
    </row>
    <row r="32" spans="1:8" x14ac:dyDescent="0.2">
      <c r="A32" s="67" t="s">
        <v>425</v>
      </c>
      <c r="B32" s="68"/>
      <c r="C32" s="2"/>
      <c r="D32" s="2">
        <v>1156</v>
      </c>
      <c r="E32" s="2"/>
      <c r="F32" s="2"/>
      <c r="G32" s="2"/>
      <c r="H32" s="69">
        <v>1156</v>
      </c>
    </row>
    <row r="33" spans="1:8" x14ac:dyDescent="0.2">
      <c r="A33" s="67" t="s">
        <v>429</v>
      </c>
      <c r="B33" s="68">
        <v>953</v>
      </c>
      <c r="C33" s="2"/>
      <c r="D33" s="2"/>
      <c r="E33" s="2"/>
      <c r="F33" s="2"/>
      <c r="G33" s="2"/>
      <c r="H33" s="69">
        <v>953</v>
      </c>
    </row>
    <row r="34" spans="1:8" x14ac:dyDescent="0.2">
      <c r="A34" s="67" t="s">
        <v>433</v>
      </c>
      <c r="B34" s="68"/>
      <c r="C34" s="2"/>
      <c r="D34" s="2">
        <v>948</v>
      </c>
      <c r="E34" s="2"/>
      <c r="F34" s="2"/>
      <c r="G34" s="2"/>
      <c r="H34" s="69">
        <v>948</v>
      </c>
    </row>
    <row r="35" spans="1:8" x14ac:dyDescent="0.2">
      <c r="A35" s="67" t="s">
        <v>432</v>
      </c>
      <c r="B35" s="68"/>
      <c r="C35" s="2"/>
      <c r="D35" s="2">
        <v>773</v>
      </c>
      <c r="E35" s="2"/>
      <c r="F35" s="2"/>
      <c r="G35" s="2"/>
      <c r="H35" s="69">
        <v>773</v>
      </c>
    </row>
    <row r="36" spans="1:8" x14ac:dyDescent="0.2">
      <c r="A36" s="67" t="s">
        <v>422</v>
      </c>
      <c r="B36" s="68"/>
      <c r="C36" s="2"/>
      <c r="D36" s="2">
        <v>759</v>
      </c>
      <c r="E36" s="2"/>
      <c r="F36" s="2"/>
      <c r="G36" s="2"/>
      <c r="H36" s="69">
        <v>759</v>
      </c>
    </row>
    <row r="37" spans="1:8" x14ac:dyDescent="0.2">
      <c r="A37" s="67" t="s">
        <v>431</v>
      </c>
      <c r="B37" s="68">
        <v>622</v>
      </c>
      <c r="C37" s="2"/>
      <c r="D37" s="2"/>
      <c r="E37" s="2"/>
      <c r="F37" s="2"/>
      <c r="G37" s="2"/>
      <c r="H37" s="69">
        <v>622</v>
      </c>
    </row>
    <row r="38" spans="1:8" x14ac:dyDescent="0.2">
      <c r="A38" s="67" t="s">
        <v>434</v>
      </c>
      <c r="B38" s="68"/>
      <c r="C38" s="2"/>
      <c r="D38" s="2">
        <v>367</v>
      </c>
      <c r="E38" s="2"/>
      <c r="F38" s="2"/>
      <c r="G38" s="2"/>
      <c r="H38" s="69">
        <v>367</v>
      </c>
    </row>
    <row r="39" spans="1:8" x14ac:dyDescent="0.2">
      <c r="A39" s="67" t="s">
        <v>411</v>
      </c>
      <c r="B39" s="68"/>
      <c r="C39" s="2"/>
      <c r="D39" s="2"/>
      <c r="E39" s="2">
        <v>317</v>
      </c>
      <c r="F39" s="2"/>
      <c r="G39" s="2"/>
      <c r="H39" s="69">
        <v>317</v>
      </c>
    </row>
    <row r="40" spans="1:8" x14ac:dyDescent="0.2">
      <c r="A40" s="67" t="s">
        <v>414</v>
      </c>
      <c r="B40" s="68"/>
      <c r="C40" s="2"/>
      <c r="D40" s="2"/>
      <c r="E40" s="2">
        <v>276</v>
      </c>
      <c r="F40" s="2"/>
      <c r="G40" s="2"/>
      <c r="H40" s="69">
        <v>276</v>
      </c>
    </row>
    <row r="41" spans="1:8" x14ac:dyDescent="0.2">
      <c r="A41" s="67" t="s">
        <v>435</v>
      </c>
      <c r="B41" s="68"/>
      <c r="C41" s="2"/>
      <c r="D41" s="2"/>
      <c r="E41" s="2">
        <v>40</v>
      </c>
      <c r="F41" s="2"/>
      <c r="G41" s="2"/>
      <c r="H41" s="69">
        <v>40</v>
      </c>
    </row>
    <row r="42" spans="1:8" x14ac:dyDescent="0.2">
      <c r="A42" s="67" t="s">
        <v>436</v>
      </c>
      <c r="B42" s="68"/>
      <c r="C42" s="2"/>
      <c r="D42" s="2">
        <v>38</v>
      </c>
      <c r="E42" s="2"/>
      <c r="F42" s="2"/>
      <c r="G42" s="2"/>
      <c r="H42" s="69">
        <v>38</v>
      </c>
    </row>
    <row r="43" spans="1:8" x14ac:dyDescent="0.2">
      <c r="A43" s="67" t="s">
        <v>439</v>
      </c>
      <c r="B43" s="68"/>
      <c r="C43" s="2"/>
      <c r="D43" s="2"/>
      <c r="E43" s="2">
        <v>28</v>
      </c>
      <c r="F43" s="2"/>
      <c r="G43" s="2"/>
      <c r="H43" s="69">
        <v>28</v>
      </c>
    </row>
    <row r="44" spans="1:8" x14ac:dyDescent="0.2">
      <c r="A44" s="67" t="s">
        <v>440</v>
      </c>
      <c r="B44" s="68"/>
      <c r="C44" s="2"/>
      <c r="D44" s="2">
        <v>26</v>
      </c>
      <c r="E44" s="2"/>
      <c r="F44" s="2"/>
      <c r="G44" s="2"/>
      <c r="H44" s="69">
        <v>26</v>
      </c>
    </row>
    <row r="45" spans="1:8" x14ac:dyDescent="0.2">
      <c r="A45" s="67" t="s">
        <v>437</v>
      </c>
      <c r="B45" s="68"/>
      <c r="C45" s="2"/>
      <c r="D45" s="2">
        <v>22</v>
      </c>
      <c r="E45" s="2"/>
      <c r="F45" s="2"/>
      <c r="G45" s="2"/>
      <c r="H45" s="69">
        <v>22</v>
      </c>
    </row>
    <row r="46" spans="1:8" x14ac:dyDescent="0.2">
      <c r="A46" s="67" t="s">
        <v>438</v>
      </c>
      <c r="B46" s="68"/>
      <c r="C46" s="2"/>
      <c r="D46" s="2"/>
      <c r="E46" s="2">
        <v>4</v>
      </c>
      <c r="F46" s="2"/>
      <c r="G46" s="2"/>
      <c r="H46" s="69">
        <v>4</v>
      </c>
    </row>
    <row r="47" spans="1:8" x14ac:dyDescent="0.2">
      <c r="A47" s="67" t="s">
        <v>442</v>
      </c>
      <c r="B47" s="68"/>
      <c r="C47" s="2"/>
      <c r="D47" s="2"/>
      <c r="E47" s="2">
        <v>1</v>
      </c>
      <c r="F47" s="2"/>
      <c r="G47" s="2"/>
      <c r="H47" s="69">
        <v>1</v>
      </c>
    </row>
    <row r="48" spans="1:8" x14ac:dyDescent="0.2">
      <c r="A48" s="67" t="s">
        <v>441</v>
      </c>
      <c r="B48" s="68"/>
      <c r="C48" s="2"/>
      <c r="D48" s="2"/>
      <c r="E48" s="2">
        <v>0</v>
      </c>
      <c r="F48" s="2"/>
      <c r="G48" s="2"/>
      <c r="H48" s="69">
        <v>0</v>
      </c>
    </row>
    <row r="49" spans="1:8" x14ac:dyDescent="0.2">
      <c r="A49" s="67" t="s">
        <v>443</v>
      </c>
      <c r="B49" s="68"/>
      <c r="C49" s="2"/>
      <c r="D49" s="2">
        <v>0</v>
      </c>
      <c r="E49" s="2"/>
      <c r="F49" s="2"/>
      <c r="G49" s="2"/>
      <c r="H49" s="69">
        <v>0</v>
      </c>
    </row>
    <row r="50" spans="1:8" x14ac:dyDescent="0.2">
      <c r="A50" s="70" t="s">
        <v>238</v>
      </c>
      <c r="B50" s="71">
        <v>49116</v>
      </c>
      <c r="C50" s="72">
        <v>6171</v>
      </c>
      <c r="D50" s="72">
        <v>76881</v>
      </c>
      <c r="E50" s="72">
        <v>33639</v>
      </c>
      <c r="F50" s="72">
        <v>8962</v>
      </c>
      <c r="G50" s="72">
        <v>10411</v>
      </c>
      <c r="H50" s="73">
        <v>185180</v>
      </c>
    </row>
  </sheetData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3" sqref="A3"/>
    </sheetView>
  </sheetViews>
  <sheetFormatPr baseColWidth="10" defaultRowHeight="12.75" x14ac:dyDescent="0.2"/>
  <cols>
    <col min="1" max="1" width="22.42578125" customWidth="1"/>
    <col min="2" max="2" width="21.42578125" bestFit="1" customWidth="1"/>
    <col min="3" max="3" width="7.85546875" bestFit="1" customWidth="1"/>
    <col min="4" max="4" width="9.140625" bestFit="1" customWidth="1"/>
    <col min="5" max="5" width="7.5703125" bestFit="1" customWidth="1"/>
    <col min="6" max="6" width="8" bestFit="1" customWidth="1"/>
    <col min="7" max="7" width="11.5703125" bestFit="1" customWidth="1"/>
  </cols>
  <sheetData>
    <row r="1" spans="1:7" x14ac:dyDescent="0.2">
      <c r="A1" s="74" t="s">
        <v>467</v>
      </c>
      <c r="B1" s="75" t="s">
        <v>241</v>
      </c>
    </row>
    <row r="3" spans="1:7" x14ac:dyDescent="0.2">
      <c r="A3" s="55"/>
      <c r="B3" s="61" t="s">
        <v>491</v>
      </c>
      <c r="C3" s="56"/>
      <c r="D3" s="56"/>
      <c r="E3" s="56"/>
      <c r="F3" s="56"/>
      <c r="G3" s="57"/>
    </row>
    <row r="4" spans="1:7" x14ac:dyDescent="0.2">
      <c r="A4" s="61" t="s">
        <v>242</v>
      </c>
      <c r="B4" s="55" t="s">
        <v>229</v>
      </c>
      <c r="C4" s="62" t="s">
        <v>230</v>
      </c>
      <c r="D4" s="62" t="s">
        <v>231</v>
      </c>
      <c r="E4" s="62" t="s">
        <v>232</v>
      </c>
      <c r="F4" s="62" t="s">
        <v>233</v>
      </c>
      <c r="G4" s="63" t="s">
        <v>238</v>
      </c>
    </row>
    <row r="5" spans="1:7" x14ac:dyDescent="0.2">
      <c r="A5" s="76" t="s">
        <v>243</v>
      </c>
      <c r="B5" s="64">
        <v>381985</v>
      </c>
      <c r="C5" s="65">
        <v>404328</v>
      </c>
      <c r="D5" s="65">
        <v>1857046</v>
      </c>
      <c r="E5" s="65">
        <v>356795</v>
      </c>
      <c r="F5" s="65">
        <v>14727</v>
      </c>
      <c r="G5" s="66">
        <v>3014881</v>
      </c>
    </row>
    <row r="6" spans="1:7" x14ac:dyDescent="0.2">
      <c r="A6" s="77" t="s">
        <v>479</v>
      </c>
      <c r="B6" s="82">
        <v>384409</v>
      </c>
      <c r="C6" s="52">
        <v>413098</v>
      </c>
      <c r="D6" s="52">
        <v>1777230</v>
      </c>
      <c r="E6" s="52">
        <v>382480</v>
      </c>
      <c r="F6" s="52">
        <v>14710</v>
      </c>
      <c r="G6" s="83">
        <v>2971927</v>
      </c>
    </row>
    <row r="7" spans="1:7" x14ac:dyDescent="0.2">
      <c r="A7" s="77" t="s">
        <v>476</v>
      </c>
      <c r="B7" s="82">
        <v>482608</v>
      </c>
      <c r="C7" s="52">
        <v>198578</v>
      </c>
      <c r="D7" s="52">
        <v>2291330</v>
      </c>
      <c r="E7" s="52">
        <v>185180</v>
      </c>
      <c r="F7" s="52">
        <v>8955</v>
      </c>
      <c r="G7" s="83">
        <v>3166651</v>
      </c>
    </row>
    <row r="8" spans="1:7" x14ac:dyDescent="0.2">
      <c r="A8" s="77" t="s">
        <v>477</v>
      </c>
      <c r="B8" s="82">
        <v>284013</v>
      </c>
      <c r="C8" s="52">
        <v>619867</v>
      </c>
      <c r="D8" s="52">
        <v>1342950</v>
      </c>
      <c r="E8" s="52">
        <v>554328</v>
      </c>
      <c r="F8" s="52">
        <v>21060</v>
      </c>
      <c r="G8" s="83">
        <v>2822218</v>
      </c>
    </row>
    <row r="9" spans="1:7" x14ac:dyDescent="0.2">
      <c r="A9" s="77" t="s">
        <v>480</v>
      </c>
      <c r="B9" s="82">
        <v>766621</v>
      </c>
      <c r="C9" s="52">
        <v>818445</v>
      </c>
      <c r="D9" s="52">
        <v>3634280</v>
      </c>
      <c r="E9" s="52">
        <v>739508</v>
      </c>
      <c r="F9" s="52">
        <v>30015</v>
      </c>
      <c r="G9" s="83">
        <v>5988869</v>
      </c>
    </row>
    <row r="10" spans="1:7" x14ac:dyDescent="0.2">
      <c r="A10" s="78" t="s">
        <v>478</v>
      </c>
      <c r="B10" s="79">
        <v>827950.68</v>
      </c>
      <c r="C10" s="80">
        <v>883920.60000000009</v>
      </c>
      <c r="D10" s="80">
        <v>3925022.4000000004</v>
      </c>
      <c r="E10" s="80">
        <v>798668.64</v>
      </c>
      <c r="F10" s="80">
        <v>32416.2</v>
      </c>
      <c r="G10" s="81">
        <v>6467978.5200000005</v>
      </c>
    </row>
  </sheetData>
  <phoneticPr fontId="3" type="noConversion"/>
  <pageMargins left="0.75" right="0.75" top="1" bottom="1" header="0" footer="0"/>
  <headerFooter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9" sqref="B19"/>
    </sheetView>
  </sheetViews>
  <sheetFormatPr baseColWidth="10" defaultRowHeight="12.75" x14ac:dyDescent="0.2"/>
  <cols>
    <col min="1" max="1" width="10.85546875" bestFit="1" customWidth="1"/>
    <col min="2" max="2" width="7.5703125" bestFit="1" customWidth="1"/>
    <col min="3" max="3" width="7.28515625" bestFit="1" customWidth="1"/>
    <col min="4" max="4" width="9" bestFit="1" customWidth="1"/>
    <col min="5" max="5" width="8.140625" bestFit="1" customWidth="1"/>
    <col min="6" max="6" width="5.85546875" bestFit="1" customWidth="1"/>
    <col min="7" max="7" width="7.5703125" bestFit="1" customWidth="1"/>
    <col min="8" max="8" width="9.85546875" bestFit="1" customWidth="1"/>
    <col min="9" max="9" width="9.7109375" bestFit="1" customWidth="1"/>
  </cols>
  <sheetData>
    <row r="1" spans="1:9" ht="13.5" thickBot="1" x14ac:dyDescent="0.25">
      <c r="A1" s="49" t="s">
        <v>228</v>
      </c>
      <c r="B1" s="49" t="s">
        <v>222</v>
      </c>
      <c r="C1" s="49" t="s">
        <v>467</v>
      </c>
      <c r="D1" s="49" t="s">
        <v>223</v>
      </c>
      <c r="E1" s="49" t="s">
        <v>224</v>
      </c>
      <c r="F1" s="49" t="s">
        <v>225</v>
      </c>
      <c r="G1" s="49" t="s">
        <v>226</v>
      </c>
      <c r="H1" s="49" t="s">
        <v>237</v>
      </c>
      <c r="I1" s="49" t="s">
        <v>240</v>
      </c>
    </row>
    <row r="2" spans="1:9" ht="13.5" thickBot="1" x14ac:dyDescent="0.25">
      <c r="A2" s="48" t="s">
        <v>230</v>
      </c>
      <c r="B2" s="48" t="s">
        <v>347</v>
      </c>
      <c r="C2" s="48" t="s">
        <v>469</v>
      </c>
      <c r="D2" s="48">
        <v>0</v>
      </c>
      <c r="E2" s="48">
        <v>0</v>
      </c>
      <c r="F2" s="48">
        <v>7</v>
      </c>
      <c r="G2" s="48">
        <v>1</v>
      </c>
      <c r="H2" s="48">
        <v>8</v>
      </c>
      <c r="I2" s="48">
        <v>0.875</v>
      </c>
    </row>
  </sheetData>
  <phoneticPr fontId="3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D14" sqref="D14"/>
    </sheetView>
  </sheetViews>
  <sheetFormatPr baseColWidth="10" defaultRowHeight="12.75" x14ac:dyDescent="0.2"/>
  <cols>
    <col min="1" max="1" width="23.85546875" bestFit="1" customWidth="1"/>
    <col min="2" max="2" width="13.28515625" customWidth="1"/>
    <col min="3" max="7" width="9.42578125" customWidth="1"/>
    <col min="8" max="8" width="11.5703125" customWidth="1"/>
    <col min="9" max="9" width="9.42578125" customWidth="1"/>
    <col min="10" max="10" width="9.42578125" bestFit="1" customWidth="1"/>
    <col min="11" max="11" width="11.5703125" bestFit="1" customWidth="1"/>
  </cols>
  <sheetData>
    <row r="1" spans="1:8" x14ac:dyDescent="0.2">
      <c r="A1" s="24" t="s">
        <v>228</v>
      </c>
      <c r="B1" s="25" t="s">
        <v>230</v>
      </c>
    </row>
    <row r="3" spans="1:8" x14ac:dyDescent="0.2">
      <c r="A3" s="21"/>
      <c r="B3" s="22"/>
      <c r="C3" s="26" t="s">
        <v>467</v>
      </c>
      <c r="D3" s="22"/>
      <c r="E3" s="22"/>
      <c r="F3" s="22"/>
      <c r="G3" s="22"/>
      <c r="H3" s="23"/>
    </row>
    <row r="4" spans="1:8" x14ac:dyDescent="0.2">
      <c r="A4" s="26" t="s">
        <v>222</v>
      </c>
      <c r="B4" s="26" t="s">
        <v>242</v>
      </c>
      <c r="C4" s="21" t="s">
        <v>470</v>
      </c>
      <c r="D4" s="30" t="s">
        <v>471</v>
      </c>
      <c r="E4" s="30" t="s">
        <v>468</v>
      </c>
      <c r="F4" s="30" t="s">
        <v>469</v>
      </c>
      <c r="G4" s="30" t="s">
        <v>472</v>
      </c>
      <c r="H4" s="29" t="s">
        <v>238</v>
      </c>
    </row>
    <row r="5" spans="1:8" x14ac:dyDescent="0.2">
      <c r="A5" s="21" t="s">
        <v>347</v>
      </c>
      <c r="B5" s="21" t="s">
        <v>476</v>
      </c>
      <c r="C5" s="38"/>
      <c r="D5" s="39"/>
      <c r="E5" s="39"/>
      <c r="F5" s="39">
        <v>7</v>
      </c>
      <c r="G5" s="39"/>
      <c r="H5" s="40">
        <v>7</v>
      </c>
    </row>
    <row r="6" spans="1:8" x14ac:dyDescent="0.2">
      <c r="A6" s="37"/>
      <c r="B6" s="27" t="s">
        <v>239</v>
      </c>
      <c r="C6" s="41"/>
      <c r="D6" s="42"/>
      <c r="E6" s="42"/>
      <c r="F6" s="42">
        <v>1</v>
      </c>
      <c r="G6" s="42"/>
      <c r="H6" s="43">
        <v>1</v>
      </c>
    </row>
    <row r="7" spans="1:8" x14ac:dyDescent="0.2">
      <c r="A7" s="21" t="s">
        <v>339</v>
      </c>
      <c r="B7" s="21" t="s">
        <v>476</v>
      </c>
      <c r="C7" s="38"/>
      <c r="D7" s="39"/>
      <c r="E7" s="39"/>
      <c r="F7" s="39">
        <v>43</v>
      </c>
      <c r="G7" s="39"/>
      <c r="H7" s="40">
        <v>43</v>
      </c>
    </row>
    <row r="8" spans="1:8" x14ac:dyDescent="0.2">
      <c r="A8" s="37"/>
      <c r="B8" s="27" t="s">
        <v>239</v>
      </c>
      <c r="C8" s="41"/>
      <c r="D8" s="42"/>
      <c r="E8" s="42"/>
      <c r="F8" s="42">
        <v>25</v>
      </c>
      <c r="G8" s="42"/>
      <c r="H8" s="43">
        <v>25</v>
      </c>
    </row>
    <row r="9" spans="1:8" x14ac:dyDescent="0.2">
      <c r="A9" s="21" t="s">
        <v>332</v>
      </c>
      <c r="B9" s="21" t="s">
        <v>476</v>
      </c>
      <c r="C9" s="38">
        <v>65</v>
      </c>
      <c r="D9" s="39"/>
      <c r="E9" s="39"/>
      <c r="F9" s="39"/>
      <c r="G9" s="39"/>
      <c r="H9" s="40">
        <v>65</v>
      </c>
    </row>
    <row r="10" spans="1:8" x14ac:dyDescent="0.2">
      <c r="A10" s="37"/>
      <c r="B10" s="27" t="s">
        <v>239</v>
      </c>
      <c r="C10" s="41">
        <v>150</v>
      </c>
      <c r="D10" s="42"/>
      <c r="E10" s="42"/>
      <c r="F10" s="42"/>
      <c r="G10" s="42"/>
      <c r="H10" s="43">
        <v>150</v>
      </c>
    </row>
    <row r="11" spans="1:8" x14ac:dyDescent="0.2">
      <c r="A11" s="21" t="s">
        <v>304</v>
      </c>
      <c r="B11" s="21" t="s">
        <v>476</v>
      </c>
      <c r="C11" s="38"/>
      <c r="D11" s="39">
        <v>3988</v>
      </c>
      <c r="E11" s="39"/>
      <c r="F11" s="39"/>
      <c r="G11" s="39"/>
      <c r="H11" s="40">
        <v>3988</v>
      </c>
    </row>
    <row r="12" spans="1:8" x14ac:dyDescent="0.2">
      <c r="A12" s="37"/>
      <c r="B12" s="27" t="s">
        <v>239</v>
      </c>
      <c r="C12" s="41"/>
      <c r="D12" s="42">
        <v>32589</v>
      </c>
      <c r="E12" s="42"/>
      <c r="F12" s="42"/>
      <c r="G12" s="42"/>
      <c r="H12" s="43">
        <v>32589</v>
      </c>
    </row>
    <row r="13" spans="1:8" x14ac:dyDescent="0.2">
      <c r="A13" s="21" t="s">
        <v>329</v>
      </c>
      <c r="B13" s="21" t="s">
        <v>476</v>
      </c>
      <c r="C13" s="38"/>
      <c r="D13" s="39"/>
      <c r="E13" s="39"/>
      <c r="F13" s="39">
        <v>36</v>
      </c>
      <c r="G13" s="39"/>
      <c r="H13" s="40">
        <v>36</v>
      </c>
    </row>
    <row r="14" spans="1:8" x14ac:dyDescent="0.2">
      <c r="A14" s="37"/>
      <c r="B14" s="27" t="s">
        <v>239</v>
      </c>
      <c r="C14" s="41"/>
      <c r="D14" s="42"/>
      <c r="E14" s="42"/>
      <c r="F14" s="42">
        <v>265</v>
      </c>
      <c r="G14" s="42"/>
      <c r="H14" s="43">
        <v>265</v>
      </c>
    </row>
    <row r="15" spans="1:8" x14ac:dyDescent="0.2">
      <c r="A15" s="21" t="s">
        <v>330</v>
      </c>
      <c r="B15" s="21" t="s">
        <v>476</v>
      </c>
      <c r="C15" s="38"/>
      <c r="D15" s="39"/>
      <c r="E15" s="39"/>
      <c r="F15" s="39">
        <v>136</v>
      </c>
      <c r="G15" s="39"/>
      <c r="H15" s="40">
        <v>136</v>
      </c>
    </row>
    <row r="16" spans="1:8" x14ac:dyDescent="0.2">
      <c r="A16" s="37"/>
      <c r="B16" s="27" t="s">
        <v>239</v>
      </c>
      <c r="C16" s="41"/>
      <c r="D16" s="42"/>
      <c r="E16" s="42"/>
      <c r="F16" s="42">
        <v>133</v>
      </c>
      <c r="G16" s="42"/>
      <c r="H16" s="43">
        <v>133</v>
      </c>
    </row>
    <row r="17" spans="1:8" x14ac:dyDescent="0.2">
      <c r="A17" s="21" t="s">
        <v>331</v>
      </c>
      <c r="B17" s="21" t="s">
        <v>476</v>
      </c>
      <c r="C17" s="38"/>
      <c r="D17" s="39"/>
      <c r="E17" s="39"/>
      <c r="F17" s="39">
        <v>126</v>
      </c>
      <c r="G17" s="39"/>
      <c r="H17" s="40">
        <v>126</v>
      </c>
    </row>
    <row r="18" spans="1:8" x14ac:dyDescent="0.2">
      <c r="A18" s="37"/>
      <c r="B18" s="27" t="s">
        <v>239</v>
      </c>
      <c r="C18" s="41"/>
      <c r="D18" s="42"/>
      <c r="E18" s="42"/>
      <c r="F18" s="42">
        <v>109</v>
      </c>
      <c r="G18" s="42"/>
      <c r="H18" s="43">
        <v>109</v>
      </c>
    </row>
    <row r="19" spans="1:8" x14ac:dyDescent="0.2">
      <c r="A19" s="21" t="s">
        <v>340</v>
      </c>
      <c r="B19" s="21" t="s">
        <v>476</v>
      </c>
      <c r="C19" s="38"/>
      <c r="D19" s="39"/>
      <c r="E19" s="39"/>
      <c r="F19" s="39">
        <v>0</v>
      </c>
      <c r="G19" s="39"/>
      <c r="H19" s="40">
        <v>0</v>
      </c>
    </row>
    <row r="20" spans="1:8" x14ac:dyDescent="0.2">
      <c r="A20" s="37"/>
      <c r="B20" s="27" t="s">
        <v>239</v>
      </c>
      <c r="C20" s="41"/>
      <c r="D20" s="42"/>
      <c r="E20" s="42"/>
      <c r="F20" s="42">
        <v>64</v>
      </c>
      <c r="G20" s="42"/>
      <c r="H20" s="43">
        <v>64</v>
      </c>
    </row>
    <row r="21" spans="1:8" x14ac:dyDescent="0.2">
      <c r="A21" s="21" t="s">
        <v>313</v>
      </c>
      <c r="B21" s="21" t="s">
        <v>476</v>
      </c>
      <c r="C21" s="38"/>
      <c r="D21" s="39">
        <v>2935</v>
      </c>
      <c r="E21" s="39"/>
      <c r="F21" s="39"/>
      <c r="G21" s="39"/>
      <c r="H21" s="40">
        <v>2935</v>
      </c>
    </row>
    <row r="22" spans="1:8" x14ac:dyDescent="0.2">
      <c r="A22" s="37"/>
      <c r="B22" s="27" t="s">
        <v>239</v>
      </c>
      <c r="C22" s="41"/>
      <c r="D22" s="42">
        <v>5207</v>
      </c>
      <c r="E22" s="42"/>
      <c r="F22" s="42"/>
      <c r="G22" s="42"/>
      <c r="H22" s="43">
        <v>5207</v>
      </c>
    </row>
    <row r="23" spans="1:8" x14ac:dyDescent="0.2">
      <c r="A23" s="21" t="s">
        <v>301</v>
      </c>
      <c r="B23" s="21" t="s">
        <v>476</v>
      </c>
      <c r="C23" s="38"/>
      <c r="D23" s="39"/>
      <c r="E23" s="39"/>
      <c r="F23" s="39"/>
      <c r="G23" s="39">
        <v>32439</v>
      </c>
      <c r="H23" s="40">
        <v>32439</v>
      </c>
    </row>
    <row r="24" spans="1:8" x14ac:dyDescent="0.2">
      <c r="A24" s="37"/>
      <c r="B24" s="27" t="s">
        <v>239</v>
      </c>
      <c r="C24" s="41"/>
      <c r="D24" s="42"/>
      <c r="E24" s="42"/>
      <c r="F24" s="42"/>
      <c r="G24" s="42">
        <v>135549</v>
      </c>
      <c r="H24" s="43">
        <v>135549</v>
      </c>
    </row>
    <row r="25" spans="1:8" x14ac:dyDescent="0.2">
      <c r="A25" s="21" t="s">
        <v>343</v>
      </c>
      <c r="B25" s="21" t="s">
        <v>476</v>
      </c>
      <c r="C25" s="38"/>
      <c r="D25" s="39"/>
      <c r="E25" s="39"/>
      <c r="F25" s="39">
        <v>0</v>
      </c>
      <c r="G25" s="39"/>
      <c r="H25" s="40">
        <v>0</v>
      </c>
    </row>
    <row r="26" spans="1:8" x14ac:dyDescent="0.2">
      <c r="A26" s="37"/>
      <c r="B26" s="27" t="s">
        <v>239</v>
      </c>
      <c r="C26" s="41"/>
      <c r="D26" s="42"/>
      <c r="E26" s="42"/>
      <c r="F26" s="42">
        <v>37</v>
      </c>
      <c r="G26" s="42"/>
      <c r="H26" s="43">
        <v>37</v>
      </c>
    </row>
    <row r="27" spans="1:8" x14ac:dyDescent="0.2">
      <c r="A27" s="21" t="s">
        <v>305</v>
      </c>
      <c r="B27" s="21" t="s">
        <v>476</v>
      </c>
      <c r="C27" s="38"/>
      <c r="D27" s="39"/>
      <c r="E27" s="39">
        <v>7099</v>
      </c>
      <c r="F27" s="39"/>
      <c r="G27" s="39"/>
      <c r="H27" s="40">
        <v>7099</v>
      </c>
    </row>
    <row r="28" spans="1:8" x14ac:dyDescent="0.2">
      <c r="A28" s="37"/>
      <c r="B28" s="27" t="s">
        <v>239</v>
      </c>
      <c r="C28" s="41"/>
      <c r="D28" s="42"/>
      <c r="E28" s="42">
        <v>23758</v>
      </c>
      <c r="F28" s="42"/>
      <c r="G28" s="42"/>
      <c r="H28" s="43">
        <v>23758</v>
      </c>
    </row>
    <row r="29" spans="1:8" x14ac:dyDescent="0.2">
      <c r="A29" s="21" t="s">
        <v>308</v>
      </c>
      <c r="B29" s="21" t="s">
        <v>476</v>
      </c>
      <c r="C29" s="38"/>
      <c r="D29" s="39">
        <v>2334</v>
      </c>
      <c r="E29" s="39"/>
      <c r="F29" s="39"/>
      <c r="G29" s="39"/>
      <c r="H29" s="40">
        <v>2334</v>
      </c>
    </row>
    <row r="30" spans="1:8" x14ac:dyDescent="0.2">
      <c r="A30" s="37"/>
      <c r="B30" s="27" t="s">
        <v>239</v>
      </c>
      <c r="C30" s="41"/>
      <c r="D30" s="42">
        <v>12684</v>
      </c>
      <c r="E30" s="42"/>
      <c r="F30" s="42"/>
      <c r="G30" s="42"/>
      <c r="H30" s="43">
        <v>12684</v>
      </c>
    </row>
    <row r="31" spans="1:8" x14ac:dyDescent="0.2">
      <c r="A31" s="21" t="s">
        <v>303</v>
      </c>
      <c r="B31" s="21" t="s">
        <v>476</v>
      </c>
      <c r="C31" s="38"/>
      <c r="D31" s="39">
        <v>10612</v>
      </c>
      <c r="E31" s="39"/>
      <c r="F31" s="39"/>
      <c r="G31" s="39"/>
      <c r="H31" s="40">
        <v>10612</v>
      </c>
    </row>
    <row r="32" spans="1:8" x14ac:dyDescent="0.2">
      <c r="A32" s="37"/>
      <c r="B32" s="27" t="s">
        <v>239</v>
      </c>
      <c r="C32" s="41"/>
      <c r="D32" s="42">
        <v>30952</v>
      </c>
      <c r="E32" s="42"/>
      <c r="F32" s="42"/>
      <c r="G32" s="42"/>
      <c r="H32" s="43">
        <v>30952</v>
      </c>
    </row>
    <row r="33" spans="1:8" x14ac:dyDescent="0.2">
      <c r="A33" s="21" t="s">
        <v>319</v>
      </c>
      <c r="B33" s="21" t="s">
        <v>476</v>
      </c>
      <c r="C33" s="38"/>
      <c r="D33" s="39">
        <v>1914</v>
      </c>
      <c r="E33" s="39"/>
      <c r="F33" s="39"/>
      <c r="G33" s="39"/>
      <c r="H33" s="40">
        <v>1914</v>
      </c>
    </row>
    <row r="34" spans="1:8" x14ac:dyDescent="0.2">
      <c r="A34" s="37"/>
      <c r="B34" s="27" t="s">
        <v>239</v>
      </c>
      <c r="C34" s="41"/>
      <c r="D34" s="42">
        <v>2019</v>
      </c>
      <c r="E34" s="42"/>
      <c r="F34" s="42"/>
      <c r="G34" s="42"/>
      <c r="H34" s="43">
        <v>2019</v>
      </c>
    </row>
    <row r="35" spans="1:8" x14ac:dyDescent="0.2">
      <c r="A35" s="21" t="s">
        <v>310</v>
      </c>
      <c r="B35" s="21" t="s">
        <v>476</v>
      </c>
      <c r="C35" s="38"/>
      <c r="D35" s="39">
        <v>2512</v>
      </c>
      <c r="E35" s="39"/>
      <c r="F35" s="39"/>
      <c r="G35" s="39"/>
      <c r="H35" s="40">
        <v>2512</v>
      </c>
    </row>
    <row r="36" spans="1:8" x14ac:dyDescent="0.2">
      <c r="A36" s="37"/>
      <c r="B36" s="27" t="s">
        <v>239</v>
      </c>
      <c r="C36" s="41"/>
      <c r="D36" s="42">
        <v>8648</v>
      </c>
      <c r="E36" s="42"/>
      <c r="F36" s="42"/>
      <c r="G36" s="42"/>
      <c r="H36" s="43">
        <v>8648</v>
      </c>
    </row>
    <row r="37" spans="1:8" x14ac:dyDescent="0.2">
      <c r="A37" s="21" t="s">
        <v>338</v>
      </c>
      <c r="B37" s="21" t="s">
        <v>476</v>
      </c>
      <c r="C37" s="38"/>
      <c r="D37" s="39"/>
      <c r="E37" s="39"/>
      <c r="F37" s="39">
        <v>21</v>
      </c>
      <c r="G37" s="39"/>
      <c r="H37" s="40">
        <v>21</v>
      </c>
    </row>
    <row r="38" spans="1:8" x14ac:dyDescent="0.2">
      <c r="A38" s="37"/>
      <c r="B38" s="27" t="s">
        <v>239</v>
      </c>
      <c r="C38" s="41"/>
      <c r="D38" s="42"/>
      <c r="E38" s="42"/>
      <c r="F38" s="42">
        <v>50</v>
      </c>
      <c r="G38" s="42"/>
      <c r="H38" s="43">
        <v>50</v>
      </c>
    </row>
    <row r="39" spans="1:8" x14ac:dyDescent="0.2">
      <c r="A39" s="21" t="s">
        <v>312</v>
      </c>
      <c r="B39" s="21" t="s">
        <v>476</v>
      </c>
      <c r="C39" s="38"/>
      <c r="D39" s="39">
        <v>2968</v>
      </c>
      <c r="E39" s="39"/>
      <c r="F39" s="39"/>
      <c r="G39" s="39"/>
      <c r="H39" s="40">
        <v>2968</v>
      </c>
    </row>
    <row r="40" spans="1:8" x14ac:dyDescent="0.2">
      <c r="A40" s="37"/>
      <c r="B40" s="27" t="s">
        <v>239</v>
      </c>
      <c r="C40" s="41"/>
      <c r="D40" s="42">
        <v>5396</v>
      </c>
      <c r="E40" s="42"/>
      <c r="F40" s="42"/>
      <c r="G40" s="42"/>
      <c r="H40" s="43">
        <v>5396</v>
      </c>
    </row>
    <row r="41" spans="1:8" x14ac:dyDescent="0.2">
      <c r="A41" s="21" t="s">
        <v>309</v>
      </c>
      <c r="B41" s="21" t="s">
        <v>476</v>
      </c>
      <c r="C41" s="38"/>
      <c r="D41" s="39">
        <v>4754</v>
      </c>
      <c r="E41" s="39"/>
      <c r="F41" s="39"/>
      <c r="G41" s="39"/>
      <c r="H41" s="40">
        <v>4754</v>
      </c>
    </row>
    <row r="42" spans="1:8" x14ac:dyDescent="0.2">
      <c r="A42" s="37"/>
      <c r="B42" s="27" t="s">
        <v>239</v>
      </c>
      <c r="C42" s="41"/>
      <c r="D42" s="42">
        <v>7656</v>
      </c>
      <c r="E42" s="42"/>
      <c r="F42" s="42"/>
      <c r="G42" s="42"/>
      <c r="H42" s="43">
        <v>7656</v>
      </c>
    </row>
    <row r="43" spans="1:8" x14ac:dyDescent="0.2">
      <c r="A43" s="21" t="s">
        <v>316</v>
      </c>
      <c r="B43" s="21" t="s">
        <v>476</v>
      </c>
      <c r="C43" s="38"/>
      <c r="D43" s="39">
        <v>3304</v>
      </c>
      <c r="E43" s="39"/>
      <c r="F43" s="39"/>
      <c r="G43" s="39"/>
      <c r="H43" s="40">
        <v>3304</v>
      </c>
    </row>
    <row r="44" spans="1:8" x14ac:dyDescent="0.2">
      <c r="A44" s="37"/>
      <c r="B44" s="27" t="s">
        <v>239</v>
      </c>
      <c r="C44" s="41"/>
      <c r="D44" s="42">
        <v>2850</v>
      </c>
      <c r="E44" s="42"/>
      <c r="F44" s="42"/>
      <c r="G44" s="42"/>
      <c r="H44" s="43">
        <v>2850</v>
      </c>
    </row>
    <row r="45" spans="1:8" x14ac:dyDescent="0.2">
      <c r="A45" s="21" t="s">
        <v>300</v>
      </c>
      <c r="B45" s="21" t="s">
        <v>476</v>
      </c>
      <c r="C45" s="38"/>
      <c r="D45" s="39"/>
      <c r="E45" s="39"/>
      <c r="F45" s="39">
        <v>63543</v>
      </c>
      <c r="G45" s="39"/>
      <c r="H45" s="40">
        <v>63543</v>
      </c>
    </row>
    <row r="46" spans="1:8" x14ac:dyDescent="0.2">
      <c r="A46" s="37"/>
      <c r="B46" s="27" t="s">
        <v>239</v>
      </c>
      <c r="C46" s="41"/>
      <c r="D46" s="42"/>
      <c r="E46" s="42"/>
      <c r="F46" s="42">
        <v>212675</v>
      </c>
      <c r="G46" s="42"/>
      <c r="H46" s="43">
        <v>212675</v>
      </c>
    </row>
    <row r="47" spans="1:8" x14ac:dyDescent="0.2">
      <c r="A47" s="21" t="s">
        <v>337</v>
      </c>
      <c r="B47" s="21" t="s">
        <v>476</v>
      </c>
      <c r="C47" s="38"/>
      <c r="D47" s="39"/>
      <c r="E47" s="39"/>
      <c r="F47" s="39">
        <v>58</v>
      </c>
      <c r="G47" s="39"/>
      <c r="H47" s="40">
        <v>58</v>
      </c>
    </row>
    <row r="48" spans="1:8" x14ac:dyDescent="0.2">
      <c r="A48" s="37"/>
      <c r="B48" s="27" t="s">
        <v>239</v>
      </c>
      <c r="C48" s="41"/>
      <c r="D48" s="42"/>
      <c r="E48" s="42"/>
      <c r="F48" s="42">
        <v>35</v>
      </c>
      <c r="G48" s="42"/>
      <c r="H48" s="43">
        <v>35</v>
      </c>
    </row>
    <row r="49" spans="1:8" x14ac:dyDescent="0.2">
      <c r="A49" s="21" t="s">
        <v>341</v>
      </c>
      <c r="B49" s="21" t="s">
        <v>476</v>
      </c>
      <c r="C49" s="38"/>
      <c r="D49" s="39"/>
      <c r="E49" s="39"/>
      <c r="F49" s="39">
        <v>10</v>
      </c>
      <c r="G49" s="39"/>
      <c r="H49" s="40">
        <v>10</v>
      </c>
    </row>
    <row r="50" spans="1:8" x14ac:dyDescent="0.2">
      <c r="A50" s="37"/>
      <c r="B50" s="27" t="s">
        <v>239</v>
      </c>
      <c r="C50" s="41"/>
      <c r="D50" s="42"/>
      <c r="E50" s="42"/>
      <c r="F50" s="42">
        <v>46</v>
      </c>
      <c r="G50" s="42"/>
      <c r="H50" s="43">
        <v>46</v>
      </c>
    </row>
    <row r="51" spans="1:8" x14ac:dyDescent="0.2">
      <c r="A51" s="21" t="s">
        <v>326</v>
      </c>
      <c r="B51" s="21" t="s">
        <v>476</v>
      </c>
      <c r="C51" s="38"/>
      <c r="D51" s="39">
        <v>1</v>
      </c>
      <c r="E51" s="39"/>
      <c r="F51" s="39"/>
      <c r="G51" s="39"/>
      <c r="H51" s="40">
        <v>1</v>
      </c>
    </row>
    <row r="52" spans="1:8" x14ac:dyDescent="0.2">
      <c r="A52" s="37"/>
      <c r="B52" s="27" t="s">
        <v>239</v>
      </c>
      <c r="C52" s="41"/>
      <c r="D52" s="42">
        <v>448</v>
      </c>
      <c r="E52" s="42"/>
      <c r="F52" s="42"/>
      <c r="G52" s="42"/>
      <c r="H52" s="43">
        <v>448</v>
      </c>
    </row>
    <row r="53" spans="1:8" x14ac:dyDescent="0.2">
      <c r="A53" s="21" t="s">
        <v>311</v>
      </c>
      <c r="B53" s="21" t="s">
        <v>476</v>
      </c>
      <c r="C53" s="38"/>
      <c r="D53" s="39">
        <v>6648</v>
      </c>
      <c r="E53" s="39"/>
      <c r="F53" s="39"/>
      <c r="G53" s="39"/>
      <c r="H53" s="40">
        <v>6648</v>
      </c>
    </row>
    <row r="54" spans="1:8" x14ac:dyDescent="0.2">
      <c r="A54" s="37"/>
      <c r="B54" s="27" t="s">
        <v>239</v>
      </c>
      <c r="C54" s="41"/>
      <c r="D54" s="42">
        <v>4442</v>
      </c>
      <c r="E54" s="42"/>
      <c r="F54" s="42"/>
      <c r="G54" s="42"/>
      <c r="H54" s="43">
        <v>4442</v>
      </c>
    </row>
    <row r="55" spans="1:8" x14ac:dyDescent="0.2">
      <c r="A55" s="21" t="s">
        <v>333</v>
      </c>
      <c r="B55" s="21" t="s">
        <v>476</v>
      </c>
      <c r="C55" s="38"/>
      <c r="D55" s="39"/>
      <c r="E55" s="39">
        <v>39</v>
      </c>
      <c r="F55" s="39"/>
      <c r="G55" s="39"/>
      <c r="H55" s="40">
        <v>39</v>
      </c>
    </row>
    <row r="56" spans="1:8" x14ac:dyDescent="0.2">
      <c r="A56" s="37"/>
      <c r="B56" s="27" t="s">
        <v>239</v>
      </c>
      <c r="C56" s="41"/>
      <c r="D56" s="42"/>
      <c r="E56" s="42">
        <v>135</v>
      </c>
      <c r="F56" s="42"/>
      <c r="G56" s="42"/>
      <c r="H56" s="43">
        <v>135</v>
      </c>
    </row>
    <row r="57" spans="1:8" x14ac:dyDescent="0.2">
      <c r="A57" s="21" t="s">
        <v>325</v>
      </c>
      <c r="B57" s="21" t="s">
        <v>476</v>
      </c>
      <c r="C57" s="38"/>
      <c r="D57" s="39"/>
      <c r="E57" s="39"/>
      <c r="F57" s="39">
        <v>533</v>
      </c>
      <c r="G57" s="39"/>
      <c r="H57" s="40">
        <v>533</v>
      </c>
    </row>
    <row r="58" spans="1:8" x14ac:dyDescent="0.2">
      <c r="A58" s="37"/>
      <c r="B58" s="27" t="s">
        <v>239</v>
      </c>
      <c r="C58" s="41"/>
      <c r="D58" s="42"/>
      <c r="E58" s="42"/>
      <c r="F58" s="42">
        <v>322</v>
      </c>
      <c r="G58" s="42"/>
      <c r="H58" s="43">
        <v>322</v>
      </c>
    </row>
    <row r="59" spans="1:8" x14ac:dyDescent="0.2">
      <c r="A59" s="21" t="s">
        <v>314</v>
      </c>
      <c r="B59" s="21" t="s">
        <v>476</v>
      </c>
      <c r="C59" s="38"/>
      <c r="D59" s="39">
        <v>5318</v>
      </c>
      <c r="E59" s="39"/>
      <c r="F59" s="39"/>
      <c r="G59" s="39"/>
      <c r="H59" s="40">
        <v>5318</v>
      </c>
    </row>
    <row r="60" spans="1:8" x14ac:dyDescent="0.2">
      <c r="A60" s="37"/>
      <c r="B60" s="27" t="s">
        <v>239</v>
      </c>
      <c r="C60" s="41"/>
      <c r="D60" s="42">
        <v>2769</v>
      </c>
      <c r="E60" s="42"/>
      <c r="F60" s="42"/>
      <c r="G60" s="42"/>
      <c r="H60" s="43">
        <v>2769</v>
      </c>
    </row>
    <row r="61" spans="1:8" x14ac:dyDescent="0.2">
      <c r="A61" s="21" t="s">
        <v>315</v>
      </c>
      <c r="B61" s="21" t="s">
        <v>476</v>
      </c>
      <c r="C61" s="38"/>
      <c r="D61" s="39">
        <v>3394</v>
      </c>
      <c r="E61" s="39"/>
      <c r="F61" s="39"/>
      <c r="G61" s="39"/>
      <c r="H61" s="40">
        <v>3394</v>
      </c>
    </row>
    <row r="62" spans="1:8" x14ac:dyDescent="0.2">
      <c r="A62" s="37"/>
      <c r="B62" s="27" t="s">
        <v>239</v>
      </c>
      <c r="C62" s="41"/>
      <c r="D62" s="42">
        <v>2922</v>
      </c>
      <c r="E62" s="42"/>
      <c r="F62" s="42"/>
      <c r="G62" s="42"/>
      <c r="H62" s="43">
        <v>2922</v>
      </c>
    </row>
    <row r="63" spans="1:8" x14ac:dyDescent="0.2">
      <c r="A63" s="21" t="s">
        <v>323</v>
      </c>
      <c r="B63" s="21" t="s">
        <v>476</v>
      </c>
      <c r="C63" s="38"/>
      <c r="D63" s="39"/>
      <c r="E63" s="39"/>
      <c r="F63" s="39">
        <v>1137</v>
      </c>
      <c r="G63" s="39"/>
      <c r="H63" s="40">
        <v>1137</v>
      </c>
    </row>
    <row r="64" spans="1:8" x14ac:dyDescent="0.2">
      <c r="A64" s="37"/>
      <c r="B64" s="27" t="s">
        <v>239</v>
      </c>
      <c r="C64" s="41"/>
      <c r="D64" s="42"/>
      <c r="E64" s="42"/>
      <c r="F64" s="42">
        <v>1424</v>
      </c>
      <c r="G64" s="42"/>
      <c r="H64" s="43">
        <v>1424</v>
      </c>
    </row>
    <row r="65" spans="1:8" x14ac:dyDescent="0.2">
      <c r="A65" s="21" t="s">
        <v>349</v>
      </c>
      <c r="B65" s="21" t="s">
        <v>476</v>
      </c>
      <c r="C65" s="38"/>
      <c r="D65" s="39"/>
      <c r="E65" s="39"/>
      <c r="F65" s="39">
        <v>0</v>
      </c>
      <c r="G65" s="39"/>
      <c r="H65" s="40">
        <v>0</v>
      </c>
    </row>
    <row r="66" spans="1:8" x14ac:dyDescent="0.2">
      <c r="A66" s="37"/>
      <c r="B66" s="27" t="s">
        <v>239</v>
      </c>
      <c r="C66" s="41"/>
      <c r="D66" s="42"/>
      <c r="E66" s="42"/>
      <c r="F66" s="42">
        <v>2</v>
      </c>
      <c r="G66" s="42"/>
      <c r="H66" s="43">
        <v>2</v>
      </c>
    </row>
    <row r="67" spans="1:8" x14ac:dyDescent="0.2">
      <c r="A67" s="21" t="s">
        <v>328</v>
      </c>
      <c r="B67" s="21" t="s">
        <v>476</v>
      </c>
      <c r="C67" s="38"/>
      <c r="D67" s="39"/>
      <c r="E67" s="39"/>
      <c r="F67" s="39">
        <v>21</v>
      </c>
      <c r="G67" s="39"/>
      <c r="H67" s="40">
        <v>21</v>
      </c>
    </row>
    <row r="68" spans="1:8" x14ac:dyDescent="0.2">
      <c r="A68" s="37"/>
      <c r="B68" s="27" t="s">
        <v>239</v>
      </c>
      <c r="C68" s="41"/>
      <c r="D68" s="42"/>
      <c r="E68" s="42"/>
      <c r="F68" s="42">
        <v>371</v>
      </c>
      <c r="G68" s="42"/>
      <c r="H68" s="43">
        <v>371</v>
      </c>
    </row>
    <row r="69" spans="1:8" x14ac:dyDescent="0.2">
      <c r="A69" s="21" t="s">
        <v>302</v>
      </c>
      <c r="B69" s="21" t="s">
        <v>476</v>
      </c>
      <c r="C69" s="38"/>
      <c r="D69" s="39">
        <v>25126</v>
      </c>
      <c r="E69" s="39"/>
      <c r="F69" s="39"/>
      <c r="G69" s="39"/>
      <c r="H69" s="40">
        <v>25126</v>
      </c>
    </row>
    <row r="70" spans="1:8" x14ac:dyDescent="0.2">
      <c r="A70" s="37"/>
      <c r="B70" s="27" t="s">
        <v>239</v>
      </c>
      <c r="C70" s="41"/>
      <c r="D70" s="42">
        <v>72239</v>
      </c>
      <c r="E70" s="42"/>
      <c r="F70" s="42"/>
      <c r="G70" s="42"/>
      <c r="H70" s="43">
        <v>72239</v>
      </c>
    </row>
    <row r="71" spans="1:8" x14ac:dyDescent="0.2">
      <c r="A71" s="21" t="s">
        <v>346</v>
      </c>
      <c r="B71" s="21" t="s">
        <v>476</v>
      </c>
      <c r="C71" s="38"/>
      <c r="D71" s="39"/>
      <c r="E71" s="39"/>
      <c r="F71" s="39">
        <v>9</v>
      </c>
      <c r="G71" s="39"/>
      <c r="H71" s="40">
        <v>9</v>
      </c>
    </row>
    <row r="72" spans="1:8" x14ac:dyDescent="0.2">
      <c r="A72" s="37"/>
      <c r="B72" s="27" t="s">
        <v>239</v>
      </c>
      <c r="C72" s="41"/>
      <c r="D72" s="42"/>
      <c r="E72" s="42"/>
      <c r="F72" s="42">
        <v>2</v>
      </c>
      <c r="G72" s="42"/>
      <c r="H72" s="43">
        <v>2</v>
      </c>
    </row>
    <row r="73" spans="1:8" x14ac:dyDescent="0.2">
      <c r="A73" s="21" t="s">
        <v>318</v>
      </c>
      <c r="B73" s="21" t="s">
        <v>476</v>
      </c>
      <c r="C73" s="38"/>
      <c r="D73" s="39">
        <v>1768</v>
      </c>
      <c r="E73" s="39"/>
      <c r="F73" s="39"/>
      <c r="G73" s="39"/>
      <c r="H73" s="40">
        <v>1768</v>
      </c>
    </row>
    <row r="74" spans="1:8" x14ac:dyDescent="0.2">
      <c r="A74" s="37"/>
      <c r="B74" s="27" t="s">
        <v>239</v>
      </c>
      <c r="C74" s="41"/>
      <c r="D74" s="42">
        <v>3170</v>
      </c>
      <c r="E74" s="42"/>
      <c r="F74" s="42"/>
      <c r="G74" s="42"/>
      <c r="H74" s="43">
        <v>3170</v>
      </c>
    </row>
    <row r="75" spans="1:8" x14ac:dyDescent="0.2">
      <c r="A75" s="21" t="s">
        <v>322</v>
      </c>
      <c r="B75" s="21" t="s">
        <v>476</v>
      </c>
      <c r="C75" s="38"/>
      <c r="D75" s="39">
        <v>1200</v>
      </c>
      <c r="E75" s="39"/>
      <c r="F75" s="39"/>
      <c r="G75" s="39"/>
      <c r="H75" s="40">
        <v>1200</v>
      </c>
    </row>
    <row r="76" spans="1:8" x14ac:dyDescent="0.2">
      <c r="A76" s="37"/>
      <c r="B76" s="27" t="s">
        <v>239</v>
      </c>
      <c r="C76" s="41"/>
      <c r="D76" s="42">
        <v>1611</v>
      </c>
      <c r="E76" s="42"/>
      <c r="F76" s="42"/>
      <c r="G76" s="42"/>
      <c r="H76" s="43">
        <v>1611</v>
      </c>
    </row>
    <row r="77" spans="1:8" x14ac:dyDescent="0.2">
      <c r="A77" s="21" t="s">
        <v>317</v>
      </c>
      <c r="B77" s="21" t="s">
        <v>476</v>
      </c>
      <c r="C77" s="38"/>
      <c r="D77" s="39">
        <v>2398</v>
      </c>
      <c r="E77" s="39"/>
      <c r="F77" s="39"/>
      <c r="G77" s="39"/>
      <c r="H77" s="40">
        <v>2398</v>
      </c>
    </row>
    <row r="78" spans="1:8" x14ac:dyDescent="0.2">
      <c r="A78" s="37"/>
      <c r="B78" s="27" t="s">
        <v>239</v>
      </c>
      <c r="C78" s="41"/>
      <c r="D78" s="42">
        <v>2961</v>
      </c>
      <c r="E78" s="42"/>
      <c r="F78" s="42"/>
      <c r="G78" s="42"/>
      <c r="H78" s="43">
        <v>2961</v>
      </c>
    </row>
    <row r="79" spans="1:8" x14ac:dyDescent="0.2">
      <c r="A79" s="21" t="s">
        <v>306</v>
      </c>
      <c r="B79" s="21" t="s">
        <v>476</v>
      </c>
      <c r="C79" s="38"/>
      <c r="D79" s="39">
        <v>6967</v>
      </c>
      <c r="E79" s="39"/>
      <c r="F79" s="39"/>
      <c r="G79" s="39"/>
      <c r="H79" s="40">
        <v>6967</v>
      </c>
    </row>
    <row r="80" spans="1:8" x14ac:dyDescent="0.2">
      <c r="A80" s="37"/>
      <c r="B80" s="27" t="s">
        <v>239</v>
      </c>
      <c r="C80" s="41"/>
      <c r="D80" s="42">
        <v>18262</v>
      </c>
      <c r="E80" s="42"/>
      <c r="F80" s="42"/>
      <c r="G80" s="42"/>
      <c r="H80" s="43">
        <v>18262</v>
      </c>
    </row>
    <row r="81" spans="1:8" x14ac:dyDescent="0.2">
      <c r="A81" s="21" t="s">
        <v>320</v>
      </c>
      <c r="B81" s="21" t="s">
        <v>476</v>
      </c>
      <c r="C81" s="38"/>
      <c r="D81" s="39">
        <v>965</v>
      </c>
      <c r="E81" s="39"/>
      <c r="F81" s="39"/>
      <c r="G81" s="39"/>
      <c r="H81" s="40">
        <v>965</v>
      </c>
    </row>
    <row r="82" spans="1:8" x14ac:dyDescent="0.2">
      <c r="A82" s="37"/>
      <c r="B82" s="27" t="s">
        <v>239</v>
      </c>
      <c r="C82" s="41"/>
      <c r="D82" s="42">
        <v>2874</v>
      </c>
      <c r="E82" s="42"/>
      <c r="F82" s="42"/>
      <c r="G82" s="42"/>
      <c r="H82" s="43">
        <v>2874</v>
      </c>
    </row>
    <row r="83" spans="1:8" x14ac:dyDescent="0.2">
      <c r="A83" s="21" t="s">
        <v>342</v>
      </c>
      <c r="B83" s="21" t="s">
        <v>476</v>
      </c>
      <c r="C83" s="38"/>
      <c r="D83" s="39"/>
      <c r="E83" s="39">
        <v>26</v>
      </c>
      <c r="F83" s="39"/>
      <c r="G83" s="39"/>
      <c r="H83" s="40">
        <v>26</v>
      </c>
    </row>
    <row r="84" spans="1:8" x14ac:dyDescent="0.2">
      <c r="A84" s="37"/>
      <c r="B84" s="27" t="s">
        <v>239</v>
      </c>
      <c r="C84" s="41"/>
      <c r="D84" s="42"/>
      <c r="E84" s="42">
        <v>13</v>
      </c>
      <c r="F84" s="42"/>
      <c r="G84" s="42"/>
      <c r="H84" s="43">
        <v>13</v>
      </c>
    </row>
    <row r="85" spans="1:8" x14ac:dyDescent="0.2">
      <c r="A85" s="21" t="s">
        <v>348</v>
      </c>
      <c r="B85" s="21" t="s">
        <v>476</v>
      </c>
      <c r="C85" s="38"/>
      <c r="D85" s="39">
        <v>1</v>
      </c>
      <c r="E85" s="39"/>
      <c r="F85" s="39"/>
      <c r="G85" s="39"/>
      <c r="H85" s="40">
        <v>1</v>
      </c>
    </row>
    <row r="86" spans="1:8" x14ac:dyDescent="0.2">
      <c r="A86" s="37"/>
      <c r="B86" s="27" t="s">
        <v>239</v>
      </c>
      <c r="C86" s="41"/>
      <c r="D86" s="42">
        <v>6</v>
      </c>
      <c r="E86" s="42"/>
      <c r="F86" s="42"/>
      <c r="G86" s="42"/>
      <c r="H86" s="43">
        <v>6</v>
      </c>
    </row>
    <row r="87" spans="1:8" x14ac:dyDescent="0.2">
      <c r="A87" s="21" t="s">
        <v>335</v>
      </c>
      <c r="B87" s="21" t="s">
        <v>476</v>
      </c>
      <c r="C87" s="38"/>
      <c r="D87" s="39">
        <v>53</v>
      </c>
      <c r="E87" s="39"/>
      <c r="F87" s="39"/>
      <c r="G87" s="39"/>
      <c r="H87" s="40">
        <v>53</v>
      </c>
    </row>
    <row r="88" spans="1:8" x14ac:dyDescent="0.2">
      <c r="A88" s="37"/>
      <c r="B88" s="27" t="s">
        <v>239</v>
      </c>
      <c r="C88" s="41"/>
      <c r="D88" s="42">
        <v>60</v>
      </c>
      <c r="E88" s="42"/>
      <c r="F88" s="42"/>
      <c r="G88" s="42"/>
      <c r="H88" s="43">
        <v>60</v>
      </c>
    </row>
    <row r="89" spans="1:8" x14ac:dyDescent="0.2">
      <c r="A89" s="21" t="s">
        <v>334</v>
      </c>
      <c r="B89" s="21" t="s">
        <v>476</v>
      </c>
      <c r="C89" s="38"/>
      <c r="D89" s="39">
        <v>95</v>
      </c>
      <c r="E89" s="39"/>
      <c r="F89" s="39"/>
      <c r="G89" s="39"/>
      <c r="H89" s="40">
        <v>95</v>
      </c>
    </row>
    <row r="90" spans="1:8" x14ac:dyDescent="0.2">
      <c r="A90" s="37"/>
      <c r="B90" s="27" t="s">
        <v>239</v>
      </c>
      <c r="C90" s="41"/>
      <c r="D90" s="42">
        <v>57</v>
      </c>
      <c r="E90" s="42"/>
      <c r="F90" s="42"/>
      <c r="G90" s="42"/>
      <c r="H90" s="43">
        <v>57</v>
      </c>
    </row>
    <row r="91" spans="1:8" x14ac:dyDescent="0.2">
      <c r="A91" s="21" t="s">
        <v>327</v>
      </c>
      <c r="B91" s="21" t="s">
        <v>476</v>
      </c>
      <c r="C91" s="38"/>
      <c r="D91" s="39"/>
      <c r="E91" s="39"/>
      <c r="F91" s="39">
        <v>201</v>
      </c>
      <c r="G91" s="39"/>
      <c r="H91" s="40">
        <v>201</v>
      </c>
    </row>
    <row r="92" spans="1:8" x14ac:dyDescent="0.2">
      <c r="A92" s="37"/>
      <c r="B92" s="27" t="s">
        <v>239</v>
      </c>
      <c r="C92" s="41"/>
      <c r="D92" s="42"/>
      <c r="E92" s="42"/>
      <c r="F92" s="42">
        <v>214</v>
      </c>
      <c r="G92" s="42"/>
      <c r="H92" s="43">
        <v>214</v>
      </c>
    </row>
    <row r="93" spans="1:8" x14ac:dyDescent="0.2">
      <c r="A93" s="21" t="s">
        <v>324</v>
      </c>
      <c r="B93" s="21" t="s">
        <v>476</v>
      </c>
      <c r="C93" s="38"/>
      <c r="D93" s="39"/>
      <c r="E93" s="39"/>
      <c r="F93" s="39">
        <v>341</v>
      </c>
      <c r="G93" s="39"/>
      <c r="H93" s="40">
        <v>341</v>
      </c>
    </row>
    <row r="94" spans="1:8" x14ac:dyDescent="0.2">
      <c r="A94" s="37"/>
      <c r="B94" s="27" t="s">
        <v>239</v>
      </c>
      <c r="C94" s="41"/>
      <c r="D94" s="42"/>
      <c r="E94" s="42"/>
      <c r="F94" s="42">
        <v>948</v>
      </c>
      <c r="G94" s="42"/>
      <c r="H94" s="43">
        <v>948</v>
      </c>
    </row>
    <row r="95" spans="1:8" x14ac:dyDescent="0.2">
      <c r="A95" s="21" t="s">
        <v>345</v>
      </c>
      <c r="B95" s="21" t="s">
        <v>476</v>
      </c>
      <c r="C95" s="38"/>
      <c r="D95" s="39"/>
      <c r="E95" s="39">
        <v>9</v>
      </c>
      <c r="F95" s="39"/>
      <c r="G95" s="39"/>
      <c r="H95" s="40">
        <v>9</v>
      </c>
    </row>
    <row r="96" spans="1:8" x14ac:dyDescent="0.2">
      <c r="A96" s="37"/>
      <c r="B96" s="27" t="s">
        <v>239</v>
      </c>
      <c r="C96" s="41"/>
      <c r="D96" s="42"/>
      <c r="E96" s="42">
        <v>7</v>
      </c>
      <c r="F96" s="42"/>
      <c r="G96" s="42"/>
      <c r="H96" s="43">
        <v>7</v>
      </c>
    </row>
    <row r="97" spans="1:8" x14ac:dyDescent="0.2">
      <c r="A97" s="21" t="s">
        <v>321</v>
      </c>
      <c r="B97" s="21" t="s">
        <v>476</v>
      </c>
      <c r="C97" s="38"/>
      <c r="D97" s="39">
        <v>294</v>
      </c>
      <c r="E97" s="39"/>
      <c r="F97" s="39"/>
      <c r="G97" s="39"/>
      <c r="H97" s="40">
        <v>294</v>
      </c>
    </row>
    <row r="98" spans="1:8" x14ac:dyDescent="0.2">
      <c r="A98" s="37"/>
      <c r="B98" s="27" t="s">
        <v>239</v>
      </c>
      <c r="C98" s="41"/>
      <c r="D98" s="42">
        <v>3019</v>
      </c>
      <c r="E98" s="42"/>
      <c r="F98" s="42"/>
      <c r="G98" s="42"/>
      <c r="H98" s="43">
        <v>3019</v>
      </c>
    </row>
    <row r="99" spans="1:8" x14ac:dyDescent="0.2">
      <c r="A99" s="21" t="s">
        <v>307</v>
      </c>
      <c r="B99" s="21" t="s">
        <v>476</v>
      </c>
      <c r="C99" s="38"/>
      <c r="D99" s="39">
        <v>3071</v>
      </c>
      <c r="E99" s="39"/>
      <c r="F99" s="39"/>
      <c r="G99" s="39"/>
      <c r="H99" s="40">
        <v>3071</v>
      </c>
    </row>
    <row r="100" spans="1:8" x14ac:dyDescent="0.2">
      <c r="A100" s="37"/>
      <c r="B100" s="27" t="s">
        <v>239</v>
      </c>
      <c r="C100" s="41"/>
      <c r="D100" s="42">
        <v>20636</v>
      </c>
      <c r="E100" s="42"/>
      <c r="F100" s="42"/>
      <c r="G100" s="42"/>
      <c r="H100" s="43">
        <v>20636</v>
      </c>
    </row>
    <row r="101" spans="1:8" x14ac:dyDescent="0.2">
      <c r="A101" s="21" t="s">
        <v>344</v>
      </c>
      <c r="B101" s="21" t="s">
        <v>476</v>
      </c>
      <c r="C101" s="38"/>
      <c r="D101" s="39"/>
      <c r="E101" s="39"/>
      <c r="F101" s="39">
        <v>8</v>
      </c>
      <c r="G101" s="39"/>
      <c r="H101" s="40">
        <v>8</v>
      </c>
    </row>
    <row r="102" spans="1:8" x14ac:dyDescent="0.2">
      <c r="A102" s="37"/>
      <c r="B102" s="27" t="s">
        <v>239</v>
      </c>
      <c r="C102" s="41"/>
      <c r="D102" s="42"/>
      <c r="E102" s="42"/>
      <c r="F102" s="42">
        <v>12</v>
      </c>
      <c r="G102" s="42"/>
      <c r="H102" s="43">
        <v>12</v>
      </c>
    </row>
    <row r="103" spans="1:8" x14ac:dyDescent="0.2">
      <c r="A103" s="21" t="s">
        <v>336</v>
      </c>
      <c r="B103" s="21" t="s">
        <v>476</v>
      </c>
      <c r="C103" s="38"/>
      <c r="D103" s="39"/>
      <c r="E103" s="39"/>
      <c r="F103" s="39">
        <v>51</v>
      </c>
      <c r="G103" s="39"/>
      <c r="H103" s="40">
        <v>51</v>
      </c>
    </row>
    <row r="104" spans="1:8" x14ac:dyDescent="0.2">
      <c r="A104" s="37"/>
      <c r="B104" s="27" t="s">
        <v>239</v>
      </c>
      <c r="C104" s="41"/>
      <c r="D104" s="42"/>
      <c r="E104" s="42"/>
      <c r="F104" s="42">
        <v>43</v>
      </c>
      <c r="G104" s="42"/>
      <c r="H104" s="43">
        <v>43</v>
      </c>
    </row>
    <row r="105" spans="1:8" x14ac:dyDescent="0.2">
      <c r="A105" s="21" t="s">
        <v>481</v>
      </c>
      <c r="B105" s="22"/>
      <c r="C105" s="38">
        <v>65</v>
      </c>
      <c r="D105" s="39">
        <v>92620</v>
      </c>
      <c r="E105" s="39">
        <v>7173</v>
      </c>
      <c r="F105" s="39">
        <v>66281</v>
      </c>
      <c r="G105" s="39">
        <v>32439</v>
      </c>
      <c r="H105" s="40">
        <v>198578</v>
      </c>
    </row>
    <row r="106" spans="1:8" x14ac:dyDescent="0.2">
      <c r="A106" s="28" t="s">
        <v>482</v>
      </c>
      <c r="B106" s="47"/>
      <c r="C106" s="44">
        <v>150</v>
      </c>
      <c r="D106" s="45">
        <v>243477</v>
      </c>
      <c r="E106" s="45">
        <v>23913</v>
      </c>
      <c r="F106" s="45">
        <v>216778</v>
      </c>
      <c r="G106" s="45">
        <v>135549</v>
      </c>
      <c r="H106" s="46">
        <v>619867</v>
      </c>
    </row>
  </sheetData>
  <phoneticPr fontId="3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5" sqref="A3:C15"/>
    </sheetView>
  </sheetViews>
  <sheetFormatPr baseColWidth="10" defaultRowHeight="12.75" x14ac:dyDescent="0.2"/>
  <cols>
    <col min="1" max="1" width="12" customWidth="1"/>
    <col min="2" max="2" width="21.28515625" bestFit="1" customWidth="1"/>
    <col min="3" max="3" width="9.140625" customWidth="1"/>
  </cols>
  <sheetData>
    <row r="3" spans="1:3" x14ac:dyDescent="0.2">
      <c r="A3" s="26" t="s">
        <v>228</v>
      </c>
      <c r="B3" s="26" t="s">
        <v>242</v>
      </c>
      <c r="C3" s="29" t="s">
        <v>483</v>
      </c>
    </row>
    <row r="4" spans="1:3" x14ac:dyDescent="0.2">
      <c r="A4" s="21" t="s">
        <v>229</v>
      </c>
      <c r="B4" s="21" t="s">
        <v>484</v>
      </c>
      <c r="C4" s="32">
        <v>766621</v>
      </c>
    </row>
    <row r="5" spans="1:3" x14ac:dyDescent="0.2">
      <c r="A5" s="37"/>
      <c r="B5" s="27" t="s">
        <v>478</v>
      </c>
      <c r="C5" s="33">
        <v>827950.68</v>
      </c>
    </row>
    <row r="6" spans="1:3" x14ac:dyDescent="0.2">
      <c r="A6" s="21" t="s">
        <v>230</v>
      </c>
      <c r="B6" s="21" t="s">
        <v>484</v>
      </c>
      <c r="C6" s="32">
        <v>818445</v>
      </c>
    </row>
    <row r="7" spans="1:3" x14ac:dyDescent="0.2">
      <c r="A7" s="37"/>
      <c r="B7" s="27" t="s">
        <v>478</v>
      </c>
      <c r="C7" s="33">
        <v>883920.6</v>
      </c>
    </row>
    <row r="8" spans="1:3" x14ac:dyDescent="0.2">
      <c r="A8" s="21" t="s">
        <v>231</v>
      </c>
      <c r="B8" s="21" t="s">
        <v>484</v>
      </c>
      <c r="C8" s="32">
        <v>3634280</v>
      </c>
    </row>
    <row r="9" spans="1:3" x14ac:dyDescent="0.2">
      <c r="A9" s="37"/>
      <c r="B9" s="27" t="s">
        <v>478</v>
      </c>
      <c r="C9" s="33">
        <v>3925022.4</v>
      </c>
    </row>
    <row r="10" spans="1:3" x14ac:dyDescent="0.2">
      <c r="A10" s="21" t="s">
        <v>232</v>
      </c>
      <c r="B10" s="21" t="s">
        <v>484</v>
      </c>
      <c r="C10" s="32">
        <v>739508</v>
      </c>
    </row>
    <row r="11" spans="1:3" x14ac:dyDescent="0.2">
      <c r="A11" s="37"/>
      <c r="B11" s="27" t="s">
        <v>478</v>
      </c>
      <c r="C11" s="33">
        <v>798668.64</v>
      </c>
    </row>
    <row r="12" spans="1:3" x14ac:dyDescent="0.2">
      <c r="A12" s="21" t="s">
        <v>233</v>
      </c>
      <c r="B12" s="21" t="s">
        <v>484</v>
      </c>
      <c r="C12" s="32">
        <v>30015</v>
      </c>
    </row>
    <row r="13" spans="1:3" x14ac:dyDescent="0.2">
      <c r="A13" s="37"/>
      <c r="B13" s="27" t="s">
        <v>478</v>
      </c>
      <c r="C13" s="33">
        <v>32416.2</v>
      </c>
    </row>
    <row r="14" spans="1:3" x14ac:dyDescent="0.2">
      <c r="A14" s="21" t="s">
        <v>485</v>
      </c>
      <c r="B14" s="22"/>
      <c r="C14" s="32">
        <v>5988869</v>
      </c>
    </row>
    <row r="15" spans="1:3" x14ac:dyDescent="0.2">
      <c r="A15" s="28" t="s">
        <v>486</v>
      </c>
      <c r="B15" s="47"/>
      <c r="C15" s="31">
        <v>6467978.5200000005</v>
      </c>
    </row>
  </sheetData>
  <phoneticPr fontId="3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6" sqref="B6"/>
    </sheetView>
  </sheetViews>
  <sheetFormatPr baseColWidth="10" defaultRowHeight="12.75" x14ac:dyDescent="0.2"/>
  <cols>
    <col min="1" max="1" width="9.85546875" customWidth="1"/>
    <col min="2" max="17" width="10.140625" customWidth="1"/>
    <col min="18" max="18" width="24" customWidth="1"/>
    <col min="19" max="19" width="19.85546875" customWidth="1"/>
    <col min="20" max="447" width="25.7109375" bestFit="1" customWidth="1"/>
    <col min="448" max="448" width="20.28515625" bestFit="1" customWidth="1"/>
    <col min="449" max="449" width="22.5703125" bestFit="1" customWidth="1"/>
  </cols>
  <sheetData>
    <row r="1" spans="1:19" x14ac:dyDescent="0.2">
      <c r="A1" s="50" t="s">
        <v>228</v>
      </c>
      <c r="B1" t="s">
        <v>241</v>
      </c>
    </row>
    <row r="3" spans="1:19" x14ac:dyDescent="0.2">
      <c r="B3" s="51" t="s">
        <v>467</v>
      </c>
      <c r="C3" s="51" t="s">
        <v>242</v>
      </c>
    </row>
    <row r="4" spans="1:19" x14ac:dyDescent="0.2">
      <c r="B4" t="s">
        <v>470</v>
      </c>
      <c r="D4" t="s">
        <v>473</v>
      </c>
      <c r="F4" t="s">
        <v>471</v>
      </c>
      <c r="H4" t="s">
        <v>468</v>
      </c>
      <c r="J4" t="s">
        <v>469</v>
      </c>
      <c r="L4" t="s">
        <v>474</v>
      </c>
      <c r="N4" t="s">
        <v>472</v>
      </c>
      <c r="P4" t="s">
        <v>475</v>
      </c>
      <c r="R4" t="s">
        <v>487</v>
      </c>
      <c r="S4" t="s">
        <v>481</v>
      </c>
    </row>
    <row r="5" spans="1:19" x14ac:dyDescent="0.2">
      <c r="B5" t="s">
        <v>237</v>
      </c>
      <c r="C5" t="s">
        <v>225</v>
      </c>
      <c r="D5" t="s">
        <v>237</v>
      </c>
      <c r="E5" t="s">
        <v>225</v>
      </c>
      <c r="F5" t="s">
        <v>237</v>
      </c>
      <c r="G5" t="s">
        <v>225</v>
      </c>
      <c r="H5" t="s">
        <v>237</v>
      </c>
      <c r="I5" t="s">
        <v>225</v>
      </c>
      <c r="J5" t="s">
        <v>237</v>
      </c>
      <c r="K5" t="s">
        <v>225</v>
      </c>
      <c r="L5" t="s">
        <v>237</v>
      </c>
      <c r="M5" t="s">
        <v>225</v>
      </c>
      <c r="N5" t="s">
        <v>237</v>
      </c>
      <c r="O5" t="s">
        <v>225</v>
      </c>
      <c r="P5" t="s">
        <v>237</v>
      </c>
      <c r="Q5" t="s">
        <v>225</v>
      </c>
    </row>
    <row r="6" spans="1:19" x14ac:dyDescent="0.2">
      <c r="A6" t="s">
        <v>483</v>
      </c>
      <c r="B6" s="42">
        <v>153808</v>
      </c>
      <c r="C6" s="42">
        <v>63643</v>
      </c>
      <c r="D6" s="42">
        <v>1356793</v>
      </c>
      <c r="E6" s="42">
        <v>900557</v>
      </c>
      <c r="F6" s="42">
        <v>464443</v>
      </c>
      <c r="G6" s="42">
        <v>143384</v>
      </c>
      <c r="H6" s="42">
        <v>1070654</v>
      </c>
      <c r="I6" s="42">
        <v>568586</v>
      </c>
      <c r="J6" s="42">
        <v>2368274</v>
      </c>
      <c r="K6" s="42">
        <v>1341966</v>
      </c>
      <c r="L6" s="42">
        <v>126505</v>
      </c>
      <c r="M6" s="42">
        <v>26930</v>
      </c>
      <c r="N6" s="42">
        <v>177876</v>
      </c>
      <c r="O6" s="42">
        <v>38618</v>
      </c>
      <c r="P6" s="42">
        <v>270516</v>
      </c>
      <c r="Q6" s="42">
        <v>82967</v>
      </c>
      <c r="R6" s="42">
        <v>5988869</v>
      </c>
      <c r="S6" s="42">
        <v>3166651</v>
      </c>
    </row>
    <row r="11" spans="1:19" ht="13.5" thickBot="1" x14ac:dyDescent="0.25"/>
    <row r="12" spans="1:19" ht="13.5" thickBot="1" x14ac:dyDescent="0.25"/>
  </sheetData>
  <phoneticPr fontId="3" type="noConversion"/>
  <pageMargins left="0.75" right="0.75" top="1" bottom="1" header="0" footer="0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zoomScale="90" zoomScaleNormal="90" workbookViewId="0">
      <selection activeCell="A5" sqref="A5"/>
    </sheetView>
  </sheetViews>
  <sheetFormatPr baseColWidth="10" defaultRowHeight="12.75" x14ac:dyDescent="0.2"/>
  <cols>
    <col min="1" max="1" width="18.28515625" customWidth="1"/>
    <col min="2" max="2" width="14.5703125" bestFit="1" customWidth="1"/>
    <col min="3" max="3" width="9.85546875" bestFit="1" customWidth="1"/>
    <col min="4" max="5" width="10.140625" bestFit="1" customWidth="1"/>
    <col min="6" max="8" width="10.140625" customWidth="1"/>
    <col min="9" max="9" width="10.140625" bestFit="1" customWidth="1"/>
    <col min="10" max="10" width="12.5703125" bestFit="1" customWidth="1"/>
    <col min="11" max="11" width="12.5703125" customWidth="1"/>
    <col min="12" max="12" width="12.5703125" bestFit="1" customWidth="1"/>
  </cols>
  <sheetData>
    <row r="3" spans="1:3" x14ac:dyDescent="0.2">
      <c r="A3" s="61" t="s">
        <v>228</v>
      </c>
      <c r="B3" s="61" t="s">
        <v>242</v>
      </c>
      <c r="C3" s="63" t="s">
        <v>483</v>
      </c>
    </row>
    <row r="4" spans="1:3" x14ac:dyDescent="0.2">
      <c r="A4" s="55" t="s">
        <v>229</v>
      </c>
      <c r="B4" s="55" t="s">
        <v>484</v>
      </c>
      <c r="C4" s="66">
        <v>766621</v>
      </c>
    </row>
    <row r="5" spans="1:3" x14ac:dyDescent="0.2">
      <c r="A5" s="58"/>
      <c r="B5" s="67" t="s">
        <v>488</v>
      </c>
      <c r="C5" s="69">
        <v>827950.68</v>
      </c>
    </row>
    <row r="6" spans="1:3" x14ac:dyDescent="0.2">
      <c r="A6" s="55" t="s">
        <v>230</v>
      </c>
      <c r="B6" s="55" t="s">
        <v>484</v>
      </c>
      <c r="C6" s="66">
        <v>818445</v>
      </c>
    </row>
    <row r="7" spans="1:3" x14ac:dyDescent="0.2">
      <c r="A7" s="58"/>
      <c r="B7" s="67" t="s">
        <v>488</v>
      </c>
      <c r="C7" s="69">
        <v>883920.60000000009</v>
      </c>
    </row>
    <row r="8" spans="1:3" x14ac:dyDescent="0.2">
      <c r="A8" s="55" t="s">
        <v>231</v>
      </c>
      <c r="B8" s="55" t="s">
        <v>484</v>
      </c>
      <c r="C8" s="66">
        <v>3634280</v>
      </c>
    </row>
    <row r="9" spans="1:3" x14ac:dyDescent="0.2">
      <c r="A9" s="58"/>
      <c r="B9" s="67" t="s">
        <v>488</v>
      </c>
      <c r="C9" s="69">
        <v>3925022.4000000004</v>
      </c>
    </row>
    <row r="10" spans="1:3" x14ac:dyDescent="0.2">
      <c r="A10" s="55" t="s">
        <v>232</v>
      </c>
      <c r="B10" s="55" t="s">
        <v>484</v>
      </c>
      <c r="C10" s="66">
        <v>739508</v>
      </c>
    </row>
    <row r="11" spans="1:3" x14ac:dyDescent="0.2">
      <c r="A11" s="58"/>
      <c r="B11" s="67" t="s">
        <v>488</v>
      </c>
      <c r="C11" s="69">
        <v>798668.64</v>
      </c>
    </row>
    <row r="12" spans="1:3" x14ac:dyDescent="0.2">
      <c r="A12" s="55" t="s">
        <v>233</v>
      </c>
      <c r="B12" s="55" t="s">
        <v>484</v>
      </c>
      <c r="C12" s="66">
        <v>30015</v>
      </c>
    </row>
    <row r="13" spans="1:3" x14ac:dyDescent="0.2">
      <c r="A13" s="58"/>
      <c r="B13" s="67" t="s">
        <v>488</v>
      </c>
      <c r="C13" s="69">
        <v>32416.2</v>
      </c>
    </row>
    <row r="14" spans="1:3" x14ac:dyDescent="0.2">
      <c r="A14" s="55" t="s">
        <v>485</v>
      </c>
      <c r="B14" s="56"/>
      <c r="C14" s="66">
        <v>5988869</v>
      </c>
    </row>
    <row r="15" spans="1:3" x14ac:dyDescent="0.2">
      <c r="A15" s="70" t="s">
        <v>489</v>
      </c>
      <c r="B15" s="84"/>
      <c r="C15" s="73">
        <v>6467978.5200000005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2"/>
    </sheetView>
  </sheetViews>
  <sheetFormatPr baseColWidth="10" defaultRowHeight="12.75" x14ac:dyDescent="0.2"/>
  <cols>
    <col min="1" max="1" width="10.85546875" bestFit="1" customWidth="1"/>
    <col min="2" max="2" width="18.140625" bestFit="1" customWidth="1"/>
    <col min="3" max="3" width="7.28515625" bestFit="1" customWidth="1"/>
    <col min="4" max="4" width="9" bestFit="1" customWidth="1"/>
    <col min="5" max="5" width="8.140625" bestFit="1" customWidth="1"/>
    <col min="6" max="6" width="6" bestFit="1" customWidth="1"/>
    <col min="7" max="7" width="7.5703125" bestFit="1" customWidth="1"/>
    <col min="8" max="8" width="9.85546875" bestFit="1" customWidth="1"/>
    <col min="9" max="9" width="12" bestFit="1" customWidth="1"/>
  </cols>
  <sheetData>
    <row r="1" spans="1:9" ht="13.5" thickBot="1" x14ac:dyDescent="0.25">
      <c r="A1" s="54" t="s">
        <v>228</v>
      </c>
      <c r="B1" s="54" t="s">
        <v>222</v>
      </c>
      <c r="C1" s="54" t="s">
        <v>467</v>
      </c>
      <c r="D1" s="54" t="s">
        <v>223</v>
      </c>
      <c r="E1" s="54" t="s">
        <v>224</v>
      </c>
      <c r="F1" s="54" t="s">
        <v>225</v>
      </c>
      <c r="G1" s="54" t="s">
        <v>226</v>
      </c>
      <c r="H1" s="54" t="s">
        <v>237</v>
      </c>
      <c r="I1" s="54" t="s">
        <v>240</v>
      </c>
    </row>
    <row r="2" spans="1:9" x14ac:dyDescent="0.2">
      <c r="A2" s="53" t="s">
        <v>232</v>
      </c>
      <c r="B2" s="53" t="s">
        <v>431</v>
      </c>
      <c r="C2" s="53" t="s">
        <v>475</v>
      </c>
      <c r="D2" s="53">
        <v>1086</v>
      </c>
      <c r="E2" s="53">
        <v>1303</v>
      </c>
      <c r="F2" s="53">
        <v>622</v>
      </c>
      <c r="G2" s="53">
        <v>1768</v>
      </c>
      <c r="H2" s="53">
        <v>2390</v>
      </c>
      <c r="I2" s="53">
        <v>0.26025104602510463</v>
      </c>
    </row>
    <row r="3" spans="1:9" x14ac:dyDescent="0.2">
      <c r="A3" s="53" t="s">
        <v>232</v>
      </c>
      <c r="B3" s="53" t="s">
        <v>429</v>
      </c>
      <c r="C3" s="53" t="s">
        <v>475</v>
      </c>
      <c r="D3" s="53">
        <v>1738</v>
      </c>
      <c r="E3" s="53">
        <v>1944</v>
      </c>
      <c r="F3" s="53">
        <v>953</v>
      </c>
      <c r="G3" s="53">
        <v>2729</v>
      </c>
      <c r="H3" s="53">
        <v>3682</v>
      </c>
      <c r="I3" s="53">
        <v>0.25882672460619227</v>
      </c>
    </row>
    <row r="4" spans="1:9" x14ac:dyDescent="0.2">
      <c r="A4" s="53" t="s">
        <v>232</v>
      </c>
      <c r="B4" s="53" t="s">
        <v>404</v>
      </c>
      <c r="C4" s="53" t="s">
        <v>475</v>
      </c>
      <c r="D4" s="53">
        <v>23583</v>
      </c>
      <c r="E4" s="53">
        <v>27075</v>
      </c>
      <c r="F4" s="53">
        <v>14166</v>
      </c>
      <c r="G4" s="53">
        <v>36492</v>
      </c>
      <c r="H4" s="53">
        <v>50658</v>
      </c>
      <c r="I4" s="53">
        <v>0.2796399384105176</v>
      </c>
    </row>
    <row r="5" spans="1:9" x14ac:dyDescent="0.2">
      <c r="A5" s="53" t="s">
        <v>232</v>
      </c>
      <c r="B5" s="53" t="s">
        <v>399</v>
      </c>
      <c r="C5" s="53" t="s">
        <v>475</v>
      </c>
      <c r="D5" s="53">
        <v>68827</v>
      </c>
      <c r="E5" s="53">
        <v>78368</v>
      </c>
      <c r="F5" s="53">
        <v>33375</v>
      </c>
      <c r="G5" s="53">
        <v>113821</v>
      </c>
      <c r="H5" s="53">
        <v>147196</v>
      </c>
      <c r="I5" s="53">
        <v>0.22673849832875895</v>
      </c>
    </row>
    <row r="6" spans="1:9" x14ac:dyDescent="0.2">
      <c r="A6" s="53" t="s">
        <v>231</v>
      </c>
      <c r="B6" s="53" t="s">
        <v>383</v>
      </c>
      <c r="C6" s="53" t="s">
        <v>475</v>
      </c>
      <c r="D6" s="53">
        <v>1714</v>
      </c>
      <c r="E6" s="53">
        <v>1811</v>
      </c>
      <c r="F6" s="53">
        <v>1069</v>
      </c>
      <c r="G6" s="53">
        <v>2456</v>
      </c>
      <c r="H6" s="53">
        <v>3525</v>
      </c>
      <c r="I6" s="53">
        <v>0.30326241134751775</v>
      </c>
    </row>
    <row r="7" spans="1:9" x14ac:dyDescent="0.2">
      <c r="A7" s="53" t="s">
        <v>231</v>
      </c>
      <c r="B7" s="53" t="s">
        <v>382</v>
      </c>
      <c r="C7" s="53" t="s">
        <v>475</v>
      </c>
      <c r="D7" s="53">
        <v>2169</v>
      </c>
      <c r="E7" s="53">
        <v>2215</v>
      </c>
      <c r="F7" s="53">
        <v>2395</v>
      </c>
      <c r="G7" s="53">
        <v>1989</v>
      </c>
      <c r="H7" s="53">
        <v>4384</v>
      </c>
      <c r="I7" s="53">
        <v>0.54630474452554745</v>
      </c>
    </row>
    <row r="8" spans="1:9" x14ac:dyDescent="0.2">
      <c r="A8" s="53" t="s">
        <v>231</v>
      </c>
      <c r="B8" s="53" t="s">
        <v>381</v>
      </c>
      <c r="C8" s="53" t="s">
        <v>475</v>
      </c>
      <c r="D8" s="53">
        <v>2289</v>
      </c>
      <c r="E8" s="53">
        <v>2380</v>
      </c>
      <c r="F8" s="53">
        <v>2810</v>
      </c>
      <c r="G8" s="53">
        <v>1859</v>
      </c>
      <c r="H8" s="53">
        <v>4669</v>
      </c>
      <c r="I8" s="53">
        <v>0.60184193617476978</v>
      </c>
    </row>
    <row r="9" spans="1:9" x14ac:dyDescent="0.2">
      <c r="A9" s="53" t="s">
        <v>231</v>
      </c>
      <c r="B9" s="53" t="s">
        <v>376</v>
      </c>
      <c r="C9" s="53" t="s">
        <v>475</v>
      </c>
      <c r="D9" s="53">
        <v>3040</v>
      </c>
      <c r="E9" s="53">
        <v>3064</v>
      </c>
      <c r="F9" s="53">
        <v>4107</v>
      </c>
      <c r="G9" s="53">
        <v>1997</v>
      </c>
      <c r="H9" s="53">
        <v>6104</v>
      </c>
      <c r="I9" s="53">
        <v>0.67283748361730011</v>
      </c>
    </row>
    <row r="10" spans="1:9" x14ac:dyDescent="0.2">
      <c r="A10" s="53" t="s">
        <v>231</v>
      </c>
      <c r="B10" s="53" t="s">
        <v>375</v>
      </c>
      <c r="C10" s="53" t="s">
        <v>475</v>
      </c>
      <c r="D10" s="53">
        <v>3770</v>
      </c>
      <c r="E10" s="53">
        <v>3927</v>
      </c>
      <c r="F10" s="53">
        <v>3314</v>
      </c>
      <c r="G10" s="53">
        <v>4383</v>
      </c>
      <c r="H10" s="53">
        <v>7697</v>
      </c>
      <c r="I10" s="53">
        <v>0.43055736001039369</v>
      </c>
    </row>
    <row r="11" spans="1:9" x14ac:dyDescent="0.2">
      <c r="A11" s="53" t="s">
        <v>231</v>
      </c>
      <c r="B11" s="53" t="s">
        <v>372</v>
      </c>
      <c r="C11" s="53" t="s">
        <v>475</v>
      </c>
      <c r="D11" s="53">
        <v>7917</v>
      </c>
      <c r="E11" s="53">
        <v>8352</v>
      </c>
      <c r="F11" s="53">
        <v>6303</v>
      </c>
      <c r="G11" s="53">
        <v>9966</v>
      </c>
      <c r="H11" s="53">
        <v>16269</v>
      </c>
      <c r="I11" s="53">
        <v>0.38742393509127787</v>
      </c>
    </row>
    <row r="12" spans="1:9" ht="13.5" thickBot="1" x14ac:dyDescent="0.25">
      <c r="A12" s="48" t="s">
        <v>231</v>
      </c>
      <c r="B12" s="48" t="s">
        <v>363</v>
      </c>
      <c r="C12" s="48" t="s">
        <v>475</v>
      </c>
      <c r="D12" s="48">
        <v>11887</v>
      </c>
      <c r="E12" s="48">
        <v>12054</v>
      </c>
      <c r="F12" s="48">
        <v>13853</v>
      </c>
      <c r="G12" s="48">
        <v>10089</v>
      </c>
      <c r="H12" s="48">
        <v>23942</v>
      </c>
      <c r="I12" s="48">
        <v>0.57860663269568124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18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Hoja1</vt:lpstr>
      <vt:lpstr>Hoja8</vt:lpstr>
      <vt:lpstr>TablaDinamicaPoblacion</vt:lpstr>
      <vt:lpstr>Hoja3</vt:lpstr>
      <vt:lpstr>Hoja2</vt:lpstr>
      <vt:lpstr>Hoja4</vt:lpstr>
      <vt:lpstr>Hoja5</vt:lpstr>
      <vt:lpstr>Hoja6</vt:lpstr>
      <vt:lpstr>Hoja10</vt:lpstr>
      <vt:lpstr>Hoja7</vt:lpstr>
      <vt:lpstr>Hoja11</vt:lpstr>
      <vt:lpstr>Global</vt:lpstr>
      <vt:lpstr>África</vt:lpstr>
      <vt:lpstr>América</vt:lpstr>
      <vt:lpstr>Asia</vt:lpstr>
      <vt:lpstr>Europa</vt:lpstr>
      <vt:lpstr>Oceanía</vt:lpstr>
      <vt:lpstr>HistoricoMundial</vt:lpstr>
      <vt:lpstr>Gráfico3</vt:lpstr>
      <vt:lpstr>Gráfico1</vt:lpstr>
      <vt:lpstr>Africa</vt:lpstr>
      <vt:lpstr>America</vt:lpstr>
      <vt:lpstr>Asia</vt:lpstr>
      <vt:lpstr>Global!Criterios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2013-01-02T11:39:32Z</dcterms:modified>
</cp:coreProperties>
</file>