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12\"/>
    </mc:Choice>
  </mc:AlternateContent>
  <bookViews>
    <workbookView xWindow="240" yWindow="120" windowWidth="15600" windowHeight="11760" activeTab="2"/>
  </bookViews>
  <sheets>
    <sheet name="Texto" sheetId="1" r:id="rId1"/>
    <sheet name="Fechas" sheetId="2" r:id="rId2"/>
    <sheet name="Información" sheetId="3" r:id="rId3"/>
  </sheets>
  <calcPr calcId="162913"/>
</workbook>
</file>

<file path=xl/calcChain.xml><?xml version="1.0" encoding="utf-8"?>
<calcChain xmlns="http://schemas.openxmlformats.org/spreadsheetml/2006/main">
  <c r="B2" i="2" l="1"/>
  <c r="B11" i="2" s="1"/>
  <c r="B37" i="1"/>
  <c r="C37" i="1" s="1"/>
  <c r="B51" i="1"/>
  <c r="B10" i="3"/>
  <c r="B9" i="3"/>
  <c r="F2" i="2" l="1"/>
  <c r="E2" i="2"/>
  <c r="D37" i="1"/>
  <c r="F37" i="1" s="1"/>
  <c r="E37" i="1"/>
  <c r="B8" i="3"/>
  <c r="B7" i="3"/>
  <c r="B14" i="2"/>
  <c r="C17" i="2" s="1"/>
  <c r="B18" i="2"/>
  <c r="B19" i="2"/>
  <c r="B36" i="1"/>
  <c r="C36" i="1" s="1"/>
  <c r="B2" i="1"/>
  <c r="C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6" i="3"/>
  <c r="B5" i="3"/>
  <c r="B3" i="3"/>
  <c r="B4" i="3"/>
  <c r="B2" i="3"/>
  <c r="B41" i="1"/>
  <c r="B40" i="1"/>
  <c r="B39" i="1"/>
  <c r="D2" i="1" l="1"/>
  <c r="F2" i="1" s="1"/>
  <c r="E2" i="1"/>
  <c r="B42" i="1"/>
  <c r="B43" i="1"/>
  <c r="B15" i="2"/>
  <c r="B9" i="2"/>
  <c r="E25" i="1"/>
  <c r="D25" i="1"/>
  <c r="F25" i="1" s="1"/>
  <c r="E23" i="1"/>
  <c r="D23" i="1"/>
  <c r="F23" i="1" s="1"/>
  <c r="E21" i="1"/>
  <c r="D21" i="1"/>
  <c r="F21" i="1" s="1"/>
  <c r="E19" i="1"/>
  <c r="D19" i="1"/>
  <c r="F19" i="1" s="1"/>
  <c r="E17" i="1"/>
  <c r="D17" i="1"/>
  <c r="F17" i="1" s="1"/>
  <c r="E15" i="1"/>
  <c r="D15" i="1"/>
  <c r="F15" i="1" s="1"/>
  <c r="E13" i="1"/>
  <c r="D13" i="1"/>
  <c r="F13" i="1" s="1"/>
  <c r="E11" i="1"/>
  <c r="D11" i="1"/>
  <c r="F11" i="1" s="1"/>
  <c r="E9" i="1"/>
  <c r="D9" i="1"/>
  <c r="F9" i="1" s="1"/>
  <c r="E7" i="1"/>
  <c r="D7" i="1"/>
  <c r="F7" i="1" s="1"/>
  <c r="E5" i="1"/>
  <c r="D5" i="1"/>
  <c r="F5" i="1" s="1"/>
  <c r="E3" i="1"/>
  <c r="D3" i="1"/>
  <c r="F3" i="1" s="1"/>
  <c r="D26" i="1"/>
  <c r="F26" i="1" s="1"/>
  <c r="E26" i="1"/>
  <c r="D24" i="1"/>
  <c r="F24" i="1" s="1"/>
  <c r="E24" i="1"/>
  <c r="D22" i="1"/>
  <c r="F22" i="1" s="1"/>
  <c r="E22" i="1"/>
  <c r="D20" i="1"/>
  <c r="F20" i="1" s="1"/>
  <c r="E20" i="1"/>
  <c r="D18" i="1"/>
  <c r="F18" i="1" s="1"/>
  <c r="E18" i="1"/>
  <c r="D16" i="1"/>
  <c r="F16" i="1" s="1"/>
  <c r="E16" i="1"/>
  <c r="D14" i="1"/>
  <c r="F14" i="1" s="1"/>
  <c r="E14" i="1"/>
  <c r="D12" i="1"/>
  <c r="F12" i="1" s="1"/>
  <c r="E12" i="1"/>
  <c r="D10" i="1"/>
  <c r="F10" i="1" s="1"/>
  <c r="E10" i="1"/>
  <c r="D8" i="1"/>
  <c r="F8" i="1" s="1"/>
  <c r="E8" i="1"/>
  <c r="D6" i="1"/>
  <c r="F6" i="1" s="1"/>
  <c r="E6" i="1"/>
  <c r="D4" i="1"/>
  <c r="F4" i="1" s="1"/>
  <c r="E4" i="1"/>
  <c r="D33" i="1"/>
  <c r="F33" i="1" s="1"/>
  <c r="E33" i="1"/>
  <c r="C45" i="1"/>
  <c r="C46" i="1"/>
  <c r="D36" i="1"/>
  <c r="F36" i="1" s="1"/>
  <c r="C47" i="1"/>
  <c r="B50" i="1" s="1"/>
  <c r="E36" i="1"/>
  <c r="D30" i="1"/>
  <c r="F30" i="1" s="1"/>
  <c r="E30" i="1"/>
  <c r="E29" i="1"/>
  <c r="D29" i="1"/>
  <c r="F29" i="1" s="1"/>
  <c r="E31" i="1"/>
  <c r="D31" i="1"/>
  <c r="F31" i="1" s="1"/>
  <c r="D28" i="1"/>
  <c r="F28" i="1" s="1"/>
  <c r="E28" i="1"/>
  <c r="D32" i="1"/>
  <c r="F32" i="1" s="1"/>
  <c r="E32" i="1"/>
  <c r="D35" i="1"/>
  <c r="F35" i="1" s="1"/>
  <c r="E35" i="1"/>
  <c r="D27" i="1"/>
  <c r="F27" i="1" s="1"/>
  <c r="E27" i="1"/>
  <c r="E34" i="1"/>
  <c r="D34" i="1"/>
  <c r="F34" i="1" s="1"/>
  <c r="B16" i="2"/>
  <c r="B17" i="2"/>
  <c r="B7" i="2"/>
  <c r="B10" i="2"/>
  <c r="B5" i="2"/>
  <c r="B3" i="2"/>
  <c r="B8" i="2"/>
  <c r="B4" i="2"/>
  <c r="B6" i="2"/>
  <c r="G3" i="1"/>
  <c r="B49" i="1" l="1"/>
</calcChain>
</file>

<file path=xl/sharedStrings.xml><?xml version="1.0" encoding="utf-8"?>
<sst xmlns="http://schemas.openxmlformats.org/spreadsheetml/2006/main" count="44" uniqueCount="43">
  <si>
    <t>Código</t>
  </si>
  <si>
    <t>Carácter</t>
  </si>
  <si>
    <t>CONCATENAR</t>
  </si>
  <si>
    <t>IZQUIERDA</t>
  </si>
  <si>
    <t>DERECHA</t>
  </si>
  <si>
    <t>MONEDA</t>
  </si>
  <si>
    <t>DECIMAL</t>
  </si>
  <si>
    <t>TEXTO</t>
  </si>
  <si>
    <t>VALOR</t>
  </si>
  <si>
    <t>MINUSC</t>
  </si>
  <si>
    <t>MAYUSC</t>
  </si>
  <si>
    <t>NOMPROPIO</t>
  </si>
  <si>
    <t>LARGO</t>
  </si>
  <si>
    <t>ESPACIOS</t>
  </si>
  <si>
    <t>REPETIR</t>
  </si>
  <si>
    <t>AHORA</t>
  </si>
  <si>
    <t>AÑO</t>
  </si>
  <si>
    <t>MES</t>
  </si>
  <si>
    <t>DIA</t>
  </si>
  <si>
    <t>DIASEM</t>
  </si>
  <si>
    <t>NUM.DE.SEMANA</t>
  </si>
  <si>
    <t>HORA</t>
  </si>
  <si>
    <t>MINUTO</t>
  </si>
  <si>
    <t>SEGUNDO</t>
  </si>
  <si>
    <t>Días laborables</t>
  </si>
  <si>
    <t>Fecha inicio</t>
  </si>
  <si>
    <t>Fecha fin</t>
  </si>
  <si>
    <t>Días 360</t>
  </si>
  <si>
    <t>Días transcurridos</t>
  </si>
  <si>
    <t>45 días antes</t>
  </si>
  <si>
    <t>45 días después</t>
  </si>
  <si>
    <t>Versión Excel</t>
  </si>
  <si>
    <t>Versión sistema</t>
  </si>
  <si>
    <t>Sistema operativo</t>
  </si>
  <si>
    <t>Archivos</t>
  </si>
  <si>
    <t>Carpeta</t>
  </si>
  <si>
    <t>Primera celda</t>
  </si>
  <si>
    <t>Modo de recálculo</t>
  </si>
  <si>
    <t>MED</t>
  </si>
  <si>
    <t>Número de hojas</t>
  </si>
  <si>
    <t>Hoja actual</t>
  </si>
  <si>
    <t>VALOR.NUMERO</t>
  </si>
  <si>
    <t>ISO.NUM.DE.SEMANA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</si>
</sst>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d\-m\-yy\ h:mm;@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164" fontId="1" fillId="0" borderId="0" xfId="0" applyNumberFormat="1" applyFont="1"/>
    <xf numFmtId="165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37" workbookViewId="0">
      <selection activeCell="B43" sqref="B43"/>
    </sheetView>
  </sheetViews>
  <sheetFormatPr baseColWidth="10" defaultRowHeight="12.75" x14ac:dyDescent="0.2"/>
  <cols>
    <col min="2" max="2" width="12.28515625" bestFit="1" customWidth="1"/>
    <col min="3" max="3" width="42" customWidth="1"/>
    <col min="5" max="5" width="11.42578125" style="8"/>
    <col min="7" max="7" width="35.425781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38</v>
      </c>
    </row>
    <row r="2" spans="1:7" x14ac:dyDescent="0.2">
      <c r="A2">
        <v>64</v>
      </c>
      <c r="B2" t="str">
        <f>CHAR(A2)</f>
        <v>@</v>
      </c>
      <c r="C2" t="str">
        <f>CONCATENATE("El código ",A2," tiene asociado el carácter '",B2,"'.")</f>
        <v>El código 64 tiene asociado el carácter '@'.</v>
      </c>
      <c r="D2" t="str">
        <f>LEFT(C2,12)</f>
        <v>El código 64</v>
      </c>
      <c r="E2" s="8" t="str">
        <f>RIGHT(C2,4)</f>
        <v>'@'.</v>
      </c>
      <c r="F2" t="str">
        <f>MID(D2,11,2)</f>
        <v>64</v>
      </c>
    </row>
    <row r="3" spans="1:7" x14ac:dyDescent="0.2">
      <c r="A3">
        <v>65</v>
      </c>
      <c r="B3" t="str">
        <f t="shared" ref="B3:B36" si="0">CHAR(A3)</f>
        <v>A</v>
      </c>
      <c r="C3" t="str">
        <f t="shared" ref="C3:C37" si="1">CONCATENATE("El código ",A3," tiene asociado el carácter '",B3,"'.")</f>
        <v>El código 65 tiene asociado el carácter 'A'.</v>
      </c>
      <c r="D3" t="str">
        <f t="shared" ref="D3:D37" si="2">LEFT(C3,12)</f>
        <v>El código 65</v>
      </c>
      <c r="E3" s="8" t="str">
        <f t="shared" ref="E3:E37" si="3">RIGHT(C3,4)</f>
        <v>'A'.</v>
      </c>
      <c r="F3" t="str">
        <f t="shared" ref="F3:F37" si="4">MID(D3,11,2)</f>
        <v>65</v>
      </c>
      <c r="G3">
        <f>SEARCH("as*",C3)</f>
        <v>20</v>
      </c>
    </row>
    <row r="4" spans="1:7" x14ac:dyDescent="0.2">
      <c r="A4">
        <v>66</v>
      </c>
      <c r="B4" t="str">
        <f t="shared" si="0"/>
        <v>B</v>
      </c>
      <c r="C4" t="str">
        <f t="shared" si="1"/>
        <v>El código 66 tiene asociado el carácter 'B'.</v>
      </c>
      <c r="D4" t="str">
        <f t="shared" si="2"/>
        <v>El código 66</v>
      </c>
      <c r="E4" s="8" t="str">
        <f t="shared" si="3"/>
        <v>'B'.</v>
      </c>
      <c r="F4" t="str">
        <f t="shared" si="4"/>
        <v>66</v>
      </c>
    </row>
    <row r="5" spans="1:7" x14ac:dyDescent="0.2">
      <c r="A5">
        <v>67</v>
      </c>
      <c r="B5" t="str">
        <f t="shared" si="0"/>
        <v>C</v>
      </c>
      <c r="C5" t="str">
        <f t="shared" si="1"/>
        <v>El código 67 tiene asociado el carácter 'C'.</v>
      </c>
      <c r="D5" t="str">
        <f t="shared" si="2"/>
        <v>El código 67</v>
      </c>
      <c r="E5" s="8" t="str">
        <f t="shared" si="3"/>
        <v>'C'.</v>
      </c>
      <c r="F5" t="str">
        <f t="shared" si="4"/>
        <v>67</v>
      </c>
    </row>
    <row r="6" spans="1:7" x14ac:dyDescent="0.2">
      <c r="A6">
        <v>68</v>
      </c>
      <c r="B6" t="str">
        <f t="shared" si="0"/>
        <v>D</v>
      </c>
      <c r="C6" t="str">
        <f t="shared" si="1"/>
        <v>El código 68 tiene asociado el carácter 'D'.</v>
      </c>
      <c r="D6" t="str">
        <f t="shared" si="2"/>
        <v>El código 68</v>
      </c>
      <c r="E6" s="8" t="str">
        <f t="shared" si="3"/>
        <v>'D'.</v>
      </c>
      <c r="F6" t="str">
        <f t="shared" si="4"/>
        <v>68</v>
      </c>
    </row>
    <row r="7" spans="1:7" x14ac:dyDescent="0.2">
      <c r="A7">
        <v>69</v>
      </c>
      <c r="B7" t="str">
        <f t="shared" si="0"/>
        <v>E</v>
      </c>
      <c r="C7" t="str">
        <f t="shared" si="1"/>
        <v>El código 69 tiene asociado el carácter 'E'.</v>
      </c>
      <c r="D7" t="str">
        <f t="shared" si="2"/>
        <v>El código 69</v>
      </c>
      <c r="E7" s="8" t="str">
        <f t="shared" si="3"/>
        <v>'E'.</v>
      </c>
      <c r="F7" t="str">
        <f t="shared" si="4"/>
        <v>69</v>
      </c>
    </row>
    <row r="8" spans="1:7" x14ac:dyDescent="0.2">
      <c r="A8">
        <v>70</v>
      </c>
      <c r="B8" t="str">
        <f t="shared" si="0"/>
        <v>F</v>
      </c>
      <c r="C8" t="str">
        <f t="shared" si="1"/>
        <v>El código 70 tiene asociado el carácter 'F'.</v>
      </c>
      <c r="D8" t="str">
        <f t="shared" si="2"/>
        <v>El código 70</v>
      </c>
      <c r="E8" s="8" t="str">
        <f t="shared" si="3"/>
        <v>'F'.</v>
      </c>
      <c r="F8" t="str">
        <f t="shared" si="4"/>
        <v>70</v>
      </c>
    </row>
    <row r="9" spans="1:7" x14ac:dyDescent="0.2">
      <c r="A9">
        <v>71</v>
      </c>
      <c r="B9" t="str">
        <f t="shared" si="0"/>
        <v>G</v>
      </c>
      <c r="C9" t="str">
        <f t="shared" si="1"/>
        <v>El código 71 tiene asociado el carácter 'G'.</v>
      </c>
      <c r="D9" t="str">
        <f t="shared" si="2"/>
        <v>El código 71</v>
      </c>
      <c r="E9" s="8" t="str">
        <f t="shared" si="3"/>
        <v>'G'.</v>
      </c>
      <c r="F9" t="str">
        <f t="shared" si="4"/>
        <v>71</v>
      </c>
    </row>
    <row r="10" spans="1:7" x14ac:dyDescent="0.2">
      <c r="A10">
        <v>72</v>
      </c>
      <c r="B10" t="str">
        <f t="shared" si="0"/>
        <v>H</v>
      </c>
      <c r="C10" t="str">
        <f t="shared" si="1"/>
        <v>El código 72 tiene asociado el carácter 'H'.</v>
      </c>
      <c r="D10" t="str">
        <f t="shared" si="2"/>
        <v>El código 72</v>
      </c>
      <c r="E10" s="8" t="str">
        <f t="shared" si="3"/>
        <v>'H'.</v>
      </c>
      <c r="F10" t="str">
        <f t="shared" si="4"/>
        <v>72</v>
      </c>
    </row>
    <row r="11" spans="1:7" x14ac:dyDescent="0.2">
      <c r="A11">
        <v>73</v>
      </c>
      <c r="B11" t="str">
        <f t="shared" si="0"/>
        <v>I</v>
      </c>
      <c r="C11" t="str">
        <f t="shared" si="1"/>
        <v>El código 73 tiene asociado el carácter 'I'.</v>
      </c>
      <c r="D11" t="str">
        <f t="shared" si="2"/>
        <v>El código 73</v>
      </c>
      <c r="E11" s="8" t="str">
        <f t="shared" si="3"/>
        <v>'I'.</v>
      </c>
      <c r="F11" t="str">
        <f t="shared" si="4"/>
        <v>73</v>
      </c>
    </row>
    <row r="12" spans="1:7" x14ac:dyDescent="0.2">
      <c r="A12">
        <v>74</v>
      </c>
      <c r="B12" t="str">
        <f t="shared" si="0"/>
        <v>J</v>
      </c>
      <c r="C12" t="str">
        <f t="shared" si="1"/>
        <v>El código 74 tiene asociado el carácter 'J'.</v>
      </c>
      <c r="D12" t="str">
        <f t="shared" si="2"/>
        <v>El código 74</v>
      </c>
      <c r="E12" s="8" t="str">
        <f t="shared" si="3"/>
        <v>'J'.</v>
      </c>
      <c r="F12" t="str">
        <f t="shared" si="4"/>
        <v>74</v>
      </c>
    </row>
    <row r="13" spans="1:7" x14ac:dyDescent="0.2">
      <c r="A13">
        <v>75</v>
      </c>
      <c r="B13" t="str">
        <f t="shared" si="0"/>
        <v>K</v>
      </c>
      <c r="C13" t="str">
        <f t="shared" si="1"/>
        <v>El código 75 tiene asociado el carácter 'K'.</v>
      </c>
      <c r="D13" t="str">
        <f t="shared" si="2"/>
        <v>El código 75</v>
      </c>
      <c r="E13" s="8" t="str">
        <f t="shared" si="3"/>
        <v>'K'.</v>
      </c>
      <c r="F13" t="str">
        <f t="shared" si="4"/>
        <v>75</v>
      </c>
    </row>
    <row r="14" spans="1:7" x14ac:dyDescent="0.2">
      <c r="A14">
        <v>76</v>
      </c>
      <c r="B14" t="str">
        <f t="shared" si="0"/>
        <v>L</v>
      </c>
      <c r="C14" t="str">
        <f t="shared" si="1"/>
        <v>El código 76 tiene asociado el carácter 'L'.</v>
      </c>
      <c r="D14" t="str">
        <f t="shared" si="2"/>
        <v>El código 76</v>
      </c>
      <c r="E14" s="8" t="str">
        <f t="shared" si="3"/>
        <v>'L'.</v>
      </c>
      <c r="F14" t="str">
        <f t="shared" si="4"/>
        <v>76</v>
      </c>
    </row>
    <row r="15" spans="1:7" x14ac:dyDescent="0.2">
      <c r="A15">
        <v>77</v>
      </c>
      <c r="B15" t="str">
        <f t="shared" si="0"/>
        <v>M</v>
      </c>
      <c r="C15" t="str">
        <f t="shared" si="1"/>
        <v>El código 77 tiene asociado el carácter 'M'.</v>
      </c>
      <c r="D15" t="str">
        <f t="shared" si="2"/>
        <v>El código 77</v>
      </c>
      <c r="E15" s="8" t="str">
        <f t="shared" si="3"/>
        <v>'M'.</v>
      </c>
      <c r="F15" t="str">
        <f t="shared" si="4"/>
        <v>77</v>
      </c>
    </row>
    <row r="16" spans="1:7" x14ac:dyDescent="0.2">
      <c r="A16">
        <v>78</v>
      </c>
      <c r="B16" t="str">
        <f t="shared" si="0"/>
        <v>N</v>
      </c>
      <c r="C16" t="str">
        <f t="shared" si="1"/>
        <v>El código 78 tiene asociado el carácter 'N'.</v>
      </c>
      <c r="D16" t="str">
        <f t="shared" si="2"/>
        <v>El código 78</v>
      </c>
      <c r="E16" s="8" t="str">
        <f t="shared" si="3"/>
        <v>'N'.</v>
      </c>
      <c r="F16" t="str">
        <f t="shared" si="4"/>
        <v>78</v>
      </c>
    </row>
    <row r="17" spans="1:6" x14ac:dyDescent="0.2">
      <c r="A17">
        <v>79</v>
      </c>
      <c r="B17" t="str">
        <f t="shared" si="0"/>
        <v>O</v>
      </c>
      <c r="C17" t="str">
        <f t="shared" si="1"/>
        <v>El código 79 tiene asociado el carácter 'O'.</v>
      </c>
      <c r="D17" t="str">
        <f t="shared" si="2"/>
        <v>El código 79</v>
      </c>
      <c r="E17" s="8" t="str">
        <f t="shared" si="3"/>
        <v>'O'.</v>
      </c>
      <c r="F17" t="str">
        <f t="shared" si="4"/>
        <v>79</v>
      </c>
    </row>
    <row r="18" spans="1:6" x14ac:dyDescent="0.2">
      <c r="A18">
        <v>80</v>
      </c>
      <c r="B18" t="str">
        <f t="shared" si="0"/>
        <v>P</v>
      </c>
      <c r="C18" t="str">
        <f t="shared" si="1"/>
        <v>El código 80 tiene asociado el carácter 'P'.</v>
      </c>
      <c r="D18" t="str">
        <f t="shared" si="2"/>
        <v>El código 80</v>
      </c>
      <c r="E18" s="8" t="str">
        <f t="shared" si="3"/>
        <v>'P'.</v>
      </c>
      <c r="F18" t="str">
        <f t="shared" si="4"/>
        <v>80</v>
      </c>
    </row>
    <row r="19" spans="1:6" x14ac:dyDescent="0.2">
      <c r="A19">
        <v>81</v>
      </c>
      <c r="B19" t="str">
        <f t="shared" si="0"/>
        <v>Q</v>
      </c>
      <c r="C19" t="str">
        <f t="shared" si="1"/>
        <v>El código 81 tiene asociado el carácter 'Q'.</v>
      </c>
      <c r="D19" t="str">
        <f t="shared" si="2"/>
        <v>El código 81</v>
      </c>
      <c r="E19" s="8" t="str">
        <f t="shared" si="3"/>
        <v>'Q'.</v>
      </c>
      <c r="F19" t="str">
        <f t="shared" si="4"/>
        <v>81</v>
      </c>
    </row>
    <row r="20" spans="1:6" x14ac:dyDescent="0.2">
      <c r="A20">
        <v>82</v>
      </c>
      <c r="B20" t="str">
        <f t="shared" si="0"/>
        <v>R</v>
      </c>
      <c r="C20" t="str">
        <f t="shared" si="1"/>
        <v>El código 82 tiene asociado el carácter 'R'.</v>
      </c>
      <c r="D20" t="str">
        <f t="shared" si="2"/>
        <v>El código 82</v>
      </c>
      <c r="E20" s="8" t="str">
        <f t="shared" si="3"/>
        <v>'R'.</v>
      </c>
      <c r="F20" t="str">
        <f t="shared" si="4"/>
        <v>82</v>
      </c>
    </row>
    <row r="21" spans="1:6" x14ac:dyDescent="0.2">
      <c r="A21">
        <v>83</v>
      </c>
      <c r="B21" t="str">
        <f t="shared" si="0"/>
        <v>S</v>
      </c>
      <c r="C21" t="str">
        <f t="shared" si="1"/>
        <v>El código 83 tiene asociado el carácter 'S'.</v>
      </c>
      <c r="D21" t="str">
        <f t="shared" si="2"/>
        <v>El código 83</v>
      </c>
      <c r="E21" s="8" t="str">
        <f t="shared" si="3"/>
        <v>'S'.</v>
      </c>
      <c r="F21" t="str">
        <f t="shared" si="4"/>
        <v>83</v>
      </c>
    </row>
    <row r="22" spans="1:6" x14ac:dyDescent="0.2">
      <c r="A22">
        <v>84</v>
      </c>
      <c r="B22" t="str">
        <f t="shared" si="0"/>
        <v>T</v>
      </c>
      <c r="C22" t="str">
        <f t="shared" si="1"/>
        <v>El código 84 tiene asociado el carácter 'T'.</v>
      </c>
      <c r="D22" t="str">
        <f t="shared" si="2"/>
        <v>El código 84</v>
      </c>
      <c r="E22" s="8" t="str">
        <f t="shared" si="3"/>
        <v>'T'.</v>
      </c>
      <c r="F22" t="str">
        <f t="shared" si="4"/>
        <v>84</v>
      </c>
    </row>
    <row r="23" spans="1:6" x14ac:dyDescent="0.2">
      <c r="A23">
        <v>85</v>
      </c>
      <c r="B23" t="str">
        <f t="shared" si="0"/>
        <v>U</v>
      </c>
      <c r="C23" t="str">
        <f t="shared" si="1"/>
        <v>El código 85 tiene asociado el carácter 'U'.</v>
      </c>
      <c r="D23" t="str">
        <f t="shared" si="2"/>
        <v>El código 85</v>
      </c>
      <c r="E23" s="8" t="str">
        <f t="shared" si="3"/>
        <v>'U'.</v>
      </c>
      <c r="F23" t="str">
        <f t="shared" si="4"/>
        <v>85</v>
      </c>
    </row>
    <row r="24" spans="1:6" x14ac:dyDescent="0.2">
      <c r="A24">
        <v>86</v>
      </c>
      <c r="B24" t="str">
        <f t="shared" si="0"/>
        <v>V</v>
      </c>
      <c r="C24" t="str">
        <f t="shared" si="1"/>
        <v>El código 86 tiene asociado el carácter 'V'.</v>
      </c>
      <c r="D24" t="str">
        <f t="shared" si="2"/>
        <v>El código 86</v>
      </c>
      <c r="E24" s="8" t="str">
        <f t="shared" si="3"/>
        <v>'V'.</v>
      </c>
      <c r="F24" t="str">
        <f t="shared" si="4"/>
        <v>86</v>
      </c>
    </row>
    <row r="25" spans="1:6" x14ac:dyDescent="0.2">
      <c r="A25">
        <v>87</v>
      </c>
      <c r="B25" t="str">
        <f t="shared" si="0"/>
        <v>W</v>
      </c>
      <c r="C25" t="str">
        <f t="shared" si="1"/>
        <v>El código 87 tiene asociado el carácter 'W'.</v>
      </c>
      <c r="D25" t="str">
        <f t="shared" si="2"/>
        <v>El código 87</v>
      </c>
      <c r="E25" s="8" t="str">
        <f t="shared" si="3"/>
        <v>'W'.</v>
      </c>
      <c r="F25" t="str">
        <f t="shared" si="4"/>
        <v>87</v>
      </c>
    </row>
    <row r="26" spans="1:6" x14ac:dyDescent="0.2">
      <c r="A26">
        <v>88</v>
      </c>
      <c r="B26" t="str">
        <f t="shared" si="0"/>
        <v>X</v>
      </c>
      <c r="C26" t="str">
        <f t="shared" si="1"/>
        <v>El código 88 tiene asociado el carácter 'X'.</v>
      </c>
      <c r="D26" t="str">
        <f t="shared" si="2"/>
        <v>El código 88</v>
      </c>
      <c r="E26" s="8" t="str">
        <f t="shared" si="3"/>
        <v>'X'.</v>
      </c>
      <c r="F26" t="str">
        <f t="shared" si="4"/>
        <v>88</v>
      </c>
    </row>
    <row r="27" spans="1:6" x14ac:dyDescent="0.2">
      <c r="A27">
        <v>89</v>
      </c>
      <c r="B27" t="str">
        <f t="shared" si="0"/>
        <v>Y</v>
      </c>
      <c r="C27" t="str">
        <f t="shared" si="1"/>
        <v>El código 89 tiene asociado el carácter 'Y'.</v>
      </c>
      <c r="D27" t="str">
        <f t="shared" si="2"/>
        <v>El código 89</v>
      </c>
      <c r="E27" s="8" t="str">
        <f t="shared" si="3"/>
        <v>'Y'.</v>
      </c>
      <c r="F27" t="str">
        <f t="shared" si="4"/>
        <v>89</v>
      </c>
    </row>
    <row r="28" spans="1:6" x14ac:dyDescent="0.2">
      <c r="A28">
        <v>90</v>
      </c>
      <c r="B28" t="str">
        <f t="shared" si="0"/>
        <v>Z</v>
      </c>
      <c r="C28" t="str">
        <f t="shared" si="1"/>
        <v>El código 90 tiene asociado el carácter 'Z'.</v>
      </c>
      <c r="D28" t="str">
        <f t="shared" si="2"/>
        <v>El código 90</v>
      </c>
      <c r="E28" s="8" t="str">
        <f t="shared" si="3"/>
        <v>'Z'.</v>
      </c>
      <c r="F28" t="str">
        <f t="shared" si="4"/>
        <v>90</v>
      </c>
    </row>
    <row r="29" spans="1:6" x14ac:dyDescent="0.2">
      <c r="A29">
        <v>91</v>
      </c>
      <c r="B29" t="str">
        <f t="shared" si="0"/>
        <v>[</v>
      </c>
      <c r="C29" t="str">
        <f t="shared" si="1"/>
        <v>El código 91 tiene asociado el carácter '['.</v>
      </c>
      <c r="D29" t="str">
        <f t="shared" si="2"/>
        <v>El código 91</v>
      </c>
      <c r="E29" s="8" t="str">
        <f t="shared" si="3"/>
        <v>'['.</v>
      </c>
      <c r="F29" t="str">
        <f t="shared" si="4"/>
        <v>91</v>
      </c>
    </row>
    <row r="30" spans="1:6" x14ac:dyDescent="0.2">
      <c r="A30">
        <v>92</v>
      </c>
      <c r="B30" t="str">
        <f t="shared" si="0"/>
        <v>\</v>
      </c>
      <c r="C30" t="str">
        <f t="shared" si="1"/>
        <v>El código 92 tiene asociado el carácter '\'.</v>
      </c>
      <c r="D30" t="str">
        <f t="shared" si="2"/>
        <v>El código 92</v>
      </c>
      <c r="E30" s="8" t="str">
        <f t="shared" si="3"/>
        <v>'\'.</v>
      </c>
      <c r="F30" t="str">
        <f t="shared" si="4"/>
        <v>92</v>
      </c>
    </row>
    <row r="31" spans="1:6" x14ac:dyDescent="0.2">
      <c r="A31">
        <v>93</v>
      </c>
      <c r="B31" t="str">
        <f t="shared" si="0"/>
        <v>]</v>
      </c>
      <c r="C31" t="str">
        <f t="shared" si="1"/>
        <v>El código 93 tiene asociado el carácter ']'.</v>
      </c>
      <c r="D31" t="str">
        <f t="shared" si="2"/>
        <v>El código 93</v>
      </c>
      <c r="E31" s="8" t="str">
        <f t="shared" si="3"/>
        <v>']'.</v>
      </c>
      <c r="F31" t="str">
        <f t="shared" si="4"/>
        <v>93</v>
      </c>
    </row>
    <row r="32" spans="1:6" x14ac:dyDescent="0.2">
      <c r="A32">
        <v>94</v>
      </c>
      <c r="B32" t="str">
        <f t="shared" si="0"/>
        <v>^</v>
      </c>
      <c r="C32" t="str">
        <f t="shared" si="1"/>
        <v>El código 94 tiene asociado el carácter '^'.</v>
      </c>
      <c r="D32" t="str">
        <f t="shared" si="2"/>
        <v>El código 94</v>
      </c>
      <c r="E32" s="8" t="str">
        <f t="shared" si="3"/>
        <v>'^'.</v>
      </c>
      <c r="F32" t="str">
        <f t="shared" si="4"/>
        <v>94</v>
      </c>
    </row>
    <row r="33" spans="1:6" x14ac:dyDescent="0.2">
      <c r="A33">
        <v>95</v>
      </c>
      <c r="B33" t="str">
        <f t="shared" si="0"/>
        <v>_</v>
      </c>
      <c r="C33" t="str">
        <f t="shared" si="1"/>
        <v>El código 95 tiene asociado el carácter '_'.</v>
      </c>
      <c r="D33" t="str">
        <f t="shared" si="2"/>
        <v>El código 95</v>
      </c>
      <c r="E33" s="8" t="str">
        <f t="shared" si="3"/>
        <v>'_'.</v>
      </c>
      <c r="F33" t="str">
        <f t="shared" si="4"/>
        <v>95</v>
      </c>
    </row>
    <row r="34" spans="1:6" x14ac:dyDescent="0.2">
      <c r="A34">
        <v>96</v>
      </c>
      <c r="B34" t="str">
        <f t="shared" si="0"/>
        <v>`</v>
      </c>
      <c r="C34" t="str">
        <f t="shared" si="1"/>
        <v>El código 96 tiene asociado el carácter '`'.</v>
      </c>
      <c r="D34" t="str">
        <f t="shared" si="2"/>
        <v>El código 96</v>
      </c>
      <c r="E34" s="8" t="str">
        <f t="shared" si="3"/>
        <v>'`'.</v>
      </c>
      <c r="F34" t="str">
        <f t="shared" si="4"/>
        <v>96</v>
      </c>
    </row>
    <row r="35" spans="1:6" x14ac:dyDescent="0.2">
      <c r="A35">
        <v>97</v>
      </c>
      <c r="B35" t="str">
        <f t="shared" si="0"/>
        <v>a</v>
      </c>
      <c r="C35" t="str">
        <f t="shared" si="1"/>
        <v>El código 97 tiene asociado el carácter 'a'.</v>
      </c>
      <c r="D35" t="str">
        <f t="shared" si="2"/>
        <v>El código 97</v>
      </c>
      <c r="E35" s="8" t="str">
        <f t="shared" si="3"/>
        <v>'a'.</v>
      </c>
      <c r="F35" t="str">
        <f t="shared" si="4"/>
        <v>97</v>
      </c>
    </row>
    <row r="36" spans="1:6" x14ac:dyDescent="0.2">
      <c r="A36">
        <v>98</v>
      </c>
      <c r="B36" t="str">
        <f t="shared" si="0"/>
        <v>b</v>
      </c>
      <c r="C36" t="str">
        <f t="shared" si="1"/>
        <v>El código 98 tiene asociado el carácter 'b'.</v>
      </c>
      <c r="D36" t="str">
        <f t="shared" si="2"/>
        <v>El código 98</v>
      </c>
      <c r="E36" s="8" t="str">
        <f t="shared" si="3"/>
        <v>'b'.</v>
      </c>
      <c r="F36" t="str">
        <f t="shared" si="4"/>
        <v>98</v>
      </c>
    </row>
    <row r="37" spans="1:6" x14ac:dyDescent="0.2">
      <c r="A37">
        <v>12453</v>
      </c>
      <c r="B37" t="str">
        <f>_xlfn.UNICHAR(A37)</f>
        <v>ゥ</v>
      </c>
      <c r="C37" t="str">
        <f t="shared" si="1"/>
        <v>El código 12453 tiene asociado el carácter 'ゥ'.</v>
      </c>
      <c r="D37" t="str">
        <f t="shared" si="2"/>
        <v>El código 12</v>
      </c>
      <c r="E37" s="8" t="str">
        <f t="shared" si="3"/>
        <v>'ゥ'.</v>
      </c>
      <c r="F37" t="str">
        <f t="shared" si="4"/>
        <v>12</v>
      </c>
    </row>
    <row r="39" spans="1:6" x14ac:dyDescent="0.2">
      <c r="A39" s="2" t="s">
        <v>5</v>
      </c>
      <c r="B39" t="str">
        <f>DOLLAR(A36)</f>
        <v>98,00 €</v>
      </c>
    </row>
    <row r="40" spans="1:6" x14ac:dyDescent="0.2">
      <c r="A40" s="2" t="s">
        <v>6</v>
      </c>
      <c r="B40" t="str">
        <f>FIXED(A36,2)</f>
        <v>98,00</v>
      </c>
    </row>
    <row r="41" spans="1:6" x14ac:dyDescent="0.2">
      <c r="A41" s="2" t="s">
        <v>7</v>
      </c>
      <c r="B41" t="str">
        <f>TEXT(A36,"0,000 €")</f>
        <v>98,000 €</v>
      </c>
    </row>
    <row r="42" spans="1:6" x14ac:dyDescent="0.2">
      <c r="A42" s="2" t="s">
        <v>8</v>
      </c>
      <c r="B42">
        <f>VALUE(B41)</f>
        <v>98</v>
      </c>
    </row>
    <row r="43" spans="1:6" x14ac:dyDescent="0.2">
      <c r="A43" s="2" t="s">
        <v>41</v>
      </c>
      <c r="B43">
        <f>_xlfn.NUMBERVALUE(B41)</f>
        <v>98</v>
      </c>
    </row>
    <row r="45" spans="1:6" x14ac:dyDescent="0.2">
      <c r="A45" s="2" t="s">
        <v>9</v>
      </c>
      <c r="C45" t="str">
        <f>LOWER(C36)</f>
        <v>el código 98 tiene asociado el carácter 'b'.</v>
      </c>
    </row>
    <row r="46" spans="1:6" x14ac:dyDescent="0.2">
      <c r="A46" s="2" t="s">
        <v>10</v>
      </c>
      <c r="C46" t="str">
        <f>UPPER(C36)</f>
        <v>EL CÓDIGO 98 TIENE ASOCIADO EL CARÁCTER 'B'.</v>
      </c>
    </row>
    <row r="47" spans="1:6" x14ac:dyDescent="0.2">
      <c r="A47" s="2" t="s">
        <v>11</v>
      </c>
      <c r="C47" t="str">
        <f>PROPER(C36)</f>
        <v>El Código 98 Tiene Asociado El Carácter 'B'.</v>
      </c>
    </row>
    <row r="49" spans="1:2" x14ac:dyDescent="0.2">
      <c r="A49" s="2" t="s">
        <v>12</v>
      </c>
      <c r="B49">
        <f>LEN(C47)</f>
        <v>44</v>
      </c>
    </row>
    <row r="50" spans="1:2" x14ac:dyDescent="0.2">
      <c r="A50" s="2" t="s">
        <v>13</v>
      </c>
      <c r="B50" t="str">
        <f>TRIM(C47)</f>
        <v>El Código 98 Tiene Asociado El Carácter 'B'.</v>
      </c>
    </row>
    <row r="51" spans="1:2" x14ac:dyDescent="0.2">
      <c r="A51" s="2" t="s">
        <v>14</v>
      </c>
      <c r="B51" t="str">
        <f>REPT("Excel 2013 ", 5)</f>
        <v xml:space="preserve">Excel 2013 Excel 2013 Excel 2013 Excel 2013 Excel 2013 </v>
      </c>
    </row>
  </sheetData>
  <phoneticPr fontId="2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17" sqref="C17"/>
    </sheetView>
  </sheetViews>
  <sheetFormatPr baseColWidth="10" defaultRowHeight="12.75" x14ac:dyDescent="0.2"/>
  <cols>
    <col min="1" max="1" width="23.5703125" customWidth="1"/>
    <col min="2" max="2" width="12.28515625" bestFit="1" customWidth="1"/>
    <col min="5" max="5" width="15" bestFit="1" customWidth="1"/>
  </cols>
  <sheetData>
    <row r="1" spans="1:6" x14ac:dyDescent="0.2">
      <c r="A1" s="3"/>
      <c r="E1" s="2" t="s">
        <v>24</v>
      </c>
    </row>
    <row r="2" spans="1:6" x14ac:dyDescent="0.2">
      <c r="A2" s="4" t="s">
        <v>15</v>
      </c>
      <c r="B2" s="6">
        <f ca="1">NOW()</f>
        <v>42424.75982835648</v>
      </c>
      <c r="C2" s="3">
        <v>41289</v>
      </c>
      <c r="E2">
        <f ca="1">NETWORKDAYS(B2,C2)</f>
        <v>-812</v>
      </c>
      <c r="F2" s="3">
        <f ca="1">WORKDAY(B2,2)</f>
        <v>42426</v>
      </c>
    </row>
    <row r="3" spans="1:6" x14ac:dyDescent="0.2">
      <c r="A3" s="2" t="s">
        <v>16</v>
      </c>
      <c r="B3">
        <f ca="1">YEAR(B2)</f>
        <v>2016</v>
      </c>
    </row>
    <row r="4" spans="1:6" x14ac:dyDescent="0.2">
      <c r="A4" s="5" t="s">
        <v>17</v>
      </c>
      <c r="B4">
        <f ca="1">MONTH(B2)</f>
        <v>2</v>
      </c>
    </row>
    <row r="5" spans="1:6" x14ac:dyDescent="0.2">
      <c r="A5" s="2" t="s">
        <v>18</v>
      </c>
      <c r="B5">
        <f ca="1">DAY(B2)</f>
        <v>24</v>
      </c>
    </row>
    <row r="6" spans="1:6" x14ac:dyDescent="0.2">
      <c r="A6" s="2" t="s">
        <v>19</v>
      </c>
      <c r="B6">
        <f ca="1">WEEKDAY(B2,2)</f>
        <v>3</v>
      </c>
    </row>
    <row r="7" spans="1:6" x14ac:dyDescent="0.2">
      <c r="A7" s="2" t="s">
        <v>20</v>
      </c>
      <c r="B7">
        <f ca="1">WEEKNUM(B2,2)</f>
        <v>9</v>
      </c>
      <c r="D7" s="3"/>
    </row>
    <row r="8" spans="1:6" x14ac:dyDescent="0.2">
      <c r="A8" s="2" t="s">
        <v>21</v>
      </c>
      <c r="B8">
        <f ca="1">HOUR(B2)</f>
        <v>18</v>
      </c>
    </row>
    <row r="9" spans="1:6" x14ac:dyDescent="0.2">
      <c r="A9" s="2" t="s">
        <v>22</v>
      </c>
      <c r="B9">
        <f ca="1">MINUTE(B2)</f>
        <v>14</v>
      </c>
    </row>
    <row r="10" spans="1:6" x14ac:dyDescent="0.2">
      <c r="A10" s="2" t="s">
        <v>23</v>
      </c>
      <c r="B10">
        <f ca="1">SECOND(B2)</f>
        <v>9</v>
      </c>
    </row>
    <row r="11" spans="1:6" x14ac:dyDescent="0.2">
      <c r="A11" s="2" t="s">
        <v>42</v>
      </c>
      <c r="B11">
        <f ca="1">_xlfn.ISOWEEKNUM(B2)</f>
        <v>8</v>
      </c>
    </row>
    <row r="13" spans="1:6" x14ac:dyDescent="0.2">
      <c r="A13" s="2" t="s">
        <v>25</v>
      </c>
      <c r="B13" s="3">
        <v>24504</v>
      </c>
    </row>
    <row r="14" spans="1:6" x14ac:dyDescent="0.2">
      <c r="A14" s="2" t="s">
        <v>26</v>
      </c>
      <c r="B14" s="3">
        <f ca="1">TODAY()</f>
        <v>42424</v>
      </c>
    </row>
    <row r="15" spans="1:6" x14ac:dyDescent="0.2">
      <c r="A15" s="2" t="s">
        <v>24</v>
      </c>
      <c r="B15" s="7">
        <f ca="1">NETWORKDAYS(B13,B14)</f>
        <v>12801</v>
      </c>
    </row>
    <row r="16" spans="1:6" x14ac:dyDescent="0.2">
      <c r="A16" s="2" t="s">
        <v>27</v>
      </c>
      <c r="B16" s="7">
        <f ca="1">DAYS360(B13,B14)</f>
        <v>17663</v>
      </c>
    </row>
    <row r="17" spans="1:3" x14ac:dyDescent="0.2">
      <c r="A17" s="2" t="s">
        <v>28</v>
      </c>
      <c r="B17" s="7">
        <f ca="1">B14-B13</f>
        <v>17920</v>
      </c>
      <c r="C17">
        <f ca="1">_xlfn.DAYS(B14,B13)</f>
        <v>17920</v>
      </c>
    </row>
    <row r="18" spans="1:3" x14ac:dyDescent="0.2">
      <c r="A18" s="2" t="s">
        <v>29</v>
      </c>
      <c r="B18" s="3">
        <f>B13-45</f>
        <v>24459</v>
      </c>
    </row>
    <row r="19" spans="1:3" x14ac:dyDescent="0.2">
      <c r="A19" s="2" t="s">
        <v>30</v>
      </c>
      <c r="B19" s="3">
        <f>B13+45</f>
        <v>24549</v>
      </c>
    </row>
    <row r="23" spans="1:3" x14ac:dyDescent="0.2">
      <c r="C23" s="3"/>
    </row>
  </sheetData>
  <phoneticPr fontId="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tabSelected="1" workbookViewId="0">
      <selection activeCell="B2" sqref="B2"/>
    </sheetView>
  </sheetViews>
  <sheetFormatPr baseColWidth="10" defaultRowHeight="12.75" x14ac:dyDescent="0.2"/>
  <cols>
    <col min="1" max="1" width="19.140625" bestFit="1" customWidth="1"/>
  </cols>
  <sheetData>
    <row r="2" spans="1:2" x14ac:dyDescent="0.2">
      <c r="A2" s="2" t="s">
        <v>31</v>
      </c>
      <c r="B2" t="str">
        <f ca="1">INFO("version")</f>
        <v>16.0</v>
      </c>
    </row>
    <row r="3" spans="1:2" x14ac:dyDescent="0.2">
      <c r="A3" s="2" t="s">
        <v>33</v>
      </c>
      <c r="B3" t="str">
        <f ca="1">INFO("sistema")</f>
        <v>pcdos</v>
      </c>
    </row>
    <row r="4" spans="1:2" x14ac:dyDescent="0.2">
      <c r="A4" s="2" t="s">
        <v>32</v>
      </c>
      <c r="B4" t="str">
        <f ca="1">INFO("versionso")</f>
        <v>Windows (32-bit) NT :.00</v>
      </c>
    </row>
    <row r="5" spans="1:2" x14ac:dyDescent="0.2">
      <c r="A5" s="2" t="s">
        <v>34</v>
      </c>
      <c r="B5">
        <f ca="1">INFO("archivos")</f>
        <v>63</v>
      </c>
    </row>
    <row r="6" spans="1:2" x14ac:dyDescent="0.2">
      <c r="A6" s="2" t="s">
        <v>35</v>
      </c>
      <c r="B6" t="str">
        <f ca="1">INFO("directorio")</f>
        <v>C:\Users\Francisco\Documents\</v>
      </c>
    </row>
    <row r="7" spans="1:2" x14ac:dyDescent="0.2">
      <c r="A7" s="2" t="s">
        <v>36</v>
      </c>
      <c r="B7" s="7" t="str">
        <f ca="1">INFO("origen")</f>
        <v>$A:$A$1</v>
      </c>
    </row>
    <row r="8" spans="1:2" x14ac:dyDescent="0.2">
      <c r="A8" s="2" t="s">
        <v>37</v>
      </c>
      <c r="B8" s="7" t="str">
        <f ca="1">INFO("recalc")</f>
        <v>Automáticamente</v>
      </c>
    </row>
    <row r="9" spans="1:2" x14ac:dyDescent="0.2">
      <c r="A9" s="2" t="s">
        <v>39</v>
      </c>
      <c r="B9">
        <f ca="1">_xlfn.SHEETS()</f>
        <v>3</v>
      </c>
    </row>
    <row r="10" spans="1:2" x14ac:dyDescent="0.2">
      <c r="A10" s="2" t="s">
        <v>40</v>
      </c>
      <c r="B10">
        <f ca="1">_xlfn.SHEET()</f>
        <v>3</v>
      </c>
    </row>
  </sheetData>
  <phoneticPr fontId="2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Texto</vt:lpstr>
      <vt:lpstr>Fechas</vt:lpstr>
      <vt:lpstr>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</dc:creator>
  <cp:lastModifiedBy>Francisco Charte Ojeda</cp:lastModifiedBy>
  <dcterms:created xsi:type="dcterms:W3CDTF">2001-06-13T08:19:56Z</dcterms:created>
  <dcterms:modified xsi:type="dcterms:W3CDTF">2016-02-24T17:15:01Z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4eafe2fc-44c6-4d7b-9ca3-42c6098a0c6d</vt:lpwstr>
  </property>
</Properties>
</file>