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ocuments\CloudDocuments\"/>
    </mc:Choice>
  </mc:AlternateContent>
  <bookViews>
    <workbookView xWindow="0" yWindow="0" windowWidth="19200" windowHeight="107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5" i="1"/>
  <c r="B13" i="1" l="1"/>
  <c r="B12" i="1"/>
  <c r="B8" i="1"/>
  <c r="B5" i="1"/>
  <c r="G36" i="1" l="1"/>
  <c r="G40" i="1" s="1"/>
</calcChain>
</file>

<file path=xl/sharedStrings.xml><?xml version="1.0" encoding="utf-8"?>
<sst xmlns="http://schemas.openxmlformats.org/spreadsheetml/2006/main" count="62" uniqueCount="54">
  <si>
    <t>Florian CHAUMEIL</t>
  </si>
  <si>
    <t>42 rue Manin</t>
  </si>
  <si>
    <t>75019 Paris</t>
  </si>
  <si>
    <t>Date du devis</t>
  </si>
  <si>
    <t>Référence du devis</t>
  </si>
  <si>
    <t>Numéro de client</t>
  </si>
  <si>
    <t>Date de validité du devis</t>
  </si>
  <si>
    <t>Modalité de paiement</t>
  </si>
  <si>
    <t>sous 30 jours</t>
  </si>
  <si>
    <t>Emis par</t>
  </si>
  <si>
    <t>Contact client</t>
  </si>
  <si>
    <t>Durée estimée de la prestation</t>
  </si>
  <si>
    <t>jours</t>
  </si>
  <si>
    <t>Destinataire :</t>
  </si>
  <si>
    <t>Isabelle DEBUIRE</t>
  </si>
  <si>
    <t>DSPC - OPCADEFI</t>
  </si>
  <si>
    <t>94166 ST MANDE CEDEX</t>
  </si>
  <si>
    <t>En Copie</t>
  </si>
  <si>
    <t>Benoît BLANCHARD</t>
  </si>
  <si>
    <t>Infos additionnelles</t>
  </si>
  <si>
    <t xml:space="preserve">Ce devis concerne une activité de prestation de developpement informatique au forfait, qui sera réalisé pour partie à distance </t>
  </si>
  <si>
    <t>et pour partie au sein des locaux du client.</t>
  </si>
  <si>
    <t xml:space="preserve">En cas de tâche non anticipé un devis complementaire pourra éventuellement etre émis en fonction de la nature de la tâche </t>
  </si>
  <si>
    <t>Contact</t>
  </si>
  <si>
    <t>Téléphone +33 6 7636 3528</t>
  </si>
  <si>
    <t>France</t>
  </si>
  <si>
    <t>Email: florian.chaumeil@yahoo.fr</t>
  </si>
  <si>
    <t>Siret : 80396991400016</t>
  </si>
  <si>
    <t>Description</t>
  </si>
  <si>
    <t>€</t>
  </si>
  <si>
    <t>Maintenance du référentiel dans entrepot</t>
  </si>
  <si>
    <t>et du module de synchro montante:</t>
  </si>
  <si>
    <t>-       Tests unitaires de 38 vues </t>
  </si>
  <si>
    <t>-       Maintenance des vues dans l'entrepot</t>
  </si>
  <si>
    <t>-       Maintenance de l'automate de synchronisation</t>
  </si>
  <si>
    <r>
      <rPr>
        <sz val="11"/>
        <color theme="1"/>
        <rFont val="Calibri"/>
        <family val="2"/>
      </rPr>
      <t>Tests des chaines complètes de saisies</t>
    </r>
    <r>
      <rPr>
        <sz val="12"/>
        <color theme="1"/>
        <rFont val="Times New Roman"/>
        <family val="1"/>
      </rPr>
      <t> 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</si>
  <si>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Demande de prise plan 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</si>
  <si>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Demande multi établissement 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</si>
  <si>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Demande multi dispositif 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</si>
  <si>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Saisie de contrat pro </t>
    </r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</si>
  <si>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Visualisation des comptes </t>
    </r>
  </si>
  <si>
    <t>Total HT</t>
  </si>
  <si>
    <t>TVA</t>
  </si>
  <si>
    <t>Total TTC</t>
  </si>
  <si>
    <t xml:space="preserve">Signature du client (précédée de la mention « Bon pour accord ») </t>
  </si>
  <si>
    <t>Responsable des systèmes d'informations</t>
  </si>
  <si>
    <t>5-7 ave du Général De Gaulle</t>
  </si>
  <si>
    <t>Date de début prévue</t>
  </si>
  <si>
    <t>Date de fin prévue</t>
  </si>
  <si>
    <t>Coût estimé</t>
  </si>
  <si>
    <t>date livraison</t>
  </si>
  <si>
    <t>Devis n° 1</t>
  </si>
  <si>
    <t>TVA non applicable, art. 293 B du CGI</t>
  </si>
  <si>
    <t>Tarif forfait jours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</si>
</sst>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d\.m\.yyyy;@"/>
    <numFmt numFmtId="165" formatCode="0.0%"/>
    <numFmt numFmtId="166" formatCode="#,##0.00\ [$€-407]"/>
  </numFmts>
  <fonts count="25" x14ac:knownFonts="1">
    <font>
      <sz val="11"/>
      <color theme="1"/>
      <name val="Calibri"/>
      <family val="2"/>
      <scheme val="minor"/>
    </font>
    <font>
      <i/>
      <sz val="10"/>
      <color theme="1" tint="0.49998474074526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4"/>
      <name val="Arial"/>
      <family val="2"/>
    </font>
    <font>
      <sz val="1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9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left" indent="1"/>
    </xf>
    <xf numFmtId="14" fontId="4" fillId="3" borderId="0" xfId="0" applyNumberFormat="1" applyFont="1" applyFill="1" applyAlignment="1">
      <alignment horizontal="left" indent="1"/>
    </xf>
    <xf numFmtId="164" fontId="4" fillId="3" borderId="0" xfId="0" applyNumberFormat="1" applyFont="1" applyFill="1" applyAlignment="1">
      <alignment horizontal="left" indent="1"/>
    </xf>
    <xf numFmtId="165" fontId="4" fillId="3" borderId="0" xfId="0" applyNumberFormat="1" applyFont="1" applyFill="1" applyAlignment="1">
      <alignment horizontal="left" indent="1"/>
    </xf>
    <xf numFmtId="0" fontId="3" fillId="3" borderId="0" xfId="0" applyFont="1" applyFill="1"/>
    <xf numFmtId="0" fontId="7" fillId="3" borderId="0" xfId="0" applyFont="1" applyFill="1"/>
    <xf numFmtId="0" fontId="8" fillId="2" borderId="0" xfId="0" applyFont="1" applyFill="1"/>
    <xf numFmtId="0" fontId="4" fillId="3" borderId="0" xfId="0" applyFont="1" applyFill="1"/>
    <xf numFmtId="0" fontId="9" fillId="2" borderId="0" xfId="0" applyFont="1" applyFill="1"/>
    <xf numFmtId="0" fontId="8" fillId="3" borderId="0" xfId="0" applyFont="1" applyFill="1"/>
    <xf numFmtId="0" fontId="10" fillId="2" borderId="0" xfId="0" applyFont="1" applyFill="1" applyAlignment="1">
      <alignment horizontal="left"/>
    </xf>
    <xf numFmtId="0" fontId="6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3" fillId="2" borderId="0" xfId="0" applyFont="1" applyFill="1" applyBorder="1" applyAlignment="1">
      <alignment horizontal="left"/>
    </xf>
    <xf numFmtId="0" fontId="14" fillId="2" borderId="1" xfId="0" applyFont="1" applyFill="1" applyBorder="1"/>
    <xf numFmtId="0" fontId="15" fillId="2" borderId="1" xfId="0" applyFont="1" applyFill="1" applyBorder="1"/>
    <xf numFmtId="14" fontId="16" fillId="2" borderId="0" xfId="0" applyNumberFormat="1" applyFont="1" applyFill="1" applyBorder="1"/>
    <xf numFmtId="0" fontId="16" fillId="2" borderId="0" xfId="0" applyFont="1" applyFill="1" applyBorder="1"/>
    <xf numFmtId="0" fontId="16" fillId="2" borderId="0" xfId="0" quotePrefix="1" applyFont="1" applyFill="1" applyBorder="1"/>
    <xf numFmtId="0" fontId="5" fillId="2" borderId="0" xfId="0" applyFont="1" applyFill="1" applyBorder="1" applyAlignment="1">
      <alignment horizontal="right"/>
    </xf>
    <xf numFmtId="0" fontId="8" fillId="2" borderId="6" xfId="0" applyFont="1" applyFill="1" applyBorder="1"/>
    <xf numFmtId="0" fontId="8" fillId="2" borderId="6" xfId="0" quotePrefix="1" applyFont="1" applyFill="1" applyBorder="1"/>
    <xf numFmtId="0" fontId="18" fillId="2" borderId="6" xfId="0" quotePrefix="1" applyFont="1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10" xfId="0" applyFill="1" applyBorder="1"/>
    <xf numFmtId="44" fontId="2" fillId="2" borderId="5" xfId="0" applyNumberFormat="1" applyFont="1" applyFill="1" applyBorder="1"/>
    <xf numFmtId="44" fontId="2" fillId="2" borderId="8" xfId="0" applyNumberFormat="1" applyFont="1" applyFill="1" applyBorder="1"/>
    <xf numFmtId="0" fontId="8" fillId="2" borderId="7" xfId="0" quotePrefix="1" applyFont="1" applyFill="1" applyBorder="1"/>
    <xf numFmtId="166" fontId="2" fillId="2" borderId="0" xfId="0" applyNumberFormat="1" applyFont="1" applyFill="1"/>
    <xf numFmtId="14" fontId="21" fillId="3" borderId="0" xfId="0" applyNumberFormat="1" applyFont="1" applyFill="1" applyAlignment="1">
      <alignment horizontal="right"/>
    </xf>
    <xf numFmtId="0" fontId="4" fillId="3" borderId="0" xfId="0" applyNumberFormat="1" applyFont="1" applyFill="1" applyAlignment="1">
      <alignment horizontal="left" indent="1"/>
    </xf>
    <xf numFmtId="0" fontId="3" fillId="2" borderId="0" xfId="0" applyFont="1" applyFill="1"/>
    <xf numFmtId="0" fontId="18" fillId="2" borderId="7" xfId="0" quotePrefix="1" applyFont="1" applyFill="1" applyBorder="1"/>
    <xf numFmtId="166" fontId="22" fillId="2" borderId="0" xfId="0" applyNumberFormat="1" applyFont="1" applyFill="1"/>
    <xf numFmtId="0" fontId="6" fillId="4" borderId="2" xfId="0" applyFont="1" applyFill="1" applyBorder="1"/>
    <xf numFmtId="0" fontId="6" fillId="4" borderId="3" xfId="0" applyFont="1" applyFill="1" applyBorder="1"/>
    <xf numFmtId="0" fontId="6" fillId="4" borderId="4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center" wrapText="1"/>
    </xf>
    <xf numFmtId="0" fontId="0" fillId="2" borderId="13" xfId="0" applyFill="1" applyBorder="1"/>
    <xf numFmtId="0" fontId="0" fillId="2" borderId="14" xfId="0" applyFill="1" applyBorder="1"/>
    <xf numFmtId="14" fontId="0" fillId="2" borderId="13" xfId="0" applyNumberFormat="1" applyFill="1" applyBorder="1"/>
    <xf numFmtId="0" fontId="10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3" fillId="2" borderId="11" xfId="0" applyFont="1" applyFill="1" applyBorder="1"/>
    <xf numFmtId="166" fontId="14" fillId="2" borderId="11" xfId="0" applyNumberFormat="1" applyFont="1" applyFill="1" applyBorder="1"/>
    <xf numFmtId="0" fontId="14" fillId="2" borderId="0" xfId="0" applyFont="1" applyFill="1"/>
    <xf numFmtId="0" fontId="23" fillId="2" borderId="0" xfId="0" applyFont="1" applyFill="1"/>
    <xf numFmtId="166" fontId="23" fillId="2" borderId="0" xfId="0" applyNumberFormat="1" applyFont="1" applyFill="1"/>
    <xf numFmtId="0" fontId="11" fillId="2" borderId="0" xfId="0" applyFont="1" applyFill="1" applyAlignment="1">
      <alignment horizontal="left"/>
    </xf>
    <xf numFmtId="0" fontId="24" fillId="2" borderId="5" xfId="0" applyFont="1" applyFill="1" applyBorder="1"/>
    <xf numFmtId="0" fontId="24" fillId="2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view="pageLayout" zoomScaleNormal="100" workbookViewId="0">
      <selection activeCell="J10" sqref="J10"/>
    </sheetView>
  </sheetViews>
  <sheetFormatPr baseColWidth="10" defaultRowHeight="15" x14ac:dyDescent="0.25"/>
  <cols>
    <col min="1" max="1" width="24.5703125" style="2" customWidth="1"/>
    <col min="2" max="2" width="11.28515625" style="2" customWidth="1"/>
    <col min="3" max="3" width="5.7109375" style="2" customWidth="1"/>
    <col min="4" max="4" width="14.7109375" style="2" customWidth="1"/>
    <col min="5" max="5" width="11.42578125" style="2"/>
    <col min="6" max="6" width="9.7109375" style="2" customWidth="1"/>
    <col min="7" max="7" width="12" style="2" customWidth="1"/>
    <col min="8" max="16384" width="11.42578125" style="2"/>
  </cols>
  <sheetData>
    <row r="1" spans="1:7" ht="23.25" x14ac:dyDescent="0.35">
      <c r="A1" s="14" t="s">
        <v>0</v>
      </c>
      <c r="D1" s="58"/>
      <c r="E1" s="58"/>
      <c r="G1" s="51" t="s">
        <v>51</v>
      </c>
    </row>
    <row r="2" spans="1:7" x14ac:dyDescent="0.25">
      <c r="A2" s="1" t="s">
        <v>1</v>
      </c>
    </row>
    <row r="3" spans="1:7" x14ac:dyDescent="0.25">
      <c r="A3" s="1" t="s">
        <v>2</v>
      </c>
    </row>
    <row r="5" spans="1:7" x14ac:dyDescent="0.25">
      <c r="A5" s="3" t="s">
        <v>3</v>
      </c>
      <c r="B5" s="5">
        <f ca="1">TODAY()</f>
        <v>42728</v>
      </c>
      <c r="C5" s="5"/>
      <c r="E5" s="9" t="s">
        <v>13</v>
      </c>
      <c r="F5" s="13"/>
      <c r="G5" s="13"/>
    </row>
    <row r="6" spans="1:7" x14ac:dyDescent="0.25">
      <c r="A6" s="3" t="s">
        <v>4</v>
      </c>
      <c r="B6" s="4">
        <v>1</v>
      </c>
      <c r="C6" s="4"/>
      <c r="E6" s="11" t="s">
        <v>14</v>
      </c>
      <c r="F6" s="13"/>
      <c r="G6" s="13"/>
    </row>
    <row r="7" spans="1:7" x14ac:dyDescent="0.25">
      <c r="A7" s="3" t="s">
        <v>5</v>
      </c>
      <c r="B7" s="4">
        <v>1</v>
      </c>
      <c r="C7" s="4"/>
      <c r="E7" s="11" t="s">
        <v>15</v>
      </c>
      <c r="F7" s="13"/>
      <c r="G7" s="13"/>
    </row>
    <row r="8" spans="1:7" x14ac:dyDescent="0.25">
      <c r="A8" s="3" t="s">
        <v>6</v>
      </c>
      <c r="B8" s="5">
        <f>DATE(2016,12,16)+0</f>
        <v>42720</v>
      </c>
      <c r="C8" s="5"/>
      <c r="E8" s="11" t="s">
        <v>46</v>
      </c>
      <c r="F8" s="13"/>
      <c r="G8" s="13"/>
    </row>
    <row r="9" spans="1:7" x14ac:dyDescent="0.25">
      <c r="A9" s="3" t="s">
        <v>7</v>
      </c>
      <c r="B9" s="6" t="s">
        <v>8</v>
      </c>
      <c r="C9" s="6"/>
      <c r="E9" s="11" t="s">
        <v>16</v>
      </c>
      <c r="F9" s="13"/>
      <c r="G9" s="13"/>
    </row>
    <row r="10" spans="1:7" x14ac:dyDescent="0.25">
      <c r="A10" s="3" t="s">
        <v>9</v>
      </c>
      <c r="B10" s="4" t="s">
        <v>0</v>
      </c>
      <c r="C10" s="4"/>
      <c r="E10" s="12"/>
      <c r="F10" s="10"/>
      <c r="G10" s="10"/>
    </row>
    <row r="11" spans="1:7" x14ac:dyDescent="0.25">
      <c r="A11" s="3" t="s">
        <v>10</v>
      </c>
      <c r="B11" s="4" t="s">
        <v>0</v>
      </c>
      <c r="C11" s="4"/>
      <c r="E11" s="9" t="s">
        <v>17</v>
      </c>
      <c r="F11" s="13"/>
      <c r="G11" s="13"/>
    </row>
    <row r="12" spans="1:7" x14ac:dyDescent="0.25">
      <c r="A12" s="3" t="s">
        <v>47</v>
      </c>
      <c r="B12" s="5">
        <f>DATE(2016,12,19)+0</f>
        <v>42723</v>
      </c>
      <c r="C12" s="5"/>
      <c r="E12" s="11" t="s">
        <v>18</v>
      </c>
      <c r="F12" s="13"/>
      <c r="G12" s="13"/>
    </row>
    <row r="13" spans="1:7" x14ac:dyDescent="0.25">
      <c r="A13" s="3" t="s">
        <v>48</v>
      </c>
      <c r="B13" s="5">
        <f>DATE(2016,12,30)+0</f>
        <v>42734</v>
      </c>
      <c r="C13" s="5"/>
      <c r="E13" s="11" t="s">
        <v>45</v>
      </c>
      <c r="F13" s="13"/>
      <c r="G13" s="13"/>
    </row>
    <row r="14" spans="1:7" x14ac:dyDescent="0.25">
      <c r="A14" s="3" t="s">
        <v>11</v>
      </c>
      <c r="B14" s="38">
        <v>10</v>
      </c>
      <c r="C14" s="7" t="s">
        <v>12</v>
      </c>
      <c r="E14" s="11" t="s">
        <v>46</v>
      </c>
      <c r="F14" s="13"/>
      <c r="G14" s="13"/>
    </row>
    <row r="15" spans="1:7" x14ac:dyDescent="0.25">
      <c r="A15" s="3" t="s">
        <v>53</v>
      </c>
      <c r="B15" s="4">
        <v>312</v>
      </c>
      <c r="C15" s="4" t="s">
        <v>29</v>
      </c>
      <c r="E15" s="11" t="s">
        <v>16</v>
      </c>
      <c r="F15" s="13"/>
      <c r="G15" s="13"/>
    </row>
    <row r="18" spans="1:9" x14ac:dyDescent="0.25">
      <c r="A18" s="16" t="s">
        <v>19</v>
      </c>
    </row>
    <row r="19" spans="1:9" x14ac:dyDescent="0.25">
      <c r="A19" s="17" t="s">
        <v>20</v>
      </c>
    </row>
    <row r="20" spans="1:9" x14ac:dyDescent="0.25">
      <c r="A20" s="18" t="s">
        <v>21</v>
      </c>
    </row>
    <row r="21" spans="1:9" x14ac:dyDescent="0.25">
      <c r="A21" s="17" t="s">
        <v>22</v>
      </c>
    </row>
    <row r="24" spans="1:9" ht="17.25" customHeight="1" x14ac:dyDescent="0.25">
      <c r="A24" s="42" t="s">
        <v>28</v>
      </c>
      <c r="B24" s="43"/>
      <c r="C24" s="43"/>
      <c r="D24" s="47" t="s">
        <v>50</v>
      </c>
      <c r="E24" s="44"/>
      <c r="F24" s="45"/>
      <c r="G24" s="46" t="s">
        <v>49</v>
      </c>
      <c r="H24" s="24"/>
      <c r="I24" s="24"/>
    </row>
    <row r="25" spans="1:9" x14ac:dyDescent="0.25">
      <c r="A25" s="25" t="s">
        <v>30</v>
      </c>
      <c r="B25" s="29"/>
      <c r="C25" s="29"/>
      <c r="D25" s="50">
        <v>42727</v>
      </c>
      <c r="E25" s="59"/>
      <c r="F25" s="28"/>
      <c r="G25" s="33">
        <f>SUM(E25:E29)*B15</f>
        <v>1560</v>
      </c>
    </row>
    <row r="26" spans="1:9" x14ac:dyDescent="0.25">
      <c r="A26" s="25" t="s">
        <v>31</v>
      </c>
      <c r="B26" s="29"/>
      <c r="C26" s="29"/>
      <c r="D26" s="48"/>
      <c r="E26" s="59"/>
      <c r="F26" s="29"/>
      <c r="G26" s="30"/>
    </row>
    <row r="27" spans="1:9" x14ac:dyDescent="0.25">
      <c r="A27" s="26" t="s">
        <v>32</v>
      </c>
      <c r="B27" s="29"/>
      <c r="C27" s="29"/>
      <c r="D27" s="48"/>
      <c r="E27" s="59">
        <v>3</v>
      </c>
      <c r="F27" s="29"/>
      <c r="G27" s="30"/>
    </row>
    <row r="28" spans="1:9" x14ac:dyDescent="0.25">
      <c r="A28" s="27" t="s">
        <v>33</v>
      </c>
      <c r="B28" s="29"/>
      <c r="C28" s="29"/>
      <c r="D28" s="48"/>
      <c r="E28" s="59">
        <v>1</v>
      </c>
      <c r="F28" s="29"/>
      <c r="G28" s="30"/>
    </row>
    <row r="29" spans="1:9" x14ac:dyDescent="0.25">
      <c r="A29" s="40" t="s">
        <v>34</v>
      </c>
      <c r="B29" s="31"/>
      <c r="C29" s="31"/>
      <c r="D29" s="49"/>
      <c r="E29" s="60">
        <v>1</v>
      </c>
      <c r="F29" s="29"/>
      <c r="G29" s="30"/>
    </row>
    <row r="30" spans="1:9" ht="15.75" x14ac:dyDescent="0.25">
      <c r="A30" s="25" t="s">
        <v>35</v>
      </c>
      <c r="B30" s="29"/>
      <c r="C30" s="29"/>
      <c r="D30" s="50">
        <v>42734</v>
      </c>
      <c r="E30" s="59"/>
      <c r="F30" s="28"/>
      <c r="G30" s="34">
        <f>SUM(E30:E35)*B15</f>
        <v>1560</v>
      </c>
    </row>
    <row r="31" spans="1:9" x14ac:dyDescent="0.25">
      <c r="A31" s="26" t="s">
        <v>36</v>
      </c>
      <c r="B31" s="29"/>
      <c r="C31" s="29"/>
      <c r="D31" s="48"/>
      <c r="E31" s="59">
        <v>1</v>
      </c>
      <c r="F31" s="29"/>
      <c r="G31" s="30"/>
    </row>
    <row r="32" spans="1:9" x14ac:dyDescent="0.25">
      <c r="A32" s="26" t="s">
        <v>37</v>
      </c>
      <c r="B32" s="29"/>
      <c r="C32" s="29"/>
      <c r="D32" s="48"/>
      <c r="E32" s="59">
        <v>1</v>
      </c>
      <c r="F32" s="29"/>
      <c r="G32" s="30"/>
    </row>
    <row r="33" spans="1:7" x14ac:dyDescent="0.25">
      <c r="A33" s="26" t="s">
        <v>38</v>
      </c>
      <c r="B33" s="29"/>
      <c r="C33" s="29"/>
      <c r="D33" s="48"/>
      <c r="E33" s="59">
        <v>1</v>
      </c>
      <c r="F33" s="29"/>
      <c r="G33" s="30"/>
    </row>
    <row r="34" spans="1:7" x14ac:dyDescent="0.25">
      <c r="A34" s="26" t="s">
        <v>39</v>
      </c>
      <c r="B34" s="29"/>
      <c r="C34" s="29"/>
      <c r="D34" s="48"/>
      <c r="E34" s="59">
        <v>1</v>
      </c>
      <c r="F34" s="29"/>
      <c r="G34" s="30"/>
    </row>
    <row r="35" spans="1:7" x14ac:dyDescent="0.25">
      <c r="A35" s="35" t="s">
        <v>40</v>
      </c>
      <c r="B35" s="31"/>
      <c r="C35" s="31"/>
      <c r="D35" s="49"/>
      <c r="E35" s="60">
        <v>1</v>
      </c>
      <c r="F35" s="31"/>
      <c r="G35" s="32"/>
    </row>
    <row r="36" spans="1:7" x14ac:dyDescent="0.25">
      <c r="F36" s="15" t="s">
        <v>41</v>
      </c>
      <c r="G36" s="36">
        <f>SUM(G25:G35)</f>
        <v>3120</v>
      </c>
    </row>
    <row r="37" spans="1:7" x14ac:dyDescent="0.25">
      <c r="G37" s="52" t="s">
        <v>52</v>
      </c>
    </row>
    <row r="38" spans="1:7" ht="15.75" thickBot="1" x14ac:dyDescent="0.3">
      <c r="F38" s="53" t="s">
        <v>42</v>
      </c>
      <c r="G38" s="54">
        <v>0</v>
      </c>
    </row>
    <row r="39" spans="1:7" ht="15.75" thickTop="1" x14ac:dyDescent="0.25">
      <c r="E39" s="15"/>
      <c r="F39" s="55"/>
      <c r="G39" s="41"/>
    </row>
    <row r="40" spans="1:7" x14ac:dyDescent="0.25">
      <c r="F40" s="56" t="s">
        <v>43</v>
      </c>
      <c r="G40" s="57">
        <f>G36+G38</f>
        <v>3120</v>
      </c>
    </row>
    <row r="42" spans="1:7" ht="15.75" x14ac:dyDescent="0.25">
      <c r="D42" s="8"/>
      <c r="E42" s="8"/>
      <c r="F42" s="8"/>
      <c r="G42" s="37" t="s">
        <v>44</v>
      </c>
    </row>
    <row r="43" spans="1:7" ht="15.75" x14ac:dyDescent="0.25">
      <c r="D43" s="8"/>
      <c r="E43" s="8"/>
      <c r="F43" s="8"/>
      <c r="G43" s="8"/>
    </row>
    <row r="44" spans="1:7" ht="15.75" x14ac:dyDescent="0.25">
      <c r="D44" s="8"/>
      <c r="E44" s="8"/>
      <c r="F44" s="8"/>
      <c r="G44" s="8"/>
    </row>
    <row r="45" spans="1:7" ht="15.75" x14ac:dyDescent="0.25">
      <c r="D45" s="8"/>
      <c r="E45" s="8"/>
      <c r="F45" s="8"/>
      <c r="G45" s="8"/>
    </row>
    <row r="46" spans="1:7" ht="15.75" x14ac:dyDescent="0.25">
      <c r="D46" s="39"/>
      <c r="E46" s="39"/>
      <c r="F46" s="39"/>
      <c r="G46" s="39"/>
    </row>
    <row r="48" spans="1:7" x14ac:dyDescent="0.25">
      <c r="A48" s="20" t="s">
        <v>0</v>
      </c>
      <c r="B48" s="20"/>
      <c r="C48" s="20"/>
      <c r="D48" s="20" t="s">
        <v>23</v>
      </c>
      <c r="E48" s="19"/>
      <c r="F48" s="19"/>
      <c r="G48" s="19"/>
    </row>
    <row r="49" spans="1:6" x14ac:dyDescent="0.25">
      <c r="A49" s="21" t="s">
        <v>1</v>
      </c>
      <c r="B49" s="22"/>
      <c r="C49" s="22"/>
      <c r="D49" s="22" t="s">
        <v>0</v>
      </c>
      <c r="E49" s="22"/>
      <c r="F49" s="22"/>
    </row>
    <row r="50" spans="1:6" x14ac:dyDescent="0.25">
      <c r="A50" s="21" t="s">
        <v>2</v>
      </c>
      <c r="B50" s="22"/>
      <c r="C50" s="22"/>
      <c r="D50" s="22" t="s">
        <v>24</v>
      </c>
      <c r="E50" s="22"/>
      <c r="F50" s="22"/>
    </row>
    <row r="51" spans="1:6" x14ac:dyDescent="0.25">
      <c r="A51" s="22" t="s">
        <v>25</v>
      </c>
      <c r="B51" s="22"/>
      <c r="C51" s="22"/>
      <c r="D51" s="22" t="s">
        <v>26</v>
      </c>
      <c r="E51" s="22"/>
      <c r="F51" s="22"/>
    </row>
    <row r="52" spans="1:6" x14ac:dyDescent="0.25">
      <c r="A52" s="22" t="s">
        <v>27</v>
      </c>
      <c r="B52" s="22"/>
      <c r="C52" s="22"/>
      <c r="D52" s="23"/>
      <c r="E52" s="22"/>
      <c r="F52" s="22"/>
    </row>
  </sheetData>
  <mergeCells count="1">
    <mergeCell ref="D1:E1"/>
  </mergeCells>
  <pageMargins left="0.625" right="0.56372549019607843" top="0.48958333333333331" bottom="0.33088235294117646" header="0.3" footer="0.3"/>
  <pageSetup paperSize="9" orientation="portrait" r:id="rId1"/>
  <headerFooter>
    <oddHeader xml:space="preserve">&amp;C&amp;"Arial,Gras"&amp;20&amp;K000000
</oddHeader>
  </headerFooter>
  <ignoredErrors>
    <ignoredError sqref="G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CHAUMEIL Florian</dc:creator>
  <cp:lastModifiedBy>Administrateur</cp:lastModifiedBy>
  <cp:lastPrinted>2016-12-14T15:59:54Z</cp:lastPrinted>
  <dcterms:created xsi:type="dcterms:W3CDTF">2016-12-12T10:44:56Z</dcterms:created>
  <dcterms:modified xsi:type="dcterms:W3CDTF">2016-12-24T15:17:28Z</dcterms:modified>
</cp:coreProperties>
</file>