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ifuentes/Documents/papers/paper_votaciones/ProcesamientoR/"/>
    </mc:Choice>
  </mc:AlternateContent>
  <xr:revisionPtr revIDLastSave="0" documentId="13_ncr:1_{C1C22AF6-2D54-7047-9ED6-D86263E11209}" xr6:coauthVersionLast="45" xr6:coauthVersionMax="45" xr10:uidLastSave="{00000000-0000-0000-0000-000000000000}"/>
  <bookViews>
    <workbookView xWindow="760" yWindow="460" windowWidth="28040" windowHeight="17040" activeTab="2" xr2:uid="{9375172E-205C-A940-80C0-C1C12826D6A7}"/>
  </bookViews>
  <sheets>
    <sheet name="leyes y pl ppor año" sheetId="1" r:id="rId1"/>
    <sheet name="aprobados" sheetId="4" r:id="rId2"/>
    <sheet name="proyectos" sheetId="3" r:id="rId3"/>
    <sheet name="leyes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4" i="1"/>
  <c r="M12" i="1"/>
  <c r="M14" i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4" i="1"/>
  <c r="O4" i="1" s="1"/>
  <c r="E5" i="1"/>
  <c r="M5" i="1" s="1"/>
  <c r="E6" i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E13" i="1"/>
  <c r="M13" i="1" s="1"/>
  <c r="E14" i="1"/>
  <c r="E4" i="1"/>
  <c r="M4" i="1" s="1"/>
</calcChain>
</file>

<file path=xl/sharedStrings.xml><?xml version="1.0" encoding="utf-8"?>
<sst xmlns="http://schemas.openxmlformats.org/spreadsheetml/2006/main" count="48" uniqueCount="11">
  <si>
    <t>mociones</t>
  </si>
  <si>
    <t>mensajes</t>
  </si>
  <si>
    <t xml:space="preserve">total </t>
  </si>
  <si>
    <t>leyes aprobadas</t>
  </si>
  <si>
    <t>total</t>
  </si>
  <si>
    <t>proyectos presentados</t>
  </si>
  <si>
    <t>%aprobación</t>
  </si>
  <si>
    <t>año</t>
  </si>
  <si>
    <t>tipo</t>
  </si>
  <si>
    <t>President</t>
  </si>
  <si>
    <t>Parliamentarian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</si>
</sst>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Leyes aprobadas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'leyes y pl ppor año'!$E$3</c:f>
              <c:strCache>
                <c:ptCount val="1"/>
                <c:pt idx="0">
                  <c:v>mociones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'leyes y pl ppor año'!$D$4:$D$14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'leyes y pl ppor año'!$E$4:$E$14</c:f>
              <c:numCache>
                <c:formatCode>General</c:formatCode>
                <c:ptCount val="11"/>
                <c:pt idx="0">
                  <c:v>36</c:v>
                </c:pt>
                <c:pt idx="1">
                  <c:v>21</c:v>
                </c:pt>
                <c:pt idx="2">
                  <c:v>24</c:v>
                </c:pt>
                <c:pt idx="3">
                  <c:v>32</c:v>
                </c:pt>
                <c:pt idx="4">
                  <c:v>24</c:v>
                </c:pt>
                <c:pt idx="5">
                  <c:v>35</c:v>
                </c:pt>
                <c:pt idx="6">
                  <c:v>35</c:v>
                </c:pt>
                <c:pt idx="7">
                  <c:v>46</c:v>
                </c:pt>
                <c:pt idx="8">
                  <c:v>38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F-1247-AD34-862CF11086DF}"/>
            </c:ext>
          </c:extLst>
        </c:ser>
        <c:ser>
          <c:idx val="1"/>
          <c:order val="1"/>
          <c:tx>
            <c:strRef>
              <c:f>'leyes y pl ppor año'!$F$3</c:f>
              <c:strCache>
                <c:ptCount val="1"/>
                <c:pt idx="0">
                  <c:v>mensajes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'leyes y pl ppor año'!$D$4:$D$14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'leyes y pl ppor año'!$F$4:$F$14</c:f>
              <c:numCache>
                <c:formatCode>General</c:formatCode>
                <c:ptCount val="11"/>
                <c:pt idx="0">
                  <c:v>60</c:v>
                </c:pt>
                <c:pt idx="1">
                  <c:v>51</c:v>
                </c:pt>
                <c:pt idx="2">
                  <c:v>50</c:v>
                </c:pt>
                <c:pt idx="3">
                  <c:v>59</c:v>
                </c:pt>
                <c:pt idx="4">
                  <c:v>43</c:v>
                </c:pt>
                <c:pt idx="5">
                  <c:v>54</c:v>
                </c:pt>
                <c:pt idx="6">
                  <c:v>48</c:v>
                </c:pt>
                <c:pt idx="7">
                  <c:v>52</c:v>
                </c:pt>
                <c:pt idx="8">
                  <c:v>37</c:v>
                </c:pt>
                <c:pt idx="9">
                  <c:v>36</c:v>
                </c:pt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F-1247-AD34-862CF1108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032751"/>
        <c:axId val="1539182911"/>
      </c:lineChart>
      <c:catAx>
        <c:axId val="158703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39182911"/>
        <c:crosses val="autoZero"/>
        <c:auto val="1"/>
        <c:lblAlgn val="ctr"/>
        <c:lblOffset val="100"/>
        <c:noMultiLvlLbl val="0"/>
      </c:catAx>
      <c:valAx>
        <c:axId val="15391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703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Proyectos de ley presentados por</a:t>
            </a:r>
            <a:r>
              <a:rPr lang="es-ES_tradnl" baseline="0"/>
              <a:t> año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'leyes y pl ppor año'!$I$3</c:f>
              <c:strCache>
                <c:ptCount val="1"/>
                <c:pt idx="0">
                  <c:v>mociones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'leyes y pl ppor año'!$H$4:$H$14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'leyes y pl ppor año'!$I$4:$I$14</c:f>
              <c:numCache>
                <c:formatCode>General</c:formatCode>
                <c:ptCount val="11"/>
                <c:pt idx="0">
                  <c:v>381</c:v>
                </c:pt>
                <c:pt idx="1">
                  <c:v>486</c:v>
                </c:pt>
                <c:pt idx="2">
                  <c:v>622</c:v>
                </c:pt>
                <c:pt idx="3">
                  <c:v>549</c:v>
                </c:pt>
                <c:pt idx="4">
                  <c:v>362</c:v>
                </c:pt>
                <c:pt idx="5">
                  <c:v>507</c:v>
                </c:pt>
                <c:pt idx="6">
                  <c:v>539</c:v>
                </c:pt>
                <c:pt idx="7">
                  <c:v>516</c:v>
                </c:pt>
                <c:pt idx="8">
                  <c:v>418</c:v>
                </c:pt>
                <c:pt idx="9">
                  <c:v>706</c:v>
                </c:pt>
                <c:pt idx="10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E-A743-99F4-E4543AB03AF1}"/>
            </c:ext>
          </c:extLst>
        </c:ser>
        <c:ser>
          <c:idx val="1"/>
          <c:order val="1"/>
          <c:tx>
            <c:strRef>
              <c:f>'leyes y pl ppor año'!$J$3</c:f>
              <c:strCache>
                <c:ptCount val="1"/>
                <c:pt idx="0">
                  <c:v>mensajes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'leyes y pl ppor año'!$H$4:$H$14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'leyes y pl ppor año'!$J$4:$J$14</c:f>
              <c:numCache>
                <c:formatCode>General</c:formatCode>
                <c:ptCount val="11"/>
                <c:pt idx="0">
                  <c:v>100</c:v>
                </c:pt>
                <c:pt idx="1">
                  <c:v>102</c:v>
                </c:pt>
                <c:pt idx="2">
                  <c:v>108</c:v>
                </c:pt>
                <c:pt idx="3">
                  <c:v>84</c:v>
                </c:pt>
                <c:pt idx="4">
                  <c:v>101</c:v>
                </c:pt>
                <c:pt idx="5">
                  <c:v>102</c:v>
                </c:pt>
                <c:pt idx="6">
                  <c:v>112</c:v>
                </c:pt>
                <c:pt idx="7">
                  <c:v>59</c:v>
                </c:pt>
                <c:pt idx="8">
                  <c:v>69</c:v>
                </c:pt>
                <c:pt idx="9">
                  <c:v>92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E-A743-99F4-E4543AB0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6141311"/>
        <c:axId val="1541082671"/>
      </c:barChart>
      <c:catAx>
        <c:axId val="15761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1082671"/>
        <c:crosses val="autoZero"/>
        <c:auto val="1"/>
        <c:lblAlgn val="ctr"/>
        <c:lblOffset val="100"/>
        <c:noMultiLvlLbl val="0"/>
      </c:catAx>
      <c:valAx>
        <c:axId val="154108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761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Proyectos hechos</a:t>
            </a:r>
            <a:r>
              <a:rPr lang="es-ES_tradnl" baseline="0"/>
              <a:t> ley por año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'leyes y pl ppor año'!$M$3</c:f>
              <c:strCache>
                <c:ptCount val="1"/>
                <c:pt idx="0">
                  <c:v>mociones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'leyes y pl ppor año'!$L$4:$L$14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xVal>
          <c:yVal>
            <c:numRef>
              <c:f>'leyes y pl ppor año'!$M$4:$M$14</c:f>
              <c:numCache>
                <c:formatCode>0%</c:formatCode>
                <c:ptCount val="11"/>
                <c:pt idx="0">
                  <c:v>9.4488188976377951E-2</c:v>
                </c:pt>
                <c:pt idx="1">
                  <c:v>4.3209876543209874E-2</c:v>
                </c:pt>
                <c:pt idx="2">
                  <c:v>3.8585209003215437E-2</c:v>
                </c:pt>
                <c:pt idx="3">
                  <c:v>5.8287795992714025E-2</c:v>
                </c:pt>
                <c:pt idx="4">
                  <c:v>6.6298342541436461E-2</c:v>
                </c:pt>
                <c:pt idx="5">
                  <c:v>6.9033530571992116E-2</c:v>
                </c:pt>
                <c:pt idx="6">
                  <c:v>6.4935064935064929E-2</c:v>
                </c:pt>
                <c:pt idx="7">
                  <c:v>8.9147286821705432E-2</c:v>
                </c:pt>
                <c:pt idx="8">
                  <c:v>9.0909090909090912E-2</c:v>
                </c:pt>
                <c:pt idx="9">
                  <c:v>4.6742209631728045E-2</c:v>
                </c:pt>
                <c:pt idx="10">
                  <c:v>4.6348314606741575E-2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B-3947-BD1F-3D25F5238C13}"/>
            </c:ext>
          </c:extLst>
        </c:ser>
        <c:ser>
          <c:idx val="1"/>
          <c:order val="1"/>
          <c:tx>
            <c:strRef>
              <c:f>'leyes y pl ppor año'!$N$3</c:f>
              <c:strCache>
                <c:ptCount val="1"/>
                <c:pt idx="0">
                  <c:v>mensajes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'leyes y pl ppor año'!$L$4:$L$14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xVal>
          <c:yVal>
            <c:numRef>
              <c:f>'leyes y pl ppor año'!$N$4:$N$14</c:f>
              <c:numCache>
                <c:formatCode>0%</c:formatCode>
                <c:ptCount val="11"/>
                <c:pt idx="0">
                  <c:v>0.6</c:v>
                </c:pt>
                <c:pt idx="1">
                  <c:v>0.5</c:v>
                </c:pt>
                <c:pt idx="2">
                  <c:v>0.46296296296296297</c:v>
                </c:pt>
                <c:pt idx="3">
                  <c:v>0.70238095238095233</c:v>
                </c:pt>
                <c:pt idx="4">
                  <c:v>0.42574257425742573</c:v>
                </c:pt>
                <c:pt idx="5">
                  <c:v>0.52941176470588236</c:v>
                </c:pt>
                <c:pt idx="6">
                  <c:v>0.42857142857142855</c:v>
                </c:pt>
                <c:pt idx="7">
                  <c:v>0.88135593220338981</c:v>
                </c:pt>
                <c:pt idx="8">
                  <c:v>0.53623188405797106</c:v>
                </c:pt>
                <c:pt idx="9">
                  <c:v>0.39130434782608697</c:v>
                </c:pt>
                <c:pt idx="10">
                  <c:v>0.5757575757575758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DB-3947-BD1F-3D25F523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713215"/>
        <c:axId val="1590557759"/>
      </c:scatterChart>
      <c:valAx>
        <c:axId val="144071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90557759"/>
        <c:crosses val="autoZero"/>
        <c:crossBetween val="midCat"/>
      </c:valAx>
      <c:valAx>
        <c:axId val="15905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4071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16</xdr:row>
      <xdr:rowOff>133350</xdr:rowOff>
    </xdr:from>
    <xdr:to>
      <xdr:col>6</xdr:col>
      <xdr:colOff>692150</xdr:colOff>
      <xdr:row>30</xdr:row>
      <xdr:rowOff>31750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296EB9-EA16-084C-BF7B-F0A4E3B13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16</xdr:row>
      <xdr:rowOff>120650</xdr:rowOff>
    </xdr:from>
    <xdr:to>
      <xdr:col>13</xdr:col>
      <xdr:colOff>508000</xdr:colOff>
      <xdr:row>30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F4393B-0234-2444-B032-36425DD7F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622300</xdr:colOff>
      <xdr:row>16</xdr:row>
      <xdr:rowOff>44450</xdr:rowOff>
    </xdr:from>
    <xdr:to>
      <xdr:col>19</xdr:col>
      <xdr:colOff>76200</xdr:colOff>
      <xdr:row>29</xdr:row>
      <xdr:rowOff>146050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673AF4-4134-D34E-B9C0-8D66C6E1C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F609-9A3E-F142-9667-B0A33C4DEABB}">
  <dimension ref="D2:AA14"/>
  <sheetViews>
    <sheetView workbookViewId="0">
      <selection activeCell="F37" sqref="F37"/>
    </sheetView>
  </sheetViews>
  <sheetFormatPr baseColWidth="10" defaultRowHeight="16" x14ac:dyDescent="0.2"/>
  <cols>
    <col min="5" max="6" width="16" customWidth="1"/>
    <col min="13" max="13" width="11.6640625" bestFit="1" customWidth="1"/>
    <col min="14" max="14" width="13" customWidth="1"/>
  </cols>
  <sheetData>
    <row r="2" spans="4:27" x14ac:dyDescent="0.2">
      <c r="D2" s="3"/>
      <c r="E2" s="4" t="s">
        <v>3</v>
      </c>
      <c r="F2" s="4"/>
      <c r="G2" s="4"/>
      <c r="H2" s="1"/>
      <c r="I2" s="4" t="s">
        <v>5</v>
      </c>
      <c r="J2" s="4"/>
      <c r="K2" s="4"/>
      <c r="L2" s="1"/>
      <c r="M2" s="4" t="s">
        <v>6</v>
      </c>
      <c r="N2" s="4"/>
      <c r="O2" s="4"/>
      <c r="R2" s="3"/>
      <c r="S2" s="4"/>
      <c r="T2" s="4"/>
      <c r="U2" s="4"/>
      <c r="V2" s="4"/>
      <c r="W2" s="4"/>
      <c r="X2" s="4"/>
      <c r="Y2" s="4"/>
      <c r="Z2" s="4"/>
      <c r="AA2" s="4"/>
    </row>
    <row r="3" spans="4:27" x14ac:dyDescent="0.2">
      <c r="D3" t="s">
        <v>7</v>
      </c>
      <c r="E3" t="s">
        <v>0</v>
      </c>
      <c r="F3" t="s">
        <v>1</v>
      </c>
      <c r="G3" t="s">
        <v>4</v>
      </c>
      <c r="H3" t="s">
        <v>7</v>
      </c>
      <c r="I3" t="s">
        <v>0</v>
      </c>
      <c r="J3" t="s">
        <v>1</v>
      </c>
      <c r="K3" t="s">
        <v>2</v>
      </c>
      <c r="L3" t="s">
        <v>7</v>
      </c>
      <c r="M3" t="s">
        <v>0</v>
      </c>
      <c r="N3" t="s">
        <v>1</v>
      </c>
      <c r="O3" t="s">
        <v>4</v>
      </c>
    </row>
    <row r="4" spans="4:27" x14ac:dyDescent="0.2">
      <c r="D4">
        <v>2009</v>
      </c>
      <c r="E4">
        <f t="shared" ref="E4:E14" si="0">G4-F4</f>
        <v>36</v>
      </c>
      <c r="F4">
        <v>60</v>
      </c>
      <c r="G4">
        <v>96</v>
      </c>
      <c r="H4">
        <v>2009</v>
      </c>
      <c r="I4">
        <v>381</v>
      </c>
      <c r="J4">
        <v>100</v>
      </c>
      <c r="K4">
        <f>I4+J4</f>
        <v>481</v>
      </c>
      <c r="L4">
        <v>2009</v>
      </c>
      <c r="M4" s="2">
        <f>E4/I4</f>
        <v>9.4488188976377951E-2</v>
      </c>
      <c r="N4" s="2">
        <f>F4/J4</f>
        <v>0.6</v>
      </c>
      <c r="O4" s="2">
        <f>G4/K4</f>
        <v>0.1995841995841996</v>
      </c>
      <c r="Y4" s="2"/>
      <c r="Z4" s="2"/>
      <c r="AA4" s="2"/>
    </row>
    <row r="5" spans="4:27" x14ac:dyDescent="0.2">
      <c r="D5">
        <v>2010</v>
      </c>
      <c r="E5">
        <f t="shared" si="0"/>
        <v>21</v>
      </c>
      <c r="F5">
        <v>51</v>
      </c>
      <c r="G5">
        <v>72</v>
      </c>
      <c r="H5">
        <v>2010</v>
      </c>
      <c r="I5">
        <v>486</v>
      </c>
      <c r="J5">
        <v>102</v>
      </c>
      <c r="K5">
        <f t="shared" ref="K5:K14" si="1">I5+J5</f>
        <v>588</v>
      </c>
      <c r="L5">
        <v>2010</v>
      </c>
      <c r="M5" s="2">
        <f t="shared" ref="M5:M14" si="2">E5/I5</f>
        <v>4.3209876543209874E-2</v>
      </c>
      <c r="N5" s="2">
        <f t="shared" ref="N5:N14" si="3">F5/J5</f>
        <v>0.5</v>
      </c>
      <c r="O5" s="2">
        <f t="shared" ref="O5:O14" si="4">G5/K5</f>
        <v>0.12244897959183673</v>
      </c>
      <c r="Y5" s="2"/>
      <c r="Z5" s="2"/>
      <c r="AA5" s="2"/>
    </row>
    <row r="6" spans="4:27" x14ac:dyDescent="0.2">
      <c r="D6">
        <v>2011</v>
      </c>
      <c r="E6">
        <f t="shared" si="0"/>
        <v>24</v>
      </c>
      <c r="F6">
        <v>50</v>
      </c>
      <c r="G6">
        <v>74</v>
      </c>
      <c r="H6">
        <v>2011</v>
      </c>
      <c r="I6">
        <v>622</v>
      </c>
      <c r="J6">
        <v>108</v>
      </c>
      <c r="K6">
        <f t="shared" si="1"/>
        <v>730</v>
      </c>
      <c r="L6">
        <v>2011</v>
      </c>
      <c r="M6" s="2">
        <f t="shared" si="2"/>
        <v>3.8585209003215437E-2</v>
      </c>
      <c r="N6" s="2">
        <f t="shared" si="3"/>
        <v>0.46296296296296297</v>
      </c>
      <c r="O6" s="2">
        <f t="shared" si="4"/>
        <v>0.10136986301369863</v>
      </c>
      <c r="Y6" s="2"/>
      <c r="Z6" s="2"/>
      <c r="AA6" s="2"/>
    </row>
    <row r="7" spans="4:27" x14ac:dyDescent="0.2">
      <c r="D7">
        <v>2012</v>
      </c>
      <c r="E7">
        <f t="shared" si="0"/>
        <v>32</v>
      </c>
      <c r="F7">
        <v>59</v>
      </c>
      <c r="G7">
        <v>91</v>
      </c>
      <c r="H7">
        <v>2012</v>
      </c>
      <c r="I7">
        <v>549</v>
      </c>
      <c r="J7">
        <v>84</v>
      </c>
      <c r="K7">
        <f t="shared" si="1"/>
        <v>633</v>
      </c>
      <c r="L7">
        <v>2012</v>
      </c>
      <c r="M7" s="2">
        <f t="shared" si="2"/>
        <v>5.8287795992714025E-2</v>
      </c>
      <c r="N7" s="2">
        <f t="shared" si="3"/>
        <v>0.70238095238095233</v>
      </c>
      <c r="O7" s="2">
        <f t="shared" si="4"/>
        <v>0.14375987361769352</v>
      </c>
      <c r="Y7" s="2"/>
      <c r="Z7" s="2"/>
      <c r="AA7" s="2"/>
    </row>
    <row r="8" spans="4:27" x14ac:dyDescent="0.2">
      <c r="D8">
        <v>2013</v>
      </c>
      <c r="E8">
        <f t="shared" si="0"/>
        <v>24</v>
      </c>
      <c r="F8">
        <v>43</v>
      </c>
      <c r="G8">
        <v>67</v>
      </c>
      <c r="H8">
        <v>2013</v>
      </c>
      <c r="I8">
        <v>362</v>
      </c>
      <c r="J8">
        <v>101</v>
      </c>
      <c r="K8">
        <f t="shared" si="1"/>
        <v>463</v>
      </c>
      <c r="L8">
        <v>2013</v>
      </c>
      <c r="M8" s="2">
        <f t="shared" si="2"/>
        <v>6.6298342541436461E-2</v>
      </c>
      <c r="N8" s="2">
        <f t="shared" si="3"/>
        <v>0.42574257425742573</v>
      </c>
      <c r="O8" s="2">
        <f t="shared" si="4"/>
        <v>0.1447084233261339</v>
      </c>
      <c r="Y8" s="2"/>
      <c r="Z8" s="2"/>
      <c r="AA8" s="2"/>
    </row>
    <row r="9" spans="4:27" x14ac:dyDescent="0.2">
      <c r="D9">
        <v>2014</v>
      </c>
      <c r="E9">
        <f t="shared" si="0"/>
        <v>35</v>
      </c>
      <c r="F9">
        <v>54</v>
      </c>
      <c r="G9">
        <v>89</v>
      </c>
      <c r="H9">
        <v>2014</v>
      </c>
      <c r="I9">
        <v>507</v>
      </c>
      <c r="J9">
        <v>102</v>
      </c>
      <c r="K9">
        <f t="shared" si="1"/>
        <v>609</v>
      </c>
      <c r="L9">
        <v>2014</v>
      </c>
      <c r="M9" s="2">
        <f t="shared" si="2"/>
        <v>6.9033530571992116E-2</v>
      </c>
      <c r="N9" s="2">
        <f t="shared" si="3"/>
        <v>0.52941176470588236</v>
      </c>
      <c r="O9" s="2">
        <f t="shared" si="4"/>
        <v>0.14614121510673234</v>
      </c>
      <c r="Y9" s="2"/>
      <c r="Z9" s="2"/>
      <c r="AA9" s="2"/>
    </row>
    <row r="10" spans="4:27" x14ac:dyDescent="0.2">
      <c r="D10">
        <v>2015</v>
      </c>
      <c r="E10">
        <f t="shared" si="0"/>
        <v>35</v>
      </c>
      <c r="F10">
        <v>48</v>
      </c>
      <c r="G10">
        <v>83</v>
      </c>
      <c r="H10">
        <v>2015</v>
      </c>
      <c r="I10">
        <v>539</v>
      </c>
      <c r="J10">
        <v>112</v>
      </c>
      <c r="K10">
        <f t="shared" si="1"/>
        <v>651</v>
      </c>
      <c r="L10">
        <v>2015</v>
      </c>
      <c r="M10" s="2">
        <f t="shared" si="2"/>
        <v>6.4935064935064929E-2</v>
      </c>
      <c r="N10" s="2">
        <f t="shared" si="3"/>
        <v>0.42857142857142855</v>
      </c>
      <c r="O10" s="2">
        <f t="shared" si="4"/>
        <v>0.12749615975422426</v>
      </c>
      <c r="Y10" s="2"/>
      <c r="Z10" s="2"/>
      <c r="AA10" s="2"/>
    </row>
    <row r="11" spans="4:27" x14ac:dyDescent="0.2">
      <c r="D11">
        <v>2016</v>
      </c>
      <c r="E11">
        <f t="shared" si="0"/>
        <v>46</v>
      </c>
      <c r="F11">
        <v>52</v>
      </c>
      <c r="G11">
        <v>98</v>
      </c>
      <c r="H11">
        <v>2016</v>
      </c>
      <c r="I11">
        <v>516</v>
      </c>
      <c r="J11">
        <v>59</v>
      </c>
      <c r="K11">
        <f t="shared" si="1"/>
        <v>575</v>
      </c>
      <c r="L11">
        <v>2016</v>
      </c>
      <c r="M11" s="2">
        <f t="shared" si="2"/>
        <v>8.9147286821705432E-2</v>
      </c>
      <c r="N11" s="2">
        <f t="shared" si="3"/>
        <v>0.88135593220338981</v>
      </c>
      <c r="O11" s="2">
        <f t="shared" si="4"/>
        <v>0.17043478260869566</v>
      </c>
      <c r="Y11" s="2"/>
      <c r="Z11" s="2"/>
      <c r="AA11" s="2"/>
    </row>
    <row r="12" spans="4:27" x14ac:dyDescent="0.2">
      <c r="D12">
        <v>2017</v>
      </c>
      <c r="E12">
        <f t="shared" si="0"/>
        <v>38</v>
      </c>
      <c r="F12">
        <v>37</v>
      </c>
      <c r="G12">
        <v>75</v>
      </c>
      <c r="H12">
        <v>2017</v>
      </c>
      <c r="I12">
        <v>418</v>
      </c>
      <c r="J12">
        <v>69</v>
      </c>
      <c r="K12">
        <f t="shared" si="1"/>
        <v>487</v>
      </c>
      <c r="L12">
        <v>2017</v>
      </c>
      <c r="M12" s="2">
        <f t="shared" si="2"/>
        <v>9.0909090909090912E-2</v>
      </c>
      <c r="N12" s="2">
        <f t="shared" si="3"/>
        <v>0.53623188405797106</v>
      </c>
      <c r="O12" s="2">
        <f t="shared" si="4"/>
        <v>0.1540041067761807</v>
      </c>
      <c r="Y12" s="2"/>
      <c r="Z12" s="2"/>
      <c r="AA12" s="2"/>
    </row>
    <row r="13" spans="4:27" x14ac:dyDescent="0.2">
      <c r="D13">
        <v>2018</v>
      </c>
      <c r="E13">
        <f t="shared" si="0"/>
        <v>33</v>
      </c>
      <c r="F13">
        <v>36</v>
      </c>
      <c r="G13">
        <v>69</v>
      </c>
      <c r="H13">
        <v>2018</v>
      </c>
      <c r="I13">
        <v>706</v>
      </c>
      <c r="J13">
        <v>92</v>
      </c>
      <c r="K13">
        <f t="shared" si="1"/>
        <v>798</v>
      </c>
      <c r="L13">
        <v>2018</v>
      </c>
      <c r="M13" s="2">
        <f t="shared" si="2"/>
        <v>4.6742209631728045E-2</v>
      </c>
      <c r="N13" s="2">
        <f t="shared" si="3"/>
        <v>0.39130434782608697</v>
      </c>
      <c r="O13" s="2">
        <f t="shared" si="4"/>
        <v>8.646616541353383E-2</v>
      </c>
      <c r="Y13" s="2"/>
      <c r="Z13" s="2"/>
      <c r="AA13" s="2"/>
    </row>
    <row r="14" spans="4:27" x14ac:dyDescent="0.2">
      <c r="D14">
        <v>2019</v>
      </c>
      <c r="E14">
        <f t="shared" si="0"/>
        <v>33</v>
      </c>
      <c r="F14">
        <v>38</v>
      </c>
      <c r="G14">
        <v>71</v>
      </c>
      <c r="H14">
        <v>2019</v>
      </c>
      <c r="I14">
        <v>712</v>
      </c>
      <c r="J14">
        <v>66</v>
      </c>
      <c r="K14">
        <f t="shared" si="1"/>
        <v>778</v>
      </c>
      <c r="L14">
        <v>2019</v>
      </c>
      <c r="M14" s="2">
        <f t="shared" si="2"/>
        <v>4.6348314606741575E-2</v>
      </c>
      <c r="N14" s="2">
        <f t="shared" si="3"/>
        <v>0.5757575757575758</v>
      </c>
      <c r="O14" s="2">
        <f t="shared" si="4"/>
        <v>9.1259640102827763E-2</v>
      </c>
      <c r="Y14" s="2"/>
      <c r="Z14" s="2"/>
      <c r="AA14" s="2"/>
    </row>
  </sheetData>
  <mergeCells count="6">
    <mergeCell ref="S2:U2"/>
    <mergeCell ref="V2:X2"/>
    <mergeCell ref="Y2:AA2"/>
    <mergeCell ref="E2:G2"/>
    <mergeCell ref="I2:K2"/>
    <mergeCell ref="M2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687E-890E-ED42-9593-66967AE411C2}">
  <dimension ref="A1:D12"/>
  <sheetViews>
    <sheetView workbookViewId="0">
      <selection activeCell="F24" sqref="F24"/>
    </sheetView>
  </sheetViews>
  <sheetFormatPr baseColWidth="10" defaultRowHeight="16" x14ac:dyDescent="0.2"/>
  <sheetData>
    <row r="1" spans="1:4" x14ac:dyDescent="0.2">
      <c r="A1" s="5" t="s">
        <v>7</v>
      </c>
      <c r="B1" s="5" t="s">
        <v>0</v>
      </c>
      <c r="C1" s="5" t="s">
        <v>1</v>
      </c>
      <c r="D1" s="5" t="s">
        <v>4</v>
      </c>
    </row>
    <row r="2" spans="1:4" x14ac:dyDescent="0.2">
      <c r="A2" s="5">
        <v>2009</v>
      </c>
      <c r="B2" s="7">
        <v>0.09</v>
      </c>
      <c r="C2" s="7">
        <v>0.6</v>
      </c>
      <c r="D2" s="7">
        <v>0.2</v>
      </c>
    </row>
    <row r="3" spans="1:4" x14ac:dyDescent="0.2">
      <c r="A3" s="5">
        <v>2010</v>
      </c>
      <c r="B3" s="7">
        <v>0.04</v>
      </c>
      <c r="C3" s="7">
        <v>0.5</v>
      </c>
      <c r="D3" s="7">
        <v>0.12</v>
      </c>
    </row>
    <row r="4" spans="1:4" x14ac:dyDescent="0.2">
      <c r="A4" s="5">
        <v>2011</v>
      </c>
      <c r="B4" s="7">
        <v>0.04</v>
      </c>
      <c r="C4" s="7">
        <v>0.46</v>
      </c>
      <c r="D4" s="7">
        <v>0.1</v>
      </c>
    </row>
    <row r="5" spans="1:4" x14ac:dyDescent="0.2">
      <c r="A5" s="5">
        <v>2012</v>
      </c>
      <c r="B5" s="7">
        <v>0.06</v>
      </c>
      <c r="C5" s="7">
        <v>0.7</v>
      </c>
      <c r="D5" s="7">
        <v>0.14000000000000001</v>
      </c>
    </row>
    <row r="6" spans="1:4" x14ac:dyDescent="0.2">
      <c r="A6" s="5">
        <v>2013</v>
      </c>
      <c r="B6" s="7">
        <v>7.0000000000000007E-2</v>
      </c>
      <c r="C6" s="7">
        <v>0.43</v>
      </c>
      <c r="D6" s="7">
        <v>0.14000000000000001</v>
      </c>
    </row>
    <row r="7" spans="1:4" x14ac:dyDescent="0.2">
      <c r="A7" s="5">
        <v>2014</v>
      </c>
      <c r="B7" s="7">
        <v>7.0000000000000007E-2</v>
      </c>
      <c r="C7" s="7">
        <v>0.53</v>
      </c>
      <c r="D7" s="7">
        <v>0.15</v>
      </c>
    </row>
    <row r="8" spans="1:4" x14ac:dyDescent="0.2">
      <c r="A8" s="5">
        <v>2015</v>
      </c>
      <c r="B8" s="7">
        <v>0.06</v>
      </c>
      <c r="C8" s="7">
        <v>0.43</v>
      </c>
      <c r="D8" s="7">
        <v>0.13</v>
      </c>
    </row>
    <row r="9" spans="1:4" x14ac:dyDescent="0.2">
      <c r="A9" s="5">
        <v>2016</v>
      </c>
      <c r="B9" s="7">
        <v>0.09</v>
      </c>
      <c r="C9" s="7">
        <v>0.88</v>
      </c>
      <c r="D9" s="7">
        <v>0.17</v>
      </c>
    </row>
    <row r="10" spans="1:4" x14ac:dyDescent="0.2">
      <c r="A10" s="5">
        <v>2017</v>
      </c>
      <c r="B10" s="7">
        <v>0.09</v>
      </c>
      <c r="C10" s="7">
        <v>0.54</v>
      </c>
      <c r="D10" s="7">
        <v>0.15</v>
      </c>
    </row>
    <row r="11" spans="1:4" x14ac:dyDescent="0.2">
      <c r="A11" s="5">
        <v>2018</v>
      </c>
      <c r="B11" s="7">
        <v>0.05</v>
      </c>
      <c r="C11" s="7">
        <v>0.39</v>
      </c>
      <c r="D11" s="7">
        <v>0.09</v>
      </c>
    </row>
    <row r="12" spans="1:4" x14ac:dyDescent="0.2">
      <c r="A12" s="5">
        <v>2019</v>
      </c>
      <c r="B12" s="7">
        <v>0.05</v>
      </c>
      <c r="C12" s="7">
        <v>0.57999999999999996</v>
      </c>
      <c r="D12" s="7">
        <v>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5557-3AF6-294A-897B-DF3F4B5BA0BD}">
  <dimension ref="A1:C23"/>
  <sheetViews>
    <sheetView tabSelected="1" workbookViewId="0">
      <selection activeCell="F22" sqref="F22"/>
    </sheetView>
  </sheetViews>
  <sheetFormatPr baseColWidth="10" defaultRowHeight="16" x14ac:dyDescent="0.2"/>
  <sheetData>
    <row r="1" spans="1:3" x14ac:dyDescent="0.2">
      <c r="A1" t="s">
        <v>7</v>
      </c>
      <c r="B1" t="s">
        <v>4</v>
      </c>
      <c r="C1" t="s">
        <v>8</v>
      </c>
    </row>
    <row r="2" spans="1:3" x14ac:dyDescent="0.2">
      <c r="A2">
        <v>2009</v>
      </c>
      <c r="B2">
        <v>100</v>
      </c>
      <c r="C2" t="s">
        <v>9</v>
      </c>
    </row>
    <row r="3" spans="1:3" x14ac:dyDescent="0.2">
      <c r="A3">
        <v>2010</v>
      </c>
      <c r="B3">
        <v>102</v>
      </c>
      <c r="C3" t="s">
        <v>9</v>
      </c>
    </row>
    <row r="4" spans="1:3" x14ac:dyDescent="0.2">
      <c r="A4">
        <v>2011</v>
      </c>
      <c r="B4">
        <v>108</v>
      </c>
      <c r="C4" t="s">
        <v>9</v>
      </c>
    </row>
    <row r="5" spans="1:3" x14ac:dyDescent="0.2">
      <c r="A5">
        <v>2012</v>
      </c>
      <c r="B5">
        <v>84</v>
      </c>
      <c r="C5" t="s">
        <v>9</v>
      </c>
    </row>
    <row r="6" spans="1:3" x14ac:dyDescent="0.2">
      <c r="A6">
        <v>2013</v>
      </c>
      <c r="B6">
        <v>101</v>
      </c>
      <c r="C6" t="s">
        <v>9</v>
      </c>
    </row>
    <row r="7" spans="1:3" x14ac:dyDescent="0.2">
      <c r="A7">
        <v>2014</v>
      </c>
      <c r="B7">
        <v>102</v>
      </c>
      <c r="C7" t="s">
        <v>9</v>
      </c>
    </row>
    <row r="8" spans="1:3" x14ac:dyDescent="0.2">
      <c r="A8">
        <v>2015</v>
      </c>
      <c r="B8">
        <v>112</v>
      </c>
      <c r="C8" t="s">
        <v>9</v>
      </c>
    </row>
    <row r="9" spans="1:3" x14ac:dyDescent="0.2">
      <c r="A9">
        <v>2016</v>
      </c>
      <c r="B9">
        <v>59</v>
      </c>
      <c r="C9" t="s">
        <v>9</v>
      </c>
    </row>
    <row r="10" spans="1:3" x14ac:dyDescent="0.2">
      <c r="A10">
        <v>2017</v>
      </c>
      <c r="B10">
        <v>69</v>
      </c>
      <c r="C10" t="s">
        <v>9</v>
      </c>
    </row>
    <row r="11" spans="1:3" x14ac:dyDescent="0.2">
      <c r="A11">
        <v>2018</v>
      </c>
      <c r="B11">
        <v>92</v>
      </c>
      <c r="C11" t="s">
        <v>9</v>
      </c>
    </row>
    <row r="12" spans="1:3" x14ac:dyDescent="0.2">
      <c r="A12">
        <v>2019</v>
      </c>
      <c r="B12">
        <v>66</v>
      </c>
      <c r="C12" t="s">
        <v>9</v>
      </c>
    </row>
    <row r="13" spans="1:3" x14ac:dyDescent="0.2">
      <c r="A13">
        <v>2009</v>
      </c>
      <c r="B13">
        <v>381</v>
      </c>
      <c r="C13" t="s">
        <v>10</v>
      </c>
    </row>
    <row r="14" spans="1:3" x14ac:dyDescent="0.2">
      <c r="A14">
        <v>2010</v>
      </c>
      <c r="B14">
        <v>486</v>
      </c>
      <c r="C14" t="s">
        <v>10</v>
      </c>
    </row>
    <row r="15" spans="1:3" x14ac:dyDescent="0.2">
      <c r="A15">
        <v>2011</v>
      </c>
      <c r="B15">
        <v>622</v>
      </c>
      <c r="C15" t="s">
        <v>10</v>
      </c>
    </row>
    <row r="16" spans="1:3" x14ac:dyDescent="0.2">
      <c r="A16">
        <v>2012</v>
      </c>
      <c r="B16">
        <v>549</v>
      </c>
      <c r="C16" t="s">
        <v>10</v>
      </c>
    </row>
    <row r="17" spans="1:3" x14ac:dyDescent="0.2">
      <c r="A17">
        <v>2013</v>
      </c>
      <c r="B17">
        <v>362</v>
      </c>
      <c r="C17" t="s">
        <v>10</v>
      </c>
    </row>
    <row r="18" spans="1:3" x14ac:dyDescent="0.2">
      <c r="A18">
        <v>2014</v>
      </c>
      <c r="B18">
        <v>507</v>
      </c>
      <c r="C18" t="s">
        <v>10</v>
      </c>
    </row>
    <row r="19" spans="1:3" x14ac:dyDescent="0.2">
      <c r="A19">
        <v>2015</v>
      </c>
      <c r="B19">
        <v>539</v>
      </c>
      <c r="C19" t="s">
        <v>10</v>
      </c>
    </row>
    <row r="20" spans="1:3" x14ac:dyDescent="0.2">
      <c r="A20">
        <v>2016</v>
      </c>
      <c r="B20">
        <v>516</v>
      </c>
      <c r="C20" t="s">
        <v>10</v>
      </c>
    </row>
    <row r="21" spans="1:3" x14ac:dyDescent="0.2">
      <c r="A21">
        <v>2017</v>
      </c>
      <c r="B21">
        <v>418</v>
      </c>
      <c r="C21" t="s">
        <v>10</v>
      </c>
    </row>
    <row r="22" spans="1:3" x14ac:dyDescent="0.2">
      <c r="A22">
        <v>2018</v>
      </c>
      <c r="B22">
        <v>706</v>
      </c>
      <c r="C22" t="s">
        <v>10</v>
      </c>
    </row>
    <row r="23" spans="1:3" x14ac:dyDescent="0.2">
      <c r="A23">
        <v>2019</v>
      </c>
      <c r="B23">
        <v>712</v>
      </c>
      <c r="C2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6C44-4531-EC46-92D9-BE696AC21A1A}">
  <dimension ref="A1:E12"/>
  <sheetViews>
    <sheetView workbookViewId="0">
      <selection activeCell="G17" sqref="G17"/>
    </sheetView>
  </sheetViews>
  <sheetFormatPr baseColWidth="10" defaultRowHeight="16" x14ac:dyDescent="0.2"/>
  <sheetData>
    <row r="1" spans="1:5" x14ac:dyDescent="0.2">
      <c r="A1" s="5" t="s">
        <v>7</v>
      </c>
      <c r="B1" s="5" t="s">
        <v>0</v>
      </c>
      <c r="C1" s="5" t="s">
        <v>1</v>
      </c>
      <c r="D1" s="5" t="s">
        <v>4</v>
      </c>
    </row>
    <row r="2" spans="1:5" x14ac:dyDescent="0.2">
      <c r="A2" s="5">
        <v>2009</v>
      </c>
      <c r="B2" s="5">
        <v>36</v>
      </c>
      <c r="C2" s="5">
        <v>60</v>
      </c>
      <c r="D2" s="5">
        <v>96</v>
      </c>
      <c r="E2" s="6"/>
    </row>
    <row r="3" spans="1:5" x14ac:dyDescent="0.2">
      <c r="A3" s="5">
        <v>2010</v>
      </c>
      <c r="B3" s="5">
        <v>21</v>
      </c>
      <c r="C3" s="5">
        <v>51</v>
      </c>
      <c r="D3" s="5">
        <v>72</v>
      </c>
    </row>
    <row r="4" spans="1:5" x14ac:dyDescent="0.2">
      <c r="A4" s="5">
        <v>2011</v>
      </c>
      <c r="B4" s="5">
        <v>24</v>
      </c>
      <c r="C4" s="5">
        <v>50</v>
      </c>
      <c r="D4" s="5">
        <v>74</v>
      </c>
    </row>
    <row r="5" spans="1:5" x14ac:dyDescent="0.2">
      <c r="A5" s="5">
        <v>2012</v>
      </c>
      <c r="B5" s="5">
        <v>32</v>
      </c>
      <c r="C5" s="5">
        <v>59</v>
      </c>
      <c r="D5" s="5">
        <v>91</v>
      </c>
    </row>
    <row r="6" spans="1:5" x14ac:dyDescent="0.2">
      <c r="A6" s="5">
        <v>2013</v>
      </c>
      <c r="B6" s="5">
        <v>24</v>
      </c>
      <c r="C6" s="5">
        <v>43</v>
      </c>
      <c r="D6" s="5">
        <v>67</v>
      </c>
    </row>
    <row r="7" spans="1:5" x14ac:dyDescent="0.2">
      <c r="A7" s="5">
        <v>2014</v>
      </c>
      <c r="B7" s="5">
        <v>35</v>
      </c>
      <c r="C7" s="5">
        <v>54</v>
      </c>
      <c r="D7" s="5">
        <v>89</v>
      </c>
    </row>
    <row r="8" spans="1:5" x14ac:dyDescent="0.2">
      <c r="A8" s="5">
        <v>2015</v>
      </c>
      <c r="B8" s="5">
        <v>35</v>
      </c>
      <c r="C8" s="5">
        <v>48</v>
      </c>
      <c r="D8" s="5">
        <v>83</v>
      </c>
    </row>
    <row r="9" spans="1:5" x14ac:dyDescent="0.2">
      <c r="A9" s="5">
        <v>2016</v>
      </c>
      <c r="B9" s="5">
        <v>46</v>
      </c>
      <c r="C9" s="5">
        <v>52</v>
      </c>
      <c r="D9" s="5">
        <v>98</v>
      </c>
    </row>
    <row r="10" spans="1:5" x14ac:dyDescent="0.2">
      <c r="A10" s="5">
        <v>2017</v>
      </c>
      <c r="B10" s="5">
        <v>38</v>
      </c>
      <c r="C10" s="5">
        <v>37</v>
      </c>
      <c r="D10" s="5">
        <v>75</v>
      </c>
    </row>
    <row r="11" spans="1:5" x14ac:dyDescent="0.2">
      <c r="A11" s="5">
        <v>2018</v>
      </c>
      <c r="B11" s="5">
        <v>33</v>
      </c>
      <c r="C11" s="5">
        <v>36</v>
      </c>
      <c r="D11" s="5">
        <v>69</v>
      </c>
    </row>
    <row r="12" spans="1:5" x14ac:dyDescent="0.2">
      <c r="A12" s="5">
        <v>2019</v>
      </c>
      <c r="B12" s="5">
        <v>33</v>
      </c>
      <c r="C12" s="5">
        <v>38</v>
      </c>
      <c r="D12" s="5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leyes y pl ppor año</vt:lpstr>
      <vt:lpstr>aprobados</vt:lpstr>
      <vt:lpstr>proyectos</vt:lpstr>
      <vt:lpstr>leyes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2020-08-26T02:39:00Z</dcterms:created>
  <dcterms:modified xsi:type="dcterms:W3CDTF">2020-11-18T03:23:18Z</dcterms:modified>
</cp:coreProperties>
</file>