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vmx-my.sharepoint.com/personal/rosalgado_uv_mx/Documents/clases/AEA MIA/Matlab/"/>
    </mc:Choice>
  </mc:AlternateContent>
  <xr:revisionPtr revIDLastSave="1" documentId="8_{9A7174E5-EE10-4717-82CD-563F21DDBD03}" xr6:coauthVersionLast="47" xr6:coauthVersionMax="47" xr10:uidLastSave="{F5378131-A437-4AFB-849A-C58098A1021C}"/>
  <bookViews>
    <workbookView xWindow="-98" yWindow="-98" windowWidth="30915" windowHeight="16876" tabRatio="752" activeTab="1" xr2:uid="{DB4B52A0-7431-4402-AD95-01FEF59D5D3F}"/>
  </bookViews>
  <sheets>
    <sheet name="nudos" sheetId="1" r:id="rId1"/>
    <sheet name="vxz" sheetId="10" r:id="rId2"/>
    <sheet name="conectividad" sheetId="2" r:id="rId3"/>
    <sheet name="prop geom" sheetId="3" r:id="rId4"/>
    <sheet name="prop dent" sheetId="15" r:id="rId5"/>
    <sheet name="fix nodes" sheetId="4" r:id="rId6"/>
    <sheet name="spring" sheetId="16" r:id="rId7"/>
    <sheet name="node forces" sheetId="5" r:id="rId8"/>
    <sheet name="uniform load" sheetId="6" r:id="rId9"/>
    <sheet name="puntual load" sheetId="7" r:id="rId10"/>
    <sheet name="masses" sheetId="11" r:id="rId11"/>
    <sheet name="dynload" sheetId="13" r:id="rId12"/>
    <sheet name="modes" sheetId="12" r:id="rId13"/>
    <sheet name="damage" sheetId="14" r:id="rId14"/>
    <sheet name="opensees" sheetId="8" r:id="rId1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41" i="10" l="1"/>
  <c r="C241" i="10"/>
  <c r="B241" i="10"/>
  <c r="A605" i="13"/>
  <c r="A606" i="13" s="1"/>
  <c r="A607" i="13" s="1"/>
  <c r="A608" i="13" s="1"/>
  <c r="A609" i="13" s="1"/>
  <c r="A610" i="13" s="1"/>
  <c r="A611" i="13" s="1"/>
  <c r="A612" i="13" s="1"/>
  <c r="A613" i="13" s="1"/>
  <c r="A614" i="13" s="1"/>
  <c r="A615" i="13" s="1"/>
  <c r="A616" i="13" s="1"/>
  <c r="A617" i="13" s="1"/>
  <c r="A618" i="13" s="1"/>
  <c r="A619" i="13" s="1"/>
  <c r="A620" i="13" s="1"/>
  <c r="A621" i="13" s="1"/>
  <c r="A622" i="13" s="1"/>
  <c r="A623" i="13" s="1"/>
  <c r="A624" i="13" s="1"/>
  <c r="A625" i="13" s="1"/>
  <c r="A626" i="13" s="1"/>
  <c r="A627" i="13" s="1"/>
  <c r="A628" i="13" s="1"/>
  <c r="A629" i="13" s="1"/>
  <c r="A630" i="13" s="1"/>
  <c r="A631" i="13" s="1"/>
  <c r="A632" i="13" s="1"/>
  <c r="A633" i="13" s="1"/>
  <c r="A634" i="13" s="1"/>
  <c r="A635" i="13" s="1"/>
  <c r="A636" i="13" s="1"/>
  <c r="A637" i="13" s="1"/>
  <c r="A638" i="13" s="1"/>
  <c r="A639" i="13" s="1"/>
  <c r="A640" i="13" s="1"/>
  <c r="A641" i="13" s="1"/>
  <c r="A642" i="13" s="1"/>
  <c r="A643" i="13" s="1"/>
  <c r="A644" i="13" s="1"/>
  <c r="A645" i="13" s="1"/>
  <c r="A646" i="13" s="1"/>
  <c r="A647" i="13" s="1"/>
  <c r="A648" i="13" s="1"/>
  <c r="A649" i="13" s="1"/>
  <c r="A650" i="13" s="1"/>
  <c r="A651" i="13" s="1"/>
  <c r="A652" i="13" s="1"/>
  <c r="A653" i="13" s="1"/>
  <c r="A654" i="13" s="1"/>
  <c r="A655" i="13" s="1"/>
  <c r="A656" i="13" s="1"/>
  <c r="A657" i="13" s="1"/>
  <c r="A658" i="13" s="1"/>
  <c r="A659" i="13" s="1"/>
  <c r="A660" i="13" s="1"/>
  <c r="A661" i="13" s="1"/>
  <c r="A662" i="13" s="1"/>
  <c r="A663" i="13" s="1"/>
  <c r="A664" i="13" s="1"/>
  <c r="A665" i="13" s="1"/>
  <c r="A666" i="13" s="1"/>
  <c r="A667" i="13" s="1"/>
  <c r="A668" i="13" s="1"/>
  <c r="A669" i="13" s="1"/>
  <c r="A670" i="13" s="1"/>
  <c r="A671" i="13" s="1"/>
  <c r="A672" i="13" s="1"/>
  <c r="A673" i="13" s="1"/>
  <c r="A674" i="13" s="1"/>
  <c r="A675" i="13" s="1"/>
  <c r="A676" i="13" s="1"/>
  <c r="A677" i="13" s="1"/>
  <c r="A678" i="13" s="1"/>
  <c r="A679" i="13" s="1"/>
  <c r="A680" i="13" s="1"/>
  <c r="A681" i="13" s="1"/>
  <c r="A682" i="13" s="1"/>
  <c r="A683" i="13" s="1"/>
  <c r="A684" i="13" s="1"/>
  <c r="A685" i="13" s="1"/>
  <c r="A686" i="13" s="1"/>
  <c r="A687" i="13" s="1"/>
  <c r="A688" i="13" s="1"/>
  <c r="A689" i="13" s="1"/>
  <c r="A690" i="13" s="1"/>
  <c r="A691" i="13" s="1"/>
  <c r="A692" i="13" s="1"/>
  <c r="A693" i="13" s="1"/>
  <c r="A694" i="13" s="1"/>
  <c r="A695" i="13" s="1"/>
  <c r="A696" i="13" s="1"/>
  <c r="A697" i="13" s="1"/>
  <c r="A698" i="13" s="1"/>
  <c r="A699" i="13" s="1"/>
  <c r="A700" i="13" s="1"/>
  <c r="A701" i="13" s="1"/>
  <c r="A702" i="13" s="1"/>
  <c r="A703" i="13" s="1"/>
  <c r="A704" i="13" s="1"/>
  <c r="A705" i="13" s="1"/>
  <c r="A706" i="13" s="1"/>
  <c r="A707" i="13" s="1"/>
  <c r="A708" i="13" s="1"/>
  <c r="A709" i="13" s="1"/>
  <c r="A710" i="13" s="1"/>
  <c r="A711" i="13" s="1"/>
  <c r="A712" i="13" s="1"/>
  <c r="A713" i="13" s="1"/>
  <c r="A714" i="13" s="1"/>
  <c r="A715" i="13" s="1"/>
  <c r="A716" i="13" s="1"/>
  <c r="A717" i="13" s="1"/>
  <c r="A718" i="13" s="1"/>
  <c r="A719" i="13" s="1"/>
  <c r="A720" i="13" s="1"/>
  <c r="A721" i="13" s="1"/>
  <c r="A722" i="13" s="1"/>
  <c r="A723" i="13" s="1"/>
  <c r="A724" i="13" s="1"/>
  <c r="A725" i="13" s="1"/>
  <c r="A726" i="13" s="1"/>
  <c r="A727" i="13" s="1"/>
  <c r="A728" i="13" s="1"/>
  <c r="A729" i="13" s="1"/>
  <c r="A730" i="13" s="1"/>
  <c r="A731" i="13" s="1"/>
  <c r="A732" i="13" s="1"/>
  <c r="A733" i="13" s="1"/>
  <c r="A734" i="13" s="1"/>
  <c r="A735" i="13" s="1"/>
  <c r="A736" i="13" s="1"/>
  <c r="A737" i="13" s="1"/>
  <c r="A738" i="13" s="1"/>
  <c r="A739" i="13" s="1"/>
  <c r="A740" i="13" s="1"/>
  <c r="A741" i="13" s="1"/>
  <c r="A742" i="13" s="1"/>
  <c r="A743" i="13" s="1"/>
  <c r="A744" i="13" s="1"/>
  <c r="A745" i="13" s="1"/>
  <c r="A746" i="13" s="1"/>
  <c r="A747" i="13" s="1"/>
  <c r="A748" i="13" s="1"/>
  <c r="A749" i="13" s="1"/>
  <c r="A750" i="13" s="1"/>
  <c r="A751" i="13" s="1"/>
  <c r="A752" i="13" s="1"/>
  <c r="A753" i="13" s="1"/>
  <c r="A754" i="13" s="1"/>
  <c r="A755" i="13" s="1"/>
  <c r="A756" i="13" s="1"/>
  <c r="A757" i="13" s="1"/>
  <c r="A758" i="13" s="1"/>
  <c r="A759" i="13" s="1"/>
  <c r="A760" i="13" s="1"/>
  <c r="A761" i="13" s="1"/>
  <c r="A762" i="13" s="1"/>
  <c r="A763" i="13" s="1"/>
  <c r="A764" i="13" s="1"/>
  <c r="A765" i="13" s="1"/>
  <c r="A766" i="13" s="1"/>
  <c r="A767" i="13" s="1"/>
  <c r="A768" i="13" s="1"/>
  <c r="A769" i="13" s="1"/>
  <c r="A770" i="13" s="1"/>
  <c r="A771" i="13" s="1"/>
  <c r="A772" i="13" s="1"/>
  <c r="A773" i="13" s="1"/>
  <c r="A774" i="13" s="1"/>
  <c r="A775" i="13" s="1"/>
  <c r="A776" i="13" s="1"/>
  <c r="A777" i="13" s="1"/>
  <c r="A778" i="13" s="1"/>
  <c r="A779" i="13" s="1"/>
  <c r="A780" i="13" s="1"/>
  <c r="A781" i="13" s="1"/>
  <c r="A782" i="13" s="1"/>
  <c r="A783" i="13" s="1"/>
  <c r="A784" i="13" s="1"/>
  <c r="A785" i="13" s="1"/>
  <c r="A786" i="13" s="1"/>
  <c r="A787" i="13" s="1"/>
  <c r="A788" i="13" s="1"/>
  <c r="A789" i="13" s="1"/>
  <c r="A790" i="13" s="1"/>
  <c r="A791" i="13" s="1"/>
  <c r="A792" i="13" s="1"/>
  <c r="A793" i="13" s="1"/>
  <c r="A794" i="13" s="1"/>
  <c r="A795" i="13" s="1"/>
  <c r="A796" i="13" s="1"/>
  <c r="A797" i="13" s="1"/>
  <c r="A798" i="13" s="1"/>
  <c r="A799" i="13" s="1"/>
  <c r="A800" i="13" s="1"/>
  <c r="A801" i="13" s="1"/>
  <c r="A802" i="13" s="1"/>
  <c r="A803" i="13" s="1"/>
  <c r="A804" i="13" s="1"/>
  <c r="A805" i="13" s="1"/>
  <c r="A806" i="13" s="1"/>
  <c r="A807" i="13" s="1"/>
  <c r="A808" i="13" s="1"/>
  <c r="A809" i="13" s="1"/>
  <c r="A810" i="13" s="1"/>
  <c r="A811" i="13" s="1"/>
  <c r="A812" i="13" s="1"/>
  <c r="A813" i="13" s="1"/>
  <c r="A814" i="13" s="1"/>
  <c r="A815" i="13" s="1"/>
  <c r="A816" i="13" s="1"/>
  <c r="A817" i="13" s="1"/>
  <c r="A818" i="13" s="1"/>
  <c r="A819" i="13" s="1"/>
  <c r="A820" i="13" s="1"/>
  <c r="A821" i="13" s="1"/>
  <c r="A822" i="13" s="1"/>
  <c r="A823" i="13" s="1"/>
  <c r="A824" i="13" s="1"/>
  <c r="A825" i="13" s="1"/>
  <c r="A826" i="13" s="1"/>
  <c r="A827" i="13" s="1"/>
  <c r="A828" i="13" s="1"/>
  <c r="A829" i="13" s="1"/>
  <c r="A830" i="13" s="1"/>
  <c r="A831" i="13" s="1"/>
  <c r="A832" i="13" s="1"/>
  <c r="A833" i="13" s="1"/>
  <c r="A834" i="13" s="1"/>
  <c r="A835" i="13" s="1"/>
  <c r="A836" i="13" s="1"/>
  <c r="A837" i="13" s="1"/>
  <c r="A838" i="13" s="1"/>
  <c r="A839" i="13" s="1"/>
  <c r="A840" i="13" s="1"/>
  <c r="A841" i="13" s="1"/>
  <c r="A842" i="13" s="1"/>
  <c r="A843" i="13" s="1"/>
  <c r="A844" i="13" s="1"/>
  <c r="A845" i="13" s="1"/>
  <c r="A846" i="13" s="1"/>
  <c r="A847" i="13" s="1"/>
  <c r="A848" i="13" s="1"/>
  <c r="A849" i="13" s="1"/>
  <c r="A850" i="13" s="1"/>
  <c r="A851" i="13" s="1"/>
  <c r="A852" i="13" s="1"/>
  <c r="A853" i="13" s="1"/>
  <c r="A854" i="13" s="1"/>
  <c r="A855" i="13" s="1"/>
  <c r="A856" i="13" s="1"/>
  <c r="A857" i="13" s="1"/>
  <c r="A858" i="13" s="1"/>
  <c r="A859" i="13" s="1"/>
  <c r="A860" i="13" s="1"/>
  <c r="A861" i="13" s="1"/>
  <c r="A862" i="13" s="1"/>
  <c r="A863" i="13" s="1"/>
  <c r="A864" i="13" s="1"/>
  <c r="A865" i="13" s="1"/>
  <c r="A866" i="13" s="1"/>
  <c r="A867" i="13" s="1"/>
  <c r="A868" i="13" s="1"/>
  <c r="A869" i="13" s="1"/>
  <c r="A870" i="13" s="1"/>
  <c r="A871" i="13" s="1"/>
  <c r="A872" i="13" s="1"/>
  <c r="A873" i="13" s="1"/>
  <c r="A874" i="13" s="1"/>
  <c r="A875" i="13" s="1"/>
  <c r="A876" i="13" s="1"/>
  <c r="A877" i="13" s="1"/>
  <c r="A878" i="13" s="1"/>
  <c r="A879" i="13" s="1"/>
  <c r="A880" i="13" s="1"/>
  <c r="A881" i="13" s="1"/>
  <c r="A882" i="13" s="1"/>
  <c r="A883" i="13" s="1"/>
  <c r="A884" i="13" s="1"/>
  <c r="A885" i="13" s="1"/>
  <c r="A886" i="13" s="1"/>
  <c r="A887" i="13" s="1"/>
  <c r="A888" i="13" s="1"/>
  <c r="A889" i="13" s="1"/>
  <c r="A890" i="13" s="1"/>
  <c r="A891" i="13" s="1"/>
  <c r="A892" i="13" s="1"/>
  <c r="A893" i="13" s="1"/>
  <c r="A894" i="13" s="1"/>
  <c r="A895" i="13" s="1"/>
  <c r="A896" i="13" s="1"/>
  <c r="A897" i="13" s="1"/>
  <c r="A898" i="13" s="1"/>
  <c r="A899" i="13" s="1"/>
  <c r="A900" i="13" s="1"/>
  <c r="A901" i="13" s="1"/>
  <c r="A902" i="13" s="1"/>
  <c r="A903" i="13" s="1"/>
  <c r="A904" i="13" s="1"/>
  <c r="A905" i="13" s="1"/>
  <c r="G24" i="3"/>
  <c r="G21" i="3"/>
  <c r="G16" i="3"/>
  <c r="G13" i="3"/>
  <c r="G6" i="3"/>
  <c r="G5" i="3"/>
  <c r="G4" i="3"/>
  <c r="G3" i="3"/>
  <c r="G28" i="3" l="1"/>
  <c r="G27" i="3"/>
  <c r="G10" i="3"/>
  <c r="G9" i="3"/>
  <c r="G30" i="3"/>
  <c r="G29" i="3"/>
  <c r="G26" i="3"/>
  <c r="G25" i="3"/>
  <c r="G23" i="3"/>
  <c r="G22" i="3"/>
  <c r="G20" i="3"/>
  <c r="G19" i="3"/>
  <c r="G18" i="3"/>
  <c r="G17" i="3"/>
  <c r="G15" i="3"/>
  <c r="G14" i="3"/>
  <c r="G12" i="3"/>
  <c r="G11" i="3"/>
  <c r="G8" i="3"/>
  <c r="G7" i="3"/>
  <c r="AV16" i="8" l="1"/>
  <c r="AU16" i="8"/>
  <c r="AT16" i="8"/>
  <c r="AS16" i="8"/>
  <c r="AR16" i="8"/>
  <c r="AQ16" i="8"/>
  <c r="AP16" i="8"/>
  <c r="AO16" i="8"/>
  <c r="AN16" i="8"/>
  <c r="AM16" i="8"/>
  <c r="AL16" i="8"/>
  <c r="AK16" i="8"/>
  <c r="AJ16" i="8"/>
  <c r="AV14" i="8"/>
  <c r="AU14" i="8"/>
  <c r="AT14" i="8"/>
  <c r="AS14" i="8"/>
  <c r="AR14" i="8"/>
  <c r="AQ14" i="8"/>
  <c r="AP14" i="8"/>
  <c r="AO14" i="8"/>
  <c r="AN14" i="8"/>
  <c r="AM14" i="8"/>
  <c r="AL14" i="8"/>
  <c r="AK14" i="8"/>
  <c r="AJ14" i="8"/>
  <c r="AV12" i="8"/>
  <c r="AU12" i="8"/>
  <c r="AT12" i="8"/>
  <c r="AS12" i="8"/>
  <c r="AR12" i="8"/>
  <c r="AQ12" i="8"/>
  <c r="AP12" i="8"/>
  <c r="AO12" i="8"/>
  <c r="AN12" i="8"/>
  <c r="AM12" i="8"/>
  <c r="AL12" i="8"/>
  <c r="AK12" i="8"/>
  <c r="AJ12" i="8"/>
  <c r="AK8" i="8"/>
  <c r="AL8" i="8"/>
  <c r="AM8" i="8"/>
  <c r="AN8" i="8"/>
  <c r="AO8" i="8"/>
  <c r="AP8" i="8"/>
  <c r="AQ8" i="8"/>
  <c r="AR8" i="8"/>
  <c r="AS8" i="8"/>
  <c r="AT8" i="8"/>
  <c r="AU8" i="8"/>
  <c r="AV8" i="8"/>
  <c r="AJ8" i="8"/>
  <c r="AK6" i="8"/>
  <c r="AL6" i="8"/>
  <c r="AM6" i="8"/>
  <c r="AN6" i="8"/>
  <c r="AO6" i="8"/>
  <c r="AP6" i="8"/>
  <c r="AQ6" i="8"/>
  <c r="AR6" i="8"/>
  <c r="AS6" i="8"/>
  <c r="AT6" i="8"/>
  <c r="AU6" i="8"/>
  <c r="AV6" i="8"/>
  <c r="AJ6" i="8"/>
  <c r="AJ4" i="8" l="1"/>
  <c r="AK4" i="8"/>
  <c r="AL4" i="8"/>
  <c r="AM4" i="8"/>
  <c r="AN4" i="8"/>
  <c r="AO4" i="8"/>
  <c r="AP4" i="8"/>
  <c r="AQ4" i="8"/>
  <c r="AR4" i="8"/>
  <c r="AS4" i="8"/>
  <c r="AT4" i="8"/>
  <c r="AU4" i="8"/>
  <c r="AV4" i="8"/>
  <c r="N10" i="8" l="1"/>
  <c r="P10" i="8" s="1"/>
  <c r="Q10" i="8" s="1"/>
  <c r="R10" i="8" s="1"/>
  <c r="N9" i="8"/>
  <c r="P9" i="8" s="1"/>
  <c r="Q9" i="8" s="1"/>
  <c r="R9" i="8" s="1"/>
  <c r="N8" i="8"/>
  <c r="P8" i="8" s="1"/>
  <c r="Q8" i="8" s="1"/>
  <c r="R8" i="8" s="1"/>
  <c r="N18" i="8" l="1"/>
  <c r="N16" i="8"/>
  <c r="N14" i="8"/>
  <c r="N13" i="8"/>
  <c r="N15" i="8" s="1"/>
  <c r="N17" i="8" s="1"/>
  <c r="N19" i="8" s="1"/>
  <c r="N12" i="8"/>
  <c r="K9" i="8" l="1"/>
  <c r="K8" i="8"/>
  <c r="J9" i="8" l="1"/>
  <c r="I9" i="8"/>
  <c r="H9" i="8"/>
  <c r="J8" i="8"/>
  <c r="I8" i="8"/>
  <c r="H8" i="8"/>
</calcChain>
</file>

<file path=xl/sharedStrings.xml><?xml version="1.0" encoding="utf-8"?>
<sst xmlns="http://schemas.openxmlformats.org/spreadsheetml/2006/main" count="545" uniqueCount="143">
  <si>
    <t>Nudos</t>
  </si>
  <si>
    <t>x</t>
  </si>
  <si>
    <t>y</t>
  </si>
  <si>
    <t>Elemento</t>
  </si>
  <si>
    <t>nudoi</t>
  </si>
  <si>
    <t>nudoj</t>
  </si>
  <si>
    <t>Área (mm2)</t>
  </si>
  <si>
    <t>Iz (mm4)</t>
  </si>
  <si>
    <t>E (MPa)</t>
  </si>
  <si>
    <t>tx</t>
  </si>
  <si>
    <t>ty</t>
  </si>
  <si>
    <t>node</t>
  </si>
  <si>
    <t>Fx</t>
  </si>
  <si>
    <t>Fy</t>
  </si>
  <si>
    <t>N</t>
  </si>
  <si>
    <t>element</t>
  </si>
  <si>
    <t>wx</t>
  </si>
  <si>
    <t>wy</t>
  </si>
  <si>
    <t>N/mm</t>
  </si>
  <si>
    <t>local coordinates</t>
  </si>
  <si>
    <t>2D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</si>
  <si>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</si>
  <si>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</si>
  <si>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</si>
  <si>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</si>
  <si>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</si>
  <si>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</si>
  <si>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</si>
  <si>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</si>
  <si>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</si>
  <si>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</si>
  <si>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element elasticBeamColumn 1 3 1 $Ac $Ec $Ic 1</t>
  </si>
  <si>
    <t>element elasticBeamColumn</t>
  </si>
  <si>
    <t>node i</t>
  </si>
  <si>
    <t>z</t>
  </si>
  <si>
    <t>mm</t>
  </si>
  <si>
    <t>Marco 3D</t>
  </si>
  <si>
    <t>Iy (mm4)</t>
  </si>
  <si>
    <t>ejes locales</t>
  </si>
  <si>
    <t>J (mm4)</t>
  </si>
  <si>
    <t>tz</t>
  </si>
  <si>
    <t>rx</t>
  </si>
  <si>
    <t>ry</t>
  </si>
  <si>
    <t>rz</t>
  </si>
  <si>
    <t>6GDL</t>
  </si>
  <si>
    <t>Fz</t>
  </si>
  <si>
    <t>Mx</t>
  </si>
  <si>
    <t>My</t>
  </si>
  <si>
    <t>Mz</t>
  </si>
  <si>
    <t>N*mm</t>
  </si>
  <si>
    <t>globales</t>
  </si>
  <si>
    <t>wz</t>
  </si>
  <si>
    <r>
      <t>d</t>
    </r>
    <r>
      <rPr>
        <vertAlign val="subscript"/>
        <sz val="11"/>
        <color theme="1"/>
        <rFont val="Calibri"/>
        <family val="2"/>
        <scheme val="minor"/>
      </rPr>
      <t>relative (y)</t>
    </r>
  </si>
  <si>
    <r>
      <t>d</t>
    </r>
    <r>
      <rPr>
        <vertAlign val="subscript"/>
        <sz val="11"/>
        <color theme="1"/>
        <rFont val="Calibri"/>
        <family val="2"/>
        <scheme val="minor"/>
      </rPr>
      <t>relative (z)</t>
    </r>
  </si>
  <si>
    <t>Py</t>
  </si>
  <si>
    <t>Pz</t>
  </si>
  <si>
    <t>3D</t>
  </si>
  <si>
    <t>columnas</t>
  </si>
  <si>
    <t>vigas</t>
  </si>
  <si>
    <t>b</t>
  </si>
  <si>
    <t>h</t>
  </si>
  <si>
    <t>Jtc</t>
  </si>
  <si>
    <t>Jtv</t>
  </si>
  <si>
    <t>G (Mpa)</t>
  </si>
  <si>
    <t>locales</t>
  </si>
  <si>
    <t>vxz x</t>
  </si>
  <si>
    <t>vxz y</t>
  </si>
  <si>
    <t>vxz z</t>
  </si>
  <si>
    <t>mx</t>
  </si>
  <si>
    <t>my</t>
  </si>
  <si>
    <t>mz</t>
  </si>
  <si>
    <t>mrx</t>
  </si>
  <si>
    <t>mry</t>
  </si>
  <si>
    <t>mrz</t>
  </si>
  <si>
    <t>N*s^2/mm</t>
  </si>
  <si>
    <t>N*mm*s^2/mm</t>
  </si>
  <si>
    <t>gmasa</t>
  </si>
  <si>
    <t>área</t>
  </si>
  <si>
    <t>mm2</t>
  </si>
  <si>
    <t>Longitud</t>
  </si>
  <si>
    <t>volumen</t>
  </si>
  <si>
    <t>mm3</t>
  </si>
  <si>
    <t>masatotal</t>
  </si>
  <si>
    <t>masanudo</t>
  </si>
  <si>
    <t>columna</t>
  </si>
  <si>
    <t>vigax</t>
  </si>
  <si>
    <t>vigay</t>
  </si>
  <si>
    <t>nudo</t>
  </si>
  <si>
    <t>MARCO 3D</t>
  </si>
  <si>
    <t>numodes</t>
  </si>
  <si>
    <t>active dynamic degrees of freedom</t>
  </si>
  <si>
    <t>nodes</t>
  </si>
  <si>
    <t>direction</t>
  </si>
  <si>
    <t>u(0)</t>
  </si>
  <si>
    <t>udot(0)</t>
  </si>
  <si>
    <t>mm/s^2</t>
  </si>
  <si>
    <t>relative distance from i node</t>
  </si>
  <si>
    <t>depth/h</t>
  </si>
  <si>
    <t>xdc/L</t>
  </si>
  <si>
    <t>Type</t>
  </si>
  <si>
    <t>Name</t>
  </si>
  <si>
    <t>X</t>
  </si>
  <si>
    <t>Y</t>
  </si>
  <si>
    <t>Z</t>
  </si>
  <si>
    <t>USER</t>
  </si>
  <si>
    <t>POINT</t>
  </si>
  <si>
    <t>XI</t>
  </si>
  <si>
    <t>YI</t>
  </si>
  <si>
    <t>ZI</t>
  </si>
  <si>
    <t>XJ</t>
  </si>
  <si>
    <t>YJ</t>
  </si>
  <si>
    <t>ZJ</t>
  </si>
  <si>
    <t>LINE</t>
  </si>
  <si>
    <t>Tipo</t>
  </si>
  <si>
    <t>abolladura</t>
  </si>
  <si>
    <t>from i node</t>
  </si>
  <si>
    <t>distx1/L</t>
  </si>
  <si>
    <t>distx2/L</t>
  </si>
  <si>
    <t>b o radio</t>
  </si>
  <si>
    <t>h o radio</t>
  </si>
  <si>
    <t>t o radio</t>
  </si>
  <si>
    <t>circular</t>
  </si>
  <si>
    <t>water</t>
  </si>
  <si>
    <t>beta</t>
  </si>
  <si>
    <t>N*s^2/mm^4</t>
  </si>
  <si>
    <t>gamma</t>
  </si>
  <si>
    <t>N*mm/rad</t>
  </si>
  <si>
    <t>kx</t>
  </si>
  <si>
    <t>ky</t>
  </si>
  <si>
    <t>kz</t>
  </si>
  <si>
    <t>krx</t>
  </si>
  <si>
    <t>kry</t>
  </si>
  <si>
    <t>krz</t>
  </si>
  <si>
    <t>Mode 1</t>
  </si>
  <si>
    <t>No DMG</t>
  </si>
  <si>
    <t>Mode 2</t>
  </si>
  <si>
    <t>Mode 3</t>
  </si>
  <si>
    <t>Elemento 13</t>
  </si>
  <si>
    <t>High DMG (0.49)</t>
  </si>
  <si>
    <t>Elemento 1</t>
  </si>
  <si>
    <t>wo</t>
  </si>
  <si>
    <t>1ra carga</t>
  </si>
  <si>
    <t>Newtons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</si>
</sst>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NumberFormat="1"/>
    <xf numFmtId="49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vertical="center" wrapText="1"/>
    </xf>
    <xf numFmtId="0" fontId="0" fillId="0" borderId="0" xfId="0" quotePrefix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2" fillId="0" borderId="0" xfId="0" applyFont="1"/>
    <xf numFmtId="0" fontId="0" fillId="0" borderId="0" xfId="0" applyNumberFormat="1" applyAlignment="1">
      <alignment vertical="center" wrapText="1"/>
    </xf>
    <xf numFmtId="0" fontId="0" fillId="0" borderId="0" xfId="0"/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1085850</xdr:colOff>
      <xdr:row>81</xdr:row>
      <xdr:rowOff>0</xdr:rowOff>
    </xdr:from>
    <xdr:to>
      <xdr:col>27</xdr:col>
      <xdr:colOff>283464</xdr:colOff>
      <xdr:row>134</xdr:row>
      <xdr:rowOff>189214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471535C-B675-4C9A-B123-C5F9D77DC7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71850" y="15430500"/>
          <a:ext cx="18285714" cy="102857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754D5-97CF-43AF-A87E-0A6E620C6CCD}">
  <dimension ref="A1:O226"/>
  <sheetViews>
    <sheetView zoomScale="130" zoomScaleNormal="130" workbookViewId="0">
      <selection activeCell="A15" sqref="A15:D76"/>
    </sheetView>
  </sheetViews>
  <sheetFormatPr baseColWidth="10" defaultRowHeight="14.25" x14ac:dyDescent="0.45"/>
  <cols>
    <col min="2" max="2" width="13.265625" bestFit="1" customWidth="1"/>
    <col min="3" max="3" width="13.73046875" bestFit="1" customWidth="1"/>
    <col min="4" max="4" width="12" bestFit="1" customWidth="1"/>
  </cols>
  <sheetData>
    <row r="1" spans="1:15" x14ac:dyDescent="0.45">
      <c r="A1" t="s">
        <v>36</v>
      </c>
      <c r="B1" t="s">
        <v>35</v>
      </c>
      <c r="C1" t="s">
        <v>35</v>
      </c>
      <c r="D1" t="s">
        <v>35</v>
      </c>
    </row>
    <row r="2" spans="1:15" x14ac:dyDescent="0.45">
      <c r="A2" t="s">
        <v>0</v>
      </c>
      <c r="B2" t="s">
        <v>1</v>
      </c>
      <c r="C2" t="s">
        <v>2</v>
      </c>
      <c r="D2" t="s">
        <v>34</v>
      </c>
    </row>
    <row r="3" spans="1:15" x14ac:dyDescent="0.45">
      <c r="A3" s="16">
        <v>1</v>
      </c>
      <c r="B3" s="16">
        <v>0</v>
      </c>
      <c r="C3" s="16">
        <v>5000</v>
      </c>
      <c r="D3" s="16">
        <v>22500</v>
      </c>
    </row>
    <row r="4" spans="1:15" x14ac:dyDescent="0.45">
      <c r="A4" s="16">
        <v>2</v>
      </c>
      <c r="B4" s="16">
        <v>45000</v>
      </c>
      <c r="C4" s="16">
        <v>5000</v>
      </c>
      <c r="D4" s="16">
        <v>22500</v>
      </c>
    </row>
    <row r="5" spans="1:15" x14ac:dyDescent="0.45">
      <c r="A5" s="16">
        <v>3</v>
      </c>
      <c r="B5" s="16">
        <v>0</v>
      </c>
      <c r="C5" s="16">
        <v>40000</v>
      </c>
      <c r="D5" s="16">
        <v>22500</v>
      </c>
      <c r="N5" s="16"/>
      <c r="O5" s="16"/>
    </row>
    <row r="6" spans="1:15" x14ac:dyDescent="0.45">
      <c r="A6" s="16">
        <v>4</v>
      </c>
      <c r="B6" s="16">
        <v>45000</v>
      </c>
      <c r="C6" s="16">
        <v>40000</v>
      </c>
      <c r="D6" s="16">
        <v>22500</v>
      </c>
      <c r="M6" s="16"/>
      <c r="N6" s="16"/>
      <c r="O6" s="16"/>
    </row>
    <row r="7" spans="1:15" x14ac:dyDescent="0.45">
      <c r="A7" s="16">
        <v>5</v>
      </c>
      <c r="B7" s="16">
        <v>453</v>
      </c>
      <c r="C7" s="16">
        <v>5362</v>
      </c>
      <c r="D7" s="16">
        <v>27500</v>
      </c>
      <c r="M7" s="16"/>
      <c r="N7" s="16"/>
      <c r="O7" s="16"/>
    </row>
    <row r="8" spans="1:15" x14ac:dyDescent="0.45">
      <c r="A8" s="16">
        <v>6</v>
      </c>
      <c r="B8" s="16">
        <v>44547</v>
      </c>
      <c r="C8" s="16">
        <v>5362</v>
      </c>
      <c r="D8" s="16">
        <v>27500</v>
      </c>
      <c r="M8" s="16"/>
      <c r="N8" s="16"/>
      <c r="O8" s="16"/>
    </row>
    <row r="9" spans="1:15" x14ac:dyDescent="0.45">
      <c r="A9" s="16">
        <v>7</v>
      </c>
      <c r="B9" s="16">
        <v>453</v>
      </c>
      <c r="C9" s="16">
        <v>39638</v>
      </c>
      <c r="D9" s="16">
        <v>27500</v>
      </c>
      <c r="M9" s="16"/>
      <c r="N9" s="16"/>
      <c r="O9" s="16"/>
    </row>
    <row r="10" spans="1:15" x14ac:dyDescent="0.45">
      <c r="A10" s="16">
        <v>8</v>
      </c>
      <c r="B10" s="16">
        <v>44547</v>
      </c>
      <c r="C10" s="16">
        <v>39638</v>
      </c>
      <c r="D10" s="16">
        <v>27500</v>
      </c>
      <c r="M10" s="16"/>
      <c r="N10" s="16"/>
      <c r="O10" s="16"/>
    </row>
    <row r="11" spans="1:15" x14ac:dyDescent="0.45">
      <c r="A11" s="16">
        <v>9</v>
      </c>
      <c r="B11" s="16">
        <v>3623</v>
      </c>
      <c r="C11" s="16">
        <v>7899</v>
      </c>
      <c r="D11" s="16">
        <v>62500</v>
      </c>
      <c r="M11" s="16"/>
      <c r="N11" s="16"/>
      <c r="O11" s="16"/>
    </row>
    <row r="12" spans="1:15" x14ac:dyDescent="0.45">
      <c r="A12" s="16">
        <v>10</v>
      </c>
      <c r="B12" s="16">
        <v>41377</v>
      </c>
      <c r="C12" s="16">
        <v>7899</v>
      </c>
      <c r="D12" s="16">
        <v>62500</v>
      </c>
      <c r="M12" s="16"/>
      <c r="N12" s="16"/>
      <c r="O12" s="16"/>
    </row>
    <row r="13" spans="1:15" x14ac:dyDescent="0.45">
      <c r="A13" s="16">
        <v>11</v>
      </c>
      <c r="B13" s="16">
        <v>3623</v>
      </c>
      <c r="C13" s="16">
        <v>37101</v>
      </c>
      <c r="D13" s="16">
        <v>62500</v>
      </c>
      <c r="M13" s="16"/>
      <c r="N13" s="16"/>
      <c r="O13" s="16"/>
    </row>
    <row r="14" spans="1:15" x14ac:dyDescent="0.45">
      <c r="A14" s="16">
        <v>12</v>
      </c>
      <c r="B14" s="16">
        <v>41377</v>
      </c>
      <c r="C14" s="16">
        <v>37101</v>
      </c>
      <c r="D14" s="16">
        <v>62500</v>
      </c>
      <c r="M14" s="16"/>
      <c r="N14" s="16"/>
      <c r="O14" s="16"/>
    </row>
    <row r="15" spans="1:15" x14ac:dyDescent="0.45">
      <c r="I15" s="16"/>
      <c r="J15" s="16"/>
      <c r="K15" s="16"/>
    </row>
    <row r="16" spans="1:15" x14ac:dyDescent="0.45">
      <c r="I16" s="16"/>
      <c r="J16" s="16"/>
      <c r="K16" s="16"/>
    </row>
    <row r="17" spans="9:11" ht="12.4" customHeight="1" x14ac:dyDescent="0.45">
      <c r="I17" s="16"/>
      <c r="J17" s="16"/>
      <c r="K17" s="16"/>
    </row>
    <row r="18" spans="9:11" x14ac:dyDescent="0.45">
      <c r="I18" s="16"/>
      <c r="J18" s="16"/>
      <c r="K18" s="16"/>
    </row>
    <row r="19" spans="9:11" x14ac:dyDescent="0.45">
      <c r="I19" s="16"/>
      <c r="J19" s="16"/>
      <c r="K19" s="16"/>
    </row>
    <row r="20" spans="9:11" x14ac:dyDescent="0.45">
      <c r="I20" s="16"/>
      <c r="J20" s="16"/>
      <c r="K20" s="16"/>
    </row>
    <row r="21" spans="9:11" x14ac:dyDescent="0.45">
      <c r="I21" s="16"/>
      <c r="J21" s="16"/>
      <c r="K21" s="16"/>
    </row>
    <row r="22" spans="9:11" x14ac:dyDescent="0.45">
      <c r="I22" s="16"/>
      <c r="J22" s="16"/>
      <c r="K22" s="16"/>
    </row>
    <row r="23" spans="9:11" x14ac:dyDescent="0.45">
      <c r="I23" s="16"/>
      <c r="J23" s="16"/>
      <c r="K23" s="16"/>
    </row>
    <row r="24" spans="9:11" x14ac:dyDescent="0.45">
      <c r="I24" s="16"/>
      <c r="J24" s="16"/>
      <c r="K24" s="16"/>
    </row>
    <row r="25" spans="9:11" x14ac:dyDescent="0.45">
      <c r="I25" s="16"/>
      <c r="J25" s="16"/>
      <c r="K25" s="16"/>
    </row>
    <row r="26" spans="9:11" x14ac:dyDescent="0.45">
      <c r="I26" s="16"/>
      <c r="J26" s="16"/>
      <c r="K26" s="16"/>
    </row>
    <row r="27" spans="9:11" x14ac:dyDescent="0.45">
      <c r="I27" s="16"/>
      <c r="J27" s="16"/>
      <c r="K27" s="16"/>
    </row>
    <row r="28" spans="9:11" x14ac:dyDescent="0.45">
      <c r="I28" s="16"/>
      <c r="J28" s="16"/>
      <c r="K28" s="16"/>
    </row>
    <row r="29" spans="9:11" x14ac:dyDescent="0.45">
      <c r="I29" s="16"/>
      <c r="J29" s="16"/>
      <c r="K29" s="16"/>
    </row>
    <row r="30" spans="9:11" x14ac:dyDescent="0.45">
      <c r="I30" s="16"/>
      <c r="J30" s="16"/>
      <c r="K30" s="16"/>
    </row>
    <row r="31" spans="9:11" x14ac:dyDescent="0.45">
      <c r="I31" s="16"/>
      <c r="J31" s="16"/>
      <c r="K31" s="16"/>
    </row>
    <row r="32" spans="9:11" x14ac:dyDescent="0.45">
      <c r="I32" s="16"/>
      <c r="J32" s="16"/>
      <c r="K32" s="16"/>
    </row>
    <row r="33" spans="9:11" x14ac:dyDescent="0.45">
      <c r="I33" s="16"/>
      <c r="J33" s="16"/>
      <c r="K33" s="16"/>
    </row>
    <row r="34" spans="9:11" x14ac:dyDescent="0.45">
      <c r="I34" s="16"/>
      <c r="J34" s="16"/>
      <c r="K34" s="16"/>
    </row>
    <row r="35" spans="9:11" x14ac:dyDescent="0.45">
      <c r="I35" s="16"/>
      <c r="J35" s="16"/>
      <c r="K35" s="16"/>
    </row>
    <row r="36" spans="9:11" x14ac:dyDescent="0.45">
      <c r="I36" s="16"/>
      <c r="J36" s="16"/>
      <c r="K36" s="16"/>
    </row>
    <row r="37" spans="9:11" x14ac:dyDescent="0.45">
      <c r="I37" s="16"/>
      <c r="J37" s="16"/>
      <c r="K37" s="16"/>
    </row>
    <row r="38" spans="9:11" x14ac:dyDescent="0.45">
      <c r="I38" s="16"/>
      <c r="J38" s="16"/>
      <c r="K38" s="16"/>
    </row>
    <row r="39" spans="9:11" x14ac:dyDescent="0.45">
      <c r="I39" s="16"/>
      <c r="J39" s="16"/>
      <c r="K39" s="16"/>
    </row>
    <row r="40" spans="9:11" x14ac:dyDescent="0.45">
      <c r="I40" s="16"/>
      <c r="J40" s="16"/>
      <c r="K40" s="16"/>
    </row>
    <row r="41" spans="9:11" x14ac:dyDescent="0.45">
      <c r="I41" s="16"/>
      <c r="J41" s="16"/>
      <c r="K41" s="16"/>
    </row>
    <row r="42" spans="9:11" x14ac:dyDescent="0.45">
      <c r="I42" s="16"/>
      <c r="J42" s="16"/>
      <c r="K42" s="16"/>
    </row>
    <row r="43" spans="9:11" x14ac:dyDescent="0.45">
      <c r="I43" s="16"/>
      <c r="J43" s="16"/>
      <c r="K43" s="16"/>
    </row>
    <row r="44" spans="9:11" x14ac:dyDescent="0.45">
      <c r="I44" s="16"/>
      <c r="J44" s="16"/>
      <c r="K44" s="16"/>
    </row>
    <row r="45" spans="9:11" x14ac:dyDescent="0.45">
      <c r="I45" s="16"/>
      <c r="J45" s="16"/>
      <c r="K45" s="16"/>
    </row>
    <row r="46" spans="9:11" x14ac:dyDescent="0.45">
      <c r="I46" s="16"/>
      <c r="J46" s="16"/>
      <c r="K46" s="16"/>
    </row>
    <row r="47" spans="9:11" x14ac:dyDescent="0.45">
      <c r="I47" s="16"/>
      <c r="J47" s="16"/>
      <c r="K47" s="16"/>
    </row>
    <row r="48" spans="9:11" x14ac:dyDescent="0.45">
      <c r="I48" s="16"/>
      <c r="J48" s="16"/>
      <c r="K48" s="16"/>
    </row>
    <row r="49" spans="2:11" x14ac:dyDescent="0.45">
      <c r="I49" s="16"/>
      <c r="J49" s="16"/>
      <c r="K49" s="16"/>
    </row>
    <row r="50" spans="2:11" x14ac:dyDescent="0.45">
      <c r="I50" s="16"/>
      <c r="J50" s="16"/>
      <c r="K50" s="16"/>
    </row>
    <row r="51" spans="2:11" x14ac:dyDescent="0.45">
      <c r="I51" s="16"/>
      <c r="J51" s="16"/>
      <c r="K51" s="16"/>
    </row>
    <row r="52" spans="2:11" x14ac:dyDescent="0.45">
      <c r="I52" s="16"/>
      <c r="J52" s="16"/>
      <c r="K52" s="16"/>
    </row>
    <row r="53" spans="2:11" x14ac:dyDescent="0.45">
      <c r="I53" s="16"/>
      <c r="J53" s="16"/>
      <c r="K53" s="16"/>
    </row>
    <row r="54" spans="2:11" x14ac:dyDescent="0.45">
      <c r="I54" s="16"/>
      <c r="J54" s="16"/>
      <c r="K54" s="16"/>
    </row>
    <row r="55" spans="2:11" x14ac:dyDescent="0.45">
      <c r="B55" s="15"/>
      <c r="C55" s="15"/>
      <c r="D55" s="15"/>
      <c r="I55" s="16"/>
      <c r="J55" s="16"/>
      <c r="K55" s="16"/>
    </row>
    <row r="56" spans="2:11" x14ac:dyDescent="0.45">
      <c r="B56" s="15"/>
      <c r="C56" s="15"/>
      <c r="D56" s="15"/>
      <c r="I56" s="16"/>
      <c r="J56" s="16"/>
      <c r="K56" s="16"/>
    </row>
    <row r="57" spans="2:11" x14ac:dyDescent="0.45">
      <c r="B57" s="15"/>
      <c r="C57" s="15"/>
      <c r="D57" s="15"/>
      <c r="I57" s="16"/>
      <c r="J57" s="16"/>
      <c r="K57" s="16"/>
    </row>
    <row r="58" spans="2:11" x14ac:dyDescent="0.45">
      <c r="B58" s="15"/>
      <c r="C58" s="15"/>
      <c r="D58" s="15"/>
      <c r="I58" s="16"/>
      <c r="J58" s="16"/>
      <c r="K58" s="16"/>
    </row>
    <row r="59" spans="2:11" x14ac:dyDescent="0.45">
      <c r="I59" s="16"/>
      <c r="J59" s="16"/>
      <c r="K59" s="16"/>
    </row>
    <row r="60" spans="2:11" x14ac:dyDescent="0.45">
      <c r="I60" s="16"/>
      <c r="J60" s="16"/>
      <c r="K60" s="16"/>
    </row>
    <row r="61" spans="2:11" x14ac:dyDescent="0.45">
      <c r="I61" s="16"/>
      <c r="J61" s="16"/>
      <c r="K61" s="16"/>
    </row>
    <row r="62" spans="2:11" x14ac:dyDescent="0.45">
      <c r="I62" s="16"/>
      <c r="J62" s="16"/>
      <c r="K62" s="16"/>
    </row>
    <row r="63" spans="2:11" x14ac:dyDescent="0.45">
      <c r="I63" s="16"/>
      <c r="J63" s="16"/>
      <c r="K63" s="16"/>
    </row>
    <row r="64" spans="2:11" x14ac:dyDescent="0.45">
      <c r="I64" s="16"/>
      <c r="J64" s="16"/>
      <c r="K64" s="16"/>
    </row>
    <row r="65" spans="1:15" x14ac:dyDescent="0.45">
      <c r="I65" s="16"/>
      <c r="J65" s="16"/>
      <c r="K65" s="16"/>
    </row>
    <row r="66" spans="1:15" x14ac:dyDescent="0.45">
      <c r="I66" s="16"/>
      <c r="J66" s="16"/>
      <c r="K66" s="16"/>
    </row>
    <row r="67" spans="1:15" x14ac:dyDescent="0.45">
      <c r="I67" s="16"/>
      <c r="J67" s="16"/>
      <c r="K67" s="16"/>
    </row>
    <row r="68" spans="1:15" x14ac:dyDescent="0.45">
      <c r="I68" s="16"/>
      <c r="J68" s="16"/>
      <c r="K68" s="16"/>
    </row>
    <row r="69" spans="1:15" x14ac:dyDescent="0.45">
      <c r="I69" s="16"/>
      <c r="J69" s="16"/>
      <c r="K69" s="16"/>
    </row>
    <row r="70" spans="1:15" x14ac:dyDescent="0.45">
      <c r="I70" s="16"/>
      <c r="J70" s="16"/>
      <c r="K70" s="16"/>
    </row>
    <row r="71" spans="1:15" x14ac:dyDescent="0.45">
      <c r="I71" s="16"/>
      <c r="J71" s="16"/>
      <c r="K71" s="16"/>
    </row>
    <row r="72" spans="1:15" x14ac:dyDescent="0.45">
      <c r="I72" s="16"/>
      <c r="J72" s="16"/>
      <c r="K72" s="16"/>
    </row>
    <row r="73" spans="1:15" x14ac:dyDescent="0.45">
      <c r="I73" s="16"/>
      <c r="J73" s="16"/>
      <c r="K73" s="16"/>
    </row>
    <row r="74" spans="1:15" x14ac:dyDescent="0.45">
      <c r="I74" s="16"/>
      <c r="J74" s="16"/>
      <c r="K74" s="16"/>
    </row>
    <row r="75" spans="1:15" x14ac:dyDescent="0.45">
      <c r="I75" s="16"/>
      <c r="J75" s="16"/>
      <c r="K75" s="16"/>
    </row>
    <row r="76" spans="1:15" x14ac:dyDescent="0.45">
      <c r="I76" s="16"/>
      <c r="J76" s="16"/>
      <c r="K76" s="16"/>
    </row>
    <row r="77" spans="1:15" x14ac:dyDescent="0.45">
      <c r="A77" s="16"/>
      <c r="B77" s="18"/>
      <c r="C77" s="18"/>
      <c r="D77" s="18"/>
      <c r="M77" s="16"/>
      <c r="N77" s="16"/>
      <c r="O77" s="16"/>
    </row>
    <row r="78" spans="1:15" x14ac:dyDescent="0.45">
      <c r="A78" s="16"/>
      <c r="B78" s="18"/>
      <c r="C78" s="18"/>
      <c r="D78" s="18"/>
      <c r="M78" s="16"/>
      <c r="N78" s="16"/>
      <c r="O78" s="16"/>
    </row>
    <row r="79" spans="1:15" x14ac:dyDescent="0.45">
      <c r="A79" s="16"/>
      <c r="B79" s="1"/>
      <c r="C79" s="1"/>
      <c r="D79" s="1"/>
      <c r="M79" s="16"/>
      <c r="N79" s="16"/>
      <c r="O79" s="16"/>
    </row>
    <row r="80" spans="1:15" x14ac:dyDescent="0.45">
      <c r="A80" s="16"/>
      <c r="B80" s="1"/>
      <c r="C80" s="1"/>
      <c r="D80" s="1"/>
      <c r="M80" s="16"/>
      <c r="N80" s="16"/>
      <c r="O80" s="16"/>
    </row>
    <row r="81" spans="1:15" x14ac:dyDescent="0.45">
      <c r="A81" s="16"/>
      <c r="B81" s="1"/>
      <c r="C81" s="1"/>
      <c r="D81" s="1"/>
      <c r="M81" s="16"/>
      <c r="N81" s="16"/>
      <c r="O81" s="16"/>
    </row>
    <row r="82" spans="1:15" x14ac:dyDescent="0.45">
      <c r="A82" s="16"/>
      <c r="B82" s="1"/>
      <c r="C82" s="1"/>
      <c r="D82" s="1"/>
      <c r="M82" s="16"/>
      <c r="N82" s="16"/>
      <c r="O82" s="16"/>
    </row>
    <row r="83" spans="1:15" x14ac:dyDescent="0.45">
      <c r="A83" s="16"/>
      <c r="B83" s="1"/>
      <c r="C83" s="1"/>
      <c r="D83" s="1"/>
      <c r="M83" s="16"/>
      <c r="N83" s="16"/>
      <c r="O83" s="16"/>
    </row>
    <row r="84" spans="1:15" x14ac:dyDescent="0.45">
      <c r="A84" s="16"/>
      <c r="B84" s="1"/>
      <c r="C84" s="1"/>
      <c r="D84" s="1"/>
      <c r="M84" s="16"/>
      <c r="N84" s="16"/>
      <c r="O84" s="16"/>
    </row>
    <row r="85" spans="1:15" x14ac:dyDescent="0.45">
      <c r="A85" s="16"/>
      <c r="B85" s="1"/>
      <c r="C85" s="1"/>
      <c r="D85" s="1"/>
      <c r="M85" s="16"/>
      <c r="N85" s="16"/>
      <c r="O85" s="16"/>
    </row>
    <row r="86" spans="1:15" x14ac:dyDescent="0.45">
      <c r="A86" s="16"/>
      <c r="B86" s="1"/>
      <c r="C86" s="1"/>
      <c r="D86" s="1"/>
      <c r="M86" s="16"/>
      <c r="N86" s="16"/>
      <c r="O86" s="16"/>
    </row>
    <row r="87" spans="1:15" x14ac:dyDescent="0.45">
      <c r="A87" s="16"/>
      <c r="B87" s="1"/>
      <c r="C87" s="1"/>
      <c r="D87" s="1"/>
      <c r="M87" s="16"/>
      <c r="N87" s="16"/>
      <c r="O87" s="16"/>
    </row>
    <row r="88" spans="1:15" x14ac:dyDescent="0.45">
      <c r="A88" s="16"/>
      <c r="B88" s="1"/>
      <c r="C88" s="1"/>
      <c r="D88" s="1"/>
      <c r="M88" s="16"/>
      <c r="N88" s="16"/>
      <c r="O88" s="16"/>
    </row>
    <row r="89" spans="1:15" x14ac:dyDescent="0.45">
      <c r="A89" s="16"/>
      <c r="B89" s="1"/>
      <c r="C89" s="1"/>
      <c r="D89" s="1"/>
      <c r="M89" s="16"/>
      <c r="N89" s="16"/>
      <c r="O89" s="16"/>
    </row>
    <row r="90" spans="1:15" x14ac:dyDescent="0.45">
      <c r="A90" s="16"/>
      <c r="B90" s="1"/>
      <c r="C90" s="1"/>
      <c r="D90" s="1"/>
      <c r="M90" s="16"/>
      <c r="N90" s="16"/>
      <c r="O90" s="16"/>
    </row>
    <row r="91" spans="1:15" x14ac:dyDescent="0.45">
      <c r="A91" s="16"/>
      <c r="B91" s="1"/>
      <c r="C91" s="1"/>
      <c r="D91" s="1"/>
      <c r="M91" s="16"/>
      <c r="N91" s="16"/>
      <c r="O91" s="16"/>
    </row>
    <row r="92" spans="1:15" x14ac:dyDescent="0.45">
      <c r="A92" s="16"/>
      <c r="B92" s="1"/>
      <c r="C92" s="1"/>
      <c r="D92" s="1"/>
      <c r="M92" s="16"/>
      <c r="N92" s="16"/>
      <c r="O92" s="16"/>
    </row>
    <row r="93" spans="1:15" x14ac:dyDescent="0.45">
      <c r="A93" s="16"/>
      <c r="B93" s="1"/>
      <c r="C93" s="1"/>
      <c r="D93" s="1"/>
      <c r="M93" s="16"/>
      <c r="N93" s="16"/>
      <c r="O93" s="16"/>
    </row>
    <row r="94" spans="1:15" x14ac:dyDescent="0.45">
      <c r="A94" s="16"/>
      <c r="B94" s="1"/>
      <c r="C94" s="1"/>
      <c r="D94" s="1"/>
      <c r="M94" s="16"/>
      <c r="N94" s="16"/>
      <c r="O94" s="16"/>
    </row>
    <row r="95" spans="1:15" x14ac:dyDescent="0.45">
      <c r="A95" s="16"/>
      <c r="B95" s="1"/>
      <c r="C95" s="1"/>
      <c r="D95" s="1"/>
      <c r="M95" s="16"/>
      <c r="N95" s="16"/>
      <c r="O95" s="16"/>
    </row>
    <row r="96" spans="1:15" x14ac:dyDescent="0.45">
      <c r="A96" s="16"/>
      <c r="B96" s="1"/>
      <c r="C96" s="1"/>
      <c r="D96" s="1"/>
      <c r="M96" s="16"/>
      <c r="N96" s="16"/>
      <c r="O96" s="16"/>
    </row>
    <row r="97" spans="1:15" x14ac:dyDescent="0.45">
      <c r="A97" s="16"/>
      <c r="B97" s="1"/>
      <c r="C97" s="1"/>
      <c r="D97" s="1"/>
      <c r="M97" s="16"/>
      <c r="N97" s="16"/>
      <c r="O97" s="16"/>
    </row>
    <row r="98" spans="1:15" x14ac:dyDescent="0.45">
      <c r="A98" s="16"/>
      <c r="B98" s="1"/>
      <c r="C98" s="1"/>
      <c r="D98" s="1"/>
      <c r="M98" s="16"/>
      <c r="N98" s="16"/>
      <c r="O98" s="16"/>
    </row>
    <row r="99" spans="1:15" x14ac:dyDescent="0.45">
      <c r="A99" s="16"/>
      <c r="B99" s="1"/>
      <c r="C99" s="1"/>
      <c r="D99" s="1"/>
      <c r="M99" s="16"/>
      <c r="N99" s="16"/>
      <c r="O99" s="16"/>
    </row>
    <row r="100" spans="1:15" x14ac:dyDescent="0.45">
      <c r="A100" s="16"/>
      <c r="B100" s="1"/>
      <c r="C100" s="1"/>
      <c r="D100" s="1"/>
      <c r="M100" s="16"/>
      <c r="N100" s="16"/>
      <c r="O100" s="16"/>
    </row>
    <row r="101" spans="1:15" x14ac:dyDescent="0.45">
      <c r="A101" s="16"/>
      <c r="B101" s="1"/>
      <c r="C101" s="1"/>
      <c r="D101" s="1"/>
      <c r="M101" s="16"/>
      <c r="N101" s="16"/>
      <c r="O101" s="16"/>
    </row>
    <row r="102" spans="1:15" x14ac:dyDescent="0.45">
      <c r="A102" s="16"/>
      <c r="B102" s="1"/>
      <c r="C102" s="1"/>
      <c r="D102" s="1"/>
      <c r="M102" s="16"/>
      <c r="N102" s="16"/>
      <c r="O102" s="16"/>
    </row>
    <row r="103" spans="1:15" x14ac:dyDescent="0.45">
      <c r="A103" s="16"/>
      <c r="B103" s="1"/>
      <c r="C103" s="1"/>
      <c r="D103" s="1"/>
      <c r="M103" s="16"/>
      <c r="N103" s="16"/>
      <c r="O103" s="16"/>
    </row>
    <row r="104" spans="1:15" x14ac:dyDescent="0.45">
      <c r="A104" s="16"/>
      <c r="B104" s="1"/>
      <c r="C104" s="1"/>
      <c r="D104" s="1"/>
      <c r="M104" s="16"/>
      <c r="N104" s="16"/>
      <c r="O104" s="16"/>
    </row>
    <row r="105" spans="1:15" x14ac:dyDescent="0.45">
      <c r="A105" s="16"/>
      <c r="B105" s="1"/>
      <c r="C105" s="1"/>
      <c r="D105" s="1"/>
      <c r="M105" s="16"/>
      <c r="N105" s="16"/>
      <c r="O105" s="16"/>
    </row>
    <row r="106" spans="1:15" x14ac:dyDescent="0.45">
      <c r="A106" s="16"/>
      <c r="B106" s="1"/>
      <c r="C106" s="1"/>
      <c r="D106" s="1"/>
      <c r="M106" s="16"/>
      <c r="N106" s="16"/>
      <c r="O106" s="16"/>
    </row>
    <row r="107" spans="1:15" x14ac:dyDescent="0.45">
      <c r="A107" s="16"/>
      <c r="B107" s="1"/>
      <c r="C107" s="1"/>
      <c r="D107" s="1"/>
      <c r="M107" s="16"/>
      <c r="N107" s="16"/>
      <c r="O107" s="16"/>
    </row>
    <row r="108" spans="1:15" x14ac:dyDescent="0.45">
      <c r="A108" s="16"/>
      <c r="B108" s="1"/>
      <c r="C108" s="1"/>
      <c r="D108" s="1"/>
      <c r="M108" s="16"/>
      <c r="N108" s="16"/>
      <c r="O108" s="16"/>
    </row>
    <row r="109" spans="1:15" x14ac:dyDescent="0.45">
      <c r="A109" s="16"/>
      <c r="B109" s="1"/>
      <c r="C109" s="1"/>
      <c r="D109" s="1"/>
      <c r="M109" s="16"/>
      <c r="N109" s="16"/>
      <c r="O109" s="16"/>
    </row>
    <row r="110" spans="1:15" x14ac:dyDescent="0.45">
      <c r="A110" s="16"/>
      <c r="B110" s="1"/>
      <c r="C110" s="1"/>
      <c r="D110" s="1"/>
      <c r="M110" s="16"/>
      <c r="N110" s="16"/>
      <c r="O110" s="16"/>
    </row>
    <row r="111" spans="1:15" x14ac:dyDescent="0.45">
      <c r="A111" s="16"/>
      <c r="B111" s="1"/>
      <c r="C111" s="1"/>
      <c r="D111" s="1"/>
      <c r="M111" s="16"/>
      <c r="N111" s="16"/>
      <c r="O111" s="16"/>
    </row>
    <row r="112" spans="1:15" x14ac:dyDescent="0.45">
      <c r="A112" s="16"/>
      <c r="B112" s="1"/>
      <c r="C112" s="1"/>
      <c r="D112" s="1"/>
      <c r="M112" s="16"/>
      <c r="N112" s="16"/>
      <c r="O112" s="16"/>
    </row>
    <row r="113" spans="1:15" x14ac:dyDescent="0.45">
      <c r="A113" s="16"/>
      <c r="B113" s="1"/>
      <c r="C113" s="1"/>
      <c r="D113" s="1"/>
      <c r="M113" s="16"/>
      <c r="N113" s="16"/>
      <c r="O113" s="16"/>
    </row>
    <row r="114" spans="1:15" x14ac:dyDescent="0.45">
      <c r="A114" s="16"/>
      <c r="B114" s="1"/>
      <c r="C114" s="1"/>
      <c r="D114" s="1"/>
      <c r="M114" s="16"/>
      <c r="N114" s="16"/>
      <c r="O114" s="16"/>
    </row>
    <row r="115" spans="1:15" x14ac:dyDescent="0.45">
      <c r="A115" s="16"/>
      <c r="B115" s="1"/>
      <c r="C115" s="1"/>
      <c r="D115" s="1"/>
      <c r="M115" s="16"/>
      <c r="N115" s="16"/>
      <c r="O115" s="16"/>
    </row>
    <row r="116" spans="1:15" x14ac:dyDescent="0.45">
      <c r="A116" s="16"/>
      <c r="B116" s="1"/>
      <c r="C116" s="1"/>
      <c r="D116" s="1"/>
      <c r="M116" s="16"/>
      <c r="N116" s="16"/>
      <c r="O116" s="16"/>
    </row>
    <row r="117" spans="1:15" x14ac:dyDescent="0.45">
      <c r="A117" s="16"/>
      <c r="B117" s="1"/>
      <c r="C117" s="1"/>
      <c r="D117" s="1"/>
      <c r="M117" s="16"/>
      <c r="N117" s="16"/>
      <c r="O117" s="16"/>
    </row>
    <row r="118" spans="1:15" x14ac:dyDescent="0.45">
      <c r="A118" s="16"/>
      <c r="B118" s="1"/>
      <c r="C118" s="1"/>
      <c r="D118" s="1"/>
      <c r="M118" s="16"/>
      <c r="N118" s="16"/>
      <c r="O118" s="16"/>
    </row>
    <row r="119" spans="1:15" x14ac:dyDescent="0.45">
      <c r="A119" s="16"/>
      <c r="B119" s="1"/>
      <c r="C119" s="1"/>
      <c r="D119" s="1"/>
      <c r="M119" s="16"/>
      <c r="N119" s="16"/>
      <c r="O119" s="16"/>
    </row>
    <row r="120" spans="1:15" x14ac:dyDescent="0.45">
      <c r="A120" s="16"/>
      <c r="B120" s="1"/>
      <c r="C120" s="1"/>
      <c r="D120" s="1"/>
      <c r="M120" s="16"/>
      <c r="N120" s="16"/>
      <c r="O120" s="16"/>
    </row>
    <row r="121" spans="1:15" x14ac:dyDescent="0.45">
      <c r="A121" s="16"/>
      <c r="B121" s="1"/>
      <c r="C121" s="1"/>
      <c r="D121" s="1"/>
      <c r="M121" s="16"/>
      <c r="N121" s="16"/>
      <c r="O121" s="16"/>
    </row>
    <row r="122" spans="1:15" x14ac:dyDescent="0.45">
      <c r="A122" s="16"/>
      <c r="B122" s="1"/>
      <c r="C122" s="1"/>
      <c r="D122" s="1"/>
      <c r="M122" s="16"/>
      <c r="N122" s="16"/>
      <c r="O122" s="16"/>
    </row>
    <row r="123" spans="1:15" x14ac:dyDescent="0.45">
      <c r="A123" s="16"/>
      <c r="B123" s="1"/>
      <c r="C123" s="1"/>
      <c r="D123" s="1"/>
      <c r="M123" s="16"/>
      <c r="N123" s="16"/>
      <c r="O123" s="16"/>
    </row>
    <row r="124" spans="1:15" x14ac:dyDescent="0.45">
      <c r="A124" s="16"/>
      <c r="B124" s="1"/>
      <c r="C124" s="1"/>
      <c r="D124" s="1"/>
      <c r="M124" s="16"/>
      <c r="N124" s="16"/>
      <c r="O124" s="16"/>
    </row>
    <row r="125" spans="1:15" x14ac:dyDescent="0.45">
      <c r="A125" s="16"/>
      <c r="B125" s="1"/>
      <c r="C125" s="1"/>
      <c r="D125" s="1"/>
      <c r="M125" s="16"/>
      <c r="N125" s="16"/>
      <c r="O125" s="16"/>
    </row>
    <row r="126" spans="1:15" x14ac:dyDescent="0.45">
      <c r="A126" s="16"/>
      <c r="B126" s="1"/>
      <c r="C126" s="1"/>
      <c r="D126" s="1"/>
      <c r="M126" s="16"/>
      <c r="N126" s="16"/>
      <c r="O126" s="16"/>
    </row>
    <row r="127" spans="1:15" x14ac:dyDescent="0.45">
      <c r="A127" s="16"/>
      <c r="B127" s="1"/>
      <c r="C127" s="1"/>
      <c r="D127" s="1"/>
      <c r="M127" s="16"/>
      <c r="N127" s="16"/>
      <c r="O127" s="16"/>
    </row>
    <row r="128" spans="1:15" x14ac:dyDescent="0.45">
      <c r="A128" s="16"/>
      <c r="B128" s="1"/>
      <c r="C128" s="1"/>
      <c r="D128" s="1"/>
      <c r="M128" s="16"/>
      <c r="N128" s="16"/>
      <c r="O128" s="16"/>
    </row>
    <row r="129" spans="1:15" x14ac:dyDescent="0.45">
      <c r="A129" s="16"/>
      <c r="B129" s="1"/>
      <c r="C129" s="1"/>
      <c r="D129" s="1"/>
      <c r="M129" s="16"/>
      <c r="N129" s="16"/>
      <c r="O129" s="16"/>
    </row>
    <row r="130" spans="1:15" x14ac:dyDescent="0.45">
      <c r="A130" s="16"/>
      <c r="B130" s="1"/>
      <c r="C130" s="1"/>
      <c r="D130" s="1"/>
      <c r="M130" s="16"/>
      <c r="N130" s="16"/>
      <c r="O130" s="16"/>
    </row>
    <row r="131" spans="1:15" x14ac:dyDescent="0.45">
      <c r="A131" s="16"/>
      <c r="B131" s="1"/>
      <c r="C131" s="1"/>
      <c r="D131" s="1"/>
      <c r="M131" s="16"/>
      <c r="N131" s="16"/>
      <c r="O131" s="16"/>
    </row>
    <row r="132" spans="1:15" x14ac:dyDescent="0.45">
      <c r="A132" s="16"/>
      <c r="B132" s="1"/>
      <c r="C132" s="1"/>
      <c r="D132" s="1"/>
      <c r="M132" s="16"/>
      <c r="N132" s="16"/>
      <c r="O132" s="16"/>
    </row>
    <row r="133" spans="1:15" x14ac:dyDescent="0.45">
      <c r="A133" s="16"/>
      <c r="B133" s="1"/>
      <c r="C133" s="1"/>
      <c r="D133" s="1"/>
      <c r="M133" s="16"/>
      <c r="N133" s="16"/>
      <c r="O133" s="16"/>
    </row>
    <row r="134" spans="1:15" x14ac:dyDescent="0.45">
      <c r="A134" s="16"/>
      <c r="B134" s="1"/>
      <c r="C134" s="1"/>
      <c r="D134" s="1"/>
      <c r="M134" s="16"/>
      <c r="N134" s="16"/>
      <c r="O134" s="16"/>
    </row>
    <row r="135" spans="1:15" x14ac:dyDescent="0.45">
      <c r="A135" s="16"/>
      <c r="B135" s="1"/>
      <c r="C135" s="1"/>
      <c r="D135" s="1"/>
      <c r="M135" s="16"/>
      <c r="N135" s="16"/>
      <c r="O135" s="16"/>
    </row>
    <row r="136" spans="1:15" x14ac:dyDescent="0.45">
      <c r="A136" s="16"/>
      <c r="B136" s="1"/>
      <c r="C136" s="1"/>
      <c r="D136" s="1"/>
      <c r="M136" s="16"/>
      <c r="N136" s="16"/>
      <c r="O136" s="16"/>
    </row>
    <row r="137" spans="1:15" x14ac:dyDescent="0.45">
      <c r="A137" s="16"/>
      <c r="B137" s="1"/>
      <c r="C137" s="1"/>
      <c r="D137" s="1"/>
      <c r="M137" s="16"/>
      <c r="N137" s="16"/>
      <c r="O137" s="16"/>
    </row>
    <row r="138" spans="1:15" x14ac:dyDescent="0.45">
      <c r="A138" s="16"/>
      <c r="B138" s="1"/>
      <c r="C138" s="1"/>
      <c r="D138" s="1"/>
      <c r="M138" s="16"/>
      <c r="N138" s="16"/>
      <c r="O138" s="16"/>
    </row>
    <row r="139" spans="1:15" x14ac:dyDescent="0.45">
      <c r="A139" s="16"/>
      <c r="B139" s="1"/>
      <c r="C139" s="1"/>
      <c r="D139" s="1"/>
      <c r="M139" s="16"/>
      <c r="N139" s="16"/>
      <c r="O139" s="16"/>
    </row>
    <row r="140" spans="1:15" x14ac:dyDescent="0.45">
      <c r="A140" s="16"/>
      <c r="B140" s="1"/>
      <c r="C140" s="1"/>
      <c r="D140" s="1"/>
      <c r="M140" s="16"/>
      <c r="N140" s="16"/>
      <c r="O140" s="16"/>
    </row>
    <row r="141" spans="1:15" x14ac:dyDescent="0.45">
      <c r="A141" s="16"/>
      <c r="B141" s="1"/>
      <c r="C141" s="1"/>
      <c r="D141" s="1"/>
      <c r="M141" s="16"/>
      <c r="N141" s="16"/>
      <c r="O141" s="16"/>
    </row>
    <row r="142" spans="1:15" x14ac:dyDescent="0.45">
      <c r="A142" s="16"/>
      <c r="B142" s="1"/>
      <c r="C142" s="1"/>
      <c r="D142" s="1"/>
      <c r="M142" s="16"/>
      <c r="N142" s="16"/>
      <c r="O142" s="16"/>
    </row>
    <row r="143" spans="1:15" x14ac:dyDescent="0.45">
      <c r="A143" s="16"/>
      <c r="B143" s="1"/>
      <c r="C143" s="1"/>
      <c r="D143" s="1"/>
      <c r="M143" s="16"/>
      <c r="N143" s="16"/>
      <c r="O143" s="16"/>
    </row>
    <row r="144" spans="1:15" x14ac:dyDescent="0.45">
      <c r="A144" s="16"/>
      <c r="B144" s="1"/>
      <c r="C144" s="1"/>
      <c r="D144" s="1"/>
      <c r="M144" s="16"/>
      <c r="N144" s="16"/>
      <c r="O144" s="16"/>
    </row>
    <row r="145" spans="1:15" x14ac:dyDescent="0.45">
      <c r="A145" s="16"/>
      <c r="B145" s="1"/>
      <c r="C145" s="1"/>
      <c r="D145" s="1"/>
      <c r="M145" s="16"/>
      <c r="N145" s="16"/>
      <c r="O145" s="16"/>
    </row>
    <row r="146" spans="1:15" x14ac:dyDescent="0.45">
      <c r="A146" s="16"/>
      <c r="B146" s="1"/>
      <c r="C146" s="1"/>
      <c r="D146" s="1"/>
      <c r="M146" s="16"/>
      <c r="N146" s="16"/>
      <c r="O146" s="16"/>
    </row>
    <row r="147" spans="1:15" x14ac:dyDescent="0.45">
      <c r="A147" s="16"/>
      <c r="B147" s="1"/>
      <c r="C147" s="1"/>
      <c r="D147" s="1"/>
      <c r="M147" s="16"/>
      <c r="N147" s="16"/>
      <c r="O147" s="16"/>
    </row>
    <row r="148" spans="1:15" x14ac:dyDescent="0.45">
      <c r="A148" s="16"/>
      <c r="B148" s="1"/>
      <c r="C148" s="1"/>
      <c r="D148" s="1"/>
      <c r="M148" s="16"/>
      <c r="N148" s="16"/>
      <c r="O148" s="16"/>
    </row>
    <row r="149" spans="1:15" x14ac:dyDescent="0.45">
      <c r="A149" s="16"/>
      <c r="B149" s="1"/>
      <c r="C149" s="1"/>
      <c r="D149" s="1"/>
      <c r="M149" s="16"/>
      <c r="N149" s="16"/>
      <c r="O149" s="16"/>
    </row>
    <row r="150" spans="1:15" x14ac:dyDescent="0.45">
      <c r="A150" s="16"/>
      <c r="B150" s="1"/>
      <c r="C150" s="1"/>
      <c r="D150" s="1"/>
      <c r="M150" s="16"/>
      <c r="N150" s="16"/>
      <c r="O150" s="16"/>
    </row>
    <row r="151" spans="1:15" x14ac:dyDescent="0.45">
      <c r="A151" s="16"/>
      <c r="B151" s="1"/>
      <c r="C151" s="1"/>
      <c r="D151" s="1"/>
      <c r="M151" s="16"/>
      <c r="N151" s="16"/>
      <c r="O151" s="16"/>
    </row>
    <row r="152" spans="1:15" x14ac:dyDescent="0.45">
      <c r="A152" s="16"/>
      <c r="B152" s="1"/>
      <c r="C152" s="1"/>
      <c r="D152" s="1"/>
      <c r="M152" s="16"/>
      <c r="N152" s="16"/>
      <c r="O152" s="16"/>
    </row>
    <row r="153" spans="1:15" x14ac:dyDescent="0.45">
      <c r="A153" s="16"/>
      <c r="B153" s="1"/>
      <c r="C153" s="1"/>
      <c r="D153" s="1"/>
      <c r="M153" s="16"/>
      <c r="N153" s="16"/>
      <c r="O153" s="16"/>
    </row>
    <row r="154" spans="1:15" x14ac:dyDescent="0.45">
      <c r="A154" s="16"/>
      <c r="B154" s="1"/>
      <c r="C154" s="1"/>
      <c r="D154" s="1"/>
      <c r="M154" s="16"/>
      <c r="N154" s="16"/>
      <c r="O154" s="16"/>
    </row>
    <row r="155" spans="1:15" x14ac:dyDescent="0.45">
      <c r="A155" s="16"/>
      <c r="B155" s="1"/>
      <c r="C155" s="1"/>
      <c r="D155" s="1"/>
      <c r="M155" s="16"/>
      <c r="N155" s="16"/>
      <c r="O155" s="16"/>
    </row>
    <row r="156" spans="1:15" x14ac:dyDescent="0.45">
      <c r="A156" s="16"/>
      <c r="B156" s="1"/>
      <c r="C156" s="1"/>
      <c r="D156" s="1"/>
      <c r="M156" s="16"/>
      <c r="N156" s="16"/>
      <c r="O156" s="16"/>
    </row>
    <row r="157" spans="1:15" x14ac:dyDescent="0.45">
      <c r="A157" s="16"/>
      <c r="B157" s="1"/>
      <c r="C157" s="1"/>
      <c r="D157" s="1"/>
      <c r="M157" s="16"/>
      <c r="N157" s="16"/>
      <c r="O157" s="16"/>
    </row>
    <row r="158" spans="1:15" x14ac:dyDescent="0.45">
      <c r="A158" s="16"/>
      <c r="B158" s="1"/>
      <c r="C158" s="1"/>
      <c r="D158" s="1"/>
      <c r="M158" s="16"/>
      <c r="N158" s="16"/>
      <c r="O158" s="16"/>
    </row>
    <row r="159" spans="1:15" x14ac:dyDescent="0.45">
      <c r="A159" s="16"/>
      <c r="B159" s="1"/>
      <c r="C159" s="1"/>
      <c r="D159" s="1"/>
      <c r="M159" s="16"/>
      <c r="N159" s="16"/>
      <c r="O159" s="16"/>
    </row>
    <row r="160" spans="1:15" x14ac:dyDescent="0.45">
      <c r="A160" s="16"/>
      <c r="B160" s="1"/>
      <c r="C160" s="1"/>
      <c r="D160" s="1"/>
      <c r="M160" s="16"/>
      <c r="N160" s="16"/>
      <c r="O160" s="16"/>
    </row>
    <row r="161" spans="1:15" x14ac:dyDescent="0.45">
      <c r="A161" s="16"/>
      <c r="B161" s="1"/>
      <c r="C161" s="1"/>
      <c r="D161" s="1"/>
      <c r="M161" s="16"/>
      <c r="N161" s="16"/>
      <c r="O161" s="16"/>
    </row>
    <row r="162" spans="1:15" x14ac:dyDescent="0.45">
      <c r="A162" s="16"/>
      <c r="B162" s="1"/>
      <c r="C162" s="1"/>
      <c r="D162" s="1"/>
      <c r="M162" s="16"/>
      <c r="N162" s="16"/>
      <c r="O162" s="16"/>
    </row>
    <row r="163" spans="1:15" x14ac:dyDescent="0.45">
      <c r="A163" s="16"/>
      <c r="B163" s="1"/>
      <c r="C163" s="1"/>
      <c r="D163" s="1"/>
      <c r="M163" s="16"/>
      <c r="N163" s="16"/>
      <c r="O163" s="16"/>
    </row>
    <row r="164" spans="1:15" x14ac:dyDescent="0.45">
      <c r="A164" s="16"/>
      <c r="B164" s="1"/>
      <c r="C164" s="1"/>
      <c r="D164" s="1"/>
      <c r="M164" s="16"/>
      <c r="N164" s="16"/>
      <c r="O164" s="16"/>
    </row>
    <row r="165" spans="1:15" x14ac:dyDescent="0.45">
      <c r="A165" s="16"/>
      <c r="B165" s="1"/>
      <c r="C165" s="1"/>
      <c r="D165" s="1"/>
      <c r="M165" s="16"/>
      <c r="N165" s="16"/>
      <c r="O165" s="16"/>
    </row>
    <row r="166" spans="1:15" x14ac:dyDescent="0.45">
      <c r="A166" s="16"/>
      <c r="B166" s="1"/>
      <c r="C166" s="1"/>
      <c r="D166" s="1"/>
      <c r="M166" s="16"/>
      <c r="N166" s="16"/>
      <c r="O166" s="16"/>
    </row>
    <row r="167" spans="1:15" x14ac:dyDescent="0.45">
      <c r="A167" s="16"/>
      <c r="B167" s="1"/>
      <c r="C167" s="1"/>
      <c r="D167" s="1"/>
      <c r="M167" s="16"/>
      <c r="N167" s="16"/>
      <c r="O167" s="16"/>
    </row>
    <row r="168" spans="1:15" x14ac:dyDescent="0.45">
      <c r="A168" s="16"/>
      <c r="B168" s="1"/>
      <c r="C168" s="1"/>
      <c r="D168" s="1"/>
      <c r="M168" s="16"/>
      <c r="N168" s="16"/>
      <c r="O168" s="16"/>
    </row>
    <row r="169" spans="1:15" x14ac:dyDescent="0.45">
      <c r="A169" s="16"/>
      <c r="B169" s="1"/>
      <c r="C169" s="1"/>
      <c r="D169" s="1"/>
      <c r="M169" s="16"/>
      <c r="N169" s="16"/>
      <c r="O169" s="16"/>
    </row>
    <row r="170" spans="1:15" x14ac:dyDescent="0.45">
      <c r="A170" s="16"/>
      <c r="B170" s="1"/>
      <c r="C170" s="1"/>
      <c r="D170" s="1"/>
      <c r="M170" s="16"/>
      <c r="N170" s="16"/>
      <c r="O170" s="16"/>
    </row>
    <row r="171" spans="1:15" x14ac:dyDescent="0.45">
      <c r="A171" s="16"/>
      <c r="B171" s="1"/>
      <c r="C171" s="1"/>
      <c r="D171" s="1"/>
      <c r="M171" s="16"/>
      <c r="N171" s="16"/>
      <c r="O171" s="16"/>
    </row>
    <row r="172" spans="1:15" x14ac:dyDescent="0.45">
      <c r="A172" s="16"/>
      <c r="B172" s="1"/>
      <c r="C172" s="1"/>
      <c r="D172" s="1"/>
      <c r="M172" s="16"/>
      <c r="N172" s="16"/>
      <c r="O172" s="16"/>
    </row>
    <row r="173" spans="1:15" x14ac:dyDescent="0.45">
      <c r="A173" s="16"/>
      <c r="B173" s="1"/>
      <c r="C173" s="1"/>
      <c r="D173" s="1"/>
      <c r="M173" s="16"/>
      <c r="N173" s="16"/>
      <c r="O173" s="16"/>
    </row>
    <row r="174" spans="1:15" x14ac:dyDescent="0.45">
      <c r="A174" s="16"/>
      <c r="B174" s="1"/>
      <c r="C174" s="1"/>
      <c r="D174" s="1"/>
      <c r="M174" s="16"/>
      <c r="N174" s="16"/>
      <c r="O174" s="16"/>
    </row>
    <row r="175" spans="1:15" x14ac:dyDescent="0.45">
      <c r="A175" s="16"/>
      <c r="B175" s="1"/>
      <c r="C175" s="1"/>
      <c r="D175" s="1"/>
      <c r="M175" s="16"/>
      <c r="N175" s="16"/>
      <c r="O175" s="16"/>
    </row>
    <row r="176" spans="1:15" x14ac:dyDescent="0.45">
      <c r="A176" s="16"/>
      <c r="B176" s="1"/>
      <c r="C176" s="1"/>
      <c r="D176" s="1"/>
      <c r="M176" s="16"/>
      <c r="N176" s="16"/>
      <c r="O176" s="16"/>
    </row>
    <row r="177" spans="1:15" x14ac:dyDescent="0.45">
      <c r="A177" s="16"/>
      <c r="B177" s="1"/>
      <c r="C177" s="1"/>
      <c r="D177" s="1"/>
      <c r="M177" s="16"/>
      <c r="N177" s="16"/>
      <c r="O177" s="16"/>
    </row>
    <row r="178" spans="1:15" x14ac:dyDescent="0.45">
      <c r="A178" s="16"/>
      <c r="B178" s="1"/>
      <c r="C178" s="1"/>
      <c r="D178" s="1"/>
      <c r="M178" s="16"/>
      <c r="N178" s="16"/>
      <c r="O178" s="16"/>
    </row>
    <row r="179" spans="1:15" x14ac:dyDescent="0.45">
      <c r="A179" s="16"/>
      <c r="B179" s="1"/>
      <c r="C179" s="1"/>
      <c r="D179" s="1"/>
      <c r="M179" s="16"/>
      <c r="N179" s="16"/>
      <c r="O179" s="16"/>
    </row>
    <row r="180" spans="1:15" x14ac:dyDescent="0.45">
      <c r="A180" s="16"/>
      <c r="B180" s="1"/>
      <c r="C180" s="1"/>
      <c r="D180" s="1"/>
      <c r="M180" s="16"/>
      <c r="N180" s="16"/>
      <c r="O180" s="16"/>
    </row>
    <row r="181" spans="1:15" x14ac:dyDescent="0.45">
      <c r="A181" s="16"/>
      <c r="B181" s="1"/>
      <c r="C181" s="1"/>
      <c r="D181" s="1"/>
      <c r="M181" s="16"/>
      <c r="N181" s="16"/>
      <c r="O181" s="16"/>
    </row>
    <row r="182" spans="1:15" x14ac:dyDescent="0.45">
      <c r="A182" s="16"/>
      <c r="B182" s="1"/>
      <c r="C182" s="1"/>
      <c r="D182" s="1"/>
      <c r="M182" s="16"/>
      <c r="N182" s="16"/>
      <c r="O182" s="16"/>
    </row>
    <row r="183" spans="1:15" x14ac:dyDescent="0.45">
      <c r="A183" s="16"/>
      <c r="B183" s="1"/>
      <c r="C183" s="1"/>
      <c r="D183" s="1"/>
      <c r="M183" s="16"/>
      <c r="N183" s="16"/>
      <c r="O183" s="16"/>
    </row>
    <row r="184" spans="1:15" x14ac:dyDescent="0.45">
      <c r="A184" s="16"/>
      <c r="B184" s="1"/>
      <c r="C184" s="1"/>
      <c r="D184" s="1"/>
      <c r="M184" s="16"/>
      <c r="N184" s="16"/>
      <c r="O184" s="16"/>
    </row>
    <row r="185" spans="1:15" x14ac:dyDescent="0.45">
      <c r="A185" s="16"/>
      <c r="B185" s="1"/>
      <c r="C185" s="1"/>
      <c r="D185" s="1"/>
      <c r="M185" s="16"/>
      <c r="N185" s="16"/>
      <c r="O185" s="16"/>
    </row>
    <row r="186" spans="1:15" x14ac:dyDescent="0.45">
      <c r="A186" s="16"/>
      <c r="B186" s="1"/>
      <c r="C186" s="1"/>
      <c r="D186" s="1"/>
      <c r="M186" s="16"/>
      <c r="N186" s="16"/>
      <c r="O186" s="16"/>
    </row>
    <row r="187" spans="1:15" x14ac:dyDescent="0.45">
      <c r="A187" s="16"/>
      <c r="B187" s="1"/>
      <c r="C187" s="1"/>
      <c r="D187" s="1"/>
      <c r="M187" s="16"/>
      <c r="N187" s="16"/>
      <c r="O187" s="16"/>
    </row>
    <row r="188" spans="1:15" x14ac:dyDescent="0.45">
      <c r="A188" s="16"/>
      <c r="B188" s="1"/>
      <c r="C188" s="1"/>
      <c r="D188" s="1"/>
      <c r="M188" s="16"/>
      <c r="N188" s="16"/>
      <c r="O188" s="16"/>
    </row>
    <row r="189" spans="1:15" x14ac:dyDescent="0.45">
      <c r="A189" s="16"/>
      <c r="B189" s="1"/>
      <c r="C189" s="1"/>
      <c r="D189" s="1"/>
      <c r="M189" s="16"/>
      <c r="N189" s="16"/>
      <c r="O189" s="16"/>
    </row>
    <row r="190" spans="1:15" x14ac:dyDescent="0.45">
      <c r="A190" s="16"/>
      <c r="B190" s="1"/>
      <c r="C190" s="1"/>
      <c r="D190" s="1"/>
      <c r="M190" s="16"/>
      <c r="N190" s="16"/>
      <c r="O190" s="16"/>
    </row>
    <row r="191" spans="1:15" x14ac:dyDescent="0.45">
      <c r="A191" s="16"/>
      <c r="B191" s="1"/>
      <c r="C191" s="1"/>
      <c r="D191" s="1"/>
      <c r="M191" s="16"/>
      <c r="N191" s="16"/>
      <c r="O191" s="16"/>
    </row>
    <row r="192" spans="1:15" x14ac:dyDescent="0.45">
      <c r="A192" s="16"/>
      <c r="B192" s="1"/>
      <c r="C192" s="1"/>
      <c r="D192" s="1"/>
      <c r="M192" s="16"/>
      <c r="N192" s="16"/>
      <c r="O192" s="16"/>
    </row>
    <row r="193" spans="1:15" x14ac:dyDescent="0.45">
      <c r="A193" s="16"/>
      <c r="B193" s="1"/>
      <c r="C193" s="1"/>
      <c r="D193" s="1"/>
      <c r="M193" s="16"/>
      <c r="N193" s="16"/>
      <c r="O193" s="16"/>
    </row>
    <row r="194" spans="1:15" x14ac:dyDescent="0.45">
      <c r="A194" s="16"/>
      <c r="B194" s="1"/>
      <c r="C194" s="1"/>
      <c r="D194" s="1"/>
      <c r="M194" s="16"/>
      <c r="N194" s="16"/>
      <c r="O194" s="16"/>
    </row>
    <row r="195" spans="1:15" x14ac:dyDescent="0.45">
      <c r="A195" s="16"/>
      <c r="B195" s="1"/>
      <c r="C195" s="1"/>
      <c r="D195" s="1"/>
      <c r="M195" s="16"/>
      <c r="N195" s="16"/>
      <c r="O195" s="16"/>
    </row>
    <row r="196" spans="1:15" x14ac:dyDescent="0.45">
      <c r="A196" s="16"/>
      <c r="B196" s="1"/>
      <c r="C196" s="1"/>
      <c r="D196" s="1"/>
      <c r="M196" s="16"/>
      <c r="N196" s="16"/>
      <c r="O196" s="16"/>
    </row>
    <row r="197" spans="1:15" x14ac:dyDescent="0.45">
      <c r="A197" s="16"/>
      <c r="B197" s="1"/>
      <c r="C197" s="1"/>
      <c r="D197" s="1"/>
      <c r="M197" s="16"/>
      <c r="N197" s="16"/>
      <c r="O197" s="16"/>
    </row>
    <row r="198" spans="1:15" x14ac:dyDescent="0.45">
      <c r="A198" s="16"/>
      <c r="B198" s="1"/>
      <c r="C198" s="1"/>
      <c r="D198" s="1"/>
      <c r="M198" s="16"/>
      <c r="N198" s="16"/>
      <c r="O198" s="16"/>
    </row>
    <row r="199" spans="1:15" x14ac:dyDescent="0.45">
      <c r="A199" s="16"/>
      <c r="B199" s="1"/>
      <c r="C199" s="1"/>
      <c r="D199" s="1"/>
      <c r="M199" s="16"/>
      <c r="N199" s="16"/>
      <c r="O199" s="16"/>
    </row>
    <row r="200" spans="1:15" x14ac:dyDescent="0.45">
      <c r="A200" s="16"/>
      <c r="B200" s="1"/>
      <c r="C200" s="1"/>
      <c r="D200" s="1"/>
      <c r="M200" s="16"/>
      <c r="N200" s="16"/>
      <c r="O200" s="16"/>
    </row>
    <row r="201" spans="1:15" x14ac:dyDescent="0.45">
      <c r="A201" s="16"/>
      <c r="B201" s="1"/>
      <c r="C201" s="1"/>
      <c r="D201" s="1"/>
      <c r="M201" s="16"/>
      <c r="N201" s="16"/>
      <c r="O201" s="16"/>
    </row>
    <row r="202" spans="1:15" x14ac:dyDescent="0.45">
      <c r="A202" s="16"/>
      <c r="B202" s="1"/>
      <c r="C202" s="1"/>
      <c r="D202" s="1"/>
      <c r="M202" s="16"/>
      <c r="N202" s="16"/>
      <c r="O202" s="16"/>
    </row>
    <row r="203" spans="1:15" x14ac:dyDescent="0.45">
      <c r="A203" s="16"/>
      <c r="B203" s="1"/>
      <c r="C203" s="1"/>
      <c r="D203" s="1"/>
      <c r="M203" s="16"/>
      <c r="N203" s="16"/>
      <c r="O203" s="16"/>
    </row>
    <row r="204" spans="1:15" x14ac:dyDescent="0.45">
      <c r="A204" s="16"/>
      <c r="B204" s="1"/>
      <c r="C204" s="1"/>
      <c r="D204" s="1"/>
      <c r="M204" s="16"/>
      <c r="N204" s="16"/>
      <c r="O204" s="16"/>
    </row>
    <row r="205" spans="1:15" x14ac:dyDescent="0.45">
      <c r="A205" s="16"/>
      <c r="B205" s="1"/>
      <c r="C205" s="1"/>
      <c r="D205" s="1"/>
      <c r="M205" s="16"/>
      <c r="N205" s="16"/>
      <c r="O205" s="16"/>
    </row>
    <row r="206" spans="1:15" x14ac:dyDescent="0.45">
      <c r="A206" s="16"/>
      <c r="B206" s="1"/>
      <c r="C206" s="1"/>
      <c r="D206" s="1"/>
      <c r="M206" s="16"/>
      <c r="N206" s="16"/>
      <c r="O206" s="16"/>
    </row>
    <row r="207" spans="1:15" x14ac:dyDescent="0.45">
      <c r="A207" s="16"/>
      <c r="B207" s="1"/>
      <c r="C207" s="1"/>
      <c r="D207" s="1"/>
      <c r="M207" s="16"/>
      <c r="N207" s="16"/>
      <c r="O207" s="16"/>
    </row>
    <row r="208" spans="1:15" x14ac:dyDescent="0.45">
      <c r="A208" s="16"/>
      <c r="B208" s="1"/>
      <c r="C208" s="1"/>
      <c r="D208" s="1"/>
      <c r="M208" s="16"/>
      <c r="N208" s="16"/>
      <c r="O208" s="16"/>
    </row>
    <row r="209" spans="1:15" x14ac:dyDescent="0.45">
      <c r="A209" s="16"/>
      <c r="B209" s="1"/>
      <c r="C209" s="1"/>
      <c r="D209" s="1"/>
      <c r="M209" s="16"/>
      <c r="N209" s="16"/>
      <c r="O209" s="16"/>
    </row>
    <row r="210" spans="1:15" x14ac:dyDescent="0.45">
      <c r="A210" s="16"/>
      <c r="B210" s="1"/>
      <c r="C210" s="1"/>
      <c r="D210" s="1"/>
      <c r="M210" s="16"/>
      <c r="N210" s="16"/>
      <c r="O210" s="16"/>
    </row>
    <row r="211" spans="1:15" x14ac:dyDescent="0.45">
      <c r="A211" s="16"/>
      <c r="B211" s="1"/>
      <c r="C211" s="1"/>
      <c r="D211" s="1"/>
      <c r="M211" s="16"/>
      <c r="N211" s="16"/>
      <c r="O211" s="16"/>
    </row>
    <row r="212" spans="1:15" x14ac:dyDescent="0.45">
      <c r="A212" s="16"/>
      <c r="B212" s="1"/>
      <c r="C212" s="1"/>
      <c r="D212" s="1"/>
      <c r="M212" s="16"/>
      <c r="N212" s="16"/>
      <c r="O212" s="16"/>
    </row>
    <row r="213" spans="1:15" x14ac:dyDescent="0.45">
      <c r="A213" s="16"/>
      <c r="B213" s="1"/>
      <c r="C213" s="1"/>
      <c r="D213" s="1"/>
      <c r="M213" s="16"/>
      <c r="N213" s="16"/>
      <c r="O213" s="16"/>
    </row>
    <row r="214" spans="1:15" x14ac:dyDescent="0.45">
      <c r="A214" s="16"/>
      <c r="B214" s="1"/>
      <c r="C214" s="1"/>
      <c r="D214" s="1"/>
      <c r="M214" s="16"/>
      <c r="N214" s="16"/>
      <c r="O214" s="16"/>
    </row>
    <row r="215" spans="1:15" x14ac:dyDescent="0.45">
      <c r="A215" s="16"/>
      <c r="B215" s="1"/>
      <c r="C215" s="1"/>
      <c r="D215" s="1"/>
      <c r="M215" s="16"/>
      <c r="N215" s="16"/>
      <c r="O215" s="16"/>
    </row>
    <row r="216" spans="1:15" x14ac:dyDescent="0.45">
      <c r="A216" s="16"/>
      <c r="B216" s="1"/>
      <c r="C216" s="1"/>
      <c r="D216" s="1"/>
      <c r="M216" s="16"/>
      <c r="N216" s="16"/>
      <c r="O216" s="16"/>
    </row>
    <row r="217" spans="1:15" x14ac:dyDescent="0.45">
      <c r="A217" s="16"/>
      <c r="B217" s="1"/>
      <c r="C217" s="1"/>
      <c r="D217" s="1"/>
      <c r="M217" s="16"/>
      <c r="N217" s="16"/>
      <c r="O217" s="16"/>
    </row>
    <row r="218" spans="1:15" x14ac:dyDescent="0.45">
      <c r="A218" s="16"/>
      <c r="B218" s="1"/>
      <c r="C218" s="1"/>
      <c r="D218" s="1"/>
      <c r="M218" s="16"/>
      <c r="N218" s="16"/>
      <c r="O218" s="16"/>
    </row>
    <row r="219" spans="1:15" x14ac:dyDescent="0.45">
      <c r="A219" s="16"/>
      <c r="B219" s="1"/>
      <c r="C219" s="1"/>
      <c r="D219" s="1"/>
      <c r="M219" s="16"/>
      <c r="N219" s="16"/>
      <c r="O219" s="16"/>
    </row>
    <row r="220" spans="1:15" x14ac:dyDescent="0.45">
      <c r="A220" s="16"/>
      <c r="B220" s="1"/>
      <c r="C220" s="1"/>
      <c r="D220" s="1"/>
      <c r="M220" s="16"/>
      <c r="N220" s="16"/>
      <c r="O220" s="16"/>
    </row>
    <row r="221" spans="1:15" x14ac:dyDescent="0.45">
      <c r="A221" s="16"/>
      <c r="B221" s="1"/>
      <c r="C221" s="1"/>
      <c r="D221" s="1"/>
      <c r="M221" s="16"/>
      <c r="N221" s="16"/>
      <c r="O221" s="16"/>
    </row>
    <row r="222" spans="1:15" x14ac:dyDescent="0.45">
      <c r="A222" s="16"/>
      <c r="B222" s="1"/>
      <c r="C222" s="1"/>
      <c r="D222" s="1"/>
      <c r="M222" s="16"/>
      <c r="N222" s="16"/>
      <c r="O222" s="16"/>
    </row>
    <row r="223" spans="1:15" x14ac:dyDescent="0.45">
      <c r="A223" s="16"/>
      <c r="B223" s="1"/>
      <c r="C223" s="1"/>
      <c r="D223" s="1"/>
      <c r="M223" s="16"/>
      <c r="N223" s="16"/>
      <c r="O223" s="16"/>
    </row>
    <row r="224" spans="1:15" x14ac:dyDescent="0.45">
      <c r="A224" s="16"/>
      <c r="B224" s="1"/>
      <c r="C224" s="1"/>
      <c r="D224" s="1"/>
      <c r="M224" s="16"/>
      <c r="N224" s="16"/>
      <c r="O224" s="16"/>
    </row>
    <row r="225" spans="13:15" x14ac:dyDescent="0.45">
      <c r="M225" s="16"/>
      <c r="N225" s="16"/>
      <c r="O225" s="16"/>
    </row>
    <row r="226" spans="13:15" x14ac:dyDescent="0.45">
      <c r="M226" s="16"/>
      <c r="N226" s="16"/>
      <c r="O226" s="16"/>
    </row>
  </sheetData>
  <sortState xmlns:xlrd2="http://schemas.microsoft.com/office/spreadsheetml/2017/richdata2" ref="I86:P278">
    <sortCondition ref="J86:J278"/>
  </sortState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549D4-9785-4E0B-90B6-A640BF995E1E}">
  <dimension ref="A1:F27"/>
  <sheetViews>
    <sheetView zoomScale="145" zoomScaleNormal="145" workbookViewId="0">
      <selection activeCell="G14" sqref="G14"/>
    </sheetView>
  </sheetViews>
  <sheetFormatPr baseColWidth="10" defaultRowHeight="14.25" x14ac:dyDescent="0.45"/>
  <cols>
    <col min="3" max="3" width="12.86328125" bestFit="1" customWidth="1"/>
  </cols>
  <sheetData>
    <row r="1" spans="1:6" x14ac:dyDescent="0.45">
      <c r="A1" t="s">
        <v>56</v>
      </c>
      <c r="B1" t="s">
        <v>14</v>
      </c>
      <c r="C1" t="s">
        <v>14</v>
      </c>
      <c r="D1" t="s">
        <v>33</v>
      </c>
      <c r="E1" s="3" t="s">
        <v>33</v>
      </c>
      <c r="F1" t="s">
        <v>64</v>
      </c>
    </row>
    <row r="2" spans="1:6" ht="15.75" x14ac:dyDescent="0.55000000000000004">
      <c r="A2" t="s">
        <v>15</v>
      </c>
      <c r="B2" t="s">
        <v>54</v>
      </c>
      <c r="C2" t="s">
        <v>55</v>
      </c>
      <c r="D2" t="s">
        <v>52</v>
      </c>
      <c r="E2" s="3" t="s">
        <v>53</v>
      </c>
    </row>
    <row r="3" spans="1:6" x14ac:dyDescent="0.45">
      <c r="A3" s="20"/>
      <c r="C3" s="8"/>
    </row>
    <row r="4" spans="1:6" x14ac:dyDescent="0.45">
      <c r="A4" s="20"/>
      <c r="B4" s="20"/>
      <c r="C4" s="8"/>
      <c r="D4" s="20"/>
      <c r="E4" s="20"/>
    </row>
    <row r="5" spans="1:6" x14ac:dyDescent="0.45">
      <c r="A5" s="20"/>
      <c r="B5" s="20"/>
      <c r="C5" s="8"/>
      <c r="D5" s="20"/>
      <c r="E5" s="20"/>
    </row>
    <row r="6" spans="1:6" x14ac:dyDescent="0.45">
      <c r="A6" s="20"/>
      <c r="B6" s="20"/>
      <c r="C6" s="8"/>
      <c r="D6" s="20"/>
      <c r="E6" s="20"/>
    </row>
    <row r="7" spans="1:6" x14ac:dyDescent="0.45">
      <c r="A7" s="20"/>
      <c r="B7" s="20"/>
      <c r="C7" s="8"/>
      <c r="D7" s="20"/>
      <c r="E7" s="20"/>
    </row>
    <row r="8" spans="1:6" x14ac:dyDescent="0.45">
      <c r="A8" s="20"/>
      <c r="B8" s="20"/>
      <c r="C8" s="8"/>
      <c r="D8" s="20"/>
      <c r="E8" s="20"/>
    </row>
    <row r="9" spans="1:6" x14ac:dyDescent="0.45">
      <c r="A9" s="20"/>
      <c r="B9" s="20"/>
      <c r="C9" s="8"/>
      <c r="D9" s="20"/>
      <c r="E9" s="20"/>
    </row>
    <row r="10" spans="1:6" x14ac:dyDescent="0.45">
      <c r="A10" s="20"/>
      <c r="B10" s="20"/>
      <c r="C10" s="8"/>
      <c r="D10" s="20"/>
      <c r="E10" s="20"/>
    </row>
    <row r="11" spans="1:6" x14ac:dyDescent="0.45">
      <c r="A11" s="20"/>
      <c r="B11" s="20"/>
      <c r="C11" s="8"/>
      <c r="D11" s="20"/>
      <c r="E11" s="20"/>
    </row>
    <row r="12" spans="1:6" x14ac:dyDescent="0.45">
      <c r="A12" s="20"/>
      <c r="B12" s="20"/>
      <c r="C12" s="8"/>
      <c r="D12" s="20"/>
      <c r="E12" s="20"/>
    </row>
    <row r="13" spans="1:6" x14ac:dyDescent="0.45">
      <c r="A13" s="20"/>
      <c r="B13" s="20"/>
      <c r="C13" s="8"/>
      <c r="D13" s="20"/>
      <c r="E13" s="20"/>
    </row>
    <row r="14" spans="1:6" x14ac:dyDescent="0.45">
      <c r="A14" s="20"/>
      <c r="B14" s="20"/>
      <c r="C14" s="8"/>
      <c r="D14" s="20"/>
      <c r="E14" s="20"/>
    </row>
    <row r="15" spans="1:6" x14ac:dyDescent="0.45">
      <c r="A15" s="20"/>
      <c r="B15" s="20"/>
      <c r="C15" s="8"/>
      <c r="D15" s="20"/>
      <c r="E15" s="20"/>
    </row>
    <row r="16" spans="1:6" x14ac:dyDescent="0.45">
      <c r="A16" s="20"/>
      <c r="B16" s="20"/>
      <c r="C16" s="8"/>
      <c r="D16" s="20"/>
      <c r="E16" s="20"/>
    </row>
    <row r="17" spans="1:5" x14ac:dyDescent="0.45">
      <c r="A17" s="20"/>
      <c r="B17" s="20"/>
      <c r="C17" s="8"/>
      <c r="D17" s="20"/>
      <c r="E17" s="20"/>
    </row>
    <row r="18" spans="1:5" x14ac:dyDescent="0.45">
      <c r="A18" s="20"/>
      <c r="B18" s="20"/>
      <c r="C18" s="8"/>
      <c r="D18" s="20"/>
      <c r="E18" s="20"/>
    </row>
    <row r="19" spans="1:5" x14ac:dyDescent="0.45">
      <c r="A19" s="20"/>
      <c r="B19" s="20"/>
      <c r="C19" s="8"/>
      <c r="D19" s="20"/>
      <c r="E19" s="20"/>
    </row>
    <row r="20" spans="1:5" x14ac:dyDescent="0.45">
      <c r="A20" s="20"/>
      <c r="B20" s="20"/>
      <c r="C20" s="8"/>
      <c r="D20" s="20"/>
      <c r="E20" s="20"/>
    </row>
    <row r="21" spans="1:5" x14ac:dyDescent="0.45">
      <c r="A21" s="20"/>
      <c r="B21" s="20"/>
      <c r="C21" s="8"/>
      <c r="D21" s="20"/>
      <c r="E21" s="20"/>
    </row>
    <row r="22" spans="1:5" x14ac:dyDescent="0.45">
      <c r="A22" s="20"/>
      <c r="B22" s="20"/>
      <c r="C22" s="8"/>
      <c r="D22" s="20"/>
      <c r="E22" s="20"/>
    </row>
    <row r="23" spans="1:5" x14ac:dyDescent="0.45">
      <c r="A23" s="20"/>
      <c r="B23" s="20"/>
      <c r="C23" s="8"/>
      <c r="D23" s="20"/>
      <c r="E23" s="20"/>
    </row>
    <row r="24" spans="1:5" x14ac:dyDescent="0.45">
      <c r="A24" s="20"/>
      <c r="B24" s="20"/>
      <c r="C24" s="8"/>
      <c r="D24" s="20"/>
      <c r="E24" s="20"/>
    </row>
    <row r="25" spans="1:5" x14ac:dyDescent="0.45">
      <c r="A25" s="20"/>
      <c r="B25" s="20"/>
      <c r="C25" s="8"/>
      <c r="D25" s="20"/>
      <c r="E25" s="20"/>
    </row>
    <row r="26" spans="1:5" x14ac:dyDescent="0.45">
      <c r="A26" s="20"/>
      <c r="B26" s="20"/>
      <c r="C26" s="8"/>
      <c r="D26" s="20"/>
      <c r="E26" s="20"/>
    </row>
    <row r="27" spans="1:5" x14ac:dyDescent="0.45">
      <c r="A27" s="20"/>
      <c r="B27" s="20"/>
      <c r="C27" s="8"/>
      <c r="D27" s="20"/>
      <c r="E27" s="20"/>
    </row>
  </sheetData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B828D-DB73-411A-A8B1-E02B45FB379F}">
  <dimension ref="A1:G78"/>
  <sheetViews>
    <sheetView zoomScale="160" zoomScaleNormal="160" workbookViewId="0">
      <selection activeCell="B8" sqref="B8"/>
    </sheetView>
  </sheetViews>
  <sheetFormatPr baseColWidth="10" defaultRowHeight="14.25" x14ac:dyDescent="0.45"/>
  <cols>
    <col min="2" max="2" width="12.73046875" bestFit="1" customWidth="1"/>
  </cols>
  <sheetData>
    <row r="1" spans="1:7" x14ac:dyDescent="0.45">
      <c r="A1" s="5" t="s">
        <v>36</v>
      </c>
      <c r="B1" s="5" t="s">
        <v>74</v>
      </c>
      <c r="C1" s="5" t="s">
        <v>74</v>
      </c>
      <c r="D1" s="5" t="s">
        <v>74</v>
      </c>
      <c r="E1" s="5" t="s">
        <v>75</v>
      </c>
      <c r="F1" s="5" t="s">
        <v>75</v>
      </c>
      <c r="G1" s="5" t="s">
        <v>75</v>
      </c>
    </row>
    <row r="2" spans="1:7" x14ac:dyDescent="0.45">
      <c r="A2" s="5" t="s">
        <v>0</v>
      </c>
      <c r="B2" s="7" t="s">
        <v>68</v>
      </c>
      <c r="C2" s="7" t="s">
        <v>69</v>
      </c>
      <c r="D2" s="7" t="s">
        <v>70</v>
      </c>
      <c r="E2" s="7" t="s">
        <v>71</v>
      </c>
      <c r="F2" s="7" t="s">
        <v>72</v>
      </c>
      <c r="G2" s="7" t="s">
        <v>73</v>
      </c>
    </row>
    <row r="63" spans="2:2" x14ac:dyDescent="0.45">
      <c r="B63" s="8"/>
    </row>
    <row r="66" spans="1:7" x14ac:dyDescent="0.45">
      <c r="C66" s="8"/>
    </row>
    <row r="77" spans="1:7" x14ac:dyDescent="0.45">
      <c r="A77" s="13"/>
      <c r="C77" s="13"/>
      <c r="D77" s="13"/>
      <c r="E77" s="6"/>
      <c r="F77" s="6"/>
      <c r="G77" s="6"/>
    </row>
    <row r="78" spans="1:7" x14ac:dyDescent="0.45">
      <c r="A78" s="13"/>
      <c r="C78" s="13"/>
      <c r="D78" s="13"/>
      <c r="E78" s="6"/>
      <c r="F78" s="6"/>
      <c r="G78" s="6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37E12-46BA-491A-8792-C8EEAFB18801}">
  <dimension ref="A1:K3605"/>
  <sheetViews>
    <sheetView workbookViewId="0">
      <selection activeCell="A5" sqref="A5"/>
    </sheetView>
  </sheetViews>
  <sheetFormatPr baseColWidth="10" defaultRowHeight="14.25" x14ac:dyDescent="0.45"/>
  <cols>
    <col min="1" max="1" width="10.73046875" style="5"/>
  </cols>
  <sheetData>
    <row r="1" spans="1:11" x14ac:dyDescent="0.45">
      <c r="A1" s="5">
        <v>0.01</v>
      </c>
      <c r="B1">
        <v>1</v>
      </c>
      <c r="C1">
        <v>1</v>
      </c>
      <c r="D1">
        <v>1</v>
      </c>
      <c r="E1">
        <v>1</v>
      </c>
      <c r="F1">
        <v>2</v>
      </c>
      <c r="G1">
        <v>2</v>
      </c>
      <c r="H1">
        <v>2</v>
      </c>
      <c r="I1">
        <v>2</v>
      </c>
      <c r="J1" s="20" t="s">
        <v>92</v>
      </c>
      <c r="K1" s="20"/>
    </row>
    <row r="2" spans="1:11" x14ac:dyDescent="0.45">
      <c r="A2" s="5">
        <v>0.1</v>
      </c>
      <c r="B2">
        <v>9</v>
      </c>
      <c r="C2" s="20">
        <v>10</v>
      </c>
      <c r="D2" s="20">
        <v>11</v>
      </c>
      <c r="E2" s="20">
        <v>12</v>
      </c>
      <c r="F2" s="20">
        <v>9</v>
      </c>
      <c r="G2" s="20">
        <v>10</v>
      </c>
      <c r="H2" s="20">
        <v>11</v>
      </c>
      <c r="I2" s="20">
        <v>12</v>
      </c>
      <c r="J2" s="20" t="s">
        <v>91</v>
      </c>
      <c r="K2" s="20"/>
    </row>
    <row r="3" spans="1:11" s="5" customFormat="1" x14ac:dyDescent="0.45">
      <c r="A3" s="5">
        <v>0</v>
      </c>
      <c r="B3" s="5">
        <v>0</v>
      </c>
      <c r="C3" s="5">
        <v>0</v>
      </c>
      <c r="D3" s="5">
        <v>0</v>
      </c>
      <c r="E3" s="5">
        <v>0</v>
      </c>
      <c r="F3" s="20">
        <v>0</v>
      </c>
      <c r="G3" s="20">
        <v>0</v>
      </c>
      <c r="H3" s="20">
        <v>0</v>
      </c>
      <c r="I3" s="20">
        <v>0</v>
      </c>
      <c r="J3" s="20" t="s">
        <v>93</v>
      </c>
      <c r="K3" s="20"/>
    </row>
    <row r="4" spans="1:11" s="5" customFormat="1" x14ac:dyDescent="0.45">
      <c r="A4" s="5">
        <v>0</v>
      </c>
      <c r="B4" s="5">
        <v>0</v>
      </c>
      <c r="C4" s="5">
        <v>0</v>
      </c>
      <c r="D4" s="5">
        <v>0</v>
      </c>
      <c r="E4" s="5">
        <v>0</v>
      </c>
      <c r="F4" s="20">
        <v>0</v>
      </c>
      <c r="G4" s="20">
        <v>0</v>
      </c>
      <c r="H4" s="20">
        <v>0</v>
      </c>
      <c r="I4" s="20">
        <v>0</v>
      </c>
      <c r="J4" s="20" t="s">
        <v>94</v>
      </c>
      <c r="K4" s="20"/>
    </row>
    <row r="5" spans="1:11" x14ac:dyDescent="0.45">
      <c r="A5" s="5">
        <v>0</v>
      </c>
      <c r="B5">
        <v>0</v>
      </c>
      <c r="C5" s="20">
        <v>0</v>
      </c>
      <c r="D5" s="20">
        <v>0</v>
      </c>
      <c r="E5" s="20">
        <v>0</v>
      </c>
      <c r="F5" s="20">
        <v>0</v>
      </c>
      <c r="G5" s="20">
        <v>0</v>
      </c>
      <c r="H5" s="20">
        <v>0</v>
      </c>
      <c r="I5" s="20">
        <v>0</v>
      </c>
      <c r="J5" t="s">
        <v>141</v>
      </c>
      <c r="K5" s="20"/>
    </row>
    <row r="6" spans="1:11" x14ac:dyDescent="0.45">
      <c r="A6" s="5">
        <v>0.1</v>
      </c>
      <c r="B6">
        <v>-5.3662503018208199</v>
      </c>
      <c r="C6">
        <v>-66.560361266374201</v>
      </c>
      <c r="D6">
        <v>-27.436014289050298</v>
      </c>
      <c r="E6">
        <v>2.4682568836648602</v>
      </c>
      <c r="F6">
        <v>19.599516217860302</v>
      </c>
      <c r="G6">
        <v>-7.9043396874188998</v>
      </c>
      <c r="H6">
        <v>-102.193479357778</v>
      </c>
      <c r="I6">
        <v>6.8703926035934098</v>
      </c>
      <c r="J6" t="s">
        <v>142</v>
      </c>
      <c r="K6" s="20" t="s">
        <v>95</v>
      </c>
    </row>
    <row r="7" spans="1:11" x14ac:dyDescent="0.45">
      <c r="A7" s="20">
        <v>0.2</v>
      </c>
      <c r="B7">
        <v>-24.522468631431298</v>
      </c>
      <c r="C7">
        <v>-50.024038867758897</v>
      </c>
      <c r="D7">
        <v>-42.9822441938434</v>
      </c>
      <c r="E7">
        <v>75.682967976197403</v>
      </c>
      <c r="F7">
        <v>-12.693011921748999</v>
      </c>
      <c r="G7">
        <v>85.145429587930707</v>
      </c>
      <c r="H7">
        <v>43.466004111267303</v>
      </c>
      <c r="I7">
        <v>-22.404397557377798</v>
      </c>
    </row>
    <row r="8" spans="1:11" x14ac:dyDescent="0.45">
      <c r="A8" s="20">
        <v>0.3</v>
      </c>
      <c r="B8">
        <v>67.414102058356704</v>
      </c>
      <c r="C8">
        <v>25.158714292467</v>
      </c>
      <c r="D8">
        <v>-102.18527192187</v>
      </c>
      <c r="E8">
        <v>-33.145828002151603</v>
      </c>
      <c r="F8">
        <v>69.582919984861306</v>
      </c>
      <c r="G8">
        <v>-13.029592058025001</v>
      </c>
      <c r="H8">
        <v>-10.0355265112822</v>
      </c>
      <c r="I8">
        <v>60.313602989050203</v>
      </c>
    </row>
    <row r="9" spans="1:11" x14ac:dyDescent="0.45">
      <c r="A9" s="20">
        <v>0.4</v>
      </c>
      <c r="B9">
        <v>39.656965848358197</v>
      </c>
      <c r="C9">
        <v>0.52842848636418205</v>
      </c>
      <c r="D9">
        <v>-32.934018050357999</v>
      </c>
      <c r="E9">
        <v>-32.465109079020799</v>
      </c>
      <c r="F9">
        <v>7.0089713116498196</v>
      </c>
      <c r="G9">
        <v>94.691164786047295</v>
      </c>
      <c r="H9">
        <v>38.485365481574902</v>
      </c>
      <c r="I9">
        <v>88.918821205251803</v>
      </c>
    </row>
    <row r="10" spans="1:11" x14ac:dyDescent="0.45">
      <c r="A10" s="20">
        <v>0.5</v>
      </c>
      <c r="B10">
        <v>-27.355836897763599</v>
      </c>
      <c r="C10">
        <v>-5.4996805859211104</v>
      </c>
      <c r="D10">
        <v>-12.421544554162701</v>
      </c>
      <c r="E10">
        <v>-49.2787859154747</v>
      </c>
      <c r="F10">
        <v>36.361529068885197</v>
      </c>
      <c r="G10">
        <v>41.349191215131</v>
      </c>
      <c r="H10">
        <v>42.186119214001899</v>
      </c>
      <c r="I10">
        <v>39.017433187962503</v>
      </c>
    </row>
    <row r="11" spans="1:11" x14ac:dyDescent="0.45">
      <c r="A11" s="20">
        <v>0.6</v>
      </c>
      <c r="B11">
        <v>80.673734494333999</v>
      </c>
      <c r="C11">
        <v>-20.943718185201</v>
      </c>
      <c r="D11">
        <v>-25.542400160757602</v>
      </c>
      <c r="E11">
        <v>-7.0313702050012301</v>
      </c>
      <c r="F11">
        <v>-78.527718507351594</v>
      </c>
      <c r="G11">
        <v>-38.399625146317099</v>
      </c>
      <c r="H11">
        <v>58.259150946770603</v>
      </c>
      <c r="I11">
        <v>-71.954794736171905</v>
      </c>
    </row>
    <row r="12" spans="1:11" x14ac:dyDescent="0.45">
      <c r="A12" s="20">
        <v>0.7</v>
      </c>
      <c r="B12">
        <v>144.52063274073399</v>
      </c>
      <c r="C12">
        <v>-73.087167807990696</v>
      </c>
      <c r="D12">
        <v>21.367910351080798</v>
      </c>
      <c r="E12">
        <v>-13.6269965890771</v>
      </c>
      <c r="F12">
        <v>46.597946004358697</v>
      </c>
      <c r="G12">
        <v>81.407853960855107</v>
      </c>
      <c r="H12">
        <v>-4.3488805089365004</v>
      </c>
      <c r="I12">
        <v>-45.537555929647397</v>
      </c>
    </row>
    <row r="13" spans="1:11" x14ac:dyDescent="0.45">
      <c r="A13" s="20">
        <v>0.8</v>
      </c>
      <c r="B13">
        <v>-57.665174370312698</v>
      </c>
      <c r="C13">
        <v>2.7254915955603898</v>
      </c>
      <c r="D13">
        <v>-81.472755170505707</v>
      </c>
      <c r="E13">
        <v>-18.714042635523001</v>
      </c>
      <c r="F13">
        <v>-79.607310941978895</v>
      </c>
      <c r="G13">
        <v>-19.812607497259801</v>
      </c>
      <c r="H13">
        <v>-15.3401822281006</v>
      </c>
      <c r="I13">
        <v>-67.183088679863502</v>
      </c>
    </row>
    <row r="14" spans="1:11" x14ac:dyDescent="0.45">
      <c r="A14" s="20">
        <v>0.9</v>
      </c>
      <c r="B14">
        <v>35.520531679979698</v>
      </c>
      <c r="C14">
        <v>-16.586648329206</v>
      </c>
      <c r="D14">
        <v>-9.0808938235115502</v>
      </c>
      <c r="E14">
        <v>12.4780964947978</v>
      </c>
      <c r="F14">
        <v>90.932032813485407</v>
      </c>
      <c r="G14">
        <v>-15.5904389993426</v>
      </c>
      <c r="H14">
        <v>-54.378593760406801</v>
      </c>
      <c r="I14">
        <v>36.688447988443897</v>
      </c>
    </row>
    <row r="15" spans="1:11" x14ac:dyDescent="0.45">
      <c r="A15" s="20">
        <v>1</v>
      </c>
      <c r="B15">
        <v>-47.558203977361401</v>
      </c>
      <c r="C15">
        <v>-24.285462204216199</v>
      </c>
      <c r="D15">
        <v>70.007525052276804</v>
      </c>
      <c r="E15">
        <v>54.090929306146599</v>
      </c>
      <c r="F15">
        <v>20.309753937583402</v>
      </c>
      <c r="G15">
        <v>43.7053312523336</v>
      </c>
      <c r="H15">
        <v>-28.135305540504099</v>
      </c>
      <c r="I15">
        <v>-47.221918851948203</v>
      </c>
    </row>
    <row r="16" spans="1:11" x14ac:dyDescent="0.45">
      <c r="A16" s="20">
        <v>1.1000000000000001</v>
      </c>
      <c r="B16">
        <v>-24.5168626947262</v>
      </c>
      <c r="C16">
        <v>-31.742957049908298</v>
      </c>
      <c r="D16">
        <v>-62.647913578331803</v>
      </c>
      <c r="E16">
        <v>-31.828659428678201</v>
      </c>
      <c r="F16">
        <v>-51.163912319266501</v>
      </c>
      <c r="G16">
        <v>45.854632941212998</v>
      </c>
      <c r="H16">
        <v>71.4876010333046</v>
      </c>
      <c r="I16">
        <v>-4.8354714047206704</v>
      </c>
    </row>
    <row r="17" spans="1:9" x14ac:dyDescent="0.45">
      <c r="A17" s="20">
        <v>1.2</v>
      </c>
      <c r="B17">
        <v>33.684630518262303</v>
      </c>
      <c r="C17">
        <v>-161.30872405798499</v>
      </c>
      <c r="D17">
        <v>-8.5263071017719501</v>
      </c>
      <c r="E17">
        <v>17.804966419346499</v>
      </c>
      <c r="F17">
        <v>27.9212790369596</v>
      </c>
      <c r="G17">
        <v>-75.997991572567599</v>
      </c>
      <c r="H17">
        <v>17.3731728124441</v>
      </c>
      <c r="I17">
        <v>-36.051239487274799</v>
      </c>
    </row>
    <row r="18" spans="1:9" x14ac:dyDescent="0.45">
      <c r="A18" s="20">
        <v>1.3</v>
      </c>
      <c r="B18">
        <v>110.362480964318</v>
      </c>
      <c r="C18">
        <v>22.3896551608415</v>
      </c>
      <c r="D18">
        <v>54.641339563234702</v>
      </c>
      <c r="E18">
        <v>4.8149574957726298</v>
      </c>
      <c r="F18">
        <v>-34.207694113511401</v>
      </c>
      <c r="G18">
        <v>-61.456154745495098</v>
      </c>
      <c r="H18">
        <v>49.321333420602699</v>
      </c>
      <c r="I18">
        <v>-51.369445040754599</v>
      </c>
    </row>
    <row r="19" spans="1:9" x14ac:dyDescent="0.45">
      <c r="A19" s="20">
        <v>1.4</v>
      </c>
      <c r="B19">
        <v>-50.086547869838697</v>
      </c>
      <c r="C19">
        <v>-26.7783983911958</v>
      </c>
      <c r="D19">
        <v>-25.466424851590101</v>
      </c>
      <c r="E19">
        <v>-27.185489838260501</v>
      </c>
      <c r="F19">
        <v>-25.440347394894701</v>
      </c>
      <c r="G19">
        <v>-1.18317058419502</v>
      </c>
      <c r="H19">
        <v>9.8203886319737297</v>
      </c>
      <c r="I19">
        <v>102.367311005563</v>
      </c>
    </row>
    <row r="20" spans="1:9" x14ac:dyDescent="0.45">
      <c r="A20" s="20">
        <v>1.5</v>
      </c>
      <c r="B20">
        <v>-41.544745802334504</v>
      </c>
      <c r="C20">
        <v>-14.8422911681564</v>
      </c>
      <c r="D20">
        <v>86.801245596379303</v>
      </c>
      <c r="E20">
        <v>-116.953168575557</v>
      </c>
      <c r="F20">
        <v>66.066765173798601</v>
      </c>
      <c r="G20">
        <v>-52.7922635217869</v>
      </c>
      <c r="H20">
        <v>-32.709721231149203</v>
      </c>
      <c r="I20">
        <v>-44.736088384399501</v>
      </c>
    </row>
    <row r="21" spans="1:9" x14ac:dyDescent="0.45">
      <c r="A21" s="20">
        <v>1.6</v>
      </c>
      <c r="B21">
        <v>-77.309805652646503</v>
      </c>
      <c r="C21">
        <v>27.922335569560101</v>
      </c>
      <c r="D21">
        <v>-81.314990217906598</v>
      </c>
      <c r="E21">
        <v>-72.213214894524896</v>
      </c>
      <c r="F21">
        <v>30.696669385506201</v>
      </c>
      <c r="G21">
        <v>-28.050804419985202</v>
      </c>
      <c r="H21">
        <v>73.431656128193097</v>
      </c>
      <c r="I21">
        <v>21.838651926916501</v>
      </c>
    </row>
    <row r="22" spans="1:9" x14ac:dyDescent="0.45">
      <c r="A22" s="20">
        <v>1.7</v>
      </c>
      <c r="B22">
        <v>-11.0905526915294</v>
      </c>
      <c r="C22">
        <v>18.993249309584201</v>
      </c>
      <c r="D22">
        <v>17.231561766485601</v>
      </c>
      <c r="E22">
        <v>32.327883054657597</v>
      </c>
      <c r="F22">
        <v>139.57968006449499</v>
      </c>
      <c r="G22">
        <v>-26.7534091649934</v>
      </c>
      <c r="H22">
        <v>74.495348615780301</v>
      </c>
      <c r="I22">
        <v>-6.9107072177549904</v>
      </c>
    </row>
    <row r="23" spans="1:9" x14ac:dyDescent="0.45">
      <c r="A23" s="20">
        <v>1.8</v>
      </c>
      <c r="B23">
        <v>28.429523120556102</v>
      </c>
      <c r="C23">
        <v>-75.844279460715001</v>
      </c>
      <c r="D23">
        <v>-74.558318940532999</v>
      </c>
      <c r="E23">
        <v>-95.246230761232198</v>
      </c>
      <c r="F23">
        <v>-56.638101941413801</v>
      </c>
      <c r="G23">
        <v>26.885959588631501</v>
      </c>
      <c r="H23">
        <v>-43.175019302513697</v>
      </c>
      <c r="I23">
        <v>129.68739492564299</v>
      </c>
    </row>
    <row r="24" spans="1:9" x14ac:dyDescent="0.45">
      <c r="A24" s="20">
        <v>1.9</v>
      </c>
      <c r="B24">
        <v>109.536685192641</v>
      </c>
      <c r="C24">
        <v>-111.6855163967</v>
      </c>
      <c r="D24">
        <v>-60.013956226347297</v>
      </c>
      <c r="E24">
        <v>-27.303805768251401</v>
      </c>
      <c r="F24">
        <v>-0.32794624494706698</v>
      </c>
      <c r="G24">
        <v>14.9740951263027</v>
      </c>
      <c r="H24">
        <v>80.396476496082897</v>
      </c>
      <c r="I24">
        <v>-44.048560454081702</v>
      </c>
    </row>
    <row r="25" spans="1:9" x14ac:dyDescent="0.45">
      <c r="A25" s="20">
        <v>2</v>
      </c>
      <c r="B25">
        <v>64.683352974662299</v>
      </c>
      <c r="C25">
        <v>84.484313807384893</v>
      </c>
      <c r="D25">
        <v>5.3860711854031402</v>
      </c>
      <c r="E25">
        <v>55.335359197760702</v>
      </c>
      <c r="F25">
        <v>-73.798703945138797</v>
      </c>
      <c r="G25">
        <v>-64.754624928803295</v>
      </c>
      <c r="H25">
        <v>112.10866861503</v>
      </c>
      <c r="I25">
        <v>-14.3643830414763</v>
      </c>
    </row>
    <row r="26" spans="1:9" x14ac:dyDescent="0.45">
      <c r="A26" s="20">
        <v>2.1</v>
      </c>
      <c r="B26">
        <v>60.417508075766897</v>
      </c>
      <c r="C26">
        <v>23.059149236279598</v>
      </c>
      <c r="D26">
        <v>-25.799939889437599</v>
      </c>
      <c r="E26">
        <v>-115.899055107198</v>
      </c>
      <c r="F26">
        <v>55.844026003542503</v>
      </c>
      <c r="G26">
        <v>14.3401646296777</v>
      </c>
      <c r="H26">
        <v>46.684206916851302</v>
      </c>
      <c r="I26">
        <v>66.559530458710597</v>
      </c>
    </row>
    <row r="27" spans="1:9" x14ac:dyDescent="0.45">
      <c r="A27" s="20">
        <v>2.2000000000000002</v>
      </c>
      <c r="B27">
        <v>20.4432735823443</v>
      </c>
      <c r="C27">
        <v>-11.639767319273499</v>
      </c>
      <c r="D27">
        <v>-4.0986360420093604</v>
      </c>
      <c r="E27">
        <v>-29.9789550293175</v>
      </c>
      <c r="F27">
        <v>71.061626319755305</v>
      </c>
      <c r="G27">
        <v>-0.248420205515855</v>
      </c>
      <c r="H27">
        <v>-12.492871365634899</v>
      </c>
      <c r="I27">
        <v>27.647811416622499</v>
      </c>
    </row>
    <row r="28" spans="1:9" x14ac:dyDescent="0.45">
      <c r="A28" s="20">
        <v>2.2999999999999998</v>
      </c>
      <c r="B28">
        <v>-32.2882975237303</v>
      </c>
      <c r="C28">
        <v>54.435669748342498</v>
      </c>
      <c r="D28">
        <v>-94.982252324640697</v>
      </c>
      <c r="E28">
        <v>-31.700988070894301</v>
      </c>
      <c r="F28">
        <v>46.957454999406302</v>
      </c>
      <c r="G28">
        <v>-26.388341811201201</v>
      </c>
      <c r="H28">
        <v>30.410697985983699</v>
      </c>
      <c r="I28">
        <v>85.573774523521394</v>
      </c>
    </row>
    <row r="29" spans="1:9" x14ac:dyDescent="0.45">
      <c r="A29" s="20">
        <v>2.4</v>
      </c>
      <c r="B29">
        <v>138.842174220582</v>
      </c>
      <c r="C29">
        <v>85.131735179283098</v>
      </c>
      <c r="D29">
        <v>46.913278492607397</v>
      </c>
      <c r="E29">
        <v>22.094226299776299</v>
      </c>
      <c r="F29">
        <v>27.874181293269501</v>
      </c>
      <c r="G29">
        <v>-41.085164025418102</v>
      </c>
      <c r="H29">
        <v>-44.384801569084097</v>
      </c>
      <c r="I29">
        <v>-45.136545310030101</v>
      </c>
    </row>
    <row r="30" spans="1:9" x14ac:dyDescent="0.45">
      <c r="A30" s="20">
        <v>2.5</v>
      </c>
      <c r="B30">
        <v>-22.901135279170902</v>
      </c>
      <c r="C30">
        <v>46.045374961794302</v>
      </c>
      <c r="D30">
        <v>-2.11819689610049</v>
      </c>
      <c r="E30">
        <v>-18.8206637053657</v>
      </c>
      <c r="F30">
        <v>3.4798958300430498</v>
      </c>
      <c r="G30">
        <v>28.317327158326101</v>
      </c>
      <c r="H30">
        <v>30.833587720434998</v>
      </c>
      <c r="I30">
        <v>-8.1367064888601099</v>
      </c>
    </row>
    <row r="31" spans="1:9" x14ac:dyDescent="0.45">
      <c r="A31" s="20">
        <v>2.6</v>
      </c>
      <c r="B31">
        <v>-11.0417663423721</v>
      </c>
      <c r="C31">
        <v>2.6283560081851398</v>
      </c>
      <c r="D31">
        <v>55.2607272572087</v>
      </c>
      <c r="E31">
        <v>-3.0722968457270099</v>
      </c>
      <c r="F31">
        <v>20.9312344035819</v>
      </c>
      <c r="G31">
        <v>56.348501832027701</v>
      </c>
      <c r="H31">
        <v>-39.2215367996778</v>
      </c>
      <c r="I31">
        <v>-37.078272332849302</v>
      </c>
    </row>
    <row r="32" spans="1:9" x14ac:dyDescent="0.45">
      <c r="A32" s="20">
        <v>2.7</v>
      </c>
      <c r="B32">
        <v>-5.8255301009751301</v>
      </c>
      <c r="C32">
        <v>-1.39861265374935</v>
      </c>
      <c r="D32">
        <v>29.193837845514899</v>
      </c>
      <c r="E32">
        <v>8.3225664720287096</v>
      </c>
      <c r="F32">
        <v>4.43007047579506</v>
      </c>
      <c r="G32">
        <v>-6.1989665794156696</v>
      </c>
      <c r="H32">
        <v>-3.6440132500616702</v>
      </c>
      <c r="I32">
        <v>20.2638751101853</v>
      </c>
    </row>
    <row r="33" spans="1:9" x14ac:dyDescent="0.45">
      <c r="A33" s="20">
        <v>2.8</v>
      </c>
      <c r="B33">
        <v>11.147968812347701</v>
      </c>
      <c r="C33">
        <v>-133.36416761807899</v>
      </c>
      <c r="D33">
        <v>-58.367486090392198</v>
      </c>
      <c r="E33">
        <v>11.352608047304701</v>
      </c>
      <c r="F33">
        <v>-73.648876416274703</v>
      </c>
      <c r="G33">
        <v>13.170603870381401</v>
      </c>
      <c r="H33">
        <v>22.376146811686301</v>
      </c>
      <c r="I33">
        <v>-82.458013199596394</v>
      </c>
    </row>
    <row r="34" spans="1:9" x14ac:dyDescent="0.45">
      <c r="A34" s="20">
        <v>2.9</v>
      </c>
      <c r="B34">
        <v>30.816864187653799</v>
      </c>
      <c r="C34">
        <v>-0.54750785809612401</v>
      </c>
      <c r="D34">
        <v>87.915300931071798</v>
      </c>
      <c r="E34">
        <v>39.5365095131543</v>
      </c>
      <c r="F34">
        <v>54.327549624506503</v>
      </c>
      <c r="G34">
        <v>-6.2265342781200097</v>
      </c>
      <c r="H34">
        <v>24.378048395044601</v>
      </c>
      <c r="I34">
        <v>16.075834846916202</v>
      </c>
    </row>
    <row r="35" spans="1:9" x14ac:dyDescent="0.45">
      <c r="A35" s="20">
        <v>3</v>
      </c>
      <c r="B35">
        <v>-56.940101838435901</v>
      </c>
      <c r="C35">
        <v>27.566367851665099</v>
      </c>
      <c r="D35">
        <v>-7.7750455552961499</v>
      </c>
      <c r="E35">
        <v>20.550561675232402</v>
      </c>
      <c r="F35">
        <v>17.116468500893401</v>
      </c>
      <c r="G35">
        <v>49.503522634383501</v>
      </c>
      <c r="H35">
        <v>-92.078617662170799</v>
      </c>
      <c r="I35">
        <v>11.550343717224001</v>
      </c>
    </row>
    <row r="36" spans="1:9" x14ac:dyDescent="0.45">
      <c r="A36" s="20">
        <v>3.1</v>
      </c>
      <c r="B36">
        <v>10.871115917033899</v>
      </c>
      <c r="C36">
        <v>-70.019439601087697</v>
      </c>
      <c r="D36">
        <v>47.409280268453401</v>
      </c>
      <c r="E36">
        <v>-69.878152993353595</v>
      </c>
      <c r="F36">
        <v>-25.6622034236036</v>
      </c>
      <c r="G36">
        <v>14.5060415570688</v>
      </c>
      <c r="H36">
        <v>60.931623829821604</v>
      </c>
      <c r="I36">
        <v>-49.185758989583803</v>
      </c>
    </row>
    <row r="37" spans="1:9" x14ac:dyDescent="0.45">
      <c r="A37" s="20">
        <v>3.2</v>
      </c>
      <c r="B37">
        <v>38.250269686724003</v>
      </c>
      <c r="C37">
        <v>-79.944358488570998</v>
      </c>
      <c r="D37">
        <v>27.1014381895166</v>
      </c>
      <c r="E37">
        <v>55.996752529309099</v>
      </c>
      <c r="F37">
        <v>-63.925483031424598</v>
      </c>
      <c r="G37">
        <v>-71.713304116059803</v>
      </c>
      <c r="H37">
        <v>-13.1540521248729</v>
      </c>
      <c r="I37">
        <v>-13.2766239190415</v>
      </c>
    </row>
    <row r="38" spans="1:9" x14ac:dyDescent="0.45">
      <c r="A38" s="20">
        <v>3.3</v>
      </c>
      <c r="B38">
        <v>6.5732346955126699</v>
      </c>
      <c r="C38">
        <v>39.4229213634679</v>
      </c>
      <c r="D38">
        <v>14.0544761105005</v>
      </c>
      <c r="E38">
        <v>13.0282208355229</v>
      </c>
      <c r="F38">
        <v>-62.4073750948981</v>
      </c>
      <c r="G38">
        <v>-36.016104366137597</v>
      </c>
      <c r="H38">
        <v>-22.898465922207599</v>
      </c>
      <c r="I38">
        <v>6.6249296693576101</v>
      </c>
    </row>
    <row r="39" spans="1:9" x14ac:dyDescent="0.45">
      <c r="A39" s="20">
        <v>3.4</v>
      </c>
      <c r="B39">
        <v>44.172135201373898</v>
      </c>
      <c r="C39">
        <v>5.9704666792663801</v>
      </c>
      <c r="D39">
        <v>-36.245500375346502</v>
      </c>
      <c r="E39">
        <v>-97.626807180753104</v>
      </c>
      <c r="F39">
        <v>-3.7638717446020999</v>
      </c>
      <c r="G39">
        <v>-7.4350398861527198</v>
      </c>
      <c r="H39">
        <v>-50.309954287979998</v>
      </c>
      <c r="I39">
        <v>-19.8779971506635</v>
      </c>
    </row>
    <row r="40" spans="1:9" x14ac:dyDescent="0.45">
      <c r="A40" s="20">
        <v>3.5</v>
      </c>
      <c r="B40">
        <v>-3.43048888689624</v>
      </c>
      <c r="C40">
        <v>0.87557553987175096</v>
      </c>
      <c r="D40">
        <v>-68.810434266373704</v>
      </c>
      <c r="E40">
        <v>40.080667949150701</v>
      </c>
      <c r="F40">
        <v>31.7195507973234</v>
      </c>
      <c r="G40">
        <v>-102.089191632176</v>
      </c>
      <c r="H40">
        <v>-40.596759388213201</v>
      </c>
      <c r="I40">
        <v>-60.259085753975398</v>
      </c>
    </row>
    <row r="41" spans="1:9" x14ac:dyDescent="0.45">
      <c r="A41" s="20">
        <v>3.6</v>
      </c>
      <c r="B41">
        <v>-10.1356045669254</v>
      </c>
      <c r="C41">
        <v>24.036866998555901</v>
      </c>
      <c r="D41">
        <v>24.7914821697577</v>
      </c>
      <c r="E41">
        <v>-9.9825825121094003E-2</v>
      </c>
      <c r="F41">
        <v>-106.937331145069</v>
      </c>
      <c r="G41">
        <v>-37.627040755181902</v>
      </c>
      <c r="H41">
        <v>81.1564274494297</v>
      </c>
      <c r="I41">
        <v>-13.2508590337866</v>
      </c>
    </row>
    <row r="42" spans="1:9" x14ac:dyDescent="0.45">
      <c r="A42" s="20">
        <v>3.7</v>
      </c>
      <c r="B42">
        <v>5.2670336146360803</v>
      </c>
      <c r="C42">
        <v>-32.044267524942597</v>
      </c>
      <c r="D42">
        <v>-45.303820847875897</v>
      </c>
      <c r="E42">
        <v>-67.101078964152805</v>
      </c>
      <c r="F42">
        <v>-131.28130760289901</v>
      </c>
      <c r="G42">
        <v>-63.700192581767503</v>
      </c>
      <c r="H42">
        <v>71.855350877716702</v>
      </c>
      <c r="I42">
        <v>95.1932264418774</v>
      </c>
    </row>
    <row r="43" spans="1:9" x14ac:dyDescent="0.45">
      <c r="A43" s="20">
        <v>3.8</v>
      </c>
      <c r="B43">
        <v>43.140331276339602</v>
      </c>
      <c r="C43">
        <v>63.571734268034703</v>
      </c>
      <c r="D43">
        <v>95.507660489269895</v>
      </c>
      <c r="E43">
        <v>-63.517482712819898</v>
      </c>
      <c r="F43">
        <v>16.9229820951001</v>
      </c>
      <c r="G43">
        <v>-62.5545309380162</v>
      </c>
      <c r="H43">
        <v>-30.220970187611201</v>
      </c>
      <c r="I43">
        <v>-128.56714795718301</v>
      </c>
    </row>
    <row r="44" spans="1:9" x14ac:dyDescent="0.45">
      <c r="A44" s="20">
        <v>3.9</v>
      </c>
      <c r="B44">
        <v>0.75064358810416498</v>
      </c>
      <c r="C44">
        <v>22.582697827582301</v>
      </c>
      <c r="D44">
        <v>19.425795662190598</v>
      </c>
      <c r="E44">
        <v>-64.326298041089501</v>
      </c>
      <c r="F44">
        <v>-29.065996154671598</v>
      </c>
      <c r="G44">
        <v>15.6598680682325</v>
      </c>
      <c r="H44">
        <v>-32.111389464838098</v>
      </c>
      <c r="I44">
        <v>21.856844329775299</v>
      </c>
    </row>
    <row r="45" spans="1:9" x14ac:dyDescent="0.45">
      <c r="A45" s="20">
        <v>4</v>
      </c>
      <c r="B45">
        <v>53.037826595029998</v>
      </c>
      <c r="C45">
        <v>26.397030389306899</v>
      </c>
      <c r="D45">
        <v>8.1177196598685999</v>
      </c>
      <c r="E45">
        <v>55.058409649532699</v>
      </c>
      <c r="F45">
        <v>-12.211632238999799</v>
      </c>
      <c r="G45">
        <v>-1.30194173746275</v>
      </c>
      <c r="H45">
        <v>-37.607812136617802</v>
      </c>
      <c r="I45">
        <v>-48.400746046172699</v>
      </c>
    </row>
    <row r="46" spans="1:9" x14ac:dyDescent="0.45">
      <c r="A46" s="20">
        <v>4.0999999999999996</v>
      </c>
      <c r="B46">
        <v>76.845775171994504</v>
      </c>
      <c r="C46">
        <v>18.270570439150401</v>
      </c>
      <c r="D46">
        <v>-4.9056885890924304</v>
      </c>
      <c r="E46">
        <v>-28.495108520031899</v>
      </c>
      <c r="F46">
        <v>-58.489036682258799</v>
      </c>
      <c r="G46">
        <v>83.349877452061193</v>
      </c>
      <c r="H46">
        <v>122.257454310421</v>
      </c>
      <c r="I46">
        <v>22.1201063320492</v>
      </c>
    </row>
    <row r="47" spans="1:9" x14ac:dyDescent="0.45">
      <c r="A47" s="20">
        <v>4.2</v>
      </c>
      <c r="B47">
        <v>-36.017432919435699</v>
      </c>
      <c r="C47">
        <v>22.180235811053901</v>
      </c>
      <c r="D47">
        <v>-6.2416190036552797</v>
      </c>
      <c r="E47">
        <v>-43.6416802045675</v>
      </c>
      <c r="F47">
        <v>-50.317672374357599</v>
      </c>
      <c r="G47">
        <v>-0.10687344319871001</v>
      </c>
      <c r="H47">
        <v>10.807499611602999</v>
      </c>
      <c r="I47">
        <v>-137.01236480585999</v>
      </c>
    </row>
    <row r="48" spans="1:9" x14ac:dyDescent="0.45">
      <c r="A48" s="20">
        <v>4.3</v>
      </c>
      <c r="B48">
        <v>23.3183632719382</v>
      </c>
      <c r="C48">
        <v>100.998226027396</v>
      </c>
      <c r="D48">
        <v>94.320232534326493</v>
      </c>
      <c r="E48">
        <v>-13.3150304997161</v>
      </c>
      <c r="F48">
        <v>124.47368967386601</v>
      </c>
      <c r="G48">
        <v>-34.634657968526298</v>
      </c>
      <c r="H48">
        <v>26.247647356796101</v>
      </c>
      <c r="I48">
        <v>-47.608219035408702</v>
      </c>
    </row>
    <row r="49" spans="1:9" x14ac:dyDescent="0.45">
      <c r="A49" s="20">
        <v>4.4000000000000004</v>
      </c>
      <c r="B49">
        <v>-27.157804877145299</v>
      </c>
      <c r="C49">
        <v>23.491331780891599</v>
      </c>
      <c r="D49">
        <v>42.308257049779499</v>
      </c>
      <c r="E49">
        <v>-111.238839813837</v>
      </c>
      <c r="F49">
        <v>-40.592481892827699</v>
      </c>
      <c r="G49">
        <v>2.0105807594764</v>
      </c>
      <c r="H49">
        <v>18.261438724712701</v>
      </c>
      <c r="I49">
        <v>-49.003217631208798</v>
      </c>
    </row>
    <row r="50" spans="1:9" x14ac:dyDescent="0.45">
      <c r="A50" s="20">
        <v>4.5</v>
      </c>
      <c r="B50">
        <v>43.780481051185397</v>
      </c>
      <c r="C50">
        <v>-6.8081816955651799</v>
      </c>
      <c r="D50">
        <v>-47.4086268792664</v>
      </c>
      <c r="E50">
        <v>-48.658060362329302</v>
      </c>
      <c r="F50">
        <v>-57.602671505773898</v>
      </c>
      <c r="G50">
        <v>66.662857027345794</v>
      </c>
      <c r="H50">
        <v>-2.5352533463985898</v>
      </c>
      <c r="I50">
        <v>-21.586028084914599</v>
      </c>
    </row>
    <row r="51" spans="1:9" x14ac:dyDescent="0.45">
      <c r="A51" s="20">
        <v>4.5999999999999996</v>
      </c>
      <c r="B51">
        <v>37.998512368194298</v>
      </c>
      <c r="C51">
        <v>-7.5421132166997999</v>
      </c>
      <c r="D51">
        <v>-7.3656793916104597</v>
      </c>
      <c r="E51">
        <v>-8.3102898121165296</v>
      </c>
      <c r="F51">
        <v>55.453076240247697</v>
      </c>
      <c r="G51">
        <v>-41.102018056655801</v>
      </c>
      <c r="H51">
        <v>-17.842718751262801</v>
      </c>
      <c r="I51">
        <v>78.869868533227503</v>
      </c>
    </row>
    <row r="52" spans="1:9" x14ac:dyDescent="0.45">
      <c r="A52" s="20">
        <v>4.7</v>
      </c>
      <c r="B52">
        <v>-24.0667299403441</v>
      </c>
      <c r="C52">
        <v>25.004376769067299</v>
      </c>
      <c r="D52">
        <v>99.290895661394103</v>
      </c>
      <c r="E52">
        <v>-95.992625292134704</v>
      </c>
      <c r="F52">
        <v>121.582200714965</v>
      </c>
      <c r="G52">
        <v>-44.430187162337603</v>
      </c>
      <c r="H52">
        <v>14.419918305310899</v>
      </c>
      <c r="I52">
        <v>-13.399943903733099</v>
      </c>
    </row>
    <row r="53" spans="1:9" x14ac:dyDescent="0.45">
      <c r="A53" s="20">
        <v>4.8</v>
      </c>
      <c r="B53">
        <v>-46.669110262830898</v>
      </c>
      <c r="C53">
        <v>36.6558752858354</v>
      </c>
      <c r="D53">
        <v>-28.8790988152582</v>
      </c>
      <c r="E53">
        <v>3.9451438604410001</v>
      </c>
      <c r="F53">
        <v>8.2465945759429609</v>
      </c>
      <c r="G53">
        <v>-9.8170085547061294</v>
      </c>
      <c r="H53">
        <v>-45.104088831821898</v>
      </c>
      <c r="I53">
        <v>19.127587119713201</v>
      </c>
    </row>
    <row r="54" spans="1:9" x14ac:dyDescent="0.45">
      <c r="A54" s="20">
        <v>4.9000000000000004</v>
      </c>
      <c r="B54">
        <v>22.1457551061525</v>
      </c>
      <c r="C54">
        <v>-42.745233263928803</v>
      </c>
      <c r="D54">
        <v>36.643548454121898</v>
      </c>
      <c r="E54">
        <v>3.81876926312535</v>
      </c>
      <c r="F54">
        <v>91.965345304242106</v>
      </c>
      <c r="G54">
        <v>-7.3895774117134003</v>
      </c>
      <c r="H54">
        <v>46.291919259150902</v>
      </c>
      <c r="I54">
        <v>-110.221493272952</v>
      </c>
    </row>
    <row r="55" spans="1:9" x14ac:dyDescent="0.45">
      <c r="A55" s="20">
        <v>5</v>
      </c>
      <c r="B55">
        <v>1.3035543480507801</v>
      </c>
      <c r="C55">
        <v>114.767297090718</v>
      </c>
      <c r="D55">
        <v>-9.2658892413758398</v>
      </c>
      <c r="E55">
        <v>29.189590138378101</v>
      </c>
      <c r="F55">
        <v>-39.888532160568097</v>
      </c>
      <c r="G55">
        <v>-50.714200187870503</v>
      </c>
      <c r="H55">
        <v>-67.774336570694004</v>
      </c>
      <c r="I55">
        <v>-9.8863350494825699</v>
      </c>
    </row>
    <row r="56" spans="1:9" x14ac:dyDescent="0.45">
      <c r="A56" s="20">
        <v>5.0999999999999996</v>
      </c>
      <c r="B56">
        <v>-7.7379918060490001</v>
      </c>
      <c r="C56">
        <v>52.282553061442997</v>
      </c>
      <c r="D56">
        <v>2.7242476958559698</v>
      </c>
      <c r="E56">
        <v>-48.015913096706498</v>
      </c>
      <c r="F56">
        <v>21.887956939823599</v>
      </c>
      <c r="G56">
        <v>6.58402004237852</v>
      </c>
      <c r="H56">
        <v>-117.30279799885599</v>
      </c>
      <c r="I56">
        <v>45.124584026553897</v>
      </c>
    </row>
    <row r="57" spans="1:9" x14ac:dyDescent="0.45">
      <c r="A57" s="20">
        <v>5.2</v>
      </c>
      <c r="B57">
        <v>3.71789785508299</v>
      </c>
      <c r="C57">
        <v>-36.093679281656598</v>
      </c>
      <c r="D57">
        <v>-3.1224924788350599</v>
      </c>
      <c r="E57">
        <v>84.942767677588094</v>
      </c>
      <c r="F57">
        <v>-44.023716808277499</v>
      </c>
      <c r="G57">
        <v>-45.732524431366002</v>
      </c>
      <c r="H57">
        <v>-25.989772251583101</v>
      </c>
      <c r="I57">
        <v>-48.232886141405501</v>
      </c>
    </row>
    <row r="58" spans="1:9" x14ac:dyDescent="0.45">
      <c r="A58" s="20">
        <v>5.3</v>
      </c>
      <c r="B58">
        <v>21.3493132455317</v>
      </c>
      <c r="C58">
        <v>-70.403026952044996</v>
      </c>
      <c r="D58">
        <v>-22.137521990700201</v>
      </c>
      <c r="E58">
        <v>32.816433320566503</v>
      </c>
      <c r="F58">
        <v>53.9260958245507</v>
      </c>
      <c r="G58">
        <v>44.589108031089403</v>
      </c>
      <c r="H58">
        <v>-1.3801527838782099</v>
      </c>
      <c r="I58">
        <v>88.005462145685698</v>
      </c>
    </row>
    <row r="59" spans="1:9" x14ac:dyDescent="0.45">
      <c r="A59" s="20">
        <v>5.4</v>
      </c>
      <c r="B59">
        <v>26.935209615421002</v>
      </c>
      <c r="C59">
        <v>-71.220507960159097</v>
      </c>
      <c r="D59">
        <v>-4.4032546527582701</v>
      </c>
      <c r="E59">
        <v>-21.922169237824601</v>
      </c>
      <c r="F59">
        <v>-6.9490316701083001</v>
      </c>
      <c r="G59">
        <v>-35.4678644064686</v>
      </c>
      <c r="H59">
        <v>58.260043783107101</v>
      </c>
      <c r="I59">
        <v>79.801561433383299</v>
      </c>
    </row>
    <row r="60" spans="1:9" x14ac:dyDescent="0.45">
      <c r="A60" s="20">
        <v>5.5</v>
      </c>
      <c r="B60">
        <v>36.651047044397998</v>
      </c>
      <c r="C60">
        <v>15.520864553867799</v>
      </c>
      <c r="D60">
        <v>-41.709603408637598</v>
      </c>
      <c r="E60">
        <v>-85.228737007388204</v>
      </c>
      <c r="F60">
        <v>9.8114788868622002E-2</v>
      </c>
      <c r="G60">
        <v>-11.816509966939901</v>
      </c>
      <c r="H60">
        <v>55.597916862760101</v>
      </c>
      <c r="I60">
        <v>29.703040595981701</v>
      </c>
    </row>
    <row r="61" spans="1:9" x14ac:dyDescent="0.45">
      <c r="A61" s="20">
        <v>5.6</v>
      </c>
      <c r="B61">
        <v>40.234853176034299</v>
      </c>
      <c r="C61">
        <v>-6.6051676953971201</v>
      </c>
      <c r="D61">
        <v>15.5465847853319</v>
      </c>
      <c r="E61">
        <v>-26.537947254747301</v>
      </c>
      <c r="F61">
        <v>-31.097810358369902</v>
      </c>
      <c r="G61">
        <v>-136.10607317683301</v>
      </c>
      <c r="H61">
        <v>-43.307011286647302</v>
      </c>
      <c r="I61">
        <v>13.2107433240029</v>
      </c>
    </row>
    <row r="62" spans="1:9" x14ac:dyDescent="0.45">
      <c r="A62" s="20">
        <v>5.7</v>
      </c>
      <c r="B62">
        <v>-2.2131369453201901</v>
      </c>
      <c r="C62">
        <v>-29.385842662912001</v>
      </c>
      <c r="D62">
        <v>-2.0726189919362601</v>
      </c>
      <c r="E62">
        <v>-3.1897477402486101</v>
      </c>
      <c r="F62">
        <v>-13.0448404197346</v>
      </c>
      <c r="G62">
        <v>26.9163715507642</v>
      </c>
      <c r="H62">
        <v>-106.904504436633</v>
      </c>
      <c r="I62">
        <v>-60.068567777930802</v>
      </c>
    </row>
    <row r="63" spans="1:9" x14ac:dyDescent="0.45">
      <c r="A63" s="20">
        <v>5.8</v>
      </c>
      <c r="B63">
        <v>8.2930880769843505</v>
      </c>
      <c r="C63">
        <v>-1.58043879431977</v>
      </c>
      <c r="D63">
        <v>54.241807407649198</v>
      </c>
      <c r="E63">
        <v>-39.8835843224402</v>
      </c>
      <c r="F63">
        <v>76.9963095830756</v>
      </c>
      <c r="G63">
        <v>-9.0565536808041607</v>
      </c>
      <c r="H63">
        <v>-38.588041182776401</v>
      </c>
      <c r="I63">
        <v>-28.2465581770334</v>
      </c>
    </row>
    <row r="64" spans="1:9" x14ac:dyDescent="0.45">
      <c r="A64" s="20">
        <v>5.9</v>
      </c>
      <c r="B64">
        <v>-22.309109814627099</v>
      </c>
      <c r="C64">
        <v>-5.5466820775753698</v>
      </c>
      <c r="D64">
        <v>101.864740433528</v>
      </c>
      <c r="E64">
        <v>-28.930119243639599</v>
      </c>
      <c r="F64">
        <v>-46.806584469372403</v>
      </c>
      <c r="G64">
        <v>35.0389004483457</v>
      </c>
      <c r="H64">
        <v>-44.981708222102</v>
      </c>
      <c r="I64">
        <v>-19.435610808188699</v>
      </c>
    </row>
    <row r="65" spans="1:9" x14ac:dyDescent="0.45">
      <c r="A65" s="20">
        <v>6</v>
      </c>
      <c r="B65">
        <v>2.5490644257016402</v>
      </c>
      <c r="C65">
        <v>-59.072766197053703</v>
      </c>
      <c r="D65">
        <v>-0.89279780037906398</v>
      </c>
      <c r="E65">
        <v>-24.395416611766201</v>
      </c>
      <c r="F65">
        <v>8.9862849029094694</v>
      </c>
      <c r="G65">
        <v>29.4882732954845</v>
      </c>
      <c r="H65">
        <v>-57.402714305888402</v>
      </c>
      <c r="I65">
        <v>11.085702951373699</v>
      </c>
    </row>
    <row r="66" spans="1:9" x14ac:dyDescent="0.45">
      <c r="A66" s="20">
        <v>6.1</v>
      </c>
      <c r="B66">
        <v>-58.1425175433194</v>
      </c>
      <c r="C66">
        <v>-39.929621813340198</v>
      </c>
      <c r="D66">
        <v>39.960152737765704</v>
      </c>
      <c r="E66">
        <v>38.363845943259797</v>
      </c>
      <c r="F66">
        <v>49.872116670895601</v>
      </c>
      <c r="G66">
        <v>-40.850576310135402</v>
      </c>
      <c r="H66">
        <v>-85.776252633520301</v>
      </c>
      <c r="I66">
        <v>36.034264994673897</v>
      </c>
    </row>
    <row r="67" spans="1:9" x14ac:dyDescent="0.45">
      <c r="A67" s="20">
        <v>6.2</v>
      </c>
      <c r="B67">
        <v>-16.4251379413626</v>
      </c>
      <c r="C67">
        <v>-35.821524517825097</v>
      </c>
      <c r="D67">
        <v>23.500069279227599</v>
      </c>
      <c r="E67">
        <v>-1.2170269842627901</v>
      </c>
      <c r="F67">
        <v>45.347383442362798</v>
      </c>
      <c r="G67">
        <v>-22.248062380218599</v>
      </c>
      <c r="H67">
        <v>-8.2841448764209193</v>
      </c>
      <c r="I67">
        <v>68.571624455354495</v>
      </c>
    </row>
    <row r="68" spans="1:9" x14ac:dyDescent="0.45">
      <c r="A68" s="20">
        <v>6.3</v>
      </c>
      <c r="B68">
        <v>47.9791141182857</v>
      </c>
      <c r="C68">
        <v>-36.687680564749201</v>
      </c>
      <c r="D68">
        <v>-39.410435195974401</v>
      </c>
      <c r="E68">
        <v>15.2551848451018</v>
      </c>
      <c r="F68">
        <v>-63.884688141999</v>
      </c>
      <c r="G68">
        <v>33.433680495914999</v>
      </c>
      <c r="H68">
        <v>-11.5988398996827</v>
      </c>
      <c r="I68">
        <v>2.20664291244133</v>
      </c>
    </row>
    <row r="69" spans="1:9" x14ac:dyDescent="0.45">
      <c r="A69" s="20">
        <v>6.4</v>
      </c>
      <c r="B69">
        <v>72.584824197388798</v>
      </c>
      <c r="C69">
        <v>-122.35952896838199</v>
      </c>
      <c r="D69">
        <v>-16.307898253599699</v>
      </c>
      <c r="E69">
        <v>14.077115924111499</v>
      </c>
      <c r="F69">
        <v>-60.407050694019198</v>
      </c>
      <c r="G69">
        <v>-167.81591850535099</v>
      </c>
      <c r="H69">
        <v>8.3935861781223</v>
      </c>
      <c r="I69">
        <v>39.549374599371397</v>
      </c>
    </row>
    <row r="70" spans="1:9" x14ac:dyDescent="0.45">
      <c r="A70" s="20">
        <v>6.5</v>
      </c>
      <c r="B70">
        <v>40.418051293819801</v>
      </c>
      <c r="C70">
        <v>87.007552003702401</v>
      </c>
      <c r="D70">
        <v>-48.7862215806324</v>
      </c>
      <c r="E70">
        <v>-21.280161418806301</v>
      </c>
      <c r="F70">
        <v>23.909352293535999</v>
      </c>
      <c r="G70">
        <v>6.2233648247268496</v>
      </c>
      <c r="H70">
        <v>60.191026165746202</v>
      </c>
      <c r="I70">
        <v>-15.4724466904881</v>
      </c>
    </row>
    <row r="71" spans="1:9" x14ac:dyDescent="0.45">
      <c r="A71" s="20">
        <v>6.6</v>
      </c>
      <c r="B71">
        <v>-36.621550760586203</v>
      </c>
      <c r="C71">
        <v>140.64643942561901</v>
      </c>
      <c r="D71">
        <v>-13.739205384491401</v>
      </c>
      <c r="E71">
        <v>76.106708085776205</v>
      </c>
      <c r="F71">
        <v>-5.5729209136918403</v>
      </c>
      <c r="G71">
        <v>-34.142125393662702</v>
      </c>
      <c r="H71">
        <v>-84.526660713507894</v>
      </c>
      <c r="I71">
        <v>1.0162822040061601</v>
      </c>
    </row>
    <row r="72" spans="1:9" x14ac:dyDescent="0.45">
      <c r="A72" s="20">
        <v>6.7</v>
      </c>
      <c r="B72">
        <v>-35.909817483083103</v>
      </c>
      <c r="C72">
        <v>82.4559263378776</v>
      </c>
      <c r="D72">
        <v>-5.8558120800895797</v>
      </c>
      <c r="E72">
        <v>-13.793590539587401</v>
      </c>
      <c r="F72">
        <v>90.330928068453701</v>
      </c>
      <c r="G72">
        <v>1.0883775981689701</v>
      </c>
      <c r="H72">
        <v>4.4378566895069298</v>
      </c>
      <c r="I72">
        <v>47.819884574788297</v>
      </c>
    </row>
    <row r="73" spans="1:9" x14ac:dyDescent="0.45">
      <c r="A73" s="20">
        <v>6.8</v>
      </c>
      <c r="B73">
        <v>3.6051484748474198</v>
      </c>
      <c r="C73">
        <v>32.634500919215299</v>
      </c>
      <c r="D73">
        <v>-5.0575506564472299</v>
      </c>
      <c r="E73">
        <v>37.091137963238801</v>
      </c>
      <c r="F73">
        <v>107.281777727136</v>
      </c>
      <c r="G73">
        <v>15.146717825643799</v>
      </c>
      <c r="H73">
        <v>9.5805846825857497</v>
      </c>
      <c r="I73">
        <v>-12.081768222693499</v>
      </c>
    </row>
    <row r="74" spans="1:9" x14ac:dyDescent="0.45">
      <c r="A74" s="20">
        <v>6.9</v>
      </c>
      <c r="B74">
        <v>81.513623292657698</v>
      </c>
      <c r="C74">
        <v>-43.553504198667902</v>
      </c>
      <c r="D74">
        <v>-3.4761384352655602</v>
      </c>
      <c r="E74">
        <v>-55.065299959010197</v>
      </c>
      <c r="F74">
        <v>47.394132953662101</v>
      </c>
      <c r="G74">
        <v>-7.2613649335263899</v>
      </c>
      <c r="H74">
        <v>-5.6759051641510396</v>
      </c>
      <c r="I74">
        <v>-22.335967878146</v>
      </c>
    </row>
    <row r="75" spans="1:9" x14ac:dyDescent="0.45">
      <c r="A75" s="20">
        <v>7</v>
      </c>
      <c r="B75">
        <v>-97.247756534227193</v>
      </c>
      <c r="C75">
        <v>46.279056834189298</v>
      </c>
      <c r="D75">
        <v>-98.364503855364404</v>
      </c>
      <c r="E75">
        <v>13.8756892199715</v>
      </c>
      <c r="F75">
        <v>40.657466304075598</v>
      </c>
      <c r="G75">
        <v>21.398875434921901</v>
      </c>
      <c r="H75">
        <v>38.041412492258701</v>
      </c>
      <c r="I75">
        <v>-33.498999207839901</v>
      </c>
    </row>
    <row r="76" spans="1:9" x14ac:dyDescent="0.45">
      <c r="A76" s="20">
        <v>7.1</v>
      </c>
      <c r="B76">
        <v>30.090839052923702</v>
      </c>
      <c r="C76">
        <v>-19.889071936166602</v>
      </c>
      <c r="D76">
        <v>-36.4187638786984</v>
      </c>
      <c r="E76">
        <v>15.451538969518399</v>
      </c>
      <c r="F76">
        <v>-30.850625735290599</v>
      </c>
      <c r="G76">
        <v>21.419105403293599</v>
      </c>
      <c r="H76">
        <v>46.797623675830501</v>
      </c>
      <c r="I76">
        <v>13.851951222393399</v>
      </c>
    </row>
    <row r="77" spans="1:9" x14ac:dyDescent="0.45">
      <c r="A77" s="20">
        <v>7.2</v>
      </c>
      <c r="B77">
        <v>-25.266296490037501</v>
      </c>
      <c r="C77">
        <v>-77.967757855283395</v>
      </c>
      <c r="D77">
        <v>67.435390372826504</v>
      </c>
      <c r="E77">
        <v>-14.969840460042199</v>
      </c>
      <c r="F77">
        <v>-76.638384988808198</v>
      </c>
      <c r="G77">
        <v>8.7384282829193403</v>
      </c>
      <c r="H77">
        <v>14.231413935578599</v>
      </c>
      <c r="I77">
        <v>12.8248962135971</v>
      </c>
    </row>
    <row r="78" spans="1:9" x14ac:dyDescent="0.45">
      <c r="A78" s="20">
        <v>7.3</v>
      </c>
      <c r="B78">
        <v>26.279776594680001</v>
      </c>
      <c r="C78">
        <v>-111.79552325814601</v>
      </c>
      <c r="D78">
        <v>-29.198223502387499</v>
      </c>
      <c r="E78">
        <v>108.592431236398</v>
      </c>
      <c r="F78">
        <v>-40.996000714215903</v>
      </c>
      <c r="G78">
        <v>-4.3845063322725997</v>
      </c>
      <c r="H78">
        <v>18.831543471222201</v>
      </c>
      <c r="I78">
        <v>38.5803238536093</v>
      </c>
    </row>
    <row r="79" spans="1:9" x14ac:dyDescent="0.45">
      <c r="A79" s="20">
        <v>7.4</v>
      </c>
      <c r="B79">
        <v>30.0363170525581</v>
      </c>
      <c r="C79">
        <v>86.292058540107504</v>
      </c>
      <c r="D79">
        <v>33.172740887677101</v>
      </c>
      <c r="E79">
        <v>107.884429720472</v>
      </c>
      <c r="F79">
        <v>-42.209339436352501</v>
      </c>
      <c r="G79">
        <v>6.1690788096816096</v>
      </c>
      <c r="H79">
        <v>12.9158323605054</v>
      </c>
      <c r="I79">
        <v>-44.295252622997701</v>
      </c>
    </row>
    <row r="80" spans="1:9" x14ac:dyDescent="0.45">
      <c r="A80" s="20">
        <v>7.5</v>
      </c>
      <c r="B80">
        <v>-29.207044711780799</v>
      </c>
      <c r="C80">
        <v>0.67720820245338897</v>
      </c>
      <c r="D80">
        <v>-4.2889984183490402</v>
      </c>
      <c r="E80">
        <v>-43.450163856925101</v>
      </c>
      <c r="F80">
        <v>-27.307336298296701</v>
      </c>
      <c r="G80">
        <v>-82.058802859818996</v>
      </c>
      <c r="H80">
        <v>-31.367898115051101</v>
      </c>
      <c r="I80">
        <v>-31.547286872140099</v>
      </c>
    </row>
    <row r="81" spans="1:9" x14ac:dyDescent="0.45">
      <c r="A81" s="20">
        <v>7.6</v>
      </c>
      <c r="B81">
        <v>-93.850473464857004</v>
      </c>
      <c r="C81">
        <v>-38.7970993740892</v>
      </c>
      <c r="D81">
        <v>-43.861424929903002</v>
      </c>
      <c r="E81">
        <v>-9.7489715306781299</v>
      </c>
      <c r="F81">
        <v>17.046385090263598</v>
      </c>
      <c r="G81">
        <v>-27.089205476441901</v>
      </c>
      <c r="H81">
        <v>76.461842542864304</v>
      </c>
      <c r="I81">
        <v>16.599364576882301</v>
      </c>
    </row>
    <row r="82" spans="1:9" x14ac:dyDescent="0.45">
      <c r="A82" s="20">
        <v>7.7</v>
      </c>
      <c r="B82">
        <v>-9.3168349798087196</v>
      </c>
      <c r="C82">
        <v>17.935075416286399</v>
      </c>
      <c r="D82">
        <v>8.1213985903092691</v>
      </c>
      <c r="E82">
        <v>12.034734922391801</v>
      </c>
      <c r="F82">
        <v>4.2567658016631604</v>
      </c>
      <c r="G82">
        <v>-61.145653584863403</v>
      </c>
      <c r="H82">
        <v>-61.893639157822001</v>
      </c>
      <c r="I82">
        <v>-63.129389084485098</v>
      </c>
    </row>
    <row r="83" spans="1:9" x14ac:dyDescent="0.45">
      <c r="A83" s="20">
        <v>7.8</v>
      </c>
      <c r="B83">
        <v>42.053561371440502</v>
      </c>
      <c r="C83">
        <v>-133.98733359157399</v>
      </c>
      <c r="D83">
        <v>56.202002678855202</v>
      </c>
      <c r="E83">
        <v>-32.830580618860601</v>
      </c>
      <c r="F83">
        <v>10.3252344597209</v>
      </c>
      <c r="G83">
        <v>-20.843206534400501</v>
      </c>
      <c r="H83">
        <v>-23.299891825309398</v>
      </c>
      <c r="I83">
        <v>-96.630322813615905</v>
      </c>
    </row>
    <row r="84" spans="1:9" x14ac:dyDescent="0.45">
      <c r="A84" s="20">
        <v>7.9</v>
      </c>
      <c r="B84">
        <v>30.200759001889399</v>
      </c>
      <c r="C84">
        <v>-48.3794302365337</v>
      </c>
      <c r="D84">
        <v>-33.626970925436197</v>
      </c>
      <c r="E84">
        <v>29.878689542498801</v>
      </c>
      <c r="F84">
        <v>47.7129183771386</v>
      </c>
      <c r="G84">
        <v>-12.2419493678</v>
      </c>
      <c r="H84">
        <v>2.97984654780814</v>
      </c>
      <c r="I84">
        <v>-39.787070196975499</v>
      </c>
    </row>
    <row r="85" spans="1:9" x14ac:dyDescent="0.45">
      <c r="A85" s="20">
        <v>8</v>
      </c>
      <c r="B85">
        <v>41.789693157739897</v>
      </c>
      <c r="C85">
        <v>83.990695175745103</v>
      </c>
      <c r="D85">
        <v>37.654845869686298</v>
      </c>
      <c r="E85">
        <v>-12.396319272786799</v>
      </c>
      <c r="F85">
        <v>15.041059087011901</v>
      </c>
      <c r="G85">
        <v>-95.850670788711795</v>
      </c>
      <c r="H85">
        <v>-41.4370091338035</v>
      </c>
      <c r="I85">
        <v>-44.807274084506503</v>
      </c>
    </row>
    <row r="86" spans="1:9" x14ac:dyDescent="0.45">
      <c r="A86" s="20">
        <v>8.1</v>
      </c>
      <c r="B86">
        <v>-55.424689784198598</v>
      </c>
      <c r="C86">
        <v>-72.952706718648301</v>
      </c>
      <c r="D86">
        <v>-4.9397112186211398</v>
      </c>
      <c r="E86">
        <v>19.9743632929437</v>
      </c>
      <c r="F86">
        <v>-30.01764516147</v>
      </c>
      <c r="G86">
        <v>-31.4727611971174</v>
      </c>
      <c r="H86">
        <v>33.054140760784399</v>
      </c>
      <c r="I86">
        <v>76.441388090440199</v>
      </c>
    </row>
    <row r="87" spans="1:9" x14ac:dyDescent="0.45">
      <c r="A87" s="20">
        <v>8.1999999999999993</v>
      </c>
      <c r="B87">
        <v>53.811916448419197</v>
      </c>
      <c r="C87">
        <v>44.898036121663601</v>
      </c>
      <c r="D87">
        <v>-23.108570537216199</v>
      </c>
      <c r="E87">
        <v>-39.4066888219456</v>
      </c>
      <c r="F87">
        <v>-92.570922876202502</v>
      </c>
      <c r="G87">
        <v>53.052093394491301</v>
      </c>
      <c r="H87">
        <v>56.971943751785098</v>
      </c>
      <c r="I87">
        <v>-2.8233949369117502E-2</v>
      </c>
    </row>
    <row r="88" spans="1:9" x14ac:dyDescent="0.45">
      <c r="A88" s="20">
        <v>8.3000000000000007</v>
      </c>
      <c r="B88">
        <v>-77.696155284708695</v>
      </c>
      <c r="C88">
        <v>-16.010893364063101</v>
      </c>
      <c r="D88">
        <v>-69.605084177459204</v>
      </c>
      <c r="E88">
        <v>74.638803476510802</v>
      </c>
      <c r="F88">
        <v>49.190765564505</v>
      </c>
      <c r="G88">
        <v>-1.03528354920934</v>
      </c>
      <c r="H88">
        <v>-118.994136071306</v>
      </c>
      <c r="I88">
        <v>-72.918570173866001</v>
      </c>
    </row>
    <row r="89" spans="1:9" x14ac:dyDescent="0.45">
      <c r="A89" s="20">
        <v>8.4</v>
      </c>
      <c r="B89">
        <v>39.6739951277603</v>
      </c>
      <c r="C89">
        <v>86.608675862534994</v>
      </c>
      <c r="D89">
        <v>23.257930735491598</v>
      </c>
      <c r="E89">
        <v>25.877912109009401</v>
      </c>
      <c r="F89">
        <v>25.914744102360899</v>
      </c>
      <c r="G89">
        <v>-0.31522134744471603</v>
      </c>
      <c r="H89">
        <v>34.989597692584397</v>
      </c>
      <c r="I89">
        <v>105.96897968341101</v>
      </c>
    </row>
    <row r="90" spans="1:9" x14ac:dyDescent="0.45">
      <c r="A90" s="20">
        <v>8.5</v>
      </c>
      <c r="B90">
        <v>-47.888822149280799</v>
      </c>
      <c r="C90">
        <v>-16.043747911400001</v>
      </c>
      <c r="D90">
        <v>29.059272672470801</v>
      </c>
      <c r="E90">
        <v>-42.654853572787196</v>
      </c>
      <c r="F90">
        <v>-78.113512496420697</v>
      </c>
      <c r="G90">
        <v>14.026975661367199</v>
      </c>
      <c r="H90">
        <v>-39.385042815019197</v>
      </c>
      <c r="I90">
        <v>-73.869716486232406</v>
      </c>
    </row>
    <row r="91" spans="1:9" x14ac:dyDescent="0.45">
      <c r="A91" s="20">
        <v>8.6</v>
      </c>
      <c r="B91">
        <v>-3.3541351317703598</v>
      </c>
      <c r="C91">
        <v>0.47738946300486501</v>
      </c>
      <c r="D91">
        <v>-54.539441363082801</v>
      </c>
      <c r="E91">
        <v>-71.2913400390281</v>
      </c>
      <c r="F91">
        <v>20.110205088891199</v>
      </c>
      <c r="G91">
        <v>-18.774964810572602</v>
      </c>
      <c r="H91">
        <v>22.392565781464999</v>
      </c>
      <c r="I91">
        <v>41.123810843506398</v>
      </c>
    </row>
    <row r="92" spans="1:9" x14ac:dyDescent="0.45">
      <c r="A92" s="20">
        <v>8.6999999999999993</v>
      </c>
      <c r="B92">
        <v>51.026635452703601</v>
      </c>
      <c r="C92">
        <v>42.457556119938502</v>
      </c>
      <c r="D92">
        <v>14.8626068172369</v>
      </c>
      <c r="E92">
        <v>20.641230965839899</v>
      </c>
      <c r="F92">
        <v>-84.052318981614306</v>
      </c>
      <c r="G92">
        <v>-89.012017591637203</v>
      </c>
      <c r="H92">
        <v>87.9463688616475</v>
      </c>
      <c r="I92">
        <v>-86.623108686179805</v>
      </c>
    </row>
    <row r="93" spans="1:9" x14ac:dyDescent="0.45">
      <c r="A93" s="20">
        <v>8.8000000000000007</v>
      </c>
      <c r="B93">
        <v>46.643094055089797</v>
      </c>
      <c r="C93">
        <v>-0.21973783659388099</v>
      </c>
      <c r="D93">
        <v>-22.742811490312199</v>
      </c>
      <c r="E93">
        <v>-8.8395002342959401</v>
      </c>
      <c r="F93">
        <v>-64.463571035752395</v>
      </c>
      <c r="G93">
        <v>-65.721394243379095</v>
      </c>
      <c r="H93">
        <v>14.0161150178225</v>
      </c>
      <c r="I93">
        <v>-47.999061635720402</v>
      </c>
    </row>
    <row r="94" spans="1:9" x14ac:dyDescent="0.45">
      <c r="A94" s="20">
        <v>8.9</v>
      </c>
      <c r="B94">
        <v>-17.2541401377376</v>
      </c>
      <c r="C94">
        <v>-7.42722936022487</v>
      </c>
      <c r="D94">
        <v>-72.119039107655496</v>
      </c>
      <c r="E94">
        <v>-28.3523255898012</v>
      </c>
      <c r="F94">
        <v>-46.0823293085909</v>
      </c>
      <c r="G94">
        <v>-115.50287647069101</v>
      </c>
      <c r="H94">
        <v>41.664413768819301</v>
      </c>
      <c r="I94">
        <v>-19.640919409409999</v>
      </c>
    </row>
    <row r="95" spans="1:9" x14ac:dyDescent="0.45">
      <c r="A95" s="20">
        <v>9</v>
      </c>
      <c r="B95">
        <v>-10.0432964769055</v>
      </c>
      <c r="C95">
        <v>26.4278649439715</v>
      </c>
      <c r="D95">
        <v>66.660342608367401</v>
      </c>
      <c r="E95">
        <v>-33.927029923885698</v>
      </c>
      <c r="F95">
        <v>-5.9220512955915803</v>
      </c>
      <c r="G95">
        <v>59.232828648999003</v>
      </c>
      <c r="H95">
        <v>-45.770579398627298</v>
      </c>
      <c r="I95">
        <v>10.8482277559767</v>
      </c>
    </row>
    <row r="96" spans="1:9" x14ac:dyDescent="0.45">
      <c r="A96" s="20">
        <v>9.1</v>
      </c>
      <c r="B96">
        <v>-9.9181717662763909</v>
      </c>
      <c r="C96">
        <v>-37.415611309741102</v>
      </c>
      <c r="D96">
        <v>18.444183697357602</v>
      </c>
      <c r="E96">
        <v>-23.269140967128202</v>
      </c>
      <c r="F96">
        <v>37.002413228876499</v>
      </c>
      <c r="G96">
        <v>-22.6819480916195</v>
      </c>
      <c r="H96">
        <v>-47.886418778735703</v>
      </c>
      <c r="I96">
        <v>0.23759749580168801</v>
      </c>
    </row>
    <row r="97" spans="1:9" x14ac:dyDescent="0.45">
      <c r="A97" s="20">
        <v>9.1999999999999993</v>
      </c>
      <c r="B97">
        <v>48.102621838727799</v>
      </c>
      <c r="C97">
        <v>113.041952684501</v>
      </c>
      <c r="D97">
        <v>19.8549299135877</v>
      </c>
      <c r="E97">
        <v>10.3757989829182</v>
      </c>
      <c r="F97">
        <v>32.315198308957498</v>
      </c>
      <c r="G97">
        <v>6.5280986000315702</v>
      </c>
      <c r="H97">
        <v>6.4174293658956501</v>
      </c>
      <c r="I97">
        <v>16.8837893095432</v>
      </c>
    </row>
    <row r="98" spans="1:9" x14ac:dyDescent="0.45">
      <c r="A98" s="20">
        <v>9.3000000000000007</v>
      </c>
      <c r="B98">
        <v>-118.989794735187</v>
      </c>
      <c r="C98">
        <v>7.5830774046614602</v>
      </c>
      <c r="D98">
        <v>79.518904996813603</v>
      </c>
      <c r="E98">
        <v>48.416632047513097</v>
      </c>
      <c r="F98">
        <v>38.375598694582898</v>
      </c>
      <c r="G98">
        <v>-13.5624665378873</v>
      </c>
      <c r="H98">
        <v>37.788323310383397</v>
      </c>
      <c r="I98">
        <v>-101.314208688468</v>
      </c>
    </row>
    <row r="99" spans="1:9" x14ac:dyDescent="0.45">
      <c r="A99" s="20">
        <v>9.4</v>
      </c>
      <c r="B99">
        <v>-40.561808243216703</v>
      </c>
      <c r="C99">
        <v>-23.531922436008202</v>
      </c>
      <c r="D99">
        <v>30.829798584948701</v>
      </c>
      <c r="E99">
        <v>-22.928638247954702</v>
      </c>
      <c r="F99">
        <v>25.4642256737</v>
      </c>
      <c r="G99">
        <v>38.0697073888159</v>
      </c>
      <c r="H99">
        <v>-40.610630706687999</v>
      </c>
      <c r="I99">
        <v>37.817196639772497</v>
      </c>
    </row>
    <row r="100" spans="1:9" x14ac:dyDescent="0.45">
      <c r="A100" s="20">
        <v>9.5</v>
      </c>
      <c r="B100">
        <v>17.5643017087822</v>
      </c>
      <c r="C100">
        <v>10.7770734429348</v>
      </c>
      <c r="D100">
        <v>38.128347596300003</v>
      </c>
      <c r="E100">
        <v>41.278905881057398</v>
      </c>
      <c r="F100">
        <v>47.457136455837301</v>
      </c>
      <c r="G100">
        <v>-17.2551726999226</v>
      </c>
      <c r="H100">
        <v>5.3992448114640403</v>
      </c>
      <c r="I100">
        <v>91.854189164174699</v>
      </c>
    </row>
    <row r="101" spans="1:9" x14ac:dyDescent="0.45">
      <c r="A101" s="20">
        <v>9.6</v>
      </c>
      <c r="B101">
        <v>38.707529743181702</v>
      </c>
      <c r="C101">
        <v>30.704542026471799</v>
      </c>
      <c r="D101">
        <v>68.593818969923902</v>
      </c>
      <c r="E101">
        <v>6.5868980806734196</v>
      </c>
      <c r="F101">
        <v>53.615351044131103</v>
      </c>
      <c r="G101">
        <v>-53.794345592164802</v>
      </c>
      <c r="H101">
        <v>10.092890923188699</v>
      </c>
      <c r="I101">
        <v>-63.659280445309101</v>
      </c>
    </row>
    <row r="102" spans="1:9" x14ac:dyDescent="0.45">
      <c r="A102" s="20">
        <v>9.6999999999999993</v>
      </c>
      <c r="B102">
        <v>-36.365599383505099</v>
      </c>
      <c r="C102">
        <v>5.3430818115212597</v>
      </c>
      <c r="D102">
        <v>142.02190308844101</v>
      </c>
      <c r="E102">
        <v>-16.783875866013801</v>
      </c>
      <c r="F102">
        <v>51.044773076003302</v>
      </c>
      <c r="G102">
        <v>-12.716105880627801</v>
      </c>
      <c r="H102">
        <v>74.958439775434499</v>
      </c>
      <c r="I102">
        <v>16.324337757444301</v>
      </c>
    </row>
    <row r="103" spans="1:9" x14ac:dyDescent="0.45">
      <c r="A103" s="20">
        <v>9.8000000000000007</v>
      </c>
      <c r="B103">
        <v>21.982296703815798</v>
      </c>
      <c r="C103">
        <v>-44.380257403102497</v>
      </c>
      <c r="D103">
        <v>96.246011693467906</v>
      </c>
      <c r="E103">
        <v>-31.118213027421699</v>
      </c>
      <c r="F103">
        <v>49.968620665918998</v>
      </c>
      <c r="G103">
        <v>20.031654525695899</v>
      </c>
      <c r="H103">
        <v>-13.8323207112226</v>
      </c>
      <c r="I103">
        <v>1.2885296085318501</v>
      </c>
    </row>
    <row r="104" spans="1:9" x14ac:dyDescent="0.45">
      <c r="A104" s="20">
        <v>9.9</v>
      </c>
      <c r="B104">
        <v>-31.9482900603521</v>
      </c>
      <c r="C104">
        <v>93.041015791104698</v>
      </c>
      <c r="D104">
        <v>88.850345565504895</v>
      </c>
      <c r="E104">
        <v>-142.77717387678601</v>
      </c>
      <c r="F104">
        <v>81.905601130582298</v>
      </c>
      <c r="G104">
        <v>-6.3708411653106198</v>
      </c>
      <c r="H104">
        <v>-5.4404165996412601</v>
      </c>
      <c r="I104">
        <v>-75.0996940158374</v>
      </c>
    </row>
    <row r="105" spans="1:9" x14ac:dyDescent="0.45">
      <c r="A105" s="20">
        <v>10</v>
      </c>
      <c r="B105">
        <v>-79.024620296453094</v>
      </c>
      <c r="C105">
        <v>79.775027387775793</v>
      </c>
      <c r="D105">
        <v>25.2138091695433</v>
      </c>
      <c r="E105">
        <v>34.437550074825097</v>
      </c>
      <c r="F105">
        <v>-120.24336720633499</v>
      </c>
      <c r="G105">
        <v>-53.161283016067699</v>
      </c>
      <c r="H105">
        <v>-13.1592927197478</v>
      </c>
      <c r="I105">
        <v>69.028310642803206</v>
      </c>
    </row>
    <row r="106" spans="1:9" x14ac:dyDescent="0.45">
      <c r="A106" s="20">
        <v>10.1</v>
      </c>
      <c r="B106">
        <v>-73.985978565688598</v>
      </c>
      <c r="C106">
        <v>32.275549436004503</v>
      </c>
      <c r="D106">
        <v>-24.9023556947052</v>
      </c>
      <c r="E106">
        <v>104.96338824658901</v>
      </c>
      <c r="F106">
        <v>20.5035897011957</v>
      </c>
      <c r="G106">
        <v>-53.647943557361302</v>
      </c>
      <c r="H106">
        <v>-53.3920657491716</v>
      </c>
      <c r="I106">
        <v>-86.834235955723699</v>
      </c>
    </row>
    <row r="107" spans="1:9" x14ac:dyDescent="0.45">
      <c r="A107" s="20">
        <v>10.199999999999999</v>
      </c>
      <c r="B107">
        <v>-30.343441719200701</v>
      </c>
      <c r="C107">
        <v>-27.381908005803599</v>
      </c>
      <c r="D107">
        <v>38.875110157244102</v>
      </c>
      <c r="E107">
        <v>-29.363184272868899</v>
      </c>
      <c r="F107">
        <v>-21.6734409097445</v>
      </c>
      <c r="G107">
        <v>-13.8334581525405</v>
      </c>
      <c r="H107">
        <v>0.68811823812450801</v>
      </c>
      <c r="I107">
        <v>-76.784353787509303</v>
      </c>
    </row>
    <row r="108" spans="1:9" x14ac:dyDescent="0.45">
      <c r="A108" s="20">
        <v>10.3</v>
      </c>
      <c r="B108">
        <v>-72.194450560156199</v>
      </c>
      <c r="C108">
        <v>-49.533395539929103</v>
      </c>
      <c r="D108">
        <v>-36.5929763495065</v>
      </c>
      <c r="E108">
        <v>-41.302270905885997</v>
      </c>
      <c r="F108">
        <v>-73.848516103458493</v>
      </c>
      <c r="G108">
        <v>65.733226879112493</v>
      </c>
      <c r="H108">
        <v>118.876639592256</v>
      </c>
      <c r="I108">
        <v>-42.545999717036302</v>
      </c>
    </row>
    <row r="109" spans="1:9" x14ac:dyDescent="0.45">
      <c r="A109" s="20">
        <v>10.4</v>
      </c>
      <c r="B109">
        <v>89.047145250904094</v>
      </c>
      <c r="C109">
        <v>-45.9978634831037</v>
      </c>
      <c r="D109">
        <v>-9.5306947929141508</v>
      </c>
      <c r="E109">
        <v>-57.122953098174001</v>
      </c>
      <c r="F109">
        <v>28.763613079605999</v>
      </c>
      <c r="G109">
        <v>-30.4606500898843</v>
      </c>
      <c r="H109">
        <v>-69.584253854601499</v>
      </c>
      <c r="I109">
        <v>-30.430871527900099</v>
      </c>
    </row>
    <row r="110" spans="1:9" x14ac:dyDescent="0.45">
      <c r="A110" s="20">
        <v>10.5</v>
      </c>
      <c r="B110">
        <v>40.330960907400502</v>
      </c>
      <c r="C110">
        <v>10.3657558560075</v>
      </c>
      <c r="D110">
        <v>-72.811729910518906</v>
      </c>
      <c r="E110">
        <v>47.9251075178286</v>
      </c>
      <c r="F110">
        <v>125.249680218352</v>
      </c>
      <c r="G110">
        <v>-101.862193595656</v>
      </c>
      <c r="H110">
        <v>-23.5504228129277</v>
      </c>
      <c r="I110">
        <v>26.269104926217501</v>
      </c>
    </row>
    <row r="111" spans="1:9" x14ac:dyDescent="0.45">
      <c r="A111" s="20">
        <v>10.6</v>
      </c>
      <c r="B111">
        <v>70.634396052443904</v>
      </c>
      <c r="C111">
        <v>-11.409868189668201</v>
      </c>
      <c r="D111">
        <v>-79.921540695129494</v>
      </c>
      <c r="E111">
        <v>23.436011388451501</v>
      </c>
      <c r="F111">
        <v>73.698994831866102</v>
      </c>
      <c r="G111">
        <v>64.723420488721004</v>
      </c>
      <c r="H111">
        <v>1.6692142771173599</v>
      </c>
      <c r="I111">
        <v>27.511394644285801</v>
      </c>
    </row>
    <row r="112" spans="1:9" x14ac:dyDescent="0.45">
      <c r="A112" s="20">
        <v>10.7</v>
      </c>
      <c r="B112">
        <v>-22.477597929243601</v>
      </c>
      <c r="C112">
        <v>96.167921094941093</v>
      </c>
      <c r="D112">
        <v>17.3849870131938</v>
      </c>
      <c r="E112">
        <v>-130.04243003854</v>
      </c>
      <c r="F112">
        <v>1.4835897275544701</v>
      </c>
      <c r="G112">
        <v>-138.23158767591499</v>
      </c>
      <c r="H112">
        <v>-25.834252372695701</v>
      </c>
      <c r="I112">
        <v>52.7906247246585</v>
      </c>
    </row>
    <row r="113" spans="1:9" x14ac:dyDescent="0.45">
      <c r="A113" s="20">
        <v>10.8</v>
      </c>
      <c r="B113">
        <v>9.7306659491720293E-2</v>
      </c>
      <c r="C113">
        <v>-48.181215232839101</v>
      </c>
      <c r="D113">
        <v>-3.2493888535890898</v>
      </c>
      <c r="E113">
        <v>71.7081765740148</v>
      </c>
      <c r="F113">
        <v>-1.3868368627855501</v>
      </c>
      <c r="G113">
        <v>10.131549571193201</v>
      </c>
      <c r="H113">
        <v>-20.9029778745487</v>
      </c>
      <c r="I113">
        <v>75.510808555178002</v>
      </c>
    </row>
    <row r="114" spans="1:9" x14ac:dyDescent="0.45">
      <c r="A114" s="20">
        <v>10.9</v>
      </c>
      <c r="B114">
        <v>-57.795920256544903</v>
      </c>
      <c r="C114">
        <v>-43.514616317504</v>
      </c>
      <c r="D114">
        <v>-30.699197028090801</v>
      </c>
      <c r="E114">
        <v>-13.720175471990199</v>
      </c>
      <c r="F114">
        <v>-81.829856939878695</v>
      </c>
      <c r="G114">
        <v>-32.865894395992001</v>
      </c>
      <c r="H114">
        <v>31.189259729517399</v>
      </c>
      <c r="I114">
        <v>-1.9404427188331601</v>
      </c>
    </row>
    <row r="115" spans="1:9" x14ac:dyDescent="0.45">
      <c r="A115" s="20">
        <v>11</v>
      </c>
      <c r="B115">
        <v>61.997373111770301</v>
      </c>
      <c r="C115">
        <v>-47.824091047367901</v>
      </c>
      <c r="D115">
        <v>28.151234929686499</v>
      </c>
      <c r="E115">
        <v>41.875166089270799</v>
      </c>
      <c r="F115">
        <v>47.470480962018598</v>
      </c>
      <c r="G115">
        <v>70.993404647721803</v>
      </c>
      <c r="H115">
        <v>12.2896282207462</v>
      </c>
      <c r="I115">
        <v>45.085585020960401</v>
      </c>
    </row>
    <row r="116" spans="1:9" x14ac:dyDescent="0.45">
      <c r="A116" s="20">
        <v>11.1</v>
      </c>
      <c r="B116">
        <v>31.744851100340298</v>
      </c>
      <c r="C116">
        <v>53.119039942730097</v>
      </c>
      <c r="D116">
        <v>89.4624249825589</v>
      </c>
      <c r="E116">
        <v>11.3847826421325</v>
      </c>
      <c r="F116">
        <v>-51.905554084150801</v>
      </c>
      <c r="G116">
        <v>44.642261741492497</v>
      </c>
      <c r="H116">
        <v>-11.613192751662</v>
      </c>
      <c r="I116">
        <v>4.6153203205096496</v>
      </c>
    </row>
    <row r="117" spans="1:9" x14ac:dyDescent="0.45">
      <c r="A117" s="20">
        <v>11.2</v>
      </c>
      <c r="B117">
        <v>-81.1290350291208</v>
      </c>
      <c r="C117">
        <v>45.028281304141998</v>
      </c>
      <c r="D117">
        <v>-19.1011061222619</v>
      </c>
      <c r="E117">
        <v>31.1165593391313</v>
      </c>
      <c r="F117">
        <v>124.858175117942</v>
      </c>
      <c r="G117">
        <v>-27.731105294180502</v>
      </c>
      <c r="H117">
        <v>56.999807577337101</v>
      </c>
      <c r="I117">
        <v>-12.6013459534422</v>
      </c>
    </row>
    <row r="118" spans="1:9" x14ac:dyDescent="0.45">
      <c r="A118" s="20">
        <v>11.3</v>
      </c>
      <c r="B118">
        <v>26.1191105407149</v>
      </c>
      <c r="C118">
        <v>-17.880074186712999</v>
      </c>
      <c r="D118">
        <v>17.6195614800356</v>
      </c>
      <c r="E118">
        <v>-24.429372996743599</v>
      </c>
      <c r="F118">
        <v>34.519894596054499</v>
      </c>
      <c r="G118">
        <v>1.5941351931386201</v>
      </c>
      <c r="H118">
        <v>-52.618296008517</v>
      </c>
      <c r="I118">
        <v>-70.213035943273397</v>
      </c>
    </row>
    <row r="119" spans="1:9" x14ac:dyDescent="0.45">
      <c r="A119" s="20">
        <v>11.4</v>
      </c>
      <c r="B119">
        <v>-14.1147305704896</v>
      </c>
      <c r="C119">
        <v>-18.005314949042202</v>
      </c>
      <c r="D119">
        <v>-9.8005943334241898</v>
      </c>
      <c r="E119">
        <v>10.646605944142401</v>
      </c>
      <c r="F119">
        <v>-87.233204937413703</v>
      </c>
      <c r="G119">
        <v>8.8381956057485702</v>
      </c>
      <c r="H119">
        <v>36.0947031882693</v>
      </c>
      <c r="I119">
        <v>-91.687845543152804</v>
      </c>
    </row>
    <row r="120" spans="1:9" x14ac:dyDescent="0.45">
      <c r="A120" s="20">
        <v>11.5</v>
      </c>
      <c r="B120">
        <v>-19.653305525770801</v>
      </c>
      <c r="C120">
        <v>-89.272378508687694</v>
      </c>
      <c r="D120">
        <v>-50.838354133611297</v>
      </c>
      <c r="E120">
        <v>0.947781788377278</v>
      </c>
      <c r="F120">
        <v>7.6667049464201096</v>
      </c>
      <c r="G120">
        <v>47.449367326759301</v>
      </c>
      <c r="H120">
        <v>-4.8898207588658797</v>
      </c>
      <c r="I120">
        <v>-115.97049480848401</v>
      </c>
    </row>
    <row r="121" spans="1:9" x14ac:dyDescent="0.45">
      <c r="A121" s="20">
        <v>11.6</v>
      </c>
      <c r="B121">
        <v>-0.25031130004177499</v>
      </c>
      <c r="C121">
        <v>44.967347965112403</v>
      </c>
      <c r="D121">
        <v>-119.657868839499</v>
      </c>
      <c r="E121">
        <v>-6.3507287753331498</v>
      </c>
      <c r="F121">
        <v>-18.828806320654198</v>
      </c>
      <c r="G121">
        <v>-43.6520907971057</v>
      </c>
      <c r="H121">
        <v>-13.8734617850928</v>
      </c>
      <c r="I121">
        <v>-21.874245605993099</v>
      </c>
    </row>
    <row r="122" spans="1:9" x14ac:dyDescent="0.45">
      <c r="A122" s="20">
        <v>11.7</v>
      </c>
      <c r="B122">
        <v>-2.0219479413928099</v>
      </c>
      <c r="C122">
        <v>58.8748355417925</v>
      </c>
      <c r="D122">
        <v>-2.5564828693549302</v>
      </c>
      <c r="E122">
        <v>124.095530615844</v>
      </c>
      <c r="F122">
        <v>53.424387574557898</v>
      </c>
      <c r="G122">
        <v>28.164176020158301</v>
      </c>
      <c r="H122">
        <v>55.606146573902301</v>
      </c>
      <c r="I122">
        <v>10.9806303334655</v>
      </c>
    </row>
    <row r="123" spans="1:9" x14ac:dyDescent="0.45">
      <c r="A123" s="20">
        <v>11.8</v>
      </c>
      <c r="B123">
        <v>84.147824949398796</v>
      </c>
      <c r="C123">
        <v>-40.424628768046503</v>
      </c>
      <c r="D123">
        <v>18.8794316728432</v>
      </c>
      <c r="E123">
        <v>-24.642759339229801</v>
      </c>
      <c r="F123">
        <v>63.6500792935826</v>
      </c>
      <c r="G123">
        <v>40.282212867616501</v>
      </c>
      <c r="H123">
        <v>24.7715125101059</v>
      </c>
      <c r="I123">
        <v>-76.580620584191195</v>
      </c>
    </row>
    <row r="124" spans="1:9" x14ac:dyDescent="0.45">
      <c r="A124" s="20">
        <v>11.9</v>
      </c>
      <c r="B124">
        <v>9.8643605593451102</v>
      </c>
      <c r="C124">
        <v>-1.3358625580254799</v>
      </c>
      <c r="D124">
        <v>55.248558002281598</v>
      </c>
      <c r="E124">
        <v>-42.848516646815199</v>
      </c>
      <c r="F124">
        <v>18.010203594139501</v>
      </c>
      <c r="G124">
        <v>-1.60516626433915</v>
      </c>
      <c r="H124">
        <v>-20.7776411165664</v>
      </c>
      <c r="I124">
        <v>-18.593251206976099</v>
      </c>
    </row>
    <row r="125" spans="1:9" x14ac:dyDescent="0.45">
      <c r="A125" s="20">
        <v>12</v>
      </c>
      <c r="B125">
        <v>-12.0446331368359</v>
      </c>
      <c r="C125">
        <v>10.879928692253101</v>
      </c>
      <c r="D125">
        <v>11.8962927575897</v>
      </c>
      <c r="E125">
        <v>-24.780903618600501</v>
      </c>
      <c r="F125">
        <v>95.880053308930599</v>
      </c>
      <c r="G125">
        <v>-18.479275840721801</v>
      </c>
      <c r="H125">
        <v>-9.8119537532082397</v>
      </c>
      <c r="I125">
        <v>25.5987209785626</v>
      </c>
    </row>
    <row r="126" spans="1:9" x14ac:dyDescent="0.45">
      <c r="A126" s="20">
        <v>12.1</v>
      </c>
      <c r="B126">
        <v>-19.769091518998401</v>
      </c>
      <c r="C126">
        <v>27.460841304037199</v>
      </c>
      <c r="D126">
        <v>-23.508208504921399</v>
      </c>
      <c r="E126">
        <v>47.514651990954398</v>
      </c>
      <c r="F126">
        <v>50.194088195027</v>
      </c>
      <c r="G126">
        <v>-9.6490057452252298</v>
      </c>
      <c r="H126">
        <v>-42.138884630777497</v>
      </c>
      <c r="I126">
        <v>119.069108389059</v>
      </c>
    </row>
    <row r="127" spans="1:9" x14ac:dyDescent="0.45">
      <c r="A127" s="20">
        <v>12.2</v>
      </c>
      <c r="B127">
        <v>-75.883390162998595</v>
      </c>
      <c r="C127">
        <v>-66.384440398223006</v>
      </c>
      <c r="D127">
        <v>-6.9460223165286701</v>
      </c>
      <c r="E127">
        <v>-11.998142570289</v>
      </c>
      <c r="F127">
        <v>-52.775914818317503</v>
      </c>
      <c r="G127">
        <v>48.207172912802498</v>
      </c>
      <c r="H127">
        <v>-20.7319438518136</v>
      </c>
      <c r="I127">
        <v>-82.211532855506107</v>
      </c>
    </row>
    <row r="128" spans="1:9" x14ac:dyDescent="0.45">
      <c r="A128" s="20">
        <v>12.3</v>
      </c>
      <c r="B128">
        <v>-47.258586321789402</v>
      </c>
      <c r="C128">
        <v>-17.2248010430758</v>
      </c>
      <c r="D128">
        <v>-2.74622282716975</v>
      </c>
      <c r="E128">
        <v>-25.807551094978798</v>
      </c>
      <c r="F128">
        <v>-31.0297060500546</v>
      </c>
      <c r="G128">
        <v>-33.602628354367901</v>
      </c>
      <c r="H128">
        <v>-83.271008177410593</v>
      </c>
      <c r="I128">
        <v>-3.8087466592611898</v>
      </c>
    </row>
    <row r="129" spans="1:9" x14ac:dyDescent="0.45">
      <c r="A129" s="20">
        <v>12.4</v>
      </c>
      <c r="B129">
        <v>31.841135405270599</v>
      </c>
      <c r="C129">
        <v>9.2820291266184896</v>
      </c>
      <c r="D129">
        <v>-30.895020113744</v>
      </c>
      <c r="E129">
        <v>30.768840603874299</v>
      </c>
      <c r="F129">
        <v>-43.518276034257298</v>
      </c>
      <c r="G129">
        <v>10.0650901332562</v>
      </c>
      <c r="H129">
        <v>66.198043262433103</v>
      </c>
      <c r="I129">
        <v>-76.761108997600701</v>
      </c>
    </row>
    <row r="130" spans="1:9" x14ac:dyDescent="0.45">
      <c r="A130" s="20">
        <v>12.5</v>
      </c>
      <c r="B130">
        <v>-51.098075771607199</v>
      </c>
      <c r="C130">
        <v>1.23115816436953</v>
      </c>
      <c r="D130">
        <v>42.852251874487401</v>
      </c>
      <c r="E130">
        <v>55.521653204329397</v>
      </c>
      <c r="F130">
        <v>43.971531534298599</v>
      </c>
      <c r="G130">
        <v>-70.3698412385599</v>
      </c>
      <c r="H130">
        <v>-52.8365189610426</v>
      </c>
      <c r="I130">
        <v>-38.446806200280399</v>
      </c>
    </row>
    <row r="131" spans="1:9" x14ac:dyDescent="0.45">
      <c r="A131" s="20">
        <v>12.6</v>
      </c>
      <c r="B131">
        <v>-15.216616197720301</v>
      </c>
      <c r="C131">
        <v>80.550245767293603</v>
      </c>
      <c r="D131">
        <v>97.466484480275199</v>
      </c>
      <c r="E131">
        <v>-24.148073074156098</v>
      </c>
      <c r="F131">
        <v>-34.045451923795603</v>
      </c>
      <c r="G131">
        <v>33.780003597071399</v>
      </c>
      <c r="H131">
        <v>2.26138750416506</v>
      </c>
      <c r="I131">
        <v>31.920389871057701</v>
      </c>
    </row>
    <row r="132" spans="1:9" x14ac:dyDescent="0.45">
      <c r="A132" s="20">
        <v>12.7</v>
      </c>
      <c r="B132">
        <v>-13.857350370429501</v>
      </c>
      <c r="C132">
        <v>-17.092034328918999</v>
      </c>
      <c r="D132">
        <v>-19.450593652925999</v>
      </c>
      <c r="E132">
        <v>-24.991971477301099</v>
      </c>
      <c r="F132">
        <v>-51.058916048102297</v>
      </c>
      <c r="G132">
        <v>-37.794022051682099</v>
      </c>
      <c r="H132">
        <v>113.63323631022899</v>
      </c>
      <c r="I132">
        <v>26.12372381466</v>
      </c>
    </row>
    <row r="133" spans="1:9" x14ac:dyDescent="0.45">
      <c r="A133" s="20">
        <v>12.8</v>
      </c>
      <c r="B133">
        <v>-5.0699136387775798</v>
      </c>
      <c r="C133">
        <v>30.0461087978567</v>
      </c>
      <c r="D133">
        <v>-52.048604134834399</v>
      </c>
      <c r="E133">
        <v>72.911495572834497</v>
      </c>
      <c r="F133">
        <v>12.0576354941108</v>
      </c>
      <c r="G133">
        <v>7.9714623660805399</v>
      </c>
      <c r="H133">
        <v>-71.771037988794504</v>
      </c>
      <c r="I133">
        <v>85.402681922794699</v>
      </c>
    </row>
    <row r="134" spans="1:9" x14ac:dyDescent="0.45">
      <c r="A134" s="20">
        <v>12.9</v>
      </c>
      <c r="B134">
        <v>-113.325169346821</v>
      </c>
      <c r="C134">
        <v>54.536251492667603</v>
      </c>
      <c r="D134">
        <v>-28.672695871829401</v>
      </c>
      <c r="E134">
        <v>78.183507523122501</v>
      </c>
      <c r="F134">
        <v>52.938460129493699</v>
      </c>
      <c r="G134">
        <v>-10.4778029212527</v>
      </c>
      <c r="H134">
        <v>-25.870546074286601</v>
      </c>
      <c r="I134">
        <v>-53.841409347255599</v>
      </c>
    </row>
    <row r="135" spans="1:9" x14ac:dyDescent="0.45">
      <c r="A135" s="20">
        <v>13</v>
      </c>
      <c r="B135">
        <v>15.311263234223601</v>
      </c>
      <c r="C135">
        <v>-54.432871583305698</v>
      </c>
      <c r="D135">
        <v>55.778484443637197</v>
      </c>
      <c r="E135">
        <v>9.7677664335399701</v>
      </c>
      <c r="F135">
        <v>-14.121082932322899</v>
      </c>
      <c r="G135">
        <v>108.87700032160301</v>
      </c>
      <c r="H135">
        <v>-26.560393709801001</v>
      </c>
      <c r="I135">
        <v>-33.592064977932402</v>
      </c>
    </row>
    <row r="136" spans="1:9" x14ac:dyDescent="0.45">
      <c r="A136" s="20">
        <v>13.1</v>
      </c>
      <c r="B136">
        <v>-24.1173054212727</v>
      </c>
      <c r="C136">
        <v>-74.612745481938205</v>
      </c>
      <c r="D136">
        <v>-78.872728511390505</v>
      </c>
      <c r="E136">
        <v>-1.26248020394004</v>
      </c>
      <c r="F136">
        <v>22.064476098348301</v>
      </c>
      <c r="G136">
        <v>18.207593732591601</v>
      </c>
      <c r="H136">
        <v>-13.4779344218346</v>
      </c>
      <c r="I136">
        <v>-5.9389463452894304</v>
      </c>
    </row>
    <row r="137" spans="1:9" x14ac:dyDescent="0.45">
      <c r="A137" s="20">
        <v>13.2</v>
      </c>
      <c r="B137">
        <v>12.4698079302024</v>
      </c>
      <c r="C137">
        <v>1.92780105793863</v>
      </c>
      <c r="D137">
        <v>-65.643559717476194</v>
      </c>
      <c r="E137">
        <v>-124.621393370098</v>
      </c>
      <c r="F137">
        <v>-47.773083053723902</v>
      </c>
      <c r="G137">
        <v>-21.567987629869901</v>
      </c>
      <c r="H137">
        <v>-32.336979231884598</v>
      </c>
      <c r="I137">
        <v>-21.557149786201698</v>
      </c>
    </row>
    <row r="138" spans="1:9" x14ac:dyDescent="0.45">
      <c r="A138" s="20">
        <v>13.3</v>
      </c>
      <c r="B138">
        <v>-27.701682882073399</v>
      </c>
      <c r="C138">
        <v>-79.963731771506502</v>
      </c>
      <c r="D138">
        <v>15.886896508772301</v>
      </c>
      <c r="E138">
        <v>39.090507706908198</v>
      </c>
      <c r="F138">
        <v>-70.761025702382099</v>
      </c>
      <c r="G138">
        <v>-8.7955160674813708</v>
      </c>
      <c r="H138">
        <v>10.509382043591801</v>
      </c>
      <c r="I138">
        <v>-60.969087759159301</v>
      </c>
    </row>
    <row r="139" spans="1:9" x14ac:dyDescent="0.45">
      <c r="A139" s="20">
        <v>13.4</v>
      </c>
      <c r="B139">
        <v>-8.2424208447189997</v>
      </c>
      <c r="C139">
        <v>-93.288519064764898</v>
      </c>
      <c r="D139">
        <v>-33.306644698422602</v>
      </c>
      <c r="E139">
        <v>-4.21987583039465</v>
      </c>
      <c r="F139">
        <v>-39.528507630306002</v>
      </c>
      <c r="G139">
        <v>-15.747503795958099</v>
      </c>
      <c r="H139">
        <v>-33.514198047832501</v>
      </c>
      <c r="I139">
        <v>-1.88364319535828</v>
      </c>
    </row>
    <row r="140" spans="1:9" x14ac:dyDescent="0.45">
      <c r="A140" s="20">
        <v>13.5</v>
      </c>
      <c r="B140">
        <v>-19.996539939858</v>
      </c>
      <c r="C140">
        <v>-86.782172640597807</v>
      </c>
      <c r="D140">
        <v>-10.0761525906352</v>
      </c>
      <c r="E140">
        <v>-59.377603381634799</v>
      </c>
      <c r="F140">
        <v>-3.5958632455614898</v>
      </c>
      <c r="G140">
        <v>-77.314099773906506</v>
      </c>
      <c r="H140">
        <v>9.75275762864635</v>
      </c>
      <c r="I140">
        <v>20.970429465628001</v>
      </c>
    </row>
    <row r="141" spans="1:9" x14ac:dyDescent="0.45">
      <c r="A141" s="20">
        <v>13.6</v>
      </c>
      <c r="B141">
        <v>-87.167466764802995</v>
      </c>
      <c r="C141">
        <v>-33.819249256697297</v>
      </c>
      <c r="D141">
        <v>-8.9100093751965694</v>
      </c>
      <c r="E141">
        <v>18.088557167082602</v>
      </c>
      <c r="F141">
        <v>-103.54566979486999</v>
      </c>
      <c r="G141">
        <v>-49.898401931364603</v>
      </c>
      <c r="H141">
        <v>59.629437316644797</v>
      </c>
      <c r="I141">
        <v>24.999651088656101</v>
      </c>
    </row>
    <row r="142" spans="1:9" x14ac:dyDescent="0.45">
      <c r="A142" s="20">
        <v>13.7</v>
      </c>
      <c r="B142">
        <v>-20.485246157761999</v>
      </c>
      <c r="C142">
        <v>73.655137161005499</v>
      </c>
      <c r="D142">
        <v>-35.238260959626501</v>
      </c>
      <c r="E142">
        <v>-19.508202479961799</v>
      </c>
      <c r="F142">
        <v>-9.27137530060552</v>
      </c>
      <c r="G142">
        <v>-33.030347858523903</v>
      </c>
      <c r="H142">
        <v>105.23964888001299</v>
      </c>
      <c r="I142">
        <v>12.791493165416499</v>
      </c>
    </row>
    <row r="143" spans="1:9" x14ac:dyDescent="0.45">
      <c r="A143" s="20">
        <v>13.8</v>
      </c>
      <c r="B143">
        <v>-23.620468579487</v>
      </c>
      <c r="C143">
        <v>-51.916740186802897</v>
      </c>
      <c r="D143">
        <v>3.2154080478579199</v>
      </c>
      <c r="E143">
        <v>-68.448144940572803</v>
      </c>
      <c r="F143">
        <v>-99.456942090201593</v>
      </c>
      <c r="G143">
        <v>-24.6573767474523</v>
      </c>
      <c r="H143">
        <v>-80.097105379742203</v>
      </c>
      <c r="I143">
        <v>-45.281522944339002</v>
      </c>
    </row>
    <row r="144" spans="1:9" x14ac:dyDescent="0.45">
      <c r="A144" s="20">
        <v>13.9</v>
      </c>
      <c r="B144">
        <v>38.578633237445402</v>
      </c>
      <c r="C144">
        <v>35.989497260997801</v>
      </c>
      <c r="D144">
        <v>40.859682708435301</v>
      </c>
      <c r="E144">
        <v>48.343537166216599</v>
      </c>
      <c r="F144">
        <v>79.406571114949102</v>
      </c>
      <c r="G144">
        <v>-21.180576671284499</v>
      </c>
      <c r="H144">
        <v>65.704064736397996</v>
      </c>
      <c r="I144">
        <v>-30.96665596803</v>
      </c>
    </row>
    <row r="145" spans="1:9" x14ac:dyDescent="0.45">
      <c r="A145" s="20">
        <v>14</v>
      </c>
      <c r="B145">
        <v>43.788411225187197</v>
      </c>
      <c r="C145">
        <v>-58.1897381271841</v>
      </c>
      <c r="D145">
        <v>-88.609080353842501</v>
      </c>
      <c r="E145">
        <v>-18.549662046565501</v>
      </c>
      <c r="F145">
        <v>1.2086084094960301</v>
      </c>
      <c r="G145">
        <v>47.0691835997821</v>
      </c>
      <c r="H145">
        <v>17.017113499578102</v>
      </c>
      <c r="I145">
        <v>91.524575009919104</v>
      </c>
    </row>
    <row r="146" spans="1:9" x14ac:dyDescent="0.45">
      <c r="A146" s="20">
        <v>14.1</v>
      </c>
      <c r="B146">
        <v>78.783406060781601</v>
      </c>
      <c r="C146">
        <v>163.71511173953101</v>
      </c>
      <c r="D146">
        <v>-36.3056717199335</v>
      </c>
      <c r="E146">
        <v>82.345322389195104</v>
      </c>
      <c r="F146">
        <v>10.883239054535199</v>
      </c>
      <c r="G146">
        <v>-46.814413680868597</v>
      </c>
      <c r="H146">
        <v>30.0314912642433</v>
      </c>
      <c r="I146">
        <v>100.888949306141</v>
      </c>
    </row>
    <row r="147" spans="1:9" x14ac:dyDescent="0.45">
      <c r="A147" s="20">
        <v>14.2</v>
      </c>
      <c r="B147">
        <v>75.966396456749493</v>
      </c>
      <c r="C147">
        <v>106.019734354797</v>
      </c>
      <c r="D147">
        <v>51.437702218354801</v>
      </c>
      <c r="E147">
        <v>5.5145459152347804</v>
      </c>
      <c r="F147">
        <v>87.892272552756395</v>
      </c>
      <c r="G147">
        <v>-73.570168016787704</v>
      </c>
      <c r="H147">
        <v>38.0686209413578</v>
      </c>
      <c r="I147">
        <v>-73.9655825453749</v>
      </c>
    </row>
    <row r="148" spans="1:9" x14ac:dyDescent="0.45">
      <c r="A148" s="20">
        <v>14.3</v>
      </c>
      <c r="B148">
        <v>-26.128771865112601</v>
      </c>
      <c r="C148">
        <v>-23.344302236749801</v>
      </c>
      <c r="D148">
        <v>69.072411771134995</v>
      </c>
      <c r="E148">
        <v>-7.7570455412802799</v>
      </c>
      <c r="F148">
        <v>13.5835253510943</v>
      </c>
      <c r="G148">
        <v>-82.812399197116093</v>
      </c>
      <c r="H148">
        <v>6.4175872874437596</v>
      </c>
      <c r="I148">
        <v>-68.518446368937703</v>
      </c>
    </row>
    <row r="149" spans="1:9" x14ac:dyDescent="0.45">
      <c r="A149" s="20">
        <v>14.4</v>
      </c>
      <c r="B149">
        <v>47.154064348061503</v>
      </c>
      <c r="C149">
        <v>-62.740154485024597</v>
      </c>
      <c r="D149">
        <v>20.979896235767999</v>
      </c>
      <c r="E149">
        <v>0.31646410469878899</v>
      </c>
      <c r="F149">
        <v>10.135724520332699</v>
      </c>
      <c r="G149">
        <v>-41.441602874597997</v>
      </c>
      <c r="H149">
        <v>5.50613584536005</v>
      </c>
      <c r="I149">
        <v>16.671145873561699</v>
      </c>
    </row>
    <row r="150" spans="1:9" x14ac:dyDescent="0.45">
      <c r="A150" s="20">
        <v>14.5</v>
      </c>
      <c r="B150">
        <v>-33.4853979944684</v>
      </c>
      <c r="C150">
        <v>-18.9818101564621</v>
      </c>
      <c r="D150">
        <v>48.0420048522329</v>
      </c>
      <c r="E150">
        <v>92.483896449095297</v>
      </c>
      <c r="F150">
        <v>71.903124066304201</v>
      </c>
      <c r="G150">
        <v>22.213300340152099</v>
      </c>
      <c r="H150">
        <v>97.293250881898203</v>
      </c>
      <c r="I150">
        <v>-8.2910217611820194</v>
      </c>
    </row>
    <row r="151" spans="1:9" x14ac:dyDescent="0.45">
      <c r="A151" s="20">
        <v>14.6</v>
      </c>
      <c r="B151">
        <v>-57.467480586620603</v>
      </c>
      <c r="C151">
        <v>-122.92041645290701</v>
      </c>
      <c r="D151">
        <v>34.059547916219699</v>
      </c>
      <c r="E151">
        <v>22.525755564288499</v>
      </c>
      <c r="F151">
        <v>-5.9291835431171398</v>
      </c>
      <c r="G151">
        <v>34.719775456259498</v>
      </c>
      <c r="H151">
        <v>-37.230279640595903</v>
      </c>
      <c r="I151">
        <v>-41.270584508270503</v>
      </c>
    </row>
    <row r="152" spans="1:9" x14ac:dyDescent="0.45">
      <c r="A152" s="20">
        <v>14.7</v>
      </c>
      <c r="B152">
        <v>-10.399159232331399</v>
      </c>
      <c r="C152">
        <v>-96.643883077315095</v>
      </c>
      <c r="D152">
        <v>8.0700691233766992</v>
      </c>
      <c r="E152">
        <v>-37.245897318588099</v>
      </c>
      <c r="F152">
        <v>7.1584810835484998</v>
      </c>
      <c r="G152">
        <v>19.086857226319601</v>
      </c>
      <c r="H152">
        <v>-31.215374905285699</v>
      </c>
      <c r="I152">
        <v>-48.151415629940203</v>
      </c>
    </row>
    <row r="153" spans="1:9" x14ac:dyDescent="0.45">
      <c r="A153" s="20">
        <v>14.8</v>
      </c>
      <c r="B153">
        <v>-2.9309169688438601</v>
      </c>
      <c r="C153">
        <v>-5.4803774405142303</v>
      </c>
      <c r="D153">
        <v>43.298365179861797</v>
      </c>
      <c r="E153">
        <v>11.2035146547379</v>
      </c>
      <c r="F153">
        <v>16.926531916900402</v>
      </c>
      <c r="G153">
        <v>1.0762285669640601</v>
      </c>
      <c r="H153">
        <v>-153.047566093406</v>
      </c>
      <c r="I153">
        <v>1.2791433113766599</v>
      </c>
    </row>
    <row r="154" spans="1:9" x14ac:dyDescent="0.45">
      <c r="A154" s="20">
        <v>14.9</v>
      </c>
      <c r="B154">
        <v>-13.345005033098399</v>
      </c>
      <c r="C154">
        <v>-0.323689171720214</v>
      </c>
      <c r="D154">
        <v>20.333788333610201</v>
      </c>
      <c r="E154">
        <v>111.539186268338</v>
      </c>
      <c r="F154">
        <v>36.980989256572897</v>
      </c>
      <c r="G154">
        <v>82.847600507017603</v>
      </c>
      <c r="H154">
        <v>31.394101292474801</v>
      </c>
      <c r="I154">
        <v>79.531996975193493</v>
      </c>
    </row>
    <row r="155" spans="1:9" x14ac:dyDescent="0.45">
      <c r="A155" s="20">
        <v>15</v>
      </c>
      <c r="B155">
        <v>6.3213129716654901</v>
      </c>
      <c r="C155">
        <v>93.924446025666995</v>
      </c>
      <c r="D155">
        <v>-42.477989747095897</v>
      </c>
      <c r="E155">
        <v>22.586736950730799</v>
      </c>
      <c r="F155">
        <v>-13.749981027088401</v>
      </c>
      <c r="G155">
        <v>20.082975277676798</v>
      </c>
      <c r="H155">
        <v>-65.137300532979097</v>
      </c>
      <c r="I155">
        <v>17.106004915298801</v>
      </c>
    </row>
    <row r="156" spans="1:9" x14ac:dyDescent="0.45">
      <c r="A156" s="20">
        <v>15.1</v>
      </c>
      <c r="B156">
        <v>-94.331244747551693</v>
      </c>
      <c r="C156">
        <v>-55.707371217888998</v>
      </c>
      <c r="D156">
        <v>-14.0612240905077</v>
      </c>
      <c r="E156">
        <v>36.257423581714498</v>
      </c>
      <c r="F156">
        <v>-99.096382636257005</v>
      </c>
      <c r="G156">
        <v>-10.1448491825461</v>
      </c>
      <c r="H156">
        <v>-61.061694626931398</v>
      </c>
      <c r="I156">
        <v>-3.01137760012154</v>
      </c>
    </row>
    <row r="157" spans="1:9" x14ac:dyDescent="0.45">
      <c r="A157" s="20">
        <v>15.2</v>
      </c>
      <c r="B157">
        <v>-15.3566315481545</v>
      </c>
      <c r="C157">
        <v>2.95230006789865</v>
      </c>
      <c r="D157">
        <v>-20.2297840101904</v>
      </c>
      <c r="E157">
        <v>-43.803964137439003</v>
      </c>
      <c r="F157">
        <v>-2.5191171641693499E-2</v>
      </c>
      <c r="G157">
        <v>55.044478041733399</v>
      </c>
      <c r="H157">
        <v>30.428009528436402</v>
      </c>
      <c r="I157">
        <v>-52.746857822425</v>
      </c>
    </row>
    <row r="158" spans="1:9" x14ac:dyDescent="0.45">
      <c r="A158" s="20">
        <v>15.3</v>
      </c>
      <c r="B158">
        <v>105.78823831842701</v>
      </c>
      <c r="C158">
        <v>-51.517325080571901</v>
      </c>
      <c r="D158">
        <v>-21.454175792296301</v>
      </c>
      <c r="E158">
        <v>-6.3506832261986998</v>
      </c>
      <c r="F158">
        <v>11.440069584891599</v>
      </c>
      <c r="G158">
        <v>-29.2776222121621</v>
      </c>
      <c r="H158">
        <v>-38.201835266586798</v>
      </c>
      <c r="I158">
        <v>32.678735379099798</v>
      </c>
    </row>
    <row r="159" spans="1:9" x14ac:dyDescent="0.45">
      <c r="A159" s="20">
        <v>15.4</v>
      </c>
      <c r="B159">
        <v>-35.308927142856803</v>
      </c>
      <c r="C159">
        <v>-37.927497607032102</v>
      </c>
      <c r="D159">
        <v>21.975048335491699</v>
      </c>
      <c r="E159">
        <v>15.2713210893937</v>
      </c>
      <c r="F159">
        <v>84.332378100916003</v>
      </c>
      <c r="G159">
        <v>-14.284543455602799</v>
      </c>
      <c r="H159">
        <v>-18.1900600783386</v>
      </c>
      <c r="I159">
        <v>49.996354969316897</v>
      </c>
    </row>
    <row r="160" spans="1:9" x14ac:dyDescent="0.45">
      <c r="A160" s="20">
        <v>15.5</v>
      </c>
      <c r="B160">
        <v>29.588084612309199</v>
      </c>
      <c r="C160">
        <v>-85.282577918456596</v>
      </c>
      <c r="D160">
        <v>-44.363063573106302</v>
      </c>
      <c r="E160">
        <v>145.354121350556</v>
      </c>
      <c r="F160">
        <v>-7.5854367420504198</v>
      </c>
      <c r="G160">
        <v>107.59671598718</v>
      </c>
      <c r="H160">
        <v>-43.728001608130903</v>
      </c>
      <c r="I160">
        <v>14.9425762651277</v>
      </c>
    </row>
    <row r="161" spans="1:9" x14ac:dyDescent="0.45">
      <c r="A161" s="20">
        <v>15.6</v>
      </c>
      <c r="B161">
        <v>11.4082064935146</v>
      </c>
      <c r="C161">
        <v>38.563563342976103</v>
      </c>
      <c r="D161">
        <v>16.713644898035799</v>
      </c>
      <c r="E161">
        <v>-77.435710465823504</v>
      </c>
      <c r="F161">
        <v>-36.675175800042503</v>
      </c>
      <c r="G161">
        <v>32.124741793368997</v>
      </c>
      <c r="H161">
        <v>-50.515693338906999</v>
      </c>
      <c r="I161">
        <v>-1.62072159023311</v>
      </c>
    </row>
    <row r="162" spans="1:9" x14ac:dyDescent="0.45">
      <c r="A162" s="20">
        <v>15.7</v>
      </c>
      <c r="B162">
        <v>20.453696962875199</v>
      </c>
      <c r="C162">
        <v>23.006595245100101</v>
      </c>
      <c r="D162">
        <v>-13.4149360191019</v>
      </c>
      <c r="E162">
        <v>38.113603165933903</v>
      </c>
      <c r="F162">
        <v>-81.361703544530002</v>
      </c>
      <c r="G162">
        <v>27.169989353021599</v>
      </c>
      <c r="H162">
        <v>60.716516883131398</v>
      </c>
      <c r="I162">
        <v>22.700158105634799</v>
      </c>
    </row>
    <row r="163" spans="1:9" x14ac:dyDescent="0.45">
      <c r="A163" s="20">
        <v>15.8</v>
      </c>
      <c r="B163">
        <v>-55.654904508911002</v>
      </c>
      <c r="C163">
        <v>-39.904971039745</v>
      </c>
      <c r="D163">
        <v>14.7778853191679</v>
      </c>
      <c r="E163">
        <v>71.063078447642596</v>
      </c>
      <c r="F163">
        <v>101.106499483376</v>
      </c>
      <c r="G163">
        <v>29.7644698517942</v>
      </c>
      <c r="H163">
        <v>45.573063074110102</v>
      </c>
      <c r="I163">
        <v>67.567799631942805</v>
      </c>
    </row>
    <row r="164" spans="1:9" x14ac:dyDescent="0.45">
      <c r="A164" s="20">
        <v>15.9</v>
      </c>
      <c r="B164">
        <v>-138.284680629625</v>
      </c>
      <c r="C164">
        <v>-32.922638515983699</v>
      </c>
      <c r="D164">
        <v>-39.535464010727303</v>
      </c>
      <c r="E164">
        <v>21.675100682722299</v>
      </c>
      <c r="F164">
        <v>-23.676454000628901</v>
      </c>
      <c r="G164">
        <v>51.433840760427898</v>
      </c>
      <c r="H164">
        <v>-30.149793816391501</v>
      </c>
      <c r="I164">
        <v>77.467586698307102</v>
      </c>
    </row>
    <row r="165" spans="1:9" x14ac:dyDescent="0.45">
      <c r="A165" s="20">
        <v>16</v>
      </c>
      <c r="B165">
        <v>-51.6843074554615</v>
      </c>
      <c r="C165">
        <v>9.8811527797975707</v>
      </c>
      <c r="D165">
        <v>-77.774951875701106</v>
      </c>
      <c r="E165">
        <v>-35.730062435103299</v>
      </c>
      <c r="F165">
        <v>9.9277592644188797</v>
      </c>
      <c r="G165">
        <v>-12.5473432866835</v>
      </c>
      <c r="H165">
        <v>32.726295554013703</v>
      </c>
      <c r="I165">
        <v>0.77880839751466202</v>
      </c>
    </row>
    <row r="166" spans="1:9" x14ac:dyDescent="0.45">
      <c r="A166" s="20">
        <v>16.100000000000001</v>
      </c>
      <c r="B166">
        <v>-24.182239952082</v>
      </c>
      <c r="C166">
        <v>-65.467687351657503</v>
      </c>
      <c r="D166">
        <v>22.132342605586999</v>
      </c>
      <c r="E166">
        <v>10.0588803755222</v>
      </c>
      <c r="F166">
        <v>-119.871494307598</v>
      </c>
      <c r="G166">
        <v>-115.002736317957</v>
      </c>
      <c r="H166">
        <v>84.707185721442102</v>
      </c>
      <c r="I166">
        <v>-0.17442228871655499</v>
      </c>
    </row>
    <row r="167" spans="1:9" x14ac:dyDescent="0.45">
      <c r="A167" s="20">
        <v>16.2</v>
      </c>
      <c r="B167">
        <v>-23.017267830742</v>
      </c>
      <c r="C167">
        <v>43.906675792011399</v>
      </c>
      <c r="D167">
        <v>43.376908165655799</v>
      </c>
      <c r="E167">
        <v>-83.882314744971595</v>
      </c>
      <c r="F167">
        <v>-9.04954074400138</v>
      </c>
      <c r="G167">
        <v>35.626144887218999</v>
      </c>
      <c r="H167">
        <v>-123.12490172258801</v>
      </c>
      <c r="I167">
        <v>-47.377848495000201</v>
      </c>
    </row>
    <row r="168" spans="1:9" x14ac:dyDescent="0.45">
      <c r="A168" s="20">
        <v>16.3</v>
      </c>
      <c r="B168">
        <v>-4.6008951747385698</v>
      </c>
      <c r="C168">
        <v>-48.175545605754998</v>
      </c>
      <c r="D168">
        <v>37.667268636962298</v>
      </c>
      <c r="E168">
        <v>-30.0902268034468</v>
      </c>
      <c r="F168">
        <v>66.296272829008501</v>
      </c>
      <c r="G168">
        <v>-54.309322276183302</v>
      </c>
      <c r="H168">
        <v>-15.223723084159801</v>
      </c>
      <c r="I168">
        <v>3.80739892909352</v>
      </c>
    </row>
    <row r="169" spans="1:9" x14ac:dyDescent="0.45">
      <c r="A169" s="20">
        <v>16.399999999999999</v>
      </c>
      <c r="B169">
        <v>3.3768556544983102</v>
      </c>
      <c r="C169">
        <v>-114.844725678148</v>
      </c>
      <c r="D169">
        <v>-94.295823321205901</v>
      </c>
      <c r="E169">
        <v>-40.317929420181102</v>
      </c>
      <c r="F169">
        <v>46.260123179165198</v>
      </c>
      <c r="G169">
        <v>-88.022446916429004</v>
      </c>
      <c r="H169">
        <v>-36.382709851685703</v>
      </c>
      <c r="I169">
        <v>20.139097843153699</v>
      </c>
    </row>
    <row r="170" spans="1:9" x14ac:dyDescent="0.45">
      <c r="A170" s="20">
        <v>16.5</v>
      </c>
      <c r="B170">
        <v>-72.526246828613793</v>
      </c>
      <c r="C170">
        <v>17.026637726325699</v>
      </c>
      <c r="D170">
        <v>-58.206595515736304</v>
      </c>
      <c r="E170">
        <v>-52.909254102963999</v>
      </c>
      <c r="F170">
        <v>-45.546757409581502</v>
      </c>
      <c r="G170">
        <v>-13.017881724907101</v>
      </c>
      <c r="H170">
        <v>-27.856864614533201</v>
      </c>
      <c r="I170">
        <v>132.52803147674101</v>
      </c>
    </row>
    <row r="171" spans="1:9" x14ac:dyDescent="0.45">
      <c r="A171" s="20">
        <v>16.600000000000001</v>
      </c>
      <c r="B171">
        <v>13.8777090460402</v>
      </c>
      <c r="C171">
        <v>3.8666257674198499</v>
      </c>
      <c r="D171">
        <v>-24.0060857319509</v>
      </c>
      <c r="E171">
        <v>28.250268495322899</v>
      </c>
      <c r="F171">
        <v>-56.038336603689103</v>
      </c>
      <c r="G171">
        <v>-61.167557994154002</v>
      </c>
      <c r="H171">
        <v>19.6837722289577</v>
      </c>
      <c r="I171">
        <v>-45.7322124917103</v>
      </c>
    </row>
    <row r="172" spans="1:9" x14ac:dyDescent="0.45">
      <c r="A172" s="20">
        <v>16.7</v>
      </c>
      <c r="B172">
        <v>-50.517944649946699</v>
      </c>
      <c r="C172">
        <v>22.747648158329099</v>
      </c>
      <c r="D172">
        <v>-53.372545961577302</v>
      </c>
      <c r="E172">
        <v>0.206984756153864</v>
      </c>
      <c r="F172">
        <v>28.854588666364201</v>
      </c>
      <c r="G172">
        <v>-40.877653155879003</v>
      </c>
      <c r="H172">
        <v>-12.705272691583399</v>
      </c>
      <c r="I172">
        <v>-72.909382856100905</v>
      </c>
    </row>
    <row r="173" spans="1:9" x14ac:dyDescent="0.45">
      <c r="A173" s="20">
        <v>16.8</v>
      </c>
      <c r="B173">
        <v>26.725172683961699</v>
      </c>
      <c r="C173">
        <v>-10.4108323579482</v>
      </c>
      <c r="D173">
        <v>-26.680046315729701</v>
      </c>
      <c r="E173">
        <v>39.454128441925</v>
      </c>
      <c r="F173">
        <v>-59.632431517979903</v>
      </c>
      <c r="G173">
        <v>93.173507405203395</v>
      </c>
      <c r="H173">
        <v>55.462961635925602</v>
      </c>
      <c r="I173">
        <v>-49.854978479539803</v>
      </c>
    </row>
    <row r="174" spans="1:9" x14ac:dyDescent="0.45">
      <c r="A174" s="20">
        <v>16.899999999999999</v>
      </c>
      <c r="B174">
        <v>60.976472215100202</v>
      </c>
      <c r="C174">
        <v>-23.2785662798006</v>
      </c>
      <c r="D174">
        <v>21.180139689908899</v>
      </c>
      <c r="E174">
        <v>-18.488504397788802</v>
      </c>
      <c r="F174">
        <v>44.122309486717903</v>
      </c>
      <c r="G174">
        <v>72.231422596060398</v>
      </c>
      <c r="H174">
        <v>-15.2644786588955</v>
      </c>
      <c r="I174">
        <v>47.754465429706499</v>
      </c>
    </row>
    <row r="175" spans="1:9" x14ac:dyDescent="0.45">
      <c r="A175" s="20">
        <v>17</v>
      </c>
      <c r="B175">
        <v>-30.100919725148</v>
      </c>
      <c r="C175">
        <v>-29.369535060645699</v>
      </c>
      <c r="D175">
        <v>-61.555163251483997</v>
      </c>
      <c r="E175">
        <v>80.7748143441531</v>
      </c>
      <c r="F175">
        <v>19.384549978075398</v>
      </c>
      <c r="G175">
        <v>-1.31672136182745</v>
      </c>
      <c r="H175">
        <v>-30.1591700705611</v>
      </c>
      <c r="I175">
        <v>22.797881951850002</v>
      </c>
    </row>
    <row r="176" spans="1:9" x14ac:dyDescent="0.45">
      <c r="A176" s="20">
        <v>17.100000000000001</v>
      </c>
      <c r="B176">
        <v>21.576316675419399</v>
      </c>
      <c r="C176">
        <v>27.779615063623801</v>
      </c>
      <c r="D176">
        <v>40.4210035731221</v>
      </c>
      <c r="E176">
        <v>43.978188188280697</v>
      </c>
      <c r="F176">
        <v>92.876302753610403</v>
      </c>
      <c r="G176">
        <v>31.162811735932198</v>
      </c>
      <c r="H176">
        <v>-31.548085031170601</v>
      </c>
      <c r="I176">
        <v>-53.913738171261002</v>
      </c>
    </row>
    <row r="177" spans="1:9" x14ac:dyDescent="0.45">
      <c r="A177" s="20">
        <v>17.2</v>
      </c>
      <c r="B177">
        <v>10.0365383843055</v>
      </c>
      <c r="C177">
        <v>-12.5995335337543</v>
      </c>
      <c r="D177">
        <v>48.398401754049402</v>
      </c>
      <c r="E177">
        <v>65.849599268863599</v>
      </c>
      <c r="F177">
        <v>-18.320513837826098</v>
      </c>
      <c r="G177">
        <v>33.6741237979179</v>
      </c>
      <c r="H177">
        <v>-83.190010644890194</v>
      </c>
      <c r="I177">
        <v>-15.598634361141301</v>
      </c>
    </row>
    <row r="178" spans="1:9" x14ac:dyDescent="0.45">
      <c r="A178" s="20">
        <v>17.3</v>
      </c>
      <c r="B178">
        <v>18.891100719418201</v>
      </c>
      <c r="C178">
        <v>-18.512216796032401</v>
      </c>
      <c r="D178">
        <v>37.5676434805494</v>
      </c>
      <c r="E178">
        <v>-3.9719994640754601</v>
      </c>
      <c r="F178">
        <v>-69.530831343637402</v>
      </c>
      <c r="G178">
        <v>-27.553130295118201</v>
      </c>
      <c r="H178">
        <v>4.8818112945016097</v>
      </c>
      <c r="I178">
        <v>-76.094719284810296</v>
      </c>
    </row>
    <row r="179" spans="1:9" x14ac:dyDescent="0.45">
      <c r="A179" s="20">
        <v>17.399999999999999</v>
      </c>
      <c r="B179">
        <v>-36.8366011158177</v>
      </c>
      <c r="C179">
        <v>-42.915029327777098</v>
      </c>
      <c r="D179">
        <v>-40.7508668304094</v>
      </c>
      <c r="E179">
        <v>-8.8449997909622091</v>
      </c>
      <c r="F179">
        <v>3.6345498525278498E-2</v>
      </c>
      <c r="G179">
        <v>-11.1274704918465</v>
      </c>
      <c r="H179">
        <v>62.400695976591798</v>
      </c>
      <c r="I179">
        <v>14.9927007590196</v>
      </c>
    </row>
    <row r="180" spans="1:9" x14ac:dyDescent="0.45">
      <c r="A180" s="20">
        <v>17.5</v>
      </c>
      <c r="B180">
        <v>16.773479509944799</v>
      </c>
      <c r="C180">
        <v>-15.5491985562027</v>
      </c>
      <c r="D180">
        <v>110.45358650849001</v>
      </c>
      <c r="E180">
        <v>81.099720201704898</v>
      </c>
      <c r="F180">
        <v>-4.2141421985397898</v>
      </c>
      <c r="G180">
        <v>114.901968258924</v>
      </c>
      <c r="H180">
        <v>86.867804957590394</v>
      </c>
      <c r="I180">
        <v>-27.1130225961899</v>
      </c>
    </row>
    <row r="181" spans="1:9" x14ac:dyDescent="0.45">
      <c r="A181" s="20">
        <v>17.600000000000001</v>
      </c>
      <c r="B181">
        <v>46.045868042362301</v>
      </c>
      <c r="C181">
        <v>25.829424969433799</v>
      </c>
      <c r="D181">
        <v>18.515368415464799</v>
      </c>
      <c r="E181">
        <v>93.604576695740306</v>
      </c>
      <c r="F181">
        <v>-24.587964426301099</v>
      </c>
      <c r="G181">
        <v>-14.9884226471614</v>
      </c>
      <c r="H181">
        <v>9.2527708542463607</v>
      </c>
      <c r="I181">
        <v>10.2090174262011</v>
      </c>
    </row>
    <row r="182" spans="1:9" x14ac:dyDescent="0.45">
      <c r="A182" s="20">
        <v>17.7</v>
      </c>
      <c r="B182">
        <v>-75.721606672873094</v>
      </c>
      <c r="C182">
        <v>-34.752912451473499</v>
      </c>
      <c r="D182">
        <v>-19.9811497172001</v>
      </c>
      <c r="E182">
        <v>-36.610780847833603</v>
      </c>
      <c r="F182">
        <v>-76.854891330434398</v>
      </c>
      <c r="G182">
        <v>-71.648148083442806</v>
      </c>
      <c r="H182">
        <v>73.6597384829806</v>
      </c>
      <c r="I182">
        <v>-19.496342941062998</v>
      </c>
    </row>
    <row r="183" spans="1:9" x14ac:dyDescent="0.45">
      <c r="A183" s="20">
        <v>17.8</v>
      </c>
      <c r="B183">
        <v>54.845262305042603</v>
      </c>
      <c r="C183">
        <v>-59.2921392823758</v>
      </c>
      <c r="D183">
        <v>-36.014825806110302</v>
      </c>
      <c r="E183">
        <v>-83.736277855062596</v>
      </c>
      <c r="F183">
        <v>-5.5254404716309002</v>
      </c>
      <c r="G183">
        <v>91.501359942159098</v>
      </c>
      <c r="H183">
        <v>8.3000088918081101</v>
      </c>
      <c r="I183">
        <v>22.865473480232801</v>
      </c>
    </row>
    <row r="184" spans="1:9" x14ac:dyDescent="0.45">
      <c r="A184" s="20">
        <v>17.899999999999999</v>
      </c>
      <c r="B184">
        <v>27.182343779509502</v>
      </c>
      <c r="C184">
        <v>-4.1345043366424701</v>
      </c>
      <c r="D184">
        <v>-50.299275097017698</v>
      </c>
      <c r="E184">
        <v>31.022086682182199</v>
      </c>
      <c r="F184">
        <v>78.119720330314394</v>
      </c>
      <c r="G184">
        <v>29.665613601795801</v>
      </c>
      <c r="H184">
        <v>-125.705151706934</v>
      </c>
      <c r="I184">
        <v>-96.696038059964806</v>
      </c>
    </row>
    <row r="185" spans="1:9" x14ac:dyDescent="0.45">
      <c r="A185" s="20">
        <v>18</v>
      </c>
      <c r="B185">
        <v>17.947472854266199</v>
      </c>
      <c r="C185">
        <v>-31.149706014841801</v>
      </c>
      <c r="D185">
        <v>-60.105331589729303</v>
      </c>
      <c r="E185">
        <v>43.168022996109698</v>
      </c>
      <c r="F185">
        <v>6.93766073334141</v>
      </c>
      <c r="G185">
        <v>-74.464720029085399</v>
      </c>
      <c r="H185">
        <v>73.578544449004895</v>
      </c>
      <c r="I185">
        <v>-93.459089336028697</v>
      </c>
    </row>
    <row r="186" spans="1:9" x14ac:dyDescent="0.45">
      <c r="A186" s="20">
        <v>18.100000000000001</v>
      </c>
      <c r="B186">
        <v>26.094804212788301</v>
      </c>
      <c r="C186">
        <v>31.3975521107193</v>
      </c>
      <c r="D186">
        <v>44.055402656244198</v>
      </c>
      <c r="E186">
        <v>-3.9005499495386098</v>
      </c>
      <c r="F186">
        <v>-124.991253113883</v>
      </c>
      <c r="G186">
        <v>-5.71758703077787</v>
      </c>
      <c r="H186">
        <v>37.307208632496703</v>
      </c>
      <c r="I186">
        <v>-40.262339769401898</v>
      </c>
    </row>
    <row r="187" spans="1:9" x14ac:dyDescent="0.45">
      <c r="A187" s="20">
        <v>18.2</v>
      </c>
      <c r="B187">
        <v>-16.458637788997802</v>
      </c>
      <c r="C187">
        <v>20.429510226140501</v>
      </c>
      <c r="D187">
        <v>-8.2320358140956298</v>
      </c>
      <c r="E187">
        <v>-37.227567456552002</v>
      </c>
      <c r="F187">
        <v>-22.1360973348858</v>
      </c>
      <c r="G187">
        <v>-11.039347620291201</v>
      </c>
      <c r="H187">
        <v>37.927092873153299</v>
      </c>
      <c r="I187">
        <v>-9.3252864048970903</v>
      </c>
    </row>
    <row r="188" spans="1:9" x14ac:dyDescent="0.45">
      <c r="A188" s="20">
        <v>18.3</v>
      </c>
      <c r="B188">
        <v>37.740052868465199</v>
      </c>
      <c r="C188">
        <v>94.893978463038394</v>
      </c>
      <c r="D188">
        <v>37.750658661178697</v>
      </c>
      <c r="E188">
        <v>0.78052101316189004</v>
      </c>
      <c r="F188">
        <v>-69.349852049610305</v>
      </c>
      <c r="G188">
        <v>-94.434904199201199</v>
      </c>
      <c r="H188">
        <v>-103.28329487966801</v>
      </c>
      <c r="I188">
        <v>50.011244843567702</v>
      </c>
    </row>
    <row r="189" spans="1:9" x14ac:dyDescent="0.45">
      <c r="A189" s="20">
        <v>18.399999999999999</v>
      </c>
      <c r="B189">
        <v>-7.8985066891484497</v>
      </c>
      <c r="C189">
        <v>-31.617817790588798</v>
      </c>
      <c r="D189">
        <v>80.4716687381366</v>
      </c>
      <c r="E189">
        <v>-45.727127026003501</v>
      </c>
      <c r="F189">
        <v>-0.142682083926816</v>
      </c>
      <c r="G189">
        <v>29.322687314832901</v>
      </c>
      <c r="H189">
        <v>0.23543513342987199</v>
      </c>
      <c r="I189">
        <v>22.9246481436148</v>
      </c>
    </row>
    <row r="190" spans="1:9" x14ac:dyDescent="0.45">
      <c r="A190" s="20">
        <v>18.5</v>
      </c>
      <c r="B190">
        <v>-16.341498234155001</v>
      </c>
      <c r="C190">
        <v>51.958076155810602</v>
      </c>
      <c r="D190">
        <v>-49.055834580568103</v>
      </c>
      <c r="E190">
        <v>116.715148514462</v>
      </c>
      <c r="F190">
        <v>28.2987558446282</v>
      </c>
      <c r="G190">
        <v>-73.133165726275607</v>
      </c>
      <c r="H190">
        <v>76.046324855132397</v>
      </c>
      <c r="I190">
        <v>116.012365955498</v>
      </c>
    </row>
    <row r="191" spans="1:9" x14ac:dyDescent="0.45">
      <c r="A191" s="20">
        <v>18.600000000000001</v>
      </c>
      <c r="B191">
        <v>65.052385921013098</v>
      </c>
      <c r="C191">
        <v>90.051066559812398</v>
      </c>
      <c r="D191">
        <v>27.4809069493453</v>
      </c>
      <c r="E191">
        <v>30.963642691052101</v>
      </c>
      <c r="F191">
        <v>-39.675212767272598</v>
      </c>
      <c r="G191">
        <v>17.355886422356999</v>
      </c>
      <c r="H191">
        <v>-72.194076232936496</v>
      </c>
      <c r="I191">
        <v>19.391142908217699</v>
      </c>
    </row>
    <row r="192" spans="1:9" x14ac:dyDescent="0.45">
      <c r="A192" s="20">
        <v>18.7</v>
      </c>
      <c r="B192">
        <v>-14.755294248455799</v>
      </c>
      <c r="C192">
        <v>58.245372532790398</v>
      </c>
      <c r="D192">
        <v>-76.324685405564907</v>
      </c>
      <c r="E192">
        <v>-92.438708474028601</v>
      </c>
      <c r="F192">
        <v>12.465151577336</v>
      </c>
      <c r="G192">
        <v>-21.263970597275001</v>
      </c>
      <c r="H192">
        <v>15.4196580491506</v>
      </c>
      <c r="I192">
        <v>18.158771771752601</v>
      </c>
    </row>
    <row r="193" spans="1:9" x14ac:dyDescent="0.45">
      <c r="A193" s="20">
        <v>18.8</v>
      </c>
      <c r="B193">
        <v>-14.341281597356399</v>
      </c>
      <c r="C193">
        <v>14.7000664344362</v>
      </c>
      <c r="D193">
        <v>22.408891401313301</v>
      </c>
      <c r="E193">
        <v>24.955134534728501</v>
      </c>
      <c r="F193">
        <v>-10.673249186470301</v>
      </c>
      <c r="G193">
        <v>18.603219034553199</v>
      </c>
      <c r="H193">
        <v>-20.9098927525147</v>
      </c>
      <c r="I193">
        <v>-10.0159538340171</v>
      </c>
    </row>
    <row r="194" spans="1:9" x14ac:dyDescent="0.45">
      <c r="A194" s="20">
        <v>18.899999999999999</v>
      </c>
      <c r="B194">
        <v>47.052107447086001</v>
      </c>
      <c r="C194">
        <v>0.63444617465984898</v>
      </c>
      <c r="D194">
        <v>13.8023503566892</v>
      </c>
      <c r="E194">
        <v>41.933484449569001</v>
      </c>
      <c r="F194">
        <v>-26.797216950926401</v>
      </c>
      <c r="G194">
        <v>30.207144485094201</v>
      </c>
      <c r="H194">
        <v>14.978034499178399</v>
      </c>
      <c r="I194">
        <v>-2.72085723625062</v>
      </c>
    </row>
    <row r="195" spans="1:9" x14ac:dyDescent="0.45">
      <c r="A195" s="20">
        <v>19</v>
      </c>
      <c r="B195">
        <v>-87.996584475408497</v>
      </c>
      <c r="C195">
        <v>3.2839331496486399</v>
      </c>
      <c r="D195">
        <v>11.1838939420904</v>
      </c>
      <c r="E195">
        <v>-26.106007845790501</v>
      </c>
      <c r="F195">
        <v>10.4985689832547</v>
      </c>
      <c r="G195">
        <v>-41.988824892141501</v>
      </c>
      <c r="H195">
        <v>-33.252359068999702</v>
      </c>
      <c r="I195">
        <v>14.635502019674201</v>
      </c>
    </row>
    <row r="196" spans="1:9" x14ac:dyDescent="0.45">
      <c r="A196" s="20">
        <v>19.100000000000001</v>
      </c>
      <c r="B196">
        <v>37.1845496860536</v>
      </c>
      <c r="C196">
        <v>-118.189541763173</v>
      </c>
      <c r="D196">
        <v>7.3373259837571601</v>
      </c>
      <c r="E196">
        <v>88.639443985662595</v>
      </c>
      <c r="F196">
        <v>12.641528923904399</v>
      </c>
      <c r="G196">
        <v>-4.3863634856324802</v>
      </c>
      <c r="H196">
        <v>-66.649847964978505</v>
      </c>
      <c r="I196">
        <v>-58.041956517856903</v>
      </c>
    </row>
    <row r="197" spans="1:9" x14ac:dyDescent="0.45">
      <c r="A197" s="20">
        <v>19.2</v>
      </c>
      <c r="B197">
        <v>39.108358469818803</v>
      </c>
      <c r="C197">
        <v>-57.335998122629398</v>
      </c>
      <c r="D197">
        <v>35.8206286512915</v>
      </c>
      <c r="E197">
        <v>43.689645137608998</v>
      </c>
      <c r="F197">
        <v>113.62444075184899</v>
      </c>
      <c r="G197">
        <v>-13.2033218935373</v>
      </c>
      <c r="H197">
        <v>-42.220472261419197</v>
      </c>
      <c r="I197">
        <v>-18.085365649515602</v>
      </c>
    </row>
    <row r="198" spans="1:9" x14ac:dyDescent="0.45">
      <c r="A198" s="20">
        <v>19.3</v>
      </c>
      <c r="B198">
        <v>-7.9982385128633702</v>
      </c>
      <c r="C198">
        <v>-26.414606899729598</v>
      </c>
      <c r="D198">
        <v>-16.164519103792401</v>
      </c>
      <c r="E198">
        <v>50.371973057409498</v>
      </c>
      <c r="F198">
        <v>36.270648275313803</v>
      </c>
      <c r="G198">
        <v>30.377002642651899</v>
      </c>
      <c r="H198">
        <v>-19.017665220508501</v>
      </c>
      <c r="I198">
        <v>6.1176402789989401</v>
      </c>
    </row>
    <row r="199" spans="1:9" x14ac:dyDescent="0.45">
      <c r="A199" s="20">
        <v>19.399999999999999</v>
      </c>
      <c r="B199">
        <v>-14.529772841027199</v>
      </c>
      <c r="C199">
        <v>1.25717323968749</v>
      </c>
      <c r="D199">
        <v>-9.7190665834574208</v>
      </c>
      <c r="E199">
        <v>83.114828692523503</v>
      </c>
      <c r="F199">
        <v>49.705687199213102</v>
      </c>
      <c r="G199">
        <v>55.5570244459295</v>
      </c>
      <c r="H199">
        <v>5.13807709472899</v>
      </c>
      <c r="I199">
        <v>-2.7485327166719</v>
      </c>
    </row>
    <row r="200" spans="1:9" x14ac:dyDescent="0.45">
      <c r="A200" s="20">
        <v>19.5</v>
      </c>
      <c r="B200">
        <v>58.110959381241798</v>
      </c>
      <c r="C200">
        <v>53.199684647490002</v>
      </c>
      <c r="D200">
        <v>33.864749326024899</v>
      </c>
      <c r="E200">
        <v>-3.2769069886016902</v>
      </c>
      <c r="F200">
        <v>80.141715211126495</v>
      </c>
      <c r="G200">
        <v>85.599670557732395</v>
      </c>
      <c r="H200">
        <v>94.077454584430697</v>
      </c>
      <c r="I200">
        <v>-36.6723306882351</v>
      </c>
    </row>
    <row r="201" spans="1:9" x14ac:dyDescent="0.45">
      <c r="A201" s="20">
        <v>19.600000000000001</v>
      </c>
      <c r="B201">
        <v>-2.2350697967192499</v>
      </c>
      <c r="C201">
        <v>12.8555038851016</v>
      </c>
      <c r="D201">
        <v>33.954608897095099</v>
      </c>
      <c r="E201">
        <v>-90.577529983818295</v>
      </c>
      <c r="F201">
        <v>11.377949472105101</v>
      </c>
      <c r="G201">
        <v>55.014247549327401</v>
      </c>
      <c r="H201">
        <v>2.9363539715954201</v>
      </c>
      <c r="I201">
        <v>5.8593377849001902</v>
      </c>
    </row>
    <row r="202" spans="1:9" x14ac:dyDescent="0.45">
      <c r="A202" s="20">
        <v>19.7</v>
      </c>
      <c r="B202">
        <v>-61.443721850148997</v>
      </c>
      <c r="C202">
        <v>23.8576022488846</v>
      </c>
      <c r="D202">
        <v>-28.979001762807101</v>
      </c>
      <c r="E202">
        <v>24.554651831682499</v>
      </c>
      <c r="F202">
        <v>92.133727789938305</v>
      </c>
      <c r="G202">
        <v>-18.5299441235545</v>
      </c>
      <c r="H202">
        <v>-47.2546680454995</v>
      </c>
      <c r="I202">
        <v>0.32165233446186098</v>
      </c>
    </row>
    <row r="203" spans="1:9" x14ac:dyDescent="0.45">
      <c r="A203" s="20">
        <v>19.8</v>
      </c>
      <c r="B203">
        <v>-21.155726758740599</v>
      </c>
      <c r="C203">
        <v>67.209205224563902</v>
      </c>
      <c r="D203">
        <v>23.453611842417601</v>
      </c>
      <c r="E203">
        <v>-67.289634209059699</v>
      </c>
      <c r="F203">
        <v>41.418218322147801</v>
      </c>
      <c r="G203">
        <v>63.1106452335775</v>
      </c>
      <c r="H203">
        <v>-8.0734174132349708</v>
      </c>
      <c r="I203">
        <v>135.94206374363799</v>
      </c>
    </row>
    <row r="204" spans="1:9" x14ac:dyDescent="0.45">
      <c r="A204" s="20">
        <v>19.899999999999999</v>
      </c>
      <c r="B204">
        <v>6.5617517058823598</v>
      </c>
      <c r="C204">
        <v>-24.017324159655999</v>
      </c>
      <c r="D204">
        <v>19.7034060850279</v>
      </c>
      <c r="E204">
        <v>11.7696337186512</v>
      </c>
      <c r="F204">
        <v>-50.895466997882899</v>
      </c>
      <c r="G204">
        <v>-34.783149463380902</v>
      </c>
      <c r="H204">
        <v>34.344547897802897</v>
      </c>
      <c r="I204">
        <v>52.081717976721798</v>
      </c>
    </row>
    <row r="205" spans="1:9" x14ac:dyDescent="0.45">
      <c r="A205" s="20">
        <v>20</v>
      </c>
      <c r="B205">
        <v>31.070511617648101</v>
      </c>
      <c r="C205">
        <v>-53.320500211292298</v>
      </c>
      <c r="D205">
        <v>51.967624138658699</v>
      </c>
      <c r="E205">
        <v>4.2025578986285597</v>
      </c>
      <c r="F205">
        <v>21.588061887614401</v>
      </c>
      <c r="G205">
        <v>-63.703187072915497</v>
      </c>
      <c r="H205">
        <v>-54.377361173049898</v>
      </c>
      <c r="I205">
        <v>-8.5903346369278299</v>
      </c>
    </row>
    <row r="206" spans="1:9" x14ac:dyDescent="0.45">
      <c r="A206" s="20">
        <v>20.100000000000001</v>
      </c>
      <c r="B206">
        <v>61.1291740954224</v>
      </c>
      <c r="C206">
        <v>-21.831740585819102</v>
      </c>
      <c r="D206">
        <v>10.127853122594701</v>
      </c>
      <c r="E206">
        <v>17.2518947155265</v>
      </c>
      <c r="F206">
        <v>35.771151280528997</v>
      </c>
      <c r="G206">
        <v>-48.508935807168797</v>
      </c>
      <c r="H206">
        <v>-6.9986661286334799</v>
      </c>
      <c r="I206">
        <v>-74.5767640109122</v>
      </c>
    </row>
    <row r="207" spans="1:9" x14ac:dyDescent="0.45">
      <c r="A207" s="20">
        <v>20.2</v>
      </c>
      <c r="B207">
        <v>11.170030458416701</v>
      </c>
      <c r="C207">
        <v>-49.503328019286897</v>
      </c>
      <c r="D207">
        <v>-15.8735302461342</v>
      </c>
      <c r="E207">
        <v>-13.636011301712299</v>
      </c>
      <c r="F207">
        <v>-4.3516958164645301</v>
      </c>
      <c r="G207">
        <v>19.858720913599601</v>
      </c>
      <c r="H207">
        <v>-43.0966922295123</v>
      </c>
      <c r="I207">
        <v>-81.259732322408894</v>
      </c>
    </row>
    <row r="208" spans="1:9" x14ac:dyDescent="0.45">
      <c r="A208" s="20">
        <v>20.3</v>
      </c>
      <c r="B208">
        <v>-17.1631947773581</v>
      </c>
      <c r="C208">
        <v>2.18672462219754</v>
      </c>
      <c r="D208">
        <v>-74.392996580627596</v>
      </c>
      <c r="E208">
        <v>37.597210799550901</v>
      </c>
      <c r="F208">
        <v>-100.28812138348999</v>
      </c>
      <c r="G208">
        <v>21.172070925980002</v>
      </c>
      <c r="H208">
        <v>58.221562165959</v>
      </c>
      <c r="I208">
        <v>-37.195324323827201</v>
      </c>
    </row>
    <row r="209" spans="1:9" x14ac:dyDescent="0.45">
      <c r="A209" s="20">
        <v>20.399999999999999</v>
      </c>
      <c r="B209">
        <v>-26.798241409629298</v>
      </c>
      <c r="C209">
        <v>0.263760157019367</v>
      </c>
      <c r="D209">
        <v>-1.2361022555328101</v>
      </c>
      <c r="E209">
        <v>100.795035912217</v>
      </c>
      <c r="F209">
        <v>7.5036323442574204</v>
      </c>
      <c r="G209">
        <v>71.121196657620601</v>
      </c>
      <c r="H209">
        <v>-33.567982095113798</v>
      </c>
      <c r="I209">
        <v>45.3511190865906</v>
      </c>
    </row>
    <row r="210" spans="1:9" x14ac:dyDescent="0.45">
      <c r="A210" s="20">
        <v>20.5</v>
      </c>
      <c r="B210">
        <v>5.3538119896704401</v>
      </c>
      <c r="C210">
        <v>7.8921305124083396</v>
      </c>
      <c r="D210">
        <v>-32.186173608961703</v>
      </c>
      <c r="E210">
        <v>20.739933909818401</v>
      </c>
      <c r="F210">
        <v>-33.408137860902002</v>
      </c>
      <c r="G210">
        <v>-62.4125019383129</v>
      </c>
      <c r="H210">
        <v>55.676078461512098</v>
      </c>
      <c r="I210">
        <v>-10.9027743597005</v>
      </c>
    </row>
    <row r="211" spans="1:9" x14ac:dyDescent="0.45">
      <c r="A211" s="20">
        <v>20.6</v>
      </c>
      <c r="B211">
        <v>-74.300922616505403</v>
      </c>
      <c r="C211">
        <v>-101.36601345341199</v>
      </c>
      <c r="D211">
        <v>-24.422757042778098</v>
      </c>
      <c r="E211">
        <v>-10.798072419533099</v>
      </c>
      <c r="F211">
        <v>10.842745486453399</v>
      </c>
      <c r="G211">
        <v>13.821368082309901</v>
      </c>
      <c r="H211">
        <v>-63.169073096847498</v>
      </c>
      <c r="I211">
        <v>28.228496972967001</v>
      </c>
    </row>
    <row r="212" spans="1:9" x14ac:dyDescent="0.45">
      <c r="A212" s="20">
        <v>20.7</v>
      </c>
      <c r="B212">
        <v>-49.046492113107803</v>
      </c>
      <c r="C212">
        <v>35.654588384412101</v>
      </c>
      <c r="D212">
        <v>71.577623380281395</v>
      </c>
      <c r="E212">
        <v>-38.618904462518998</v>
      </c>
      <c r="F212">
        <v>6.4103096394791299</v>
      </c>
      <c r="G212">
        <v>0.96065086610595396</v>
      </c>
      <c r="H212">
        <v>33.261193702378698</v>
      </c>
      <c r="I212">
        <v>10.318067615111</v>
      </c>
    </row>
    <row r="213" spans="1:9" x14ac:dyDescent="0.45">
      <c r="A213" s="20">
        <v>20.8</v>
      </c>
      <c r="B213">
        <v>22.3907646733443</v>
      </c>
      <c r="C213">
        <v>174.62776625148999</v>
      </c>
      <c r="D213">
        <v>-79.148637825863702</v>
      </c>
      <c r="E213">
        <v>-4.5717800546920397</v>
      </c>
      <c r="F213">
        <v>-31.2678970170568</v>
      </c>
      <c r="G213">
        <v>-32.7083908152552</v>
      </c>
      <c r="H213">
        <v>20.276210415354701</v>
      </c>
      <c r="I213">
        <v>-19.4209775808554</v>
      </c>
    </row>
    <row r="214" spans="1:9" x14ac:dyDescent="0.45">
      <c r="A214" s="20">
        <v>20.9</v>
      </c>
      <c r="B214">
        <v>47.092059229252001</v>
      </c>
      <c r="C214">
        <v>-106.867525128189</v>
      </c>
      <c r="D214">
        <v>52.325754701758399</v>
      </c>
      <c r="E214">
        <v>-67.2134016251552</v>
      </c>
      <c r="F214">
        <v>44.826619542935397</v>
      </c>
      <c r="G214">
        <v>-24.105988001653898</v>
      </c>
      <c r="H214">
        <v>31.967643250813701</v>
      </c>
      <c r="I214">
        <v>-12.044700054980799</v>
      </c>
    </row>
    <row r="215" spans="1:9" x14ac:dyDescent="0.45">
      <c r="A215" s="20">
        <v>21</v>
      </c>
      <c r="B215">
        <v>-129.777224401447</v>
      </c>
      <c r="C215">
        <v>43.932240870861001</v>
      </c>
      <c r="D215">
        <v>21.270225640328</v>
      </c>
      <c r="E215">
        <v>-74.125169734116994</v>
      </c>
      <c r="F215">
        <v>-85.024390208016897</v>
      </c>
      <c r="G215">
        <v>-13.3311472177484</v>
      </c>
      <c r="H215">
        <v>56.244666626877098</v>
      </c>
      <c r="I215">
        <v>-168.45483951079601</v>
      </c>
    </row>
    <row r="216" spans="1:9" x14ac:dyDescent="0.45">
      <c r="A216" s="20">
        <v>21.1</v>
      </c>
      <c r="B216">
        <v>11.3679389288691</v>
      </c>
      <c r="C216">
        <v>-72.496675577361103</v>
      </c>
      <c r="D216">
        <v>92.480647819872999</v>
      </c>
      <c r="E216">
        <v>27.294174912293201</v>
      </c>
      <c r="F216">
        <v>-3.32579011092598</v>
      </c>
      <c r="G216">
        <v>75.267789584134803</v>
      </c>
      <c r="H216">
        <v>26.4626525223829</v>
      </c>
      <c r="I216">
        <v>20.004330092330299</v>
      </c>
    </row>
    <row r="217" spans="1:9" x14ac:dyDescent="0.45">
      <c r="A217" s="20">
        <v>21.2</v>
      </c>
      <c r="B217">
        <v>30.845859497908201</v>
      </c>
      <c r="C217">
        <v>24.7193800251382</v>
      </c>
      <c r="D217">
        <v>10.732284954463699</v>
      </c>
      <c r="E217">
        <v>-9.72714816161103</v>
      </c>
      <c r="F217">
        <v>-46.472758299821102</v>
      </c>
      <c r="G217">
        <v>53.939422964767402</v>
      </c>
      <c r="H217">
        <v>-62.408015867407101</v>
      </c>
      <c r="I217">
        <v>-26.339343224938101</v>
      </c>
    </row>
    <row r="218" spans="1:9" x14ac:dyDescent="0.45">
      <c r="A218" s="20">
        <v>21.3</v>
      </c>
      <c r="B218">
        <v>-70.128712751129996</v>
      </c>
      <c r="C218">
        <v>-86.517268979768801</v>
      </c>
      <c r="D218">
        <v>-38.215797565296803</v>
      </c>
      <c r="E218">
        <v>-57.665111212476099</v>
      </c>
      <c r="F218">
        <v>103.64782690924901</v>
      </c>
      <c r="G218">
        <v>42.088419777575801</v>
      </c>
      <c r="H218">
        <v>-53.744733591967403</v>
      </c>
      <c r="I218">
        <v>-44.807019808514099</v>
      </c>
    </row>
    <row r="219" spans="1:9" x14ac:dyDescent="0.45">
      <c r="A219" s="20">
        <v>21.4</v>
      </c>
      <c r="B219">
        <v>40.257258953417697</v>
      </c>
      <c r="C219">
        <v>26.739974217837499</v>
      </c>
      <c r="D219">
        <v>-91.607123520840403</v>
      </c>
      <c r="E219">
        <v>120.95759675790799</v>
      </c>
      <c r="F219">
        <v>84.967068975963798</v>
      </c>
      <c r="G219">
        <v>-67.287989670764603</v>
      </c>
      <c r="H219">
        <v>-54.076767617958303</v>
      </c>
      <c r="I219">
        <v>-11.276676743564201</v>
      </c>
    </row>
    <row r="220" spans="1:9" x14ac:dyDescent="0.45">
      <c r="A220" s="20">
        <v>21.5</v>
      </c>
      <c r="B220">
        <v>-42.804476278804998</v>
      </c>
      <c r="C220">
        <v>61.9199545311591</v>
      </c>
      <c r="D220">
        <v>-73.613604416998399</v>
      </c>
      <c r="E220">
        <v>3.8548148949095502</v>
      </c>
      <c r="F220">
        <v>-54.612017116559798</v>
      </c>
      <c r="G220">
        <v>3.2765862156326899</v>
      </c>
      <c r="H220">
        <v>-7.6234782615713401</v>
      </c>
      <c r="I220">
        <v>-49.221965085309101</v>
      </c>
    </row>
    <row r="221" spans="1:9" x14ac:dyDescent="0.45">
      <c r="A221" s="20">
        <v>21.6</v>
      </c>
      <c r="B221">
        <v>15.108938347409801</v>
      </c>
      <c r="C221">
        <v>-28.933448784233398</v>
      </c>
      <c r="D221">
        <v>20.114008476735599</v>
      </c>
      <c r="E221">
        <v>-16.5686190130508</v>
      </c>
      <c r="F221">
        <v>36.667798570845797</v>
      </c>
      <c r="G221">
        <v>56.147677449189203</v>
      </c>
      <c r="H221">
        <v>-39.531093679548398</v>
      </c>
      <c r="I221">
        <v>50.342356658257799</v>
      </c>
    </row>
    <row r="222" spans="1:9" x14ac:dyDescent="0.45">
      <c r="A222" s="20">
        <v>21.7</v>
      </c>
      <c r="B222">
        <v>-23.146587501388701</v>
      </c>
      <c r="C222">
        <v>43.8044100711585</v>
      </c>
      <c r="D222">
        <v>57.192218165588102</v>
      </c>
      <c r="E222">
        <v>61.515192367682502</v>
      </c>
      <c r="F222">
        <v>-39.145107927522197</v>
      </c>
      <c r="G222">
        <v>9.2406528864958108</v>
      </c>
      <c r="H222">
        <v>-17.046849473864999</v>
      </c>
      <c r="I222">
        <v>-94.047917834191495</v>
      </c>
    </row>
    <row r="223" spans="1:9" x14ac:dyDescent="0.45">
      <c r="A223" s="20">
        <v>21.8</v>
      </c>
      <c r="B223">
        <v>50.1566651539151</v>
      </c>
      <c r="C223">
        <v>32.664885523509298</v>
      </c>
      <c r="D223">
        <v>-20.5613508922379</v>
      </c>
      <c r="E223">
        <v>-40.0114587253045</v>
      </c>
      <c r="F223">
        <v>-7.2883887806735901</v>
      </c>
      <c r="G223">
        <v>-12.512286132567301</v>
      </c>
      <c r="H223">
        <v>-62.139104342574001</v>
      </c>
      <c r="I223">
        <v>-74.803413053432095</v>
      </c>
    </row>
    <row r="224" spans="1:9" x14ac:dyDescent="0.45">
      <c r="A224" s="20">
        <v>21.9</v>
      </c>
      <c r="B224">
        <v>-6.7846017839465098</v>
      </c>
      <c r="C224">
        <v>5.5020473382958697</v>
      </c>
      <c r="D224">
        <v>24.706844009243301</v>
      </c>
      <c r="E224">
        <v>-8.6216006863278594</v>
      </c>
      <c r="F224">
        <v>-59.017745371970697</v>
      </c>
      <c r="G224">
        <v>-23.724235779336599</v>
      </c>
      <c r="H224">
        <v>-10.283231253953099</v>
      </c>
      <c r="I224">
        <v>33.4500843318663</v>
      </c>
    </row>
    <row r="225" spans="1:9" x14ac:dyDescent="0.45">
      <c r="A225" s="20">
        <v>22</v>
      </c>
      <c r="B225">
        <v>5.3626433033771201</v>
      </c>
      <c r="C225">
        <v>-73.931091110044093</v>
      </c>
      <c r="D225">
        <v>80.625249515541697</v>
      </c>
      <c r="E225">
        <v>76.258492884159097</v>
      </c>
      <c r="F225">
        <v>103.03276071147801</v>
      </c>
      <c r="G225">
        <v>-54.592587128469297</v>
      </c>
      <c r="H225">
        <v>-25.958869417228801</v>
      </c>
      <c r="I225">
        <v>-32.940716254293697</v>
      </c>
    </row>
    <row r="226" spans="1:9" x14ac:dyDescent="0.45">
      <c r="A226" s="20">
        <v>22.1</v>
      </c>
      <c r="B226">
        <v>-67.083549851612204</v>
      </c>
      <c r="C226">
        <v>-3.4546194462871802</v>
      </c>
      <c r="D226">
        <v>-71.216628858626706</v>
      </c>
      <c r="E226">
        <v>19.762835691866499</v>
      </c>
      <c r="F226">
        <v>72.366566851586597</v>
      </c>
      <c r="G226">
        <v>-53.166562479610398</v>
      </c>
      <c r="H226">
        <v>-80.3338504420703</v>
      </c>
      <c r="I226">
        <v>-13.222579529663101</v>
      </c>
    </row>
    <row r="227" spans="1:9" x14ac:dyDescent="0.45">
      <c r="A227" s="20">
        <v>22.2</v>
      </c>
      <c r="B227">
        <v>-49.229475284961403</v>
      </c>
      <c r="C227">
        <v>-26.889583290927199</v>
      </c>
      <c r="D227">
        <v>3.5281360438216098</v>
      </c>
      <c r="E227">
        <v>-82.596160878954706</v>
      </c>
      <c r="F227">
        <v>73.455529526447407</v>
      </c>
      <c r="G227">
        <v>-117.505780361717</v>
      </c>
      <c r="H227">
        <v>-79.694065036245107</v>
      </c>
      <c r="I227">
        <v>-55.211276605761597</v>
      </c>
    </row>
    <row r="228" spans="1:9" x14ac:dyDescent="0.45">
      <c r="A228" s="20">
        <v>22.3</v>
      </c>
      <c r="B228">
        <v>-5.6565610315203596</v>
      </c>
      <c r="C228">
        <v>25.111663809730501</v>
      </c>
      <c r="D228">
        <v>-33.417185700115802</v>
      </c>
      <c r="E228">
        <v>-2.0229565278950901</v>
      </c>
      <c r="F228">
        <v>30.0367060902391</v>
      </c>
      <c r="G228">
        <v>52.679230531690799</v>
      </c>
      <c r="H228">
        <v>46.197789763060896</v>
      </c>
      <c r="I228">
        <v>-41.002451084089003</v>
      </c>
    </row>
    <row r="229" spans="1:9" x14ac:dyDescent="0.45">
      <c r="A229" s="20">
        <v>22.4</v>
      </c>
      <c r="B229">
        <v>5.3402721682684096</v>
      </c>
      <c r="C229">
        <v>125.56537750287799</v>
      </c>
      <c r="D229">
        <v>5.5942604523189603</v>
      </c>
      <c r="E229">
        <v>1.34414077395933E-2</v>
      </c>
      <c r="F229">
        <v>69.418359801882701</v>
      </c>
      <c r="G229">
        <v>-40.917746463062898</v>
      </c>
      <c r="H229">
        <v>33.762939078654902</v>
      </c>
      <c r="I229">
        <v>92.407276978704701</v>
      </c>
    </row>
    <row r="230" spans="1:9" x14ac:dyDescent="0.45">
      <c r="A230" s="20">
        <v>22.5</v>
      </c>
      <c r="B230">
        <v>-11.0730710893933</v>
      </c>
      <c r="C230">
        <v>-57.330499650728903</v>
      </c>
      <c r="D230">
        <v>41.661529909388499</v>
      </c>
      <c r="E230">
        <v>-74.963372976016998</v>
      </c>
      <c r="F230">
        <v>15.6694491615639</v>
      </c>
      <c r="G230">
        <v>-13.033295764994</v>
      </c>
      <c r="H230">
        <v>44.702524930878603</v>
      </c>
      <c r="I230">
        <v>25.884553307388</v>
      </c>
    </row>
    <row r="231" spans="1:9" x14ac:dyDescent="0.45">
      <c r="A231" s="20">
        <v>22.6</v>
      </c>
      <c r="B231">
        <v>44.134620119786902</v>
      </c>
      <c r="C231">
        <v>76.915353587289999</v>
      </c>
      <c r="D231">
        <v>16.998163994583201</v>
      </c>
      <c r="E231">
        <v>45.592116188071202</v>
      </c>
      <c r="F231">
        <v>-15.847325119045101</v>
      </c>
      <c r="G231">
        <v>6.29082198072512</v>
      </c>
      <c r="H231">
        <v>8.7220551344698496</v>
      </c>
      <c r="I231">
        <v>63.5399710376971</v>
      </c>
    </row>
    <row r="232" spans="1:9" x14ac:dyDescent="0.45">
      <c r="A232" s="20">
        <v>22.7</v>
      </c>
      <c r="B232">
        <v>-42.429102112109902</v>
      </c>
      <c r="C232">
        <v>4.4956505750418598</v>
      </c>
      <c r="D232">
        <v>11.119449189247099</v>
      </c>
      <c r="E232">
        <v>7.0369957804974801</v>
      </c>
      <c r="F232">
        <v>63.422052298425797</v>
      </c>
      <c r="G232">
        <v>-22.8726597424284</v>
      </c>
      <c r="H232">
        <v>-47.6984706676363</v>
      </c>
      <c r="I232">
        <v>3.8259598756471198</v>
      </c>
    </row>
    <row r="233" spans="1:9" x14ac:dyDescent="0.45">
      <c r="A233" s="20">
        <v>22.8</v>
      </c>
      <c r="B233">
        <v>47.551706141698801</v>
      </c>
      <c r="C233">
        <v>-53.6633664957428</v>
      </c>
      <c r="D233">
        <v>9.4209102085055392</v>
      </c>
      <c r="E233">
        <v>79.755602647559201</v>
      </c>
      <c r="F233">
        <v>-65.013326566235705</v>
      </c>
      <c r="G233">
        <v>0.43553641205806398</v>
      </c>
      <c r="H233">
        <v>82.798194343662104</v>
      </c>
      <c r="I233">
        <v>-6.5641713681234597</v>
      </c>
    </row>
    <row r="234" spans="1:9" x14ac:dyDescent="0.45">
      <c r="A234" s="20">
        <v>22.9</v>
      </c>
      <c r="B234">
        <v>-8.9436572312379301</v>
      </c>
      <c r="C234">
        <v>-25.5303747318234</v>
      </c>
      <c r="D234">
        <v>63.083692487784802</v>
      </c>
      <c r="E234">
        <v>-96.436191699918595</v>
      </c>
      <c r="F234">
        <v>-12.868336685843399</v>
      </c>
      <c r="G234">
        <v>-45.505404866829899</v>
      </c>
      <c r="H234">
        <v>-18.757170859873501</v>
      </c>
      <c r="I234">
        <v>-32.4931993752582</v>
      </c>
    </row>
    <row r="235" spans="1:9" x14ac:dyDescent="0.45">
      <c r="A235" s="20">
        <v>23</v>
      </c>
      <c r="B235">
        <v>-52.023324114685899</v>
      </c>
      <c r="C235">
        <v>-16.1518010463768</v>
      </c>
      <c r="D235">
        <v>-71.823909700592296</v>
      </c>
      <c r="E235">
        <v>-13.0989585053811</v>
      </c>
      <c r="F235">
        <v>-9.5655468897276297</v>
      </c>
      <c r="G235">
        <v>-76.4742900242438</v>
      </c>
      <c r="H235">
        <v>71.514053122360593</v>
      </c>
      <c r="I235">
        <v>-10.222651232516499</v>
      </c>
    </row>
    <row r="236" spans="1:9" x14ac:dyDescent="0.45">
      <c r="A236" s="20">
        <v>23.1</v>
      </c>
      <c r="B236">
        <v>-41.527893332461097</v>
      </c>
      <c r="C236">
        <v>-13.716751709077601</v>
      </c>
      <c r="D236">
        <v>-60.411392719846098</v>
      </c>
      <c r="E236">
        <v>-23.487317174361099</v>
      </c>
      <c r="F236">
        <v>28.873016713277899</v>
      </c>
      <c r="G236">
        <v>-30.702970150298299</v>
      </c>
      <c r="H236">
        <v>-19.395299484629199</v>
      </c>
      <c r="I236">
        <v>42.815554436413798</v>
      </c>
    </row>
    <row r="237" spans="1:9" x14ac:dyDescent="0.45">
      <c r="A237" s="20">
        <v>23.2</v>
      </c>
      <c r="B237">
        <v>22.7434453325363</v>
      </c>
      <c r="C237">
        <v>89.720112933115303</v>
      </c>
      <c r="D237">
        <v>-79.497685606476296</v>
      </c>
      <c r="E237">
        <v>61.230537277616598</v>
      </c>
      <c r="F237">
        <v>-25.370583081888899</v>
      </c>
      <c r="G237">
        <v>6.9031380484809199</v>
      </c>
      <c r="H237">
        <v>-70.730936019041806</v>
      </c>
      <c r="I237">
        <v>-27.3516676128806</v>
      </c>
    </row>
    <row r="238" spans="1:9" x14ac:dyDescent="0.45">
      <c r="A238" s="20">
        <v>23.3</v>
      </c>
      <c r="B238">
        <v>-6.8579903161039297</v>
      </c>
      <c r="C238">
        <v>1.2140326177657801</v>
      </c>
      <c r="D238">
        <v>-2.6096335555024202</v>
      </c>
      <c r="E238">
        <v>54.692758627605798</v>
      </c>
      <c r="F238">
        <v>-10.470435853839801</v>
      </c>
      <c r="G238">
        <v>58.092165240153399</v>
      </c>
      <c r="H238">
        <v>-23.223450653376201</v>
      </c>
      <c r="I238">
        <v>-78.912520131054606</v>
      </c>
    </row>
    <row r="239" spans="1:9" x14ac:dyDescent="0.45">
      <c r="A239" s="20">
        <v>23.4</v>
      </c>
      <c r="B239">
        <v>96.833472278985596</v>
      </c>
      <c r="C239">
        <v>20.241040508687899</v>
      </c>
      <c r="D239">
        <v>30.811078536715598</v>
      </c>
      <c r="E239">
        <v>24.439427721627499</v>
      </c>
      <c r="F239">
        <v>-1.9302379223202499</v>
      </c>
      <c r="G239">
        <v>28.1966822294949</v>
      </c>
      <c r="H239">
        <v>-29.693312825291699</v>
      </c>
      <c r="I239">
        <v>-19.028010586615299</v>
      </c>
    </row>
    <row r="240" spans="1:9" x14ac:dyDescent="0.45">
      <c r="A240" s="20">
        <v>23.5</v>
      </c>
      <c r="B240">
        <v>-64.288742751933398</v>
      </c>
      <c r="C240">
        <v>-15.7003917471406</v>
      </c>
      <c r="D240">
        <v>12.7746263303611</v>
      </c>
      <c r="E240">
        <v>36.061731754611998</v>
      </c>
      <c r="F240">
        <v>8.80487954160645</v>
      </c>
      <c r="G240">
        <v>0.45638053720371702</v>
      </c>
      <c r="H240">
        <v>-23.195647607068601</v>
      </c>
      <c r="I240">
        <v>-104.009620033261</v>
      </c>
    </row>
    <row r="241" spans="1:9" x14ac:dyDescent="0.45">
      <c r="A241" s="20">
        <v>23.6</v>
      </c>
      <c r="B241">
        <v>46.544707737691198</v>
      </c>
      <c r="C241">
        <v>110.58945667866401</v>
      </c>
      <c r="D241">
        <v>81.293266100391605</v>
      </c>
      <c r="E241">
        <v>-15.252495825419199</v>
      </c>
      <c r="F241">
        <v>-54.9061641674827</v>
      </c>
      <c r="G241">
        <v>-40.457723291832103</v>
      </c>
      <c r="H241">
        <v>-22.472754723227901</v>
      </c>
      <c r="I241">
        <v>40.561846147599198</v>
      </c>
    </row>
    <row r="242" spans="1:9" x14ac:dyDescent="0.45">
      <c r="A242" s="20">
        <v>23.7</v>
      </c>
      <c r="B242">
        <v>35.497129057234801</v>
      </c>
      <c r="C242">
        <v>5.6240532385659101</v>
      </c>
      <c r="D242">
        <v>5.6688327074314699</v>
      </c>
      <c r="E242">
        <v>125.37420191836399</v>
      </c>
      <c r="F242">
        <v>11.2912588237688</v>
      </c>
      <c r="G242">
        <v>-44.519970455936502</v>
      </c>
      <c r="H242">
        <v>-13.4826364000275</v>
      </c>
      <c r="I242">
        <v>-30.9779957353953</v>
      </c>
    </row>
    <row r="243" spans="1:9" x14ac:dyDescent="0.45">
      <c r="A243" s="20">
        <v>23.8</v>
      </c>
      <c r="B243">
        <v>-59.746239292130497</v>
      </c>
      <c r="C243">
        <v>16.670915374773799</v>
      </c>
      <c r="D243">
        <v>71.524873769020203</v>
      </c>
      <c r="E243">
        <v>-15.2271164281773</v>
      </c>
      <c r="F243">
        <v>39.999914648334702</v>
      </c>
      <c r="G243">
        <v>2.5470871131009001</v>
      </c>
      <c r="H243">
        <v>80.980492804073705</v>
      </c>
      <c r="I243">
        <v>29.774746175659502</v>
      </c>
    </row>
    <row r="244" spans="1:9" x14ac:dyDescent="0.45">
      <c r="A244" s="20">
        <v>23.9</v>
      </c>
      <c r="B244">
        <v>-47.324689184829303</v>
      </c>
      <c r="C244">
        <v>-8.3889125954456407</v>
      </c>
      <c r="D244">
        <v>-40.467536421816199</v>
      </c>
      <c r="E244">
        <v>30.011740746355098</v>
      </c>
      <c r="F244">
        <v>73.083702811883498</v>
      </c>
      <c r="G244">
        <v>-9.5164005261725499</v>
      </c>
      <c r="H244">
        <v>91.807700160813795</v>
      </c>
      <c r="I244">
        <v>-21.944391074804901</v>
      </c>
    </row>
    <row r="245" spans="1:9" x14ac:dyDescent="0.45">
      <c r="A245" s="20">
        <v>24</v>
      </c>
      <c r="B245">
        <v>-105.60169565624</v>
      </c>
      <c r="C245">
        <v>36.799502150297997</v>
      </c>
      <c r="D245">
        <v>-30.121199815732499</v>
      </c>
      <c r="E245">
        <v>26.1595160021417</v>
      </c>
      <c r="F245">
        <v>-33.6452160958059</v>
      </c>
      <c r="G245">
        <v>36.0946766326933</v>
      </c>
      <c r="H245">
        <v>30.4857054264384</v>
      </c>
      <c r="I245">
        <v>22.3159827545221</v>
      </c>
    </row>
    <row r="246" spans="1:9" x14ac:dyDescent="0.45">
      <c r="A246" s="20">
        <v>24.1</v>
      </c>
      <c r="B246">
        <v>56.710987468434404</v>
      </c>
      <c r="C246">
        <v>54.854165473166098</v>
      </c>
      <c r="D246">
        <v>-35.853347832291398</v>
      </c>
      <c r="E246">
        <v>-33.462747601160601</v>
      </c>
      <c r="F246">
        <v>77.813092899249497</v>
      </c>
      <c r="G246">
        <v>-0.827218860132241</v>
      </c>
      <c r="H246">
        <v>17.315096119777699</v>
      </c>
      <c r="I246">
        <v>-10.642283664010399</v>
      </c>
    </row>
    <row r="247" spans="1:9" x14ac:dyDescent="0.45">
      <c r="A247" s="20">
        <v>24.2</v>
      </c>
      <c r="B247">
        <v>14.3528451161287</v>
      </c>
      <c r="C247">
        <v>-97.782643123813799</v>
      </c>
      <c r="D247">
        <v>-4.8750132036503899</v>
      </c>
      <c r="E247">
        <v>65.974278502188</v>
      </c>
      <c r="F247">
        <v>-31.1977679712504</v>
      </c>
      <c r="G247">
        <v>-30.578738980313499</v>
      </c>
      <c r="H247">
        <v>4.3573057673861202</v>
      </c>
      <c r="I247">
        <v>73.593933837848098</v>
      </c>
    </row>
    <row r="248" spans="1:9" x14ac:dyDescent="0.45">
      <c r="A248" s="20">
        <v>24.3</v>
      </c>
      <c r="B248">
        <v>77.740643488260801</v>
      </c>
      <c r="C248">
        <v>-102.988031201003</v>
      </c>
      <c r="D248">
        <v>-27.372805331088099</v>
      </c>
      <c r="E248">
        <v>-49.119753807296199</v>
      </c>
      <c r="F248">
        <v>-30.5706065928774</v>
      </c>
      <c r="G248">
        <v>81.842940707275403</v>
      </c>
      <c r="H248">
        <v>-38.992333163368698</v>
      </c>
      <c r="I248">
        <v>-15.407378613095799</v>
      </c>
    </row>
    <row r="249" spans="1:9" x14ac:dyDescent="0.45">
      <c r="A249" s="20">
        <v>24.4</v>
      </c>
      <c r="B249">
        <v>-2.4881355220446602</v>
      </c>
      <c r="C249">
        <v>1.11901070939439</v>
      </c>
      <c r="D249">
        <v>45.020784705457501</v>
      </c>
      <c r="E249">
        <v>1.93865190770136</v>
      </c>
      <c r="F249">
        <v>-11.177866153290401</v>
      </c>
      <c r="G249">
        <v>-58.720947092474198</v>
      </c>
      <c r="H249">
        <v>6.0238954397926401</v>
      </c>
      <c r="I249">
        <v>9.1216993887368591</v>
      </c>
    </row>
    <row r="250" spans="1:9" x14ac:dyDescent="0.45">
      <c r="A250" s="20">
        <v>24.5</v>
      </c>
      <c r="B250">
        <v>-40.633982374377702</v>
      </c>
      <c r="C250">
        <v>73.601782743659498</v>
      </c>
      <c r="D250">
        <v>20.2257826127478</v>
      </c>
      <c r="E250">
        <v>22.271153484328501</v>
      </c>
      <c r="F250">
        <v>-47.443300017580398</v>
      </c>
      <c r="G250">
        <v>16.4644413630397</v>
      </c>
      <c r="H250">
        <v>-19.660516390627901</v>
      </c>
      <c r="I250">
        <v>-30.2763218506493</v>
      </c>
    </row>
    <row r="251" spans="1:9" x14ac:dyDescent="0.45">
      <c r="A251" s="20">
        <v>24.6</v>
      </c>
      <c r="B251">
        <v>-29.0900542305409</v>
      </c>
      <c r="C251">
        <v>59.149575205225901</v>
      </c>
      <c r="D251">
        <v>-25.1954474872581</v>
      </c>
      <c r="E251">
        <v>-89.8623162570494</v>
      </c>
      <c r="F251">
        <v>12.133266847538501</v>
      </c>
      <c r="G251">
        <v>31.683569982227201</v>
      </c>
      <c r="H251">
        <v>15.5506435960554</v>
      </c>
      <c r="I251">
        <v>-23.0283779068752</v>
      </c>
    </row>
    <row r="252" spans="1:9" x14ac:dyDescent="0.45">
      <c r="A252" s="20">
        <v>24.7</v>
      </c>
      <c r="B252">
        <v>-22.905586282978302</v>
      </c>
      <c r="C252">
        <v>29.321607121507601</v>
      </c>
      <c r="D252">
        <v>31.243760282159101</v>
      </c>
      <c r="E252">
        <v>11.923811143730401</v>
      </c>
      <c r="F252">
        <v>102.66365993111</v>
      </c>
      <c r="G252">
        <v>7.9015096861659</v>
      </c>
      <c r="H252">
        <v>30.784739471525501</v>
      </c>
      <c r="I252">
        <v>-28.073952404168399</v>
      </c>
    </row>
    <row r="253" spans="1:9" x14ac:dyDescent="0.45">
      <c r="A253" s="20">
        <v>24.8</v>
      </c>
      <c r="B253">
        <v>-114.753253300629</v>
      </c>
      <c r="C253">
        <v>12.121297066840199</v>
      </c>
      <c r="D253">
        <v>-64.525269283018005</v>
      </c>
      <c r="E253">
        <v>-10.7798322630185</v>
      </c>
      <c r="F253">
        <v>-16.7473994120699</v>
      </c>
      <c r="G253">
        <v>55.1088521152301</v>
      </c>
      <c r="H253">
        <v>-13.4286473549743</v>
      </c>
      <c r="I253">
        <v>-5.7215589947746697</v>
      </c>
    </row>
    <row r="254" spans="1:9" x14ac:dyDescent="0.45">
      <c r="A254" s="20">
        <v>24.9</v>
      </c>
      <c r="B254">
        <v>-43.413624975236303</v>
      </c>
      <c r="C254">
        <v>69.3011261335011</v>
      </c>
      <c r="D254">
        <v>69.496564471554905</v>
      </c>
      <c r="E254">
        <v>48.383833614437201</v>
      </c>
      <c r="F254">
        <v>-13.917445509032399</v>
      </c>
      <c r="G254">
        <v>77.288076218896705</v>
      </c>
      <c r="H254">
        <v>20.974648231068802</v>
      </c>
      <c r="I254">
        <v>-32.811687109945701</v>
      </c>
    </row>
    <row r="255" spans="1:9" x14ac:dyDescent="0.45">
      <c r="A255" s="20">
        <v>25</v>
      </c>
      <c r="B255">
        <v>92.665997675538193</v>
      </c>
      <c r="C255">
        <v>-61.972080140603701</v>
      </c>
      <c r="D255">
        <v>-94.599499634295697</v>
      </c>
      <c r="E255">
        <v>29.5271350884748</v>
      </c>
      <c r="F255">
        <v>-13.281205685075401</v>
      </c>
      <c r="G255">
        <v>-34.7800169126943</v>
      </c>
      <c r="H255">
        <v>-17.9894695923253</v>
      </c>
      <c r="I255">
        <v>115.435991245753</v>
      </c>
    </row>
    <row r="256" spans="1:9" x14ac:dyDescent="0.45">
      <c r="A256" s="20">
        <v>25.1</v>
      </c>
      <c r="B256">
        <v>-85.421855802365101</v>
      </c>
      <c r="C256">
        <v>-138.41089635350801</v>
      </c>
      <c r="D256">
        <v>9.2930470475998508</v>
      </c>
      <c r="E256">
        <v>11.4461275904507</v>
      </c>
      <c r="F256">
        <v>-15.8444826164929</v>
      </c>
      <c r="G256">
        <v>13.983017187276101</v>
      </c>
      <c r="H256">
        <v>-10.6310990965848</v>
      </c>
      <c r="I256">
        <v>12.1948166221874</v>
      </c>
    </row>
    <row r="257" spans="1:9" x14ac:dyDescent="0.45">
      <c r="A257" s="20">
        <v>25.2</v>
      </c>
      <c r="B257">
        <v>-13.6847439789502</v>
      </c>
      <c r="C257">
        <v>-41.540956004005899</v>
      </c>
      <c r="D257">
        <v>6.7681815939690804</v>
      </c>
      <c r="E257">
        <v>77.699001463155398</v>
      </c>
      <c r="F257">
        <v>43.487897705708797</v>
      </c>
      <c r="G257">
        <v>-7.71683870456717</v>
      </c>
      <c r="H257">
        <v>36.081086313973003</v>
      </c>
      <c r="I257">
        <v>-13.338376398532599</v>
      </c>
    </row>
    <row r="258" spans="1:9" x14ac:dyDescent="0.45">
      <c r="A258" s="20">
        <v>25.3</v>
      </c>
      <c r="B258">
        <v>-22.082724999393001</v>
      </c>
      <c r="C258">
        <v>30.948866016782201</v>
      </c>
      <c r="D258">
        <v>-27.0113649001844</v>
      </c>
      <c r="E258">
        <v>-1.5868360540187001</v>
      </c>
      <c r="F258">
        <v>4.51949088952425</v>
      </c>
      <c r="G258">
        <v>8.87856301820295</v>
      </c>
      <c r="H258">
        <v>-119.64453871066</v>
      </c>
      <c r="I258">
        <v>10.757513537721501</v>
      </c>
    </row>
    <row r="259" spans="1:9" x14ac:dyDescent="0.45">
      <c r="A259" s="20">
        <v>25.4</v>
      </c>
      <c r="B259">
        <v>-31.345679425017199</v>
      </c>
      <c r="C259">
        <v>33.855986419768797</v>
      </c>
      <c r="D259">
        <v>-36.0761659667237</v>
      </c>
      <c r="E259">
        <v>37.016880539007602</v>
      </c>
      <c r="F259">
        <v>-42.072871476799797</v>
      </c>
      <c r="G259">
        <v>-20.7468084257596</v>
      </c>
      <c r="H259">
        <v>-74.356225011956198</v>
      </c>
      <c r="I259">
        <v>-94.822772760707394</v>
      </c>
    </row>
    <row r="260" spans="1:9" x14ac:dyDescent="0.45">
      <c r="A260" s="20">
        <v>25.5</v>
      </c>
      <c r="B260">
        <v>8.9263473036117507</v>
      </c>
      <c r="C260">
        <v>51.699173209578397</v>
      </c>
      <c r="D260">
        <v>-1.78587916657803</v>
      </c>
      <c r="E260">
        <v>-28.4635714055376</v>
      </c>
      <c r="F260">
        <v>2.03228408466842</v>
      </c>
      <c r="G260">
        <v>-14.5977764923213</v>
      </c>
      <c r="H260">
        <v>-20.4079720488891</v>
      </c>
      <c r="I260">
        <v>-22.2477358748725</v>
      </c>
    </row>
    <row r="261" spans="1:9" x14ac:dyDescent="0.45">
      <c r="A261" s="20">
        <v>25.6</v>
      </c>
      <c r="B261">
        <v>79.196949018233795</v>
      </c>
      <c r="C261">
        <v>30.912588106052699</v>
      </c>
      <c r="D261">
        <v>-39.948767251697099</v>
      </c>
      <c r="E261">
        <v>52.696477854545698</v>
      </c>
      <c r="F261">
        <v>44.204046503710799</v>
      </c>
      <c r="G261">
        <v>4.1709525931462803</v>
      </c>
      <c r="H261">
        <v>-0.85922314190257298</v>
      </c>
      <c r="I261">
        <v>-1.8219870414238899</v>
      </c>
    </row>
    <row r="262" spans="1:9" x14ac:dyDescent="0.45">
      <c r="A262" s="20">
        <v>25.7</v>
      </c>
      <c r="B262">
        <v>3.6928356101407802</v>
      </c>
      <c r="C262">
        <v>48.769745552225501</v>
      </c>
      <c r="D262">
        <v>35.262993625440203</v>
      </c>
      <c r="E262">
        <v>67.095163278369995</v>
      </c>
      <c r="F262">
        <v>-43.825202856541097</v>
      </c>
      <c r="G262">
        <v>58.379552307519504</v>
      </c>
      <c r="H262">
        <v>-76.574892396584204</v>
      </c>
      <c r="I262">
        <v>-93.702121180265195</v>
      </c>
    </row>
    <row r="263" spans="1:9" x14ac:dyDescent="0.45">
      <c r="A263" s="20">
        <v>25.8</v>
      </c>
      <c r="B263">
        <v>94.974520749103505</v>
      </c>
      <c r="C263">
        <v>97.047558496893899</v>
      </c>
      <c r="D263">
        <v>100.516547345888</v>
      </c>
      <c r="E263">
        <v>-49.155854872908002</v>
      </c>
      <c r="F263">
        <v>-28.3468649838963</v>
      </c>
      <c r="G263">
        <v>73.365809563458001</v>
      </c>
      <c r="H263">
        <v>46.8301925900426</v>
      </c>
      <c r="I263">
        <v>2.12423332568126</v>
      </c>
    </row>
    <row r="264" spans="1:9" x14ac:dyDescent="0.45">
      <c r="A264" s="20">
        <v>25.9</v>
      </c>
      <c r="B264">
        <v>-111.220869066893</v>
      </c>
      <c r="C264">
        <v>-31.986081877242398</v>
      </c>
      <c r="D264">
        <v>-33.6015171967626</v>
      </c>
      <c r="E264">
        <v>45.887724296027898</v>
      </c>
      <c r="F264">
        <v>-73.023581961714498</v>
      </c>
      <c r="G264">
        <v>114.307174807941</v>
      </c>
      <c r="H264">
        <v>1.0919897578351601</v>
      </c>
      <c r="I264">
        <v>117.793383570358</v>
      </c>
    </row>
    <row r="265" spans="1:9" x14ac:dyDescent="0.45">
      <c r="A265" s="20">
        <v>26</v>
      </c>
      <c r="B265">
        <v>-0.92877914850258403</v>
      </c>
      <c r="C265">
        <v>-53.266767739074801</v>
      </c>
      <c r="D265">
        <v>58.0267388943413</v>
      </c>
      <c r="E265">
        <v>-18.864326812449299</v>
      </c>
      <c r="F265">
        <v>-24.170153731334299</v>
      </c>
      <c r="G265">
        <v>-35.693022371885903</v>
      </c>
      <c r="H265">
        <v>40.121595195337299</v>
      </c>
      <c r="I265">
        <v>-28.053034300358998</v>
      </c>
    </row>
    <row r="266" spans="1:9" x14ac:dyDescent="0.45">
      <c r="A266" s="20">
        <v>26.1</v>
      </c>
      <c r="B266">
        <v>-20.121125537155301</v>
      </c>
      <c r="C266">
        <v>-44.340228059470498</v>
      </c>
      <c r="D266">
        <v>-43.309928413554999</v>
      </c>
      <c r="E266">
        <v>18.2223010562846</v>
      </c>
      <c r="F266">
        <v>-2.2214769249951201</v>
      </c>
      <c r="G266">
        <v>29.874867260317998</v>
      </c>
      <c r="H266">
        <v>63.514059050438398</v>
      </c>
      <c r="I266">
        <v>13.6600343332136</v>
      </c>
    </row>
    <row r="267" spans="1:9" x14ac:dyDescent="0.45">
      <c r="A267" s="20">
        <v>26.2</v>
      </c>
      <c r="B267">
        <v>-5.7032948956657501</v>
      </c>
      <c r="C267">
        <v>-23.374225691849301</v>
      </c>
      <c r="D267">
        <v>-0.15136557866153</v>
      </c>
      <c r="E267">
        <v>-63.450570521209499</v>
      </c>
      <c r="F267">
        <v>-98.815810595119402</v>
      </c>
      <c r="G267">
        <v>90.526191975507302</v>
      </c>
      <c r="H267">
        <v>-90.7576651391106</v>
      </c>
      <c r="I267">
        <v>-19.605245000999702</v>
      </c>
    </row>
    <row r="268" spans="1:9" x14ac:dyDescent="0.45">
      <c r="A268" s="20">
        <v>26.3</v>
      </c>
      <c r="B268">
        <v>47.5880002014243</v>
      </c>
      <c r="C268">
        <v>-1.2305160980657901</v>
      </c>
      <c r="D268">
        <v>-94.075820655530904</v>
      </c>
      <c r="E268">
        <v>-65.529747075333503</v>
      </c>
      <c r="F268">
        <v>-6.6551682053025703</v>
      </c>
      <c r="G268">
        <v>14.3437407342577</v>
      </c>
      <c r="H268">
        <v>-43.9108371073089</v>
      </c>
      <c r="I268">
        <v>18.130227636306099</v>
      </c>
    </row>
    <row r="269" spans="1:9" x14ac:dyDescent="0.45">
      <c r="A269" s="20">
        <v>26.4</v>
      </c>
      <c r="B269">
        <v>-97.1113570688198</v>
      </c>
      <c r="C269">
        <v>-71.958853479232403</v>
      </c>
      <c r="D269">
        <v>-79.761150086742703</v>
      </c>
      <c r="E269">
        <v>-71.636311121300807</v>
      </c>
      <c r="F269">
        <v>-86.693485887022305</v>
      </c>
      <c r="G269">
        <v>-17.5526622861364</v>
      </c>
      <c r="H269">
        <v>131.72929443603101</v>
      </c>
      <c r="I269">
        <v>43.639674445101598</v>
      </c>
    </row>
    <row r="270" spans="1:9" x14ac:dyDescent="0.45">
      <c r="A270" s="20">
        <v>26.5</v>
      </c>
      <c r="B270">
        <v>18.039825310411501</v>
      </c>
      <c r="C270">
        <v>-16.620231853195499</v>
      </c>
      <c r="D270">
        <v>18.9475713561901</v>
      </c>
      <c r="E270">
        <v>-109.54746704456601</v>
      </c>
      <c r="F270">
        <v>60.752918397362301</v>
      </c>
      <c r="G270">
        <v>-50.343844874371499</v>
      </c>
      <c r="H270">
        <v>-104.66970366089301</v>
      </c>
      <c r="I270">
        <v>9.0208662915786295</v>
      </c>
    </row>
    <row r="271" spans="1:9" x14ac:dyDescent="0.45">
      <c r="A271" s="20">
        <v>26.6</v>
      </c>
      <c r="B271">
        <v>113.55815697752401</v>
      </c>
      <c r="C271">
        <v>-32.201887798086098</v>
      </c>
      <c r="D271">
        <v>-99.6924592720585</v>
      </c>
      <c r="E271">
        <v>-15.063378990064001</v>
      </c>
      <c r="F271">
        <v>-13.7891134117246</v>
      </c>
      <c r="G271">
        <v>38.224205716090196</v>
      </c>
      <c r="H271">
        <v>-28.010525248307101</v>
      </c>
      <c r="I271">
        <v>-4.7970929351320297</v>
      </c>
    </row>
    <row r="272" spans="1:9" x14ac:dyDescent="0.45">
      <c r="A272" s="20">
        <v>26.7</v>
      </c>
      <c r="B272">
        <v>21.382990999636899</v>
      </c>
      <c r="C272">
        <v>-56.983938570461397</v>
      </c>
      <c r="D272">
        <v>-61.234800289239097</v>
      </c>
      <c r="E272">
        <v>-40.504853255876299</v>
      </c>
      <c r="F272">
        <v>-77.150284737805293</v>
      </c>
      <c r="G272">
        <v>19.149217155240599</v>
      </c>
      <c r="H272">
        <v>-38.964131060711999</v>
      </c>
      <c r="I272">
        <v>-13.994994482594199</v>
      </c>
    </row>
    <row r="273" spans="1:9" x14ac:dyDescent="0.45">
      <c r="A273" s="20">
        <v>26.8</v>
      </c>
      <c r="B273">
        <v>55.187922988813703</v>
      </c>
      <c r="C273">
        <v>61.8611166239303</v>
      </c>
      <c r="D273">
        <v>-68.657130055406299</v>
      </c>
      <c r="E273">
        <v>-9.9071103832474208</v>
      </c>
      <c r="F273">
        <v>-33.605204968241097</v>
      </c>
      <c r="G273">
        <v>-76.742400112848202</v>
      </c>
      <c r="H273">
        <v>-0.45040226431118502</v>
      </c>
      <c r="I273">
        <v>-5.67668313699631</v>
      </c>
    </row>
    <row r="274" spans="1:9" x14ac:dyDescent="0.45">
      <c r="A274" s="20">
        <v>26.9</v>
      </c>
      <c r="B274">
        <v>24.7711331552396</v>
      </c>
      <c r="C274">
        <v>122.28690400903</v>
      </c>
      <c r="D274">
        <v>-85.116336629049897</v>
      </c>
      <c r="E274">
        <v>-41.541005379075997</v>
      </c>
      <c r="F274">
        <v>24.813511481520798</v>
      </c>
      <c r="G274">
        <v>-8.6425510467575908</v>
      </c>
      <c r="H274">
        <v>-31.635237260460901</v>
      </c>
      <c r="I274">
        <v>-164.537241194769</v>
      </c>
    </row>
    <row r="275" spans="1:9" x14ac:dyDescent="0.45">
      <c r="A275" s="20">
        <v>27</v>
      </c>
      <c r="B275">
        <v>29.584976790549401</v>
      </c>
      <c r="C275">
        <v>-89.7147626730588</v>
      </c>
      <c r="D275">
        <v>1.11257856629401</v>
      </c>
      <c r="E275">
        <v>36.393739461299702</v>
      </c>
      <c r="F275">
        <v>24.3558795301511</v>
      </c>
      <c r="G275">
        <v>-71.889306711312102</v>
      </c>
      <c r="H275">
        <v>12.061171462237899</v>
      </c>
      <c r="I275">
        <v>-21.635347395392799</v>
      </c>
    </row>
    <row r="276" spans="1:9" x14ac:dyDescent="0.45">
      <c r="A276" s="20">
        <v>27.1</v>
      </c>
      <c r="B276">
        <v>-29.317248690956198</v>
      </c>
      <c r="C276">
        <v>18.607154304210201</v>
      </c>
      <c r="D276">
        <v>-41.000664838048799</v>
      </c>
      <c r="E276">
        <v>-104.242036370617</v>
      </c>
      <c r="F276">
        <v>13.9705285801094</v>
      </c>
      <c r="G276">
        <v>48.2958800132241</v>
      </c>
      <c r="H276">
        <v>-3.6063755900589398</v>
      </c>
      <c r="I276">
        <v>-74.476273129969201</v>
      </c>
    </row>
    <row r="277" spans="1:9" x14ac:dyDescent="0.45">
      <c r="A277" s="20">
        <v>27.2</v>
      </c>
      <c r="B277">
        <v>8.5710571430251292</v>
      </c>
      <c r="C277">
        <v>18.065967824306401</v>
      </c>
      <c r="D277">
        <v>82.462659413383506</v>
      </c>
      <c r="E277">
        <v>38.0575189898953</v>
      </c>
      <c r="F277">
        <v>-7.76583932287887</v>
      </c>
      <c r="G277">
        <v>-19.2047376865399</v>
      </c>
      <c r="H277">
        <v>-41.045346591819701</v>
      </c>
      <c r="I277">
        <v>-18.4084023414811</v>
      </c>
    </row>
    <row r="278" spans="1:9" x14ac:dyDescent="0.45">
      <c r="A278" s="20">
        <v>27.3</v>
      </c>
      <c r="B278">
        <v>23.465482065986802</v>
      </c>
      <c r="C278">
        <v>16.289763683178101</v>
      </c>
      <c r="D278">
        <v>31.958950528498399</v>
      </c>
      <c r="E278">
        <v>41.068031824070502</v>
      </c>
      <c r="F278">
        <v>-42.009905888497102</v>
      </c>
      <c r="G278">
        <v>-17.732461176199202</v>
      </c>
      <c r="H278">
        <v>7.7668848604551801</v>
      </c>
      <c r="I278">
        <v>-5.1063340736459297</v>
      </c>
    </row>
    <row r="279" spans="1:9" x14ac:dyDescent="0.45">
      <c r="A279" s="20">
        <v>27.4</v>
      </c>
      <c r="B279">
        <v>3.6590007878858399</v>
      </c>
      <c r="C279">
        <v>-41.934890551615602</v>
      </c>
      <c r="D279">
        <v>31.5743074541776</v>
      </c>
      <c r="E279">
        <v>-92.559710927565703</v>
      </c>
      <c r="F279">
        <v>-21.546645535477001</v>
      </c>
      <c r="G279">
        <v>-89.032676816843306</v>
      </c>
      <c r="H279">
        <v>16.628078136054999</v>
      </c>
      <c r="I279">
        <v>-21.370787168806</v>
      </c>
    </row>
    <row r="280" spans="1:9" x14ac:dyDescent="0.45">
      <c r="A280" s="20">
        <v>27.5</v>
      </c>
      <c r="B280">
        <v>-68.028654106410499</v>
      </c>
      <c r="C280">
        <v>63.0951178864049</v>
      </c>
      <c r="D280">
        <v>42.3889019248873</v>
      </c>
      <c r="E280">
        <v>16.693619783265699</v>
      </c>
      <c r="F280">
        <v>69.102046174461805</v>
      </c>
      <c r="G280">
        <v>-55.2668370743068</v>
      </c>
      <c r="H280">
        <v>-14.455951020736199</v>
      </c>
      <c r="I280">
        <v>-36.6289226430006</v>
      </c>
    </row>
    <row r="281" spans="1:9" x14ac:dyDescent="0.45">
      <c r="A281" s="20">
        <v>27.6</v>
      </c>
      <c r="B281">
        <v>44.791545800827002</v>
      </c>
      <c r="C281">
        <v>5.3350848469179404</v>
      </c>
      <c r="D281">
        <v>-11.173744352551299</v>
      </c>
      <c r="E281">
        <v>-17.929677049224399</v>
      </c>
      <c r="F281">
        <v>-92.2825152008472</v>
      </c>
      <c r="G281">
        <v>45.293277347968598</v>
      </c>
      <c r="H281">
        <v>-42.218649918516903</v>
      </c>
      <c r="I281">
        <v>-46.596631540466603</v>
      </c>
    </row>
    <row r="282" spans="1:9" x14ac:dyDescent="0.45">
      <c r="A282" s="20">
        <v>27.7</v>
      </c>
      <c r="B282">
        <v>136.881424091225</v>
      </c>
      <c r="C282">
        <v>8.4863240565933609</v>
      </c>
      <c r="D282">
        <v>-2.7812440321515601</v>
      </c>
      <c r="E282">
        <v>-8.3900413639946994</v>
      </c>
      <c r="F282">
        <v>82.051541218311101</v>
      </c>
      <c r="G282">
        <v>-59.2606789353976</v>
      </c>
      <c r="H282">
        <v>6.3105212557202801</v>
      </c>
      <c r="I282">
        <v>-9.74580828123948</v>
      </c>
    </row>
    <row r="283" spans="1:9" x14ac:dyDescent="0.45">
      <c r="A283" s="20">
        <v>27.8</v>
      </c>
      <c r="B283">
        <v>-56.107448059361701</v>
      </c>
      <c r="C283">
        <v>-8.0076868508417398</v>
      </c>
      <c r="D283">
        <v>-39.157860546553003</v>
      </c>
      <c r="E283">
        <v>-8.1629470598203202</v>
      </c>
      <c r="F283">
        <v>37.688139992510301</v>
      </c>
      <c r="G283">
        <v>-27.0334920371903</v>
      </c>
      <c r="H283">
        <v>-17.121405516515601</v>
      </c>
      <c r="I283">
        <v>34.315242376769497</v>
      </c>
    </row>
    <row r="284" spans="1:9" x14ac:dyDescent="0.45">
      <c r="A284" s="20">
        <v>27.9</v>
      </c>
      <c r="B284">
        <v>-4.2864893660670198</v>
      </c>
      <c r="C284">
        <v>53.799420012697901</v>
      </c>
      <c r="D284">
        <v>29.180159299155701</v>
      </c>
      <c r="E284">
        <v>135.61867659916101</v>
      </c>
      <c r="F284">
        <v>-10.3124807467855</v>
      </c>
      <c r="G284">
        <v>-59.697908431027898</v>
      </c>
      <c r="H284">
        <v>-44.6786743293667</v>
      </c>
      <c r="I284">
        <v>29.813639615034301</v>
      </c>
    </row>
    <row r="285" spans="1:9" x14ac:dyDescent="0.45">
      <c r="A285" s="20">
        <v>28</v>
      </c>
      <c r="B285">
        <v>28.333199338778901</v>
      </c>
      <c r="C285">
        <v>-6.1639501425679502</v>
      </c>
      <c r="D285">
        <v>-43.289813139598898</v>
      </c>
      <c r="E285">
        <v>1.26634108592488</v>
      </c>
      <c r="F285">
        <v>31.975559412156301</v>
      </c>
      <c r="G285">
        <v>-11.300763271727501</v>
      </c>
      <c r="H285">
        <v>12.778759198354299</v>
      </c>
      <c r="I285">
        <v>45.924084474364001</v>
      </c>
    </row>
    <row r="286" spans="1:9" x14ac:dyDescent="0.45">
      <c r="A286" s="20">
        <v>28.1</v>
      </c>
      <c r="B286">
        <v>-21.568222488460201</v>
      </c>
      <c r="C286">
        <v>58.572432668113301</v>
      </c>
      <c r="D286">
        <v>53.902200153651897</v>
      </c>
      <c r="E286">
        <v>90.581520620956297</v>
      </c>
      <c r="F286">
        <v>18.9430983342573</v>
      </c>
      <c r="G286">
        <v>6.1182593048707501</v>
      </c>
      <c r="H286">
        <v>-64.617128790900694</v>
      </c>
      <c r="I286">
        <v>-23.9662895000608</v>
      </c>
    </row>
    <row r="287" spans="1:9" x14ac:dyDescent="0.45">
      <c r="A287" s="20">
        <v>28.2</v>
      </c>
      <c r="B287">
        <v>48.228914937658601</v>
      </c>
      <c r="C287">
        <v>-93.237682977249605</v>
      </c>
      <c r="D287">
        <v>20.227996432081198</v>
      </c>
      <c r="E287">
        <v>-26.9185856164314</v>
      </c>
      <c r="F287">
        <v>44.400390722958399</v>
      </c>
      <c r="G287">
        <v>15.998193095126201</v>
      </c>
      <c r="H287">
        <v>21.897502934730699</v>
      </c>
      <c r="I287">
        <v>-9.0203964719152108</v>
      </c>
    </row>
    <row r="288" spans="1:9" x14ac:dyDescent="0.45">
      <c r="A288" s="20">
        <v>28.3</v>
      </c>
      <c r="B288">
        <v>-64.832886969957599</v>
      </c>
      <c r="C288">
        <v>-70.669700095165595</v>
      </c>
      <c r="D288">
        <v>84.5595970667232</v>
      </c>
      <c r="E288">
        <v>23.087548750381501</v>
      </c>
      <c r="F288">
        <v>28.1449300138665</v>
      </c>
      <c r="G288">
        <v>-32.616505291182001</v>
      </c>
      <c r="H288">
        <v>-11.909599688927299</v>
      </c>
      <c r="I288">
        <v>14.948308418626899</v>
      </c>
    </row>
    <row r="289" spans="1:9" x14ac:dyDescent="0.45">
      <c r="A289" s="20">
        <v>28.4</v>
      </c>
      <c r="B289">
        <v>-78.696217861059296</v>
      </c>
      <c r="C289">
        <v>-20.8199994132498</v>
      </c>
      <c r="D289">
        <v>-82.629320644494001</v>
      </c>
      <c r="E289">
        <v>71.8599078616149</v>
      </c>
      <c r="F289">
        <v>-49.214205464119601</v>
      </c>
      <c r="G289">
        <v>-31.838042959604302</v>
      </c>
      <c r="H289">
        <v>-43.997989872007899</v>
      </c>
      <c r="I289">
        <v>12.443325920155299</v>
      </c>
    </row>
    <row r="290" spans="1:9" x14ac:dyDescent="0.45">
      <c r="A290" s="20">
        <v>28.5</v>
      </c>
      <c r="B290">
        <v>23.130641121923102</v>
      </c>
      <c r="C290">
        <v>38.493863080950398</v>
      </c>
      <c r="D290">
        <v>-39.545154628012199</v>
      </c>
      <c r="E290">
        <v>-96.643795947956903</v>
      </c>
      <c r="F290">
        <v>11.9704627146685</v>
      </c>
      <c r="G290">
        <v>43.061896461486199</v>
      </c>
      <c r="H290">
        <v>16.717089604933498</v>
      </c>
      <c r="I290">
        <v>20.3235303268706</v>
      </c>
    </row>
    <row r="291" spans="1:9" x14ac:dyDescent="0.45">
      <c r="A291" s="20">
        <v>28.6</v>
      </c>
      <c r="B291">
        <v>99.320962040529693</v>
      </c>
      <c r="C291">
        <v>98.506786638375004</v>
      </c>
      <c r="D291">
        <v>20.325148708095298</v>
      </c>
      <c r="E291">
        <v>-91.695254853413005</v>
      </c>
      <c r="F291">
        <v>-4.8926676088662404</v>
      </c>
      <c r="G291">
        <v>-15.088078453617101</v>
      </c>
      <c r="H291">
        <v>-38.742530002208802</v>
      </c>
      <c r="I291">
        <v>7.3404996620532996</v>
      </c>
    </row>
    <row r="292" spans="1:9" x14ac:dyDescent="0.45">
      <c r="A292" s="20">
        <v>28.7</v>
      </c>
      <c r="B292">
        <v>88.989235716225295</v>
      </c>
      <c r="C292">
        <v>-90.683748544700606</v>
      </c>
      <c r="D292">
        <v>-84.528202390847795</v>
      </c>
      <c r="E292">
        <v>27.987337819284701</v>
      </c>
      <c r="F292">
        <v>-16.6897997220611</v>
      </c>
      <c r="G292">
        <v>-19.905224132730702</v>
      </c>
      <c r="H292">
        <v>-5.5009563222920397</v>
      </c>
      <c r="I292">
        <v>29.139164962499301</v>
      </c>
    </row>
    <row r="293" spans="1:9" x14ac:dyDescent="0.45">
      <c r="A293" s="20">
        <v>28.8</v>
      </c>
      <c r="B293">
        <v>17.549231819895699</v>
      </c>
      <c r="C293">
        <v>-2.4036102609609298</v>
      </c>
      <c r="D293">
        <v>-59.840248241597301</v>
      </c>
      <c r="E293">
        <v>-4.60924403039159</v>
      </c>
      <c r="F293">
        <v>16.640368495510899</v>
      </c>
      <c r="G293">
        <v>33.653201736540097</v>
      </c>
      <c r="H293">
        <v>8.2392928866278492</v>
      </c>
      <c r="I293">
        <v>14.664929970268</v>
      </c>
    </row>
    <row r="294" spans="1:9" x14ac:dyDescent="0.45">
      <c r="A294" s="20">
        <v>28.9</v>
      </c>
      <c r="B294">
        <v>-41.591273990838701</v>
      </c>
      <c r="C294">
        <v>3.8716285705248099</v>
      </c>
      <c r="D294">
        <v>-11.5139493583148</v>
      </c>
      <c r="E294">
        <v>-14.915657434061901</v>
      </c>
      <c r="F294">
        <v>3.1003426070723701</v>
      </c>
      <c r="G294">
        <v>-31.647761270954899</v>
      </c>
      <c r="H294">
        <v>23.8073459419765</v>
      </c>
      <c r="I294">
        <v>-84.658007287302198</v>
      </c>
    </row>
    <row r="295" spans="1:9" x14ac:dyDescent="0.45">
      <c r="A295" s="20">
        <v>29</v>
      </c>
      <c r="B295">
        <v>60.1099689860526</v>
      </c>
      <c r="C295">
        <v>8.8853164109915408</v>
      </c>
      <c r="D295">
        <v>-128.889889573848</v>
      </c>
      <c r="E295">
        <v>-26.9124171176652</v>
      </c>
      <c r="F295">
        <v>-81.572269021651294</v>
      </c>
      <c r="G295">
        <v>65.676363981262099</v>
      </c>
      <c r="H295">
        <v>-58.168061780794197</v>
      </c>
      <c r="I295">
        <v>-20.032394969213101</v>
      </c>
    </row>
    <row r="296" spans="1:9" x14ac:dyDescent="0.45">
      <c r="A296" s="20">
        <v>29.1</v>
      </c>
      <c r="B296">
        <v>29.189655825999299</v>
      </c>
      <c r="C296">
        <v>8.1146966416031905</v>
      </c>
      <c r="D296">
        <v>4.7837003977733099</v>
      </c>
      <c r="E296">
        <v>-50.411989140142403</v>
      </c>
      <c r="F296">
        <v>18.5258925107259</v>
      </c>
      <c r="G296">
        <v>23.068978594075201</v>
      </c>
      <c r="H296">
        <v>-16.122685781471301</v>
      </c>
      <c r="I296">
        <v>23.7630849869924</v>
      </c>
    </row>
    <row r="297" spans="1:9" x14ac:dyDescent="0.45">
      <c r="A297" s="20">
        <v>29.2</v>
      </c>
      <c r="B297">
        <v>-89.368602979596602</v>
      </c>
      <c r="C297">
        <v>-70.867042040703794</v>
      </c>
      <c r="D297">
        <v>86.429773230554105</v>
      </c>
      <c r="E297">
        <v>-69.241367158841499</v>
      </c>
      <c r="F297">
        <v>6.5889640448611901</v>
      </c>
      <c r="G297">
        <v>28.534232076873501</v>
      </c>
      <c r="H297">
        <v>-60.353176230017198</v>
      </c>
      <c r="I297">
        <v>66.736100234652596</v>
      </c>
    </row>
    <row r="298" spans="1:9" x14ac:dyDescent="0.45">
      <c r="A298" s="20">
        <v>29.3</v>
      </c>
      <c r="B298">
        <v>-65.905745182739594</v>
      </c>
      <c r="C298">
        <v>-54.226029907615001</v>
      </c>
      <c r="D298">
        <v>53.607669129129803</v>
      </c>
      <c r="E298">
        <v>-74.288756224780897</v>
      </c>
      <c r="F298">
        <v>-4.0698050356771702</v>
      </c>
      <c r="G298">
        <v>93.682197803764296</v>
      </c>
      <c r="H298">
        <v>-56.079114287430102</v>
      </c>
      <c r="I298">
        <v>-62.2117640421218</v>
      </c>
    </row>
    <row r="299" spans="1:9" x14ac:dyDescent="0.45">
      <c r="A299" s="20">
        <v>29.4</v>
      </c>
      <c r="B299">
        <v>-74.8468639564325</v>
      </c>
      <c r="C299">
        <v>16.322358101347799</v>
      </c>
      <c r="D299">
        <v>16.1729082496194</v>
      </c>
      <c r="E299">
        <v>6.3144804058626303</v>
      </c>
      <c r="F299">
        <v>-69.642637053553798</v>
      </c>
      <c r="G299">
        <v>-2.6010700061329701</v>
      </c>
      <c r="H299">
        <v>-3.0453984884779102</v>
      </c>
      <c r="I299">
        <v>38.094154260512397</v>
      </c>
    </row>
    <row r="300" spans="1:9" x14ac:dyDescent="0.45">
      <c r="A300" s="20">
        <v>29.5</v>
      </c>
      <c r="B300">
        <v>23.246885884475901</v>
      </c>
      <c r="C300">
        <v>20.575866066778001</v>
      </c>
      <c r="D300">
        <v>22.836058126413501</v>
      </c>
      <c r="E300">
        <v>-35.012068820658698</v>
      </c>
      <c r="F300">
        <v>-47.592329058662102</v>
      </c>
      <c r="G300">
        <v>66.167121655617905</v>
      </c>
      <c r="H300">
        <v>46.614720940883103</v>
      </c>
      <c r="I300">
        <v>-33.983086634062602</v>
      </c>
    </row>
    <row r="301" spans="1:9" x14ac:dyDescent="0.45">
      <c r="A301" s="20">
        <v>29.6</v>
      </c>
      <c r="B301">
        <v>-34.481416440013597</v>
      </c>
      <c r="C301">
        <v>-38.072436836629997</v>
      </c>
      <c r="D301">
        <v>-5.5440479057825804</v>
      </c>
      <c r="E301">
        <v>-30.7097613974023</v>
      </c>
      <c r="F301">
        <v>-1.2575461880316401</v>
      </c>
      <c r="G301">
        <v>-85.807761883998197</v>
      </c>
      <c r="H301">
        <v>-41.908906761186401</v>
      </c>
      <c r="I301">
        <v>-13.2872896308028</v>
      </c>
    </row>
    <row r="302" spans="1:9" x14ac:dyDescent="0.45">
      <c r="A302" s="20">
        <v>29.7</v>
      </c>
      <c r="B302">
        <v>-70.161684427678694</v>
      </c>
      <c r="C302">
        <v>3.1491648911640802</v>
      </c>
      <c r="D302">
        <v>-5.1536719884048203</v>
      </c>
      <c r="E302">
        <v>108.529682625958</v>
      </c>
      <c r="F302">
        <v>-14.082953440682401</v>
      </c>
      <c r="G302">
        <v>2.1400577737767801</v>
      </c>
      <c r="H302">
        <v>14.759620537885899</v>
      </c>
      <c r="I302">
        <v>-83.196692130463305</v>
      </c>
    </row>
    <row r="303" spans="1:9" x14ac:dyDescent="0.45">
      <c r="A303" s="20">
        <v>29.8</v>
      </c>
      <c r="B303">
        <v>96.672285260638105</v>
      </c>
      <c r="C303">
        <v>135.610996613384</v>
      </c>
      <c r="D303">
        <v>-30.220615074393098</v>
      </c>
      <c r="E303">
        <v>11.607821944049</v>
      </c>
      <c r="F303">
        <v>44.554967929306699</v>
      </c>
      <c r="G303">
        <v>15.5140336364662</v>
      </c>
      <c r="H303">
        <v>35.0260671620495</v>
      </c>
      <c r="I303">
        <v>-0.89436397705392501</v>
      </c>
    </row>
    <row r="304" spans="1:9" x14ac:dyDescent="0.45">
      <c r="A304" s="20">
        <v>29.9</v>
      </c>
      <c r="B304">
        <v>34.424735454537398</v>
      </c>
      <c r="C304">
        <v>22.875164497842501</v>
      </c>
      <c r="D304">
        <v>30.3780436626854</v>
      </c>
      <c r="E304">
        <v>30.860217669657199</v>
      </c>
      <c r="F304">
        <v>34.850059262597398</v>
      </c>
      <c r="G304">
        <v>-107.166439157621</v>
      </c>
      <c r="H304">
        <v>0.42650038475733698</v>
      </c>
      <c r="I304">
        <v>2.7420385957530899</v>
      </c>
    </row>
    <row r="305" spans="1:9" x14ac:dyDescent="0.45">
      <c r="A305" s="20">
        <v>30</v>
      </c>
      <c r="B305">
        <v>-8.9638972742728704</v>
      </c>
      <c r="C305">
        <v>-22.354634861543701</v>
      </c>
      <c r="D305">
        <v>-20.6347023669828</v>
      </c>
      <c r="E305">
        <v>81.372683156783197</v>
      </c>
      <c r="F305">
        <v>17.8099741255152</v>
      </c>
      <c r="G305">
        <v>-31.752741074181898</v>
      </c>
      <c r="H305">
        <v>55.392100048726597</v>
      </c>
      <c r="I305">
        <v>-79.579857682657007</v>
      </c>
    </row>
    <row r="306" spans="1:9" x14ac:dyDescent="0.45">
      <c r="A306" s="20">
        <v>30.1</v>
      </c>
      <c r="B306">
        <v>-23.990617160943401</v>
      </c>
      <c r="C306">
        <v>-68.517642423602894</v>
      </c>
      <c r="D306">
        <v>10.744301359794299</v>
      </c>
      <c r="E306">
        <v>-20.312072992160001</v>
      </c>
      <c r="F306">
        <v>52.598397441987501</v>
      </c>
      <c r="G306">
        <v>22.33759104496</v>
      </c>
      <c r="H306">
        <v>53.021550511620099</v>
      </c>
      <c r="I306">
        <v>-5.2261773952022201</v>
      </c>
    </row>
    <row r="307" spans="1:9" x14ac:dyDescent="0.45">
      <c r="A307" s="20">
        <v>30.2</v>
      </c>
      <c r="B307">
        <v>-37.4078420055747</v>
      </c>
      <c r="C307">
        <v>-21.538581803326601</v>
      </c>
      <c r="D307">
        <v>-2.6585289391613398</v>
      </c>
      <c r="E307">
        <v>-36.937000691153301</v>
      </c>
      <c r="F307">
        <v>16.937638502416601</v>
      </c>
      <c r="G307">
        <v>61.918758398831997</v>
      </c>
      <c r="H307">
        <v>47.290230867636097</v>
      </c>
      <c r="I307">
        <v>-15.973417689079101</v>
      </c>
    </row>
    <row r="308" spans="1:9" x14ac:dyDescent="0.45">
      <c r="A308" s="20">
        <v>30.3</v>
      </c>
      <c r="B308">
        <v>-6.9032128795202699</v>
      </c>
      <c r="C308">
        <v>4.8449061519262102</v>
      </c>
      <c r="D308">
        <v>-23.180626799894199</v>
      </c>
      <c r="E308">
        <v>-9.9085846863488705</v>
      </c>
      <c r="F308">
        <v>-87.907190556186194</v>
      </c>
      <c r="G308">
        <v>82.876293828897104</v>
      </c>
      <c r="H308">
        <v>3.6202674949178402</v>
      </c>
      <c r="I308">
        <v>78.084407737856296</v>
      </c>
    </row>
    <row r="309" spans="1:9" x14ac:dyDescent="0.45">
      <c r="A309" s="20">
        <v>30.4</v>
      </c>
      <c r="B309">
        <v>-18.271414587757501</v>
      </c>
      <c r="C309">
        <v>24.915648301473901</v>
      </c>
      <c r="D309">
        <v>73.781055448229196</v>
      </c>
      <c r="E309">
        <v>46.184985913653598</v>
      </c>
      <c r="F309">
        <v>42.317601062906597</v>
      </c>
      <c r="G309">
        <v>-64.659531710498896</v>
      </c>
      <c r="H309">
        <v>65.782034890096497</v>
      </c>
      <c r="I309">
        <v>-40.252185956900298</v>
      </c>
    </row>
    <row r="310" spans="1:9" x14ac:dyDescent="0.45">
      <c r="A310" s="20">
        <v>30.5</v>
      </c>
      <c r="B310">
        <v>-70.971531949003705</v>
      </c>
      <c r="C310">
        <v>25.819627697408301</v>
      </c>
      <c r="D310">
        <v>-55.4332006324546</v>
      </c>
      <c r="E310">
        <v>-80.360922010003705</v>
      </c>
      <c r="F310">
        <v>-46.641393147482901</v>
      </c>
      <c r="G310">
        <v>-34.9988809855139</v>
      </c>
      <c r="H310">
        <v>-47.072232149342497</v>
      </c>
      <c r="I310">
        <v>-0.395749863699358</v>
      </c>
    </row>
    <row r="311" spans="1:9" x14ac:dyDescent="0.45">
      <c r="A311" s="20">
        <v>30.6</v>
      </c>
      <c r="B311">
        <v>-38.840988613646402</v>
      </c>
      <c r="C311">
        <v>-69.308181641901996</v>
      </c>
      <c r="D311">
        <v>34.826760028672403</v>
      </c>
      <c r="E311">
        <v>-22.279573017349001</v>
      </c>
      <c r="F311">
        <v>62.866389466001301</v>
      </c>
      <c r="G311">
        <v>-66.206199221377105</v>
      </c>
      <c r="H311">
        <v>10.5073197002753</v>
      </c>
      <c r="I311">
        <v>-21.074512634488698</v>
      </c>
    </row>
    <row r="312" spans="1:9" x14ac:dyDescent="0.45">
      <c r="A312" s="20">
        <v>30.7</v>
      </c>
      <c r="B312">
        <v>-90.171704152114401</v>
      </c>
      <c r="C312">
        <v>62.849187468040597</v>
      </c>
      <c r="D312">
        <v>33.682111799389197</v>
      </c>
      <c r="E312">
        <v>-15.3380445100708</v>
      </c>
      <c r="F312">
        <v>11.422215857565901</v>
      </c>
      <c r="G312">
        <v>55.469132944720997</v>
      </c>
      <c r="H312">
        <v>-11.137017679277699</v>
      </c>
      <c r="I312">
        <v>20.787800479851001</v>
      </c>
    </row>
    <row r="313" spans="1:9" x14ac:dyDescent="0.45">
      <c r="A313" s="20">
        <v>30.8</v>
      </c>
      <c r="B313">
        <v>-26.0281523080046</v>
      </c>
      <c r="C313">
        <v>-19.7920101206631</v>
      </c>
      <c r="D313">
        <v>-37.623020681621703</v>
      </c>
      <c r="E313">
        <v>-41.277351807998002</v>
      </c>
      <c r="F313">
        <v>-4.32691965043428</v>
      </c>
      <c r="G313">
        <v>31.442374555590501</v>
      </c>
      <c r="H313">
        <v>-80.242020271055196</v>
      </c>
      <c r="I313">
        <v>-86.608834929901093</v>
      </c>
    </row>
    <row r="314" spans="1:9" x14ac:dyDescent="0.45">
      <c r="A314" s="20">
        <v>30.9</v>
      </c>
      <c r="B314">
        <v>-51.805051228843297</v>
      </c>
      <c r="C314">
        <v>-69.609387353762799</v>
      </c>
      <c r="D314">
        <v>-21.195280294922799</v>
      </c>
      <c r="E314">
        <v>91.431090494583103</v>
      </c>
      <c r="F314">
        <v>20.7695923926949</v>
      </c>
      <c r="G314">
        <v>-67.582655240597006</v>
      </c>
      <c r="H314">
        <v>70.9466029982366</v>
      </c>
      <c r="I314">
        <v>100.64747141741999</v>
      </c>
    </row>
    <row r="315" spans="1:9" x14ac:dyDescent="0.45">
      <c r="A315" s="20">
        <v>31</v>
      </c>
      <c r="B315">
        <v>4.2230158749756201</v>
      </c>
      <c r="C315">
        <v>79.244940975965406</v>
      </c>
      <c r="D315">
        <v>57.0957367856549</v>
      </c>
      <c r="E315">
        <v>-67.619271571034204</v>
      </c>
      <c r="F315">
        <v>-64.033410400562602</v>
      </c>
      <c r="G315">
        <v>-74.445438394876902</v>
      </c>
      <c r="H315">
        <v>2.0314426947353499</v>
      </c>
      <c r="I315">
        <v>9.1130971575942592</v>
      </c>
    </row>
    <row r="316" spans="1:9" x14ac:dyDescent="0.45">
      <c r="A316" s="20">
        <v>31.1</v>
      </c>
      <c r="B316">
        <v>-41.152277813343403</v>
      </c>
      <c r="C316">
        <v>81.927349791910402</v>
      </c>
      <c r="D316">
        <v>28.257308082768098</v>
      </c>
      <c r="E316">
        <v>-19.295248835342701</v>
      </c>
      <c r="F316">
        <v>-25.414743120815501</v>
      </c>
      <c r="G316">
        <v>41.127334936445401</v>
      </c>
      <c r="H316">
        <v>90.409207487760199</v>
      </c>
      <c r="I316">
        <v>-36.377179545865602</v>
      </c>
    </row>
    <row r="317" spans="1:9" x14ac:dyDescent="0.45">
      <c r="A317" s="20">
        <v>31.2</v>
      </c>
      <c r="B317">
        <v>-24.234027243998099</v>
      </c>
      <c r="C317">
        <v>36.867145249274898</v>
      </c>
      <c r="D317">
        <v>65.882025296868306</v>
      </c>
      <c r="E317">
        <v>30.542276122570598</v>
      </c>
      <c r="F317">
        <v>6.9761260605699604</v>
      </c>
      <c r="G317">
        <v>-69.040971296985305</v>
      </c>
      <c r="H317">
        <v>9.1402738706137807</v>
      </c>
      <c r="I317">
        <v>93.928520361314696</v>
      </c>
    </row>
    <row r="318" spans="1:9" x14ac:dyDescent="0.45">
      <c r="A318" s="20">
        <v>31.3</v>
      </c>
      <c r="B318">
        <v>9.4445610064028092</v>
      </c>
      <c r="C318">
        <v>114.97892779686801</v>
      </c>
      <c r="D318">
        <v>-21.6361145050356</v>
      </c>
      <c r="E318">
        <v>25.656876806083702</v>
      </c>
      <c r="F318">
        <v>-7.9512891493803997</v>
      </c>
      <c r="G318">
        <v>-12.159774194009801</v>
      </c>
      <c r="H318">
        <v>39.224837828229603</v>
      </c>
      <c r="I318">
        <v>-25.628653563649099</v>
      </c>
    </row>
    <row r="319" spans="1:9" x14ac:dyDescent="0.45">
      <c r="A319" s="20">
        <v>31.4</v>
      </c>
      <c r="B319">
        <v>-56.430793997632499</v>
      </c>
      <c r="C319">
        <v>48.2823124003516</v>
      </c>
      <c r="D319">
        <v>-68.089146941226801</v>
      </c>
      <c r="E319">
        <v>15.948475619039099</v>
      </c>
      <c r="F319">
        <v>-20.070062343615898</v>
      </c>
      <c r="G319">
        <v>-60.562090318371503</v>
      </c>
      <c r="H319">
        <v>61.016541898247603</v>
      </c>
      <c r="I319">
        <v>24.484705734208401</v>
      </c>
    </row>
    <row r="320" spans="1:9" x14ac:dyDescent="0.45">
      <c r="A320" s="20">
        <v>31.5</v>
      </c>
      <c r="B320">
        <v>-9.4193090680603007</v>
      </c>
      <c r="C320">
        <v>42.806927230930398</v>
      </c>
      <c r="D320">
        <v>-71.777447431055194</v>
      </c>
      <c r="E320">
        <v>-0.80885694638258498</v>
      </c>
      <c r="F320">
        <v>41.791780285167</v>
      </c>
      <c r="G320">
        <v>-25.605382142617199</v>
      </c>
      <c r="H320">
        <v>-53.728898011455797</v>
      </c>
      <c r="I320">
        <v>89.523488504899404</v>
      </c>
    </row>
    <row r="321" spans="1:9" x14ac:dyDescent="0.45">
      <c r="A321" s="20">
        <v>31.6</v>
      </c>
      <c r="B321">
        <v>101.46767181024001</v>
      </c>
      <c r="C321">
        <v>31.037882911751399</v>
      </c>
      <c r="D321">
        <v>-27.469844031269002</v>
      </c>
      <c r="E321">
        <v>101.48220661065599</v>
      </c>
      <c r="F321">
        <v>42.949041498578303</v>
      </c>
      <c r="G321">
        <v>-66.149967697446499</v>
      </c>
      <c r="H321">
        <v>85.265073607835902</v>
      </c>
      <c r="I321">
        <v>-60.624132424814498</v>
      </c>
    </row>
    <row r="322" spans="1:9" x14ac:dyDescent="0.45">
      <c r="A322" s="20">
        <v>31.7</v>
      </c>
      <c r="B322">
        <v>-10.4197740978888</v>
      </c>
      <c r="C322">
        <v>68.097858129706594</v>
      </c>
      <c r="D322">
        <v>-153.379218281595</v>
      </c>
      <c r="E322">
        <v>44.572534599830703</v>
      </c>
      <c r="F322">
        <v>10.4397416762568</v>
      </c>
      <c r="G322">
        <v>-38.728839938400597</v>
      </c>
      <c r="H322">
        <v>-2.8415145046228298</v>
      </c>
      <c r="I322">
        <v>-64.052505375949707</v>
      </c>
    </row>
    <row r="323" spans="1:9" x14ac:dyDescent="0.45">
      <c r="A323" s="20">
        <v>31.8</v>
      </c>
      <c r="B323">
        <v>5.41056946231416</v>
      </c>
      <c r="C323">
        <v>13.225370309963401</v>
      </c>
      <c r="D323">
        <v>79.902618575551003</v>
      </c>
      <c r="E323">
        <v>-81.336452456858197</v>
      </c>
      <c r="F323">
        <v>24.1038428158698</v>
      </c>
      <c r="G323">
        <v>-64.752671243994001</v>
      </c>
      <c r="H323">
        <v>-18.533639828904199</v>
      </c>
      <c r="I323">
        <v>-21.923869850412601</v>
      </c>
    </row>
    <row r="324" spans="1:9" x14ac:dyDescent="0.45">
      <c r="A324" s="20">
        <v>31.9</v>
      </c>
      <c r="B324">
        <v>-102.121504812057</v>
      </c>
      <c r="C324">
        <v>30.106624426067501</v>
      </c>
      <c r="D324">
        <v>-4.0988331571755401</v>
      </c>
      <c r="E324">
        <v>5.4464882375743597E-3</v>
      </c>
      <c r="F324">
        <v>-5.6949171077904301</v>
      </c>
      <c r="G324">
        <v>53.896759720902502</v>
      </c>
      <c r="H324">
        <v>-90.556031394983407</v>
      </c>
      <c r="I324">
        <v>34.262433359828997</v>
      </c>
    </row>
    <row r="325" spans="1:9" x14ac:dyDescent="0.45">
      <c r="A325" s="20">
        <v>32</v>
      </c>
      <c r="B325">
        <v>30.216290448614998</v>
      </c>
      <c r="C325">
        <v>-19.487464804971999</v>
      </c>
      <c r="D325">
        <v>-2.33419655501408</v>
      </c>
      <c r="E325">
        <v>43.236451926020699</v>
      </c>
      <c r="F325">
        <v>-15.6257002704403</v>
      </c>
      <c r="G325">
        <v>14.0246446002557</v>
      </c>
      <c r="H325">
        <v>6.5672699732358897</v>
      </c>
      <c r="I325">
        <v>-0.67086451853465701</v>
      </c>
    </row>
    <row r="326" spans="1:9" x14ac:dyDescent="0.45">
      <c r="A326" s="20">
        <v>32.1</v>
      </c>
      <c r="B326">
        <v>-18.832680199072001</v>
      </c>
      <c r="C326">
        <v>-88.777052173015903</v>
      </c>
      <c r="D326">
        <v>-74.337107146291999</v>
      </c>
      <c r="E326">
        <v>-18.5129589190331</v>
      </c>
      <c r="F326">
        <v>-34.694944882613598</v>
      </c>
      <c r="G326">
        <v>-13.7435718954795</v>
      </c>
      <c r="H326">
        <v>79.2187562538397</v>
      </c>
      <c r="I326">
        <v>-3.9684667832343901</v>
      </c>
    </row>
    <row r="327" spans="1:9" x14ac:dyDescent="0.45">
      <c r="A327" s="20">
        <v>32.200000000000003</v>
      </c>
      <c r="B327">
        <v>24.460686666040701</v>
      </c>
      <c r="C327">
        <v>81.396005763463904</v>
      </c>
      <c r="D327">
        <v>-1.4106266293660299</v>
      </c>
      <c r="E327">
        <v>-13.7137585174161</v>
      </c>
      <c r="F327">
        <v>-64.087704722557902</v>
      </c>
      <c r="G327">
        <v>19.539858433935201</v>
      </c>
      <c r="H327">
        <v>-49.953293707185303</v>
      </c>
      <c r="I327">
        <v>-61.527209646914898</v>
      </c>
    </row>
    <row r="328" spans="1:9" x14ac:dyDescent="0.45">
      <c r="A328" s="20">
        <v>32.299999999999997</v>
      </c>
      <c r="B328">
        <v>-19.390829823565198</v>
      </c>
      <c r="C328">
        <v>-59.949304734152697</v>
      </c>
      <c r="D328">
        <v>21.3518233718872</v>
      </c>
      <c r="E328">
        <v>23.715998577989598</v>
      </c>
      <c r="F328">
        <v>56.903218052661501</v>
      </c>
      <c r="G328">
        <v>-21.788968786221002</v>
      </c>
      <c r="H328">
        <v>-92.772340647706002</v>
      </c>
      <c r="I328">
        <v>17.685182998930198</v>
      </c>
    </row>
    <row r="329" spans="1:9" x14ac:dyDescent="0.45">
      <c r="A329" s="20">
        <v>32.4</v>
      </c>
      <c r="B329">
        <v>88.911382826126996</v>
      </c>
      <c r="C329">
        <v>-30.055849514648902</v>
      </c>
      <c r="D329">
        <v>-2.73509745981936</v>
      </c>
      <c r="E329">
        <v>-61.6613171428803</v>
      </c>
      <c r="F329">
        <v>-2.8814566026961401</v>
      </c>
      <c r="G329">
        <v>51.892697662907302</v>
      </c>
      <c r="H329">
        <v>7.5685844319370501</v>
      </c>
      <c r="I329">
        <v>85.414643283455504</v>
      </c>
    </row>
    <row r="330" spans="1:9" x14ac:dyDescent="0.45">
      <c r="A330" s="20">
        <v>32.5</v>
      </c>
      <c r="B330">
        <v>-75.270566172311206</v>
      </c>
      <c r="C330">
        <v>42.975508754686899</v>
      </c>
      <c r="D330">
        <v>38.643414119785902</v>
      </c>
      <c r="E330">
        <v>29.587159900223099</v>
      </c>
      <c r="F330">
        <v>110.467470171296</v>
      </c>
      <c r="G330">
        <v>121.401231898142</v>
      </c>
      <c r="H330">
        <v>-41.252969601200803</v>
      </c>
      <c r="I330">
        <v>9.7069462501959206E-2</v>
      </c>
    </row>
    <row r="331" spans="1:9" x14ac:dyDescent="0.45">
      <c r="A331" s="20">
        <v>32.6</v>
      </c>
      <c r="B331">
        <v>-31.925103936379301</v>
      </c>
      <c r="C331">
        <v>-14.103987611688201</v>
      </c>
      <c r="D331">
        <v>-29.164586204863099</v>
      </c>
      <c r="E331">
        <v>-130.75982193289499</v>
      </c>
      <c r="F331">
        <v>-71.921208917595706</v>
      </c>
      <c r="G331">
        <v>1.73627016811762</v>
      </c>
      <c r="H331">
        <v>106.271950894494</v>
      </c>
      <c r="I331">
        <v>-34.914272564031002</v>
      </c>
    </row>
    <row r="332" spans="1:9" x14ac:dyDescent="0.45">
      <c r="A332" s="20">
        <v>32.700000000000003</v>
      </c>
      <c r="B332">
        <v>-27.715858496114201</v>
      </c>
      <c r="C332">
        <v>-19.8026717879684</v>
      </c>
      <c r="D332">
        <v>98.218210347171905</v>
      </c>
      <c r="E332">
        <v>28.3674758295213</v>
      </c>
      <c r="F332">
        <v>10.6094717155061</v>
      </c>
      <c r="G332">
        <v>6.5188986288126003</v>
      </c>
      <c r="H332">
        <v>19.4614882788042</v>
      </c>
      <c r="I332">
        <v>14.0551833874376</v>
      </c>
    </row>
    <row r="333" spans="1:9" x14ac:dyDescent="0.45">
      <c r="A333" s="20">
        <v>32.799999999999997</v>
      </c>
      <c r="B333">
        <v>40.143845435917299</v>
      </c>
      <c r="C333">
        <v>-15.5907524940123</v>
      </c>
      <c r="D333">
        <v>-53.824861277111999</v>
      </c>
      <c r="E333">
        <v>16.87116714367</v>
      </c>
      <c r="F333">
        <v>67.3967696057951</v>
      </c>
      <c r="G333">
        <v>20.2118725889645</v>
      </c>
      <c r="H333">
        <v>-54.457212031523497</v>
      </c>
      <c r="I333">
        <v>-12.910122868318499</v>
      </c>
    </row>
    <row r="334" spans="1:9" x14ac:dyDescent="0.45">
      <c r="A334" s="20">
        <v>32.9</v>
      </c>
      <c r="B334">
        <v>-21.896536909589098</v>
      </c>
      <c r="C334">
        <v>6.0826769115400001</v>
      </c>
      <c r="D334">
        <v>-0.47766436181806898</v>
      </c>
      <c r="E334">
        <v>-22.6673001315243</v>
      </c>
      <c r="F334">
        <v>-72.554828898647301</v>
      </c>
      <c r="G334">
        <v>0.453441583390366</v>
      </c>
      <c r="H334">
        <v>-39.602024758780502</v>
      </c>
      <c r="I334">
        <v>46.081482284644402</v>
      </c>
    </row>
    <row r="335" spans="1:9" x14ac:dyDescent="0.45">
      <c r="A335" s="20">
        <v>33</v>
      </c>
      <c r="B335">
        <v>17.546436035814502</v>
      </c>
      <c r="C335">
        <v>-4.9428673302777</v>
      </c>
      <c r="D335">
        <v>-77.594304210330407</v>
      </c>
      <c r="E335">
        <v>4.5059641052407899</v>
      </c>
      <c r="F335">
        <v>41.076853161864697</v>
      </c>
      <c r="G335">
        <v>-129.54619889309001</v>
      </c>
      <c r="H335">
        <v>-11.348458235251901</v>
      </c>
      <c r="I335">
        <v>-58.290247886569098</v>
      </c>
    </row>
    <row r="336" spans="1:9" x14ac:dyDescent="0.45">
      <c r="A336" s="20">
        <v>33.1</v>
      </c>
      <c r="B336">
        <v>-19.202950738224501</v>
      </c>
      <c r="C336">
        <v>89.838911371494802</v>
      </c>
      <c r="D336">
        <v>15.7705825386657</v>
      </c>
      <c r="E336">
        <v>-1.28166051602483</v>
      </c>
      <c r="F336">
        <v>125.20624554107501</v>
      </c>
      <c r="G336">
        <v>54.693776736034302</v>
      </c>
      <c r="H336">
        <v>-6.5252355996263898</v>
      </c>
      <c r="I336">
        <v>-17.045640474876599</v>
      </c>
    </row>
    <row r="337" spans="1:9" x14ac:dyDescent="0.45">
      <c r="A337" s="20">
        <v>33.200000000000003</v>
      </c>
      <c r="B337">
        <v>36.328553180414701</v>
      </c>
      <c r="C337">
        <v>-10.0896808321355</v>
      </c>
      <c r="D337">
        <v>-10.1651200644929</v>
      </c>
      <c r="E337">
        <v>9.5771974900811205</v>
      </c>
      <c r="F337">
        <v>48.873416753666703</v>
      </c>
      <c r="G337">
        <v>7.8783775760412604</v>
      </c>
      <c r="H337">
        <v>-33.943735071539002</v>
      </c>
      <c r="I337">
        <v>-93.513483458855603</v>
      </c>
    </row>
    <row r="338" spans="1:9" x14ac:dyDescent="0.45">
      <c r="A338" s="20">
        <v>33.299999999999997</v>
      </c>
      <c r="B338">
        <v>-3.7021461410270202</v>
      </c>
      <c r="C338">
        <v>3.3239006635395101</v>
      </c>
      <c r="D338">
        <v>-24.892284334319601</v>
      </c>
      <c r="E338">
        <v>-11.515127948816099</v>
      </c>
      <c r="F338">
        <v>-12.430680704604899</v>
      </c>
      <c r="G338">
        <v>-6.8499328351281497</v>
      </c>
      <c r="H338">
        <v>-56.317115778074097</v>
      </c>
      <c r="I338">
        <v>-32.825782802631601</v>
      </c>
    </row>
    <row r="339" spans="1:9" x14ac:dyDescent="0.45">
      <c r="A339" s="20">
        <v>33.4</v>
      </c>
      <c r="B339">
        <v>28.835404083070198</v>
      </c>
      <c r="C339">
        <v>-33.370397822879497</v>
      </c>
      <c r="D339">
        <v>-8.9742468468890806</v>
      </c>
      <c r="E339">
        <v>9.2822118267048594</v>
      </c>
      <c r="F339">
        <v>-31.920364938502399</v>
      </c>
      <c r="G339">
        <v>33.974995130782503</v>
      </c>
      <c r="H339">
        <v>-5.4973061223382604</v>
      </c>
      <c r="I339">
        <v>33.368356338226299</v>
      </c>
    </row>
    <row r="340" spans="1:9" x14ac:dyDescent="0.45">
      <c r="A340" s="20">
        <v>33.5</v>
      </c>
      <c r="B340">
        <v>25.986917829005499</v>
      </c>
      <c r="C340">
        <v>46.0395129444601</v>
      </c>
      <c r="D340">
        <v>-27.785857641038</v>
      </c>
      <c r="E340">
        <v>-4.8321135344034296</v>
      </c>
      <c r="F340">
        <v>87.865419998133305</v>
      </c>
      <c r="G340">
        <v>93.946023705110406</v>
      </c>
      <c r="H340">
        <v>41.272164830439799</v>
      </c>
      <c r="I340">
        <v>-4.1539941769148703</v>
      </c>
    </row>
    <row r="341" spans="1:9" x14ac:dyDescent="0.45">
      <c r="A341" s="20">
        <v>33.6</v>
      </c>
      <c r="B341">
        <v>113.034928173347</v>
      </c>
      <c r="C341">
        <v>29.0451686639977</v>
      </c>
      <c r="D341">
        <v>15.3787765475625</v>
      </c>
      <c r="E341">
        <v>-81.467266199111506</v>
      </c>
      <c r="F341">
        <v>-30.583790854259899</v>
      </c>
      <c r="G341">
        <v>30.869423893144301</v>
      </c>
      <c r="H341">
        <v>-71.908954712847603</v>
      </c>
      <c r="I341">
        <v>97.629589175123002</v>
      </c>
    </row>
    <row r="342" spans="1:9" x14ac:dyDescent="0.45">
      <c r="A342" s="20">
        <v>33.700000000000003</v>
      </c>
      <c r="B342">
        <v>62.672846225080797</v>
      </c>
      <c r="C342">
        <v>-70.256264696375894</v>
      </c>
      <c r="D342">
        <v>-41.2822818142225</v>
      </c>
      <c r="E342">
        <v>-49.1477997563657</v>
      </c>
      <c r="F342">
        <v>17.194800610350601</v>
      </c>
      <c r="G342">
        <v>13.035126211019801</v>
      </c>
      <c r="H342">
        <v>22.5352329968708</v>
      </c>
      <c r="I342">
        <v>41.591111350011403</v>
      </c>
    </row>
    <row r="343" spans="1:9" x14ac:dyDescent="0.45">
      <c r="A343" s="20">
        <v>33.799999999999997</v>
      </c>
      <c r="B343">
        <v>-5.5315943854025198</v>
      </c>
      <c r="C343">
        <v>95.539510245789401</v>
      </c>
      <c r="D343">
        <v>-11.785345179536399</v>
      </c>
      <c r="E343">
        <v>-38.327113493458903</v>
      </c>
      <c r="F343">
        <v>91.841265389499796</v>
      </c>
      <c r="G343">
        <v>-52.204493314384003</v>
      </c>
      <c r="H343">
        <v>69.522692605910606</v>
      </c>
      <c r="I343">
        <v>33.855468966517599</v>
      </c>
    </row>
    <row r="344" spans="1:9" x14ac:dyDescent="0.45">
      <c r="A344" s="20">
        <v>33.9</v>
      </c>
      <c r="B344">
        <v>-49.480427100148098</v>
      </c>
      <c r="C344">
        <v>-18.916718010741</v>
      </c>
      <c r="D344">
        <v>41.793680598785201</v>
      </c>
      <c r="E344">
        <v>-56.9228096078932</v>
      </c>
      <c r="F344">
        <v>-9.3699685792481393</v>
      </c>
      <c r="G344">
        <v>32.055414152466902</v>
      </c>
      <c r="H344">
        <v>125.312668510397</v>
      </c>
      <c r="I344">
        <v>-71.840381439162996</v>
      </c>
    </row>
    <row r="345" spans="1:9" x14ac:dyDescent="0.45">
      <c r="A345" s="20">
        <v>34</v>
      </c>
      <c r="B345">
        <v>-18.774437109701601</v>
      </c>
      <c r="C345">
        <v>4.31416361907376</v>
      </c>
      <c r="D345">
        <v>3.7775473195442699</v>
      </c>
      <c r="E345">
        <v>-16.046174115646298</v>
      </c>
      <c r="F345">
        <v>73.902598357075306</v>
      </c>
      <c r="G345">
        <v>5.8093198821858003</v>
      </c>
      <c r="H345">
        <v>-69.980708254825899</v>
      </c>
      <c r="I345">
        <v>0.71099119313945103</v>
      </c>
    </row>
    <row r="346" spans="1:9" x14ac:dyDescent="0.45">
      <c r="A346" s="20">
        <v>34.1</v>
      </c>
      <c r="B346">
        <v>14.3599731534788</v>
      </c>
      <c r="C346">
        <v>30.748011403274301</v>
      </c>
      <c r="D346">
        <v>54.592039932159999</v>
      </c>
      <c r="E346">
        <v>48.960137234580699</v>
      </c>
      <c r="F346">
        <v>62.284059205599299</v>
      </c>
      <c r="G346">
        <v>-11.359976746206099</v>
      </c>
      <c r="H346">
        <v>-45.263498035961</v>
      </c>
      <c r="I346">
        <v>-4.6500038647155</v>
      </c>
    </row>
    <row r="347" spans="1:9" x14ac:dyDescent="0.45">
      <c r="A347" s="20">
        <v>34.200000000000003</v>
      </c>
      <c r="B347">
        <v>-85.072570826955399</v>
      </c>
      <c r="C347">
        <v>-49.392406029721499</v>
      </c>
      <c r="D347">
        <v>14.624097969463699</v>
      </c>
      <c r="E347">
        <v>-52.812548708528901</v>
      </c>
      <c r="F347">
        <v>109.239607177553</v>
      </c>
      <c r="G347">
        <v>20.7635338414605</v>
      </c>
      <c r="H347">
        <v>-55.849456848211403</v>
      </c>
      <c r="I347">
        <v>-16.074282763048</v>
      </c>
    </row>
    <row r="348" spans="1:9" x14ac:dyDescent="0.45">
      <c r="A348" s="20">
        <v>34.299999999999997</v>
      </c>
      <c r="B348">
        <v>-0.16339591526540601</v>
      </c>
      <c r="C348">
        <v>-68.903751933895805</v>
      </c>
      <c r="D348">
        <v>115.385756586616</v>
      </c>
      <c r="E348">
        <v>28.431260623104802</v>
      </c>
      <c r="F348">
        <v>48.753199362676703</v>
      </c>
      <c r="G348">
        <v>76.521932336019006</v>
      </c>
      <c r="H348">
        <v>45.3587463144015</v>
      </c>
      <c r="I348">
        <v>108.481976945771</v>
      </c>
    </row>
    <row r="349" spans="1:9" x14ac:dyDescent="0.45">
      <c r="A349" s="20">
        <v>34.4</v>
      </c>
      <c r="B349">
        <v>-39.528092833230801</v>
      </c>
      <c r="C349">
        <v>-52.045833839187097</v>
      </c>
      <c r="D349">
        <v>26.279734839630201</v>
      </c>
      <c r="E349">
        <v>-126.67068029778</v>
      </c>
      <c r="F349">
        <v>-23.0000989981597</v>
      </c>
      <c r="G349">
        <v>-30.114347459412901</v>
      </c>
      <c r="H349">
        <v>24.372532828387101</v>
      </c>
      <c r="I349">
        <v>-58.072207263510201</v>
      </c>
    </row>
    <row r="350" spans="1:9" x14ac:dyDescent="0.45">
      <c r="A350" s="20">
        <v>34.5</v>
      </c>
      <c r="B350">
        <v>-75.1335379423125</v>
      </c>
      <c r="C350">
        <v>26.648855211169401</v>
      </c>
      <c r="D350">
        <v>37.390217215157698</v>
      </c>
      <c r="E350">
        <v>-26.675247594067599</v>
      </c>
      <c r="F350">
        <v>42.177760329873799</v>
      </c>
      <c r="G350">
        <v>-42.268885857673901</v>
      </c>
      <c r="H350">
        <v>76.487695781132004</v>
      </c>
      <c r="I350">
        <v>-26.7702779329124</v>
      </c>
    </row>
    <row r="351" spans="1:9" x14ac:dyDescent="0.45">
      <c r="A351" s="20">
        <v>34.6</v>
      </c>
      <c r="B351">
        <v>-33.908754889023001</v>
      </c>
      <c r="C351">
        <v>45.829103740361298</v>
      </c>
      <c r="D351">
        <v>46.900913147509897</v>
      </c>
      <c r="E351">
        <v>-21.610742635508899</v>
      </c>
      <c r="F351">
        <v>-66.293162459754896</v>
      </c>
      <c r="G351">
        <v>34.026653263725699</v>
      </c>
      <c r="H351">
        <v>75.530335350567199</v>
      </c>
      <c r="I351">
        <v>59.778068134252401</v>
      </c>
    </row>
    <row r="352" spans="1:9" x14ac:dyDescent="0.45">
      <c r="A352" s="20">
        <v>34.700000000000003</v>
      </c>
      <c r="B352">
        <v>37.1148513378347</v>
      </c>
      <c r="C352">
        <v>-33.451645557819198</v>
      </c>
      <c r="D352">
        <v>4.72876044970082</v>
      </c>
      <c r="E352">
        <v>51.991186570297003</v>
      </c>
      <c r="F352">
        <v>-14.476406256449501</v>
      </c>
      <c r="G352">
        <v>-7.3490207742734004</v>
      </c>
      <c r="H352">
        <v>7.9505063028963097</v>
      </c>
      <c r="I352">
        <v>-11.637035137601501</v>
      </c>
    </row>
    <row r="353" spans="1:9" x14ac:dyDescent="0.45">
      <c r="A353" s="20">
        <v>34.799999999999997</v>
      </c>
      <c r="B353">
        <v>73.298545754688007</v>
      </c>
      <c r="C353">
        <v>14.2762302645896</v>
      </c>
      <c r="D353">
        <v>40.154219087403902</v>
      </c>
      <c r="E353">
        <v>51.622135667673298</v>
      </c>
      <c r="F353">
        <v>21.144421124943701</v>
      </c>
      <c r="G353">
        <v>33.0329653636975</v>
      </c>
      <c r="H353">
        <v>-96.004692922844498</v>
      </c>
      <c r="I353">
        <v>7.8920738430237796</v>
      </c>
    </row>
    <row r="354" spans="1:9" x14ac:dyDescent="0.45">
      <c r="A354" s="20">
        <v>34.9</v>
      </c>
      <c r="B354">
        <v>-10.470085222760099</v>
      </c>
      <c r="C354">
        <v>-7.8297668160798697</v>
      </c>
      <c r="D354">
        <v>13.7568019980574</v>
      </c>
      <c r="E354">
        <v>12.4974731616397</v>
      </c>
      <c r="F354">
        <v>-10.924494408095899</v>
      </c>
      <c r="G354">
        <v>14.151524340902901</v>
      </c>
      <c r="H354">
        <v>25.315877113389799</v>
      </c>
      <c r="I354">
        <v>13.9557710236564</v>
      </c>
    </row>
    <row r="355" spans="1:9" x14ac:dyDescent="0.45">
      <c r="A355" s="20">
        <v>35</v>
      </c>
      <c r="B355">
        <v>-8.6549145833241408</v>
      </c>
      <c r="C355">
        <v>-62.039672905722703</v>
      </c>
      <c r="D355">
        <v>-41.915362742257997</v>
      </c>
      <c r="E355">
        <v>130.01041755417799</v>
      </c>
      <c r="F355">
        <v>-1.34013589938537</v>
      </c>
      <c r="G355">
        <v>34.458192023487101</v>
      </c>
      <c r="H355">
        <v>-61.289276819511102</v>
      </c>
      <c r="I355">
        <v>99.117814617581004</v>
      </c>
    </row>
    <row r="356" spans="1:9" x14ac:dyDescent="0.45">
      <c r="A356" s="20">
        <v>35.1</v>
      </c>
      <c r="B356">
        <v>36.517949714882803</v>
      </c>
      <c r="C356">
        <v>-108.60762427798301</v>
      </c>
      <c r="D356">
        <v>-17.547994095024698</v>
      </c>
      <c r="E356">
        <v>-17.479492059032602</v>
      </c>
      <c r="F356">
        <v>-17.957623895897299</v>
      </c>
      <c r="G356">
        <v>-100.43222775667699</v>
      </c>
      <c r="H356">
        <v>-48.973852437316303</v>
      </c>
      <c r="I356">
        <v>77.224096228988202</v>
      </c>
    </row>
    <row r="357" spans="1:9" x14ac:dyDescent="0.45">
      <c r="A357" s="20">
        <v>35.200000000000003</v>
      </c>
      <c r="B357">
        <v>49.347995046660301</v>
      </c>
      <c r="C357">
        <v>-68.052314377289804</v>
      </c>
      <c r="D357">
        <v>2.7509999078685401</v>
      </c>
      <c r="E357">
        <v>16.948705059551902</v>
      </c>
      <c r="F357">
        <v>69.227763146394295</v>
      </c>
      <c r="G357">
        <v>-48.251751533741697</v>
      </c>
      <c r="H357">
        <v>86.475305425014</v>
      </c>
      <c r="I357">
        <v>-0.55712264597794303</v>
      </c>
    </row>
    <row r="358" spans="1:9" x14ac:dyDescent="0.45">
      <c r="A358" s="20">
        <v>35.299999999999997</v>
      </c>
      <c r="B358">
        <v>-32.008671411640996</v>
      </c>
      <c r="C358">
        <v>-89.546898249186896</v>
      </c>
      <c r="D358">
        <v>-89.094073129483206</v>
      </c>
      <c r="E358">
        <v>-61.370173436903499</v>
      </c>
      <c r="F358">
        <v>58.510727049994799</v>
      </c>
      <c r="G358">
        <v>-77.071183977239002</v>
      </c>
      <c r="H358">
        <v>-5.2962777412636397</v>
      </c>
      <c r="I358">
        <v>-79.010987274760794</v>
      </c>
    </row>
    <row r="359" spans="1:9" x14ac:dyDescent="0.45">
      <c r="A359" s="20">
        <v>35.4</v>
      </c>
      <c r="B359">
        <v>117.128415578032</v>
      </c>
      <c r="C359">
        <v>6.08669479265272</v>
      </c>
      <c r="D359">
        <v>58.7269194850671</v>
      </c>
      <c r="E359">
        <v>-38.550234925623698</v>
      </c>
      <c r="F359">
        <v>97.667368804435299</v>
      </c>
      <c r="G359">
        <v>34.674872220343701</v>
      </c>
      <c r="H359">
        <v>17.356712804824099</v>
      </c>
      <c r="I359">
        <v>-63.191010982615303</v>
      </c>
    </row>
    <row r="360" spans="1:9" x14ac:dyDescent="0.45">
      <c r="A360" s="20">
        <v>35.5</v>
      </c>
      <c r="B360">
        <v>79.970641941775</v>
      </c>
      <c r="C360">
        <v>-89.552055612729504</v>
      </c>
      <c r="D360">
        <v>1.2419681911132501</v>
      </c>
      <c r="E360">
        <v>-86.164040643156795</v>
      </c>
      <c r="F360">
        <v>10.7282281989786</v>
      </c>
      <c r="G360">
        <v>-34.445683610342101</v>
      </c>
      <c r="H360">
        <v>-52.187710029357604</v>
      </c>
      <c r="I360">
        <v>-24.865524801271999</v>
      </c>
    </row>
    <row r="361" spans="1:9" x14ac:dyDescent="0.45">
      <c r="A361" s="20">
        <v>35.6</v>
      </c>
      <c r="B361">
        <v>28.888104230206601</v>
      </c>
      <c r="C361">
        <v>21.919794089559399</v>
      </c>
      <c r="D361">
        <v>2.6504269329876302</v>
      </c>
      <c r="E361">
        <v>-8.2715276031599601</v>
      </c>
      <c r="F361">
        <v>21.415763279987001</v>
      </c>
      <c r="G361">
        <v>21.903324503488498</v>
      </c>
      <c r="H361">
        <v>-7.5258567369283202</v>
      </c>
      <c r="I361">
        <v>11.0593379599916</v>
      </c>
    </row>
    <row r="362" spans="1:9" x14ac:dyDescent="0.45">
      <c r="A362" s="20">
        <v>35.700000000000003</v>
      </c>
      <c r="B362">
        <v>-25.177554698033699</v>
      </c>
      <c r="C362">
        <v>-5.1249504996034396</v>
      </c>
      <c r="D362">
        <v>51.816037450974399</v>
      </c>
      <c r="E362">
        <v>-52.535683810535701</v>
      </c>
      <c r="F362">
        <v>43.101473583428501</v>
      </c>
      <c r="G362">
        <v>8.7299087626015908</v>
      </c>
      <c r="H362">
        <v>-14.214415683108999</v>
      </c>
      <c r="I362">
        <v>76.337798907179902</v>
      </c>
    </row>
    <row r="363" spans="1:9" x14ac:dyDescent="0.45">
      <c r="A363" s="20">
        <v>35.799999999999997</v>
      </c>
      <c r="B363">
        <v>23.761104961175501</v>
      </c>
      <c r="C363">
        <v>-60.000117070843501</v>
      </c>
      <c r="D363">
        <v>-74.2390293576468</v>
      </c>
      <c r="E363">
        <v>44.697095817821797</v>
      </c>
      <c r="F363">
        <v>60.143626046222899</v>
      </c>
      <c r="G363">
        <v>7.4926200801725704</v>
      </c>
      <c r="H363">
        <v>-39.406464786496599</v>
      </c>
      <c r="I363">
        <v>-136.18190274809601</v>
      </c>
    </row>
    <row r="364" spans="1:9" x14ac:dyDescent="0.45">
      <c r="A364" s="20">
        <v>35.9</v>
      </c>
      <c r="B364">
        <v>-6.5362818680262702</v>
      </c>
      <c r="C364">
        <v>-33.3741815796784</v>
      </c>
      <c r="D364">
        <v>-67.3522654304779</v>
      </c>
      <c r="E364">
        <v>-28.5229020759867</v>
      </c>
      <c r="F364">
        <v>60.857043157420001</v>
      </c>
      <c r="G364">
        <v>6.6332284986096797</v>
      </c>
      <c r="H364">
        <v>-40.570744311743297</v>
      </c>
      <c r="I364">
        <v>44.542864370366502</v>
      </c>
    </row>
    <row r="365" spans="1:9" x14ac:dyDescent="0.45">
      <c r="A365" s="20">
        <v>36</v>
      </c>
      <c r="B365">
        <v>-48.536016998390402</v>
      </c>
      <c r="C365">
        <v>17.6553123400872</v>
      </c>
      <c r="D365">
        <v>-99.873570233974505</v>
      </c>
      <c r="E365">
        <v>34.014946176480898</v>
      </c>
      <c r="F365">
        <v>75.589166676220401</v>
      </c>
      <c r="G365">
        <v>37.7242088126048</v>
      </c>
      <c r="H365">
        <v>-40.217751754592101</v>
      </c>
      <c r="I365">
        <v>-8.1190619156766495</v>
      </c>
    </row>
    <row r="366" spans="1:9" x14ac:dyDescent="0.45">
      <c r="A366" s="20">
        <v>36.1</v>
      </c>
      <c r="B366">
        <v>-18.457394600786898</v>
      </c>
      <c r="C366">
        <v>42.1746791009733</v>
      </c>
      <c r="D366">
        <v>31.481104611025501</v>
      </c>
      <c r="E366">
        <v>1.5853119747641899</v>
      </c>
      <c r="F366">
        <v>-138.77914121450999</v>
      </c>
      <c r="G366">
        <v>-75.012452923911695</v>
      </c>
      <c r="H366">
        <v>27.545359560496301</v>
      </c>
      <c r="I366">
        <v>5.7851833240280097</v>
      </c>
    </row>
    <row r="367" spans="1:9" x14ac:dyDescent="0.45">
      <c r="A367" s="20">
        <v>36.200000000000003</v>
      </c>
      <c r="B367">
        <v>-60.084049793443903</v>
      </c>
      <c r="C367">
        <v>34.280883328609903</v>
      </c>
      <c r="D367">
        <v>-58.386923073858704</v>
      </c>
      <c r="E367">
        <v>1.6376088017691099</v>
      </c>
      <c r="F367">
        <v>-94.755623924416</v>
      </c>
      <c r="G367">
        <v>31.117771819745599</v>
      </c>
      <c r="H367">
        <v>-88.009314084489006</v>
      </c>
      <c r="I367">
        <v>-4.2821261765689096</v>
      </c>
    </row>
    <row r="368" spans="1:9" x14ac:dyDescent="0.45">
      <c r="A368" s="20">
        <v>36.299999999999997</v>
      </c>
      <c r="B368">
        <v>-94.921820658909994</v>
      </c>
      <c r="C368">
        <v>-12.7611180741577</v>
      </c>
      <c r="D368">
        <v>-9.26353292228203</v>
      </c>
      <c r="E368">
        <v>64.4454547871713</v>
      </c>
      <c r="F368">
        <v>22.006894655844398</v>
      </c>
      <c r="G368">
        <v>26.252242413500898</v>
      </c>
      <c r="H368">
        <v>48.444236418480003</v>
      </c>
      <c r="I368">
        <v>-26.5854797053988</v>
      </c>
    </row>
    <row r="369" spans="1:9" x14ac:dyDescent="0.45">
      <c r="A369" s="20">
        <v>36.4</v>
      </c>
      <c r="B369">
        <v>12.439405911198699</v>
      </c>
      <c r="C369">
        <v>67.999787368086203</v>
      </c>
      <c r="D369">
        <v>-96.0189106317777</v>
      </c>
      <c r="E369">
        <v>82.29255223813</v>
      </c>
      <c r="F369">
        <v>-20.030243443164299</v>
      </c>
      <c r="G369">
        <v>100.71321479762599</v>
      </c>
      <c r="H369">
        <v>-71.817902245137304</v>
      </c>
      <c r="I369">
        <v>-63.334949523304999</v>
      </c>
    </row>
    <row r="370" spans="1:9" x14ac:dyDescent="0.45">
      <c r="A370" s="20">
        <v>36.5</v>
      </c>
      <c r="B370">
        <v>-75.417924548833</v>
      </c>
      <c r="C370">
        <v>41.9289614048608</v>
      </c>
      <c r="D370">
        <v>15.945152182790601</v>
      </c>
      <c r="E370">
        <v>23.1435586207031</v>
      </c>
      <c r="F370">
        <v>-37.040744554821302</v>
      </c>
      <c r="G370">
        <v>76.269750994040294</v>
      </c>
      <c r="H370">
        <v>-43.8202085837261</v>
      </c>
      <c r="I370">
        <v>57.993071372132803</v>
      </c>
    </row>
    <row r="371" spans="1:9" x14ac:dyDescent="0.45">
      <c r="A371" s="20">
        <v>36.6</v>
      </c>
      <c r="B371">
        <v>-36.096752733152996</v>
      </c>
      <c r="C371">
        <v>25.0191784711309</v>
      </c>
      <c r="D371">
        <v>111.048709212901</v>
      </c>
      <c r="E371">
        <v>-73.741495805392802</v>
      </c>
      <c r="F371">
        <v>61.698284721381803</v>
      </c>
      <c r="G371">
        <v>-36.463403015744198</v>
      </c>
      <c r="H371">
        <v>37.390986047075003</v>
      </c>
      <c r="I371">
        <v>-17.150406326276698</v>
      </c>
    </row>
    <row r="372" spans="1:9" x14ac:dyDescent="0.45">
      <c r="A372" s="20">
        <v>36.700000000000003</v>
      </c>
      <c r="B372">
        <v>26.7040987696247</v>
      </c>
      <c r="C372">
        <v>93.325853552141496</v>
      </c>
      <c r="D372">
        <v>-25.008473110127799</v>
      </c>
      <c r="E372">
        <v>39.709153329897099</v>
      </c>
      <c r="F372">
        <v>-2.0320745666525002</v>
      </c>
      <c r="G372">
        <v>-5.9814277053916403</v>
      </c>
      <c r="H372">
        <v>-30.951493634881501</v>
      </c>
      <c r="I372">
        <v>6.1245315090454797</v>
      </c>
    </row>
    <row r="373" spans="1:9" x14ac:dyDescent="0.45">
      <c r="A373" s="20">
        <v>36.799999999999997</v>
      </c>
      <c r="B373">
        <v>-77.085247686785493</v>
      </c>
      <c r="C373">
        <v>-21.240973946171</v>
      </c>
      <c r="D373">
        <v>-38.802807726874804</v>
      </c>
      <c r="E373">
        <v>58.431468966959898</v>
      </c>
      <c r="F373">
        <v>59.3341324423739</v>
      </c>
      <c r="G373">
        <v>-20.6260083173058</v>
      </c>
      <c r="H373">
        <v>55.051347479444701</v>
      </c>
      <c r="I373">
        <v>-41.472898605206801</v>
      </c>
    </row>
    <row r="374" spans="1:9" x14ac:dyDescent="0.45">
      <c r="A374" s="20">
        <v>36.9</v>
      </c>
      <c r="B374">
        <v>31.888898215439301</v>
      </c>
      <c r="C374">
        <v>-48.966557203862202</v>
      </c>
      <c r="D374">
        <v>-65.916733006229194</v>
      </c>
      <c r="E374">
        <v>-44.840319388376301</v>
      </c>
      <c r="F374">
        <v>29.773548754269399</v>
      </c>
      <c r="G374">
        <v>47.997229026207101</v>
      </c>
      <c r="H374">
        <v>-25.5573730592203</v>
      </c>
      <c r="I374">
        <v>10.9825740485472</v>
      </c>
    </row>
    <row r="375" spans="1:9" x14ac:dyDescent="0.45">
      <c r="A375" s="20">
        <v>37</v>
      </c>
      <c r="B375">
        <v>53.504011847414702</v>
      </c>
      <c r="C375">
        <v>49.867888825958602</v>
      </c>
      <c r="D375">
        <v>79.023322077332693</v>
      </c>
      <c r="E375">
        <v>2.8994331046439901</v>
      </c>
      <c r="F375">
        <v>10.0878147811879</v>
      </c>
      <c r="G375">
        <v>7.7728474711003903</v>
      </c>
      <c r="H375">
        <v>-62.378815378544203</v>
      </c>
      <c r="I375">
        <v>11.313258957819</v>
      </c>
    </row>
    <row r="376" spans="1:9" x14ac:dyDescent="0.45">
      <c r="A376" s="20">
        <v>37.1</v>
      </c>
      <c r="B376">
        <v>-48.3302634824975</v>
      </c>
      <c r="C376">
        <v>5.6549702203513403</v>
      </c>
      <c r="D376">
        <v>38.0758092595362</v>
      </c>
      <c r="E376">
        <v>94.465530137085906</v>
      </c>
      <c r="F376">
        <v>-133.342316000653</v>
      </c>
      <c r="G376">
        <v>32.025046221344503</v>
      </c>
      <c r="H376">
        <v>-4.4431886235548204</v>
      </c>
      <c r="I376">
        <v>63.409664216745597</v>
      </c>
    </row>
    <row r="377" spans="1:9" x14ac:dyDescent="0.45">
      <c r="A377" s="20">
        <v>37.200000000000003</v>
      </c>
      <c r="B377">
        <v>-8.7229169230054104</v>
      </c>
      <c r="C377">
        <v>-103.273316059842</v>
      </c>
      <c r="D377">
        <v>-42.1457203007038</v>
      </c>
      <c r="E377">
        <v>-21.8047970942795</v>
      </c>
      <c r="F377">
        <v>-44.584151280347498</v>
      </c>
      <c r="G377">
        <v>-37.552488640927599</v>
      </c>
      <c r="H377">
        <v>-70.072032192477394</v>
      </c>
      <c r="I377">
        <v>-0.52296542593808104</v>
      </c>
    </row>
    <row r="378" spans="1:9" x14ac:dyDescent="0.45">
      <c r="A378" s="20">
        <v>37.299999999999997</v>
      </c>
      <c r="B378">
        <v>-2.5651632822697299</v>
      </c>
      <c r="C378">
        <v>57.624503115840398</v>
      </c>
      <c r="D378">
        <v>-55.616360579334199</v>
      </c>
      <c r="E378">
        <v>-35.505901498114298</v>
      </c>
      <c r="F378">
        <v>5.77111983070699</v>
      </c>
      <c r="G378">
        <v>-24.147511513993301</v>
      </c>
      <c r="H378">
        <v>40.450540818944098</v>
      </c>
      <c r="I378">
        <v>-9.1778624917023599</v>
      </c>
    </row>
    <row r="379" spans="1:9" x14ac:dyDescent="0.45">
      <c r="A379" s="20">
        <v>37.4</v>
      </c>
      <c r="B379">
        <v>-54.139587456328201</v>
      </c>
      <c r="C379">
        <v>-3.18156413215402</v>
      </c>
      <c r="D379">
        <v>19.644631141799199</v>
      </c>
      <c r="E379">
        <v>-44.857169649916401</v>
      </c>
      <c r="F379">
        <v>-115.93392919268101</v>
      </c>
      <c r="G379">
        <v>-7.7359057643863398</v>
      </c>
      <c r="H379">
        <v>-26.961600878254799</v>
      </c>
      <c r="I379">
        <v>52.291689941816401</v>
      </c>
    </row>
    <row r="380" spans="1:9" x14ac:dyDescent="0.45">
      <c r="A380" s="20">
        <v>37.5</v>
      </c>
      <c r="B380">
        <v>-57.6144650829333</v>
      </c>
      <c r="C380">
        <v>63.638432385366698</v>
      </c>
      <c r="D380">
        <v>10.692069101324901</v>
      </c>
      <c r="E380">
        <v>109.54334296535301</v>
      </c>
      <c r="F380">
        <v>-77.295616353845801</v>
      </c>
      <c r="G380">
        <v>66.601481823145704</v>
      </c>
      <c r="H380">
        <v>21.315364576036</v>
      </c>
      <c r="I380">
        <v>91.261891931696795</v>
      </c>
    </row>
    <row r="381" spans="1:9" x14ac:dyDescent="0.45">
      <c r="A381" s="20">
        <v>37.6</v>
      </c>
      <c r="B381">
        <v>-29.512257055736001</v>
      </c>
      <c r="C381">
        <v>2.3912271816300001</v>
      </c>
      <c r="D381">
        <v>55.949062428789503</v>
      </c>
      <c r="E381">
        <v>9.2592251149165605</v>
      </c>
      <c r="F381">
        <v>23.803609840332602</v>
      </c>
      <c r="G381">
        <v>21.8790529318469</v>
      </c>
      <c r="H381">
        <v>-28.6536402247201</v>
      </c>
      <c r="I381">
        <v>59.013809052723701</v>
      </c>
    </row>
    <row r="382" spans="1:9" x14ac:dyDescent="0.45">
      <c r="A382" s="20">
        <v>37.700000000000003</v>
      </c>
      <c r="B382">
        <v>-10.748874826568001</v>
      </c>
      <c r="C382">
        <v>101.064355919525</v>
      </c>
      <c r="D382">
        <v>-31.097081149913301</v>
      </c>
      <c r="E382">
        <v>-19.7141209184086</v>
      </c>
      <c r="F382">
        <v>64.480224019669606</v>
      </c>
      <c r="G382">
        <v>10.584293355405499</v>
      </c>
      <c r="H382">
        <v>17.186235377168401</v>
      </c>
      <c r="I382">
        <v>69.253415476862799</v>
      </c>
    </row>
    <row r="383" spans="1:9" x14ac:dyDescent="0.45">
      <c r="A383" s="20">
        <v>37.799999999999997</v>
      </c>
      <c r="B383">
        <v>-16.625133021807901</v>
      </c>
      <c r="C383">
        <v>92.981155659667607</v>
      </c>
      <c r="D383">
        <v>17.504656506792202</v>
      </c>
      <c r="E383">
        <v>-21.1423535350043</v>
      </c>
      <c r="F383">
        <v>56.909850875894399</v>
      </c>
      <c r="G383">
        <v>10.9796563889672</v>
      </c>
      <c r="H383">
        <v>15.197481901943499</v>
      </c>
      <c r="I383">
        <v>6.3684725052348998</v>
      </c>
    </row>
    <row r="384" spans="1:9" x14ac:dyDescent="0.45">
      <c r="A384" s="20">
        <v>37.9</v>
      </c>
      <c r="B384">
        <v>30.651237352467099</v>
      </c>
      <c r="C384">
        <v>102.91900751348901</v>
      </c>
      <c r="D384">
        <v>-38.978197463256997</v>
      </c>
      <c r="E384">
        <v>-29.087352503545802</v>
      </c>
      <c r="F384">
        <v>65.607384480688694</v>
      </c>
      <c r="G384">
        <v>63.005960555863901</v>
      </c>
      <c r="H384">
        <v>-20.342831720434098</v>
      </c>
      <c r="I384">
        <v>56.281496826302202</v>
      </c>
    </row>
    <row r="385" spans="1:9" x14ac:dyDescent="0.45">
      <c r="A385" s="20">
        <v>38</v>
      </c>
      <c r="B385">
        <v>-9.3111579000040692</v>
      </c>
      <c r="C385">
        <v>-14.5953231994548</v>
      </c>
      <c r="D385">
        <v>-24.668932049148001</v>
      </c>
      <c r="E385">
        <v>-8.5358880158079202</v>
      </c>
      <c r="F385">
        <v>87.771714445517603</v>
      </c>
      <c r="G385">
        <v>95.121751740399006</v>
      </c>
      <c r="H385">
        <v>20.589589494178899</v>
      </c>
      <c r="I385">
        <v>7.3581501946425103</v>
      </c>
    </row>
    <row r="386" spans="1:9" x14ac:dyDescent="0.45">
      <c r="A386" s="20">
        <v>38.1</v>
      </c>
      <c r="B386">
        <v>-108.538147916331</v>
      </c>
      <c r="C386">
        <v>-19.0804863116498</v>
      </c>
      <c r="D386">
        <v>-13.3904864522866</v>
      </c>
      <c r="E386">
        <v>72.011289132445995</v>
      </c>
      <c r="F386">
        <v>-87.490922283502996</v>
      </c>
      <c r="G386">
        <v>-61.2120453170673</v>
      </c>
      <c r="H386">
        <v>52.709174895775803</v>
      </c>
      <c r="I386">
        <v>112.40359761857999</v>
      </c>
    </row>
    <row r="387" spans="1:9" x14ac:dyDescent="0.45">
      <c r="A387" s="20">
        <v>38.200000000000003</v>
      </c>
      <c r="B387">
        <v>-76.669678826994598</v>
      </c>
      <c r="C387">
        <v>-124.32460732848</v>
      </c>
      <c r="D387">
        <v>23.015882672215302</v>
      </c>
      <c r="E387">
        <v>14.322850238041299</v>
      </c>
      <c r="F387">
        <v>2.1843278428461002</v>
      </c>
      <c r="G387">
        <v>-7.8440178507972904</v>
      </c>
      <c r="H387">
        <v>52.118125068013903</v>
      </c>
      <c r="I387">
        <v>24.490135611496399</v>
      </c>
    </row>
    <row r="388" spans="1:9" x14ac:dyDescent="0.45">
      <c r="A388" s="20">
        <v>38.299999999999997</v>
      </c>
      <c r="B388">
        <v>-50.601906755318403</v>
      </c>
      <c r="C388">
        <v>-84.950182249816194</v>
      </c>
      <c r="D388">
        <v>-67.684600523794799</v>
      </c>
      <c r="E388">
        <v>75.262946337033199</v>
      </c>
      <c r="F388">
        <v>-62.365669684837897</v>
      </c>
      <c r="G388">
        <v>37.460479271305999</v>
      </c>
      <c r="H388">
        <v>-47.965999716431</v>
      </c>
      <c r="I388">
        <v>-99.578848730261797</v>
      </c>
    </row>
    <row r="389" spans="1:9" x14ac:dyDescent="0.45">
      <c r="A389" s="20">
        <v>38.4</v>
      </c>
      <c r="B389">
        <v>14.279080315810599</v>
      </c>
      <c r="C389">
        <v>49.763069490591</v>
      </c>
      <c r="D389">
        <v>-105.40022580352</v>
      </c>
      <c r="E389">
        <v>-19.4002336023594</v>
      </c>
      <c r="F389">
        <v>-43.705010842509701</v>
      </c>
      <c r="G389">
        <v>25.120623152611302</v>
      </c>
      <c r="H389">
        <v>-13.8158587894495</v>
      </c>
      <c r="I389">
        <v>27.532440171548998</v>
      </c>
    </row>
    <row r="390" spans="1:9" x14ac:dyDescent="0.45">
      <c r="A390" s="20">
        <v>38.5</v>
      </c>
      <c r="B390">
        <v>-45.595499567359802</v>
      </c>
      <c r="C390">
        <v>-7.5376238807123199</v>
      </c>
      <c r="D390">
        <v>-54.456106141170302</v>
      </c>
      <c r="E390">
        <v>90.7541932021782</v>
      </c>
      <c r="F390">
        <v>27.628343744527498</v>
      </c>
      <c r="G390">
        <v>65.495957381124597</v>
      </c>
      <c r="H390">
        <v>-89.864153766543694</v>
      </c>
      <c r="I390">
        <v>-98.846941709250899</v>
      </c>
    </row>
    <row r="391" spans="1:9" x14ac:dyDescent="0.45">
      <c r="A391" s="20">
        <v>38.6</v>
      </c>
      <c r="B391">
        <v>43.827607256876597</v>
      </c>
      <c r="C391">
        <v>51.884289948025703</v>
      </c>
      <c r="D391">
        <v>-81.132060520292598</v>
      </c>
      <c r="E391">
        <v>21.485111279409999</v>
      </c>
      <c r="F391">
        <v>-25.088171909937799</v>
      </c>
      <c r="G391">
        <v>5.8252081535301903</v>
      </c>
      <c r="H391">
        <v>-23.206865447500299</v>
      </c>
      <c r="I391">
        <v>74.524290356625301</v>
      </c>
    </row>
    <row r="392" spans="1:9" x14ac:dyDescent="0.45">
      <c r="A392" s="20">
        <v>38.700000000000003</v>
      </c>
      <c r="B392">
        <v>-73.117408723924797</v>
      </c>
      <c r="C392">
        <v>76.045783155436496</v>
      </c>
      <c r="D392">
        <v>20.2716515684406</v>
      </c>
      <c r="E392">
        <v>-4.9924369938687096</v>
      </c>
      <c r="F392">
        <v>-24.4699122080353</v>
      </c>
      <c r="G392">
        <v>77.385305989125499</v>
      </c>
      <c r="H392">
        <v>-49.867876434024602</v>
      </c>
      <c r="I392">
        <v>87.922965037384202</v>
      </c>
    </row>
    <row r="393" spans="1:9" x14ac:dyDescent="0.45">
      <c r="A393" s="20">
        <v>38.799999999999997</v>
      </c>
      <c r="B393">
        <v>-43.339237499572597</v>
      </c>
      <c r="C393">
        <v>39.114670215164502</v>
      </c>
      <c r="D393">
        <v>-86.767988878222098</v>
      </c>
      <c r="E393">
        <v>1.4794081963854899</v>
      </c>
      <c r="F393">
        <v>12.591113680686799</v>
      </c>
      <c r="G393">
        <v>8.3909914940199997</v>
      </c>
      <c r="H393">
        <v>57.395225111738597</v>
      </c>
      <c r="I393">
        <v>-59.753684410397398</v>
      </c>
    </row>
    <row r="394" spans="1:9" x14ac:dyDescent="0.45">
      <c r="A394" s="20">
        <v>38.9</v>
      </c>
      <c r="B394">
        <v>40.366620992828501</v>
      </c>
      <c r="C394">
        <v>-3.6274037175996798</v>
      </c>
      <c r="D394">
        <v>-24.7457612520491</v>
      </c>
      <c r="E394">
        <v>-28.166615092203699</v>
      </c>
      <c r="F394">
        <v>53.693766446793603</v>
      </c>
      <c r="G394">
        <v>50.579420430351902</v>
      </c>
      <c r="H394">
        <v>5.3971533121015201</v>
      </c>
      <c r="I394">
        <v>-2.84626665613699</v>
      </c>
    </row>
    <row r="395" spans="1:9" x14ac:dyDescent="0.45">
      <c r="A395" s="20">
        <v>39</v>
      </c>
      <c r="B395">
        <v>-108.361914375014</v>
      </c>
      <c r="C395">
        <v>38.404656301625302</v>
      </c>
      <c r="D395">
        <v>-1.6954696433149199</v>
      </c>
      <c r="E395">
        <v>109.202949591481</v>
      </c>
      <c r="F395">
        <v>-1.5760248344229</v>
      </c>
      <c r="G395">
        <v>3.8308332666437002</v>
      </c>
      <c r="H395">
        <v>-38.263557270118</v>
      </c>
      <c r="I395">
        <v>87.192188497958597</v>
      </c>
    </row>
    <row r="396" spans="1:9" x14ac:dyDescent="0.45">
      <c r="A396" s="20">
        <v>39.1</v>
      </c>
      <c r="B396">
        <v>102.361209915255</v>
      </c>
      <c r="C396">
        <v>27.045423949869999</v>
      </c>
      <c r="D396">
        <v>18.922431373314701</v>
      </c>
      <c r="E396">
        <v>28.058125888974999</v>
      </c>
      <c r="F396">
        <v>5.6052752555916801</v>
      </c>
      <c r="G396">
        <v>59.133093395409198</v>
      </c>
      <c r="H396">
        <v>26.793856981330201</v>
      </c>
      <c r="I396">
        <v>11.2086909144634</v>
      </c>
    </row>
    <row r="397" spans="1:9" x14ac:dyDescent="0.45">
      <c r="A397" s="20">
        <v>39.200000000000003</v>
      </c>
      <c r="B397">
        <v>-65.435859405439004</v>
      </c>
      <c r="C397">
        <v>-100.051004712553</v>
      </c>
      <c r="D397">
        <v>30.4364423936583</v>
      </c>
      <c r="E397">
        <v>20.3256504498483</v>
      </c>
      <c r="F397">
        <v>22.696928640093098</v>
      </c>
      <c r="G397">
        <v>-24.561484024692799</v>
      </c>
      <c r="H397">
        <v>18.3414306628326</v>
      </c>
      <c r="I397">
        <v>-15.081330587093801</v>
      </c>
    </row>
    <row r="398" spans="1:9" x14ac:dyDescent="0.45">
      <c r="A398" s="20">
        <v>39.299999999999997</v>
      </c>
      <c r="B398">
        <v>57.068913280724203</v>
      </c>
      <c r="C398">
        <v>-91.197564907133497</v>
      </c>
      <c r="D398">
        <v>-47.830562704077799</v>
      </c>
      <c r="E398">
        <v>16.274137381635299</v>
      </c>
      <c r="F398">
        <v>-54.011524560148402</v>
      </c>
      <c r="G398">
        <v>5.77532019988681</v>
      </c>
      <c r="H398">
        <v>-27.887763435272898</v>
      </c>
      <c r="I398">
        <v>-29.921208458378299</v>
      </c>
    </row>
    <row r="399" spans="1:9" x14ac:dyDescent="0.45">
      <c r="A399" s="20">
        <v>39.4</v>
      </c>
      <c r="B399">
        <v>-14.0128511589126</v>
      </c>
      <c r="C399">
        <v>-9.3165128853138608</v>
      </c>
      <c r="D399">
        <v>40.3217179818893</v>
      </c>
      <c r="E399">
        <v>10.1093002844253</v>
      </c>
      <c r="F399">
        <v>52.165605738783</v>
      </c>
      <c r="G399">
        <v>39.986295108760103</v>
      </c>
      <c r="H399">
        <v>-4.7022245127230899</v>
      </c>
      <c r="I399">
        <v>14.9617350130352</v>
      </c>
    </row>
    <row r="400" spans="1:9" x14ac:dyDescent="0.45">
      <c r="A400" s="20">
        <v>39.5</v>
      </c>
      <c r="B400">
        <v>-34.104504494322399</v>
      </c>
      <c r="C400">
        <v>-39.649655059941303</v>
      </c>
      <c r="D400">
        <v>-25.936863186225601</v>
      </c>
      <c r="E400">
        <v>1.58514836132626</v>
      </c>
      <c r="F400">
        <v>15.2475495274357</v>
      </c>
      <c r="G400">
        <v>-19.015552409594701</v>
      </c>
      <c r="H400">
        <v>-45.100956926535801</v>
      </c>
      <c r="I400">
        <v>40.168877233016801</v>
      </c>
    </row>
    <row r="401" spans="1:9" x14ac:dyDescent="0.45">
      <c r="A401" s="20">
        <v>39.6</v>
      </c>
      <c r="B401">
        <v>67.356023263511005</v>
      </c>
      <c r="C401">
        <v>-57.747933144768503</v>
      </c>
      <c r="D401">
        <v>47.714756240719304</v>
      </c>
      <c r="E401">
        <v>53.998395067871897</v>
      </c>
      <c r="F401">
        <v>15.9996351304206</v>
      </c>
      <c r="G401">
        <v>-70.499878855956297</v>
      </c>
      <c r="H401">
        <v>-16.350250578773501</v>
      </c>
      <c r="I401">
        <v>12.5046558312228</v>
      </c>
    </row>
    <row r="402" spans="1:9" x14ac:dyDescent="0.45">
      <c r="A402" s="20">
        <v>39.700000000000003</v>
      </c>
      <c r="B402">
        <v>-4.3996207399114899</v>
      </c>
      <c r="C402">
        <v>70.340267240908702</v>
      </c>
      <c r="D402">
        <v>-77.108032648232594</v>
      </c>
      <c r="E402">
        <v>124.890038661353</v>
      </c>
      <c r="F402">
        <v>-33.272711050065602</v>
      </c>
      <c r="G402">
        <v>8.0545863273567093</v>
      </c>
      <c r="H402">
        <v>40.949624668754304</v>
      </c>
      <c r="I402">
        <v>18.956712715668498</v>
      </c>
    </row>
    <row r="403" spans="1:9" x14ac:dyDescent="0.45">
      <c r="A403" s="20">
        <v>39.799999999999997</v>
      </c>
      <c r="B403">
        <v>-8.7430409174939605</v>
      </c>
      <c r="C403">
        <v>10.655203882521899</v>
      </c>
      <c r="D403">
        <v>-59.293786006897101</v>
      </c>
      <c r="E403">
        <v>53.941051958589298</v>
      </c>
      <c r="F403">
        <v>-0.42502272726615498</v>
      </c>
      <c r="G403">
        <v>106.232358112382</v>
      </c>
      <c r="H403">
        <v>-5.6088860772454598</v>
      </c>
      <c r="I403">
        <v>8.4178263707110403</v>
      </c>
    </row>
    <row r="404" spans="1:9" x14ac:dyDescent="0.45">
      <c r="A404" s="20">
        <v>39.9</v>
      </c>
      <c r="B404">
        <v>-53.797675781828097</v>
      </c>
      <c r="C404">
        <v>18.374480140295699</v>
      </c>
      <c r="D404">
        <v>-21.837464349496599</v>
      </c>
      <c r="E404">
        <v>-7.00571038748242</v>
      </c>
      <c r="F404">
        <v>-27.639064779929001</v>
      </c>
      <c r="G404">
        <v>74.908838198919497</v>
      </c>
      <c r="H404">
        <v>23.107904904046599</v>
      </c>
      <c r="I404">
        <v>-3.5186079286554799</v>
      </c>
    </row>
    <row r="405" spans="1:9" x14ac:dyDescent="0.45">
      <c r="A405" s="20">
        <v>40</v>
      </c>
      <c r="B405">
        <v>-4.5430866746279097</v>
      </c>
      <c r="C405">
        <v>0.23522853940253299</v>
      </c>
      <c r="D405">
        <v>88.0215107157603</v>
      </c>
      <c r="E405">
        <v>-47.076631946522703</v>
      </c>
      <c r="F405">
        <v>57.719824701388198</v>
      </c>
      <c r="G405">
        <v>27.247292068257199</v>
      </c>
      <c r="H405">
        <v>48.806794414891598</v>
      </c>
      <c r="I405">
        <v>-17.2387551691866</v>
      </c>
    </row>
    <row r="406" spans="1:9" x14ac:dyDescent="0.45">
      <c r="A406" s="20">
        <v>40.1</v>
      </c>
      <c r="B406">
        <v>-34.645270297912802</v>
      </c>
      <c r="C406">
        <v>-71.874248162770996</v>
      </c>
      <c r="D406">
        <v>45.425359711077</v>
      </c>
      <c r="E406">
        <v>116.496254772326</v>
      </c>
      <c r="F406">
        <v>-14.8754418204903</v>
      </c>
      <c r="G406">
        <v>-64.150187289522506</v>
      </c>
      <c r="H406">
        <v>22.6577459567749</v>
      </c>
      <c r="I406">
        <v>-59.250488800348499</v>
      </c>
    </row>
    <row r="407" spans="1:9" x14ac:dyDescent="0.45">
      <c r="A407" s="20">
        <v>40.200000000000003</v>
      </c>
      <c r="B407">
        <v>-9.2475234227782295</v>
      </c>
      <c r="C407">
        <v>54.239687879230203</v>
      </c>
      <c r="D407">
        <v>30.843976341225201</v>
      </c>
      <c r="E407">
        <v>41.685869525168997</v>
      </c>
      <c r="F407">
        <v>32.705229799074402</v>
      </c>
      <c r="G407">
        <v>6.8767927169134202</v>
      </c>
      <c r="H407">
        <v>-62.625422361750502</v>
      </c>
      <c r="I407">
        <v>29.986973169694799</v>
      </c>
    </row>
    <row r="408" spans="1:9" x14ac:dyDescent="0.45">
      <c r="A408" s="20">
        <v>40.299999999999997</v>
      </c>
      <c r="B408">
        <v>-23.78858309612</v>
      </c>
      <c r="C408">
        <v>-34.120231202612302</v>
      </c>
      <c r="D408">
        <v>-17.953024438505999</v>
      </c>
      <c r="E408">
        <v>-61.422857916531001</v>
      </c>
      <c r="F408">
        <v>-85.469871662388599</v>
      </c>
      <c r="G408">
        <v>30.155132793404601</v>
      </c>
      <c r="H408">
        <v>-18.163471113191601</v>
      </c>
      <c r="I408">
        <v>-59.026622130210903</v>
      </c>
    </row>
    <row r="409" spans="1:9" x14ac:dyDescent="0.45">
      <c r="A409" s="20">
        <v>40.4</v>
      </c>
      <c r="B409">
        <v>-20.096859679449501</v>
      </c>
      <c r="C409">
        <v>-19.756961706014899</v>
      </c>
      <c r="D409">
        <v>36.457668028091199</v>
      </c>
      <c r="E409">
        <v>11.4256979918495</v>
      </c>
      <c r="F409">
        <v>43.165482304761298</v>
      </c>
      <c r="G409">
        <v>-71.039096831391603</v>
      </c>
      <c r="H409">
        <v>-24.041170768280601</v>
      </c>
      <c r="I409">
        <v>59.249496788935303</v>
      </c>
    </row>
    <row r="410" spans="1:9" x14ac:dyDescent="0.45">
      <c r="A410" s="20">
        <v>40.5</v>
      </c>
      <c r="B410">
        <v>-5.0711546560046701</v>
      </c>
      <c r="C410">
        <v>50.560834973544203</v>
      </c>
      <c r="D410">
        <v>-2.8831676204877499</v>
      </c>
      <c r="E410">
        <v>-29.247258669425701</v>
      </c>
      <c r="F410">
        <v>39.640444474658999</v>
      </c>
      <c r="G410">
        <v>-76.315661878361297</v>
      </c>
      <c r="H410">
        <v>-80.702096416168501</v>
      </c>
      <c r="I410">
        <v>-20.858297800274801</v>
      </c>
    </row>
    <row r="411" spans="1:9" x14ac:dyDescent="0.45">
      <c r="A411" s="20">
        <v>40.6</v>
      </c>
      <c r="B411">
        <v>29.835316429865099</v>
      </c>
      <c r="C411">
        <v>27.6067259365756</v>
      </c>
      <c r="D411">
        <v>70.054068608931701</v>
      </c>
      <c r="E411">
        <v>-50.736392471899201</v>
      </c>
      <c r="F411">
        <v>44.081719038048803</v>
      </c>
      <c r="G411">
        <v>30.573426357863799</v>
      </c>
      <c r="H411">
        <v>14.1029230182549</v>
      </c>
      <c r="I411">
        <v>-107.72929732981601</v>
      </c>
    </row>
    <row r="412" spans="1:9" x14ac:dyDescent="0.45">
      <c r="A412" s="20">
        <v>40.700000000000003</v>
      </c>
      <c r="B412">
        <v>21.601361262198399</v>
      </c>
      <c r="C412">
        <v>41.0122480440955</v>
      </c>
      <c r="D412">
        <v>16.767091530201299</v>
      </c>
      <c r="E412">
        <v>91.271674153858001</v>
      </c>
      <c r="F412">
        <v>36.786710928116101</v>
      </c>
      <c r="G412">
        <v>93.042354601825707</v>
      </c>
      <c r="H412">
        <v>-50.657934046422497</v>
      </c>
      <c r="I412">
        <v>33.944908556864199</v>
      </c>
    </row>
    <row r="413" spans="1:9" x14ac:dyDescent="0.45">
      <c r="A413" s="20">
        <v>40.799999999999997</v>
      </c>
      <c r="B413">
        <v>6.6032049345955501</v>
      </c>
      <c r="C413">
        <v>-47.501879296412604</v>
      </c>
      <c r="D413">
        <v>-36.225891011467397</v>
      </c>
      <c r="E413">
        <v>70.740376943128197</v>
      </c>
      <c r="F413">
        <v>-76.838740062592706</v>
      </c>
      <c r="G413">
        <v>-51.2198011520994</v>
      </c>
      <c r="H413">
        <v>-90.671157968490604</v>
      </c>
      <c r="I413">
        <v>47.893463216379999</v>
      </c>
    </row>
    <row r="414" spans="1:9" x14ac:dyDescent="0.45">
      <c r="A414" s="20">
        <v>40.9</v>
      </c>
      <c r="B414">
        <v>0.177970080688373</v>
      </c>
      <c r="C414">
        <v>-6.0185811937351703</v>
      </c>
      <c r="D414">
        <v>-2.8200019789967601</v>
      </c>
      <c r="E414">
        <v>-5.6328680860637501</v>
      </c>
      <c r="F414">
        <v>47.331264440889299</v>
      </c>
      <c r="G414">
        <v>59.711348645958303</v>
      </c>
      <c r="H414">
        <v>-4.62761103161957</v>
      </c>
      <c r="I414">
        <v>-6.56140578046793</v>
      </c>
    </row>
    <row r="415" spans="1:9" x14ac:dyDescent="0.45">
      <c r="A415" s="20">
        <v>41</v>
      </c>
      <c r="B415">
        <v>48.542510349283603</v>
      </c>
      <c r="C415">
        <v>-30.1364781039467</v>
      </c>
      <c r="D415">
        <v>20.0941119602907</v>
      </c>
      <c r="E415">
        <v>3.5804161960695402</v>
      </c>
      <c r="F415">
        <v>55.1333504234752</v>
      </c>
      <c r="G415">
        <v>-67.102476023043295</v>
      </c>
      <c r="H415">
        <v>44.175700339214998</v>
      </c>
      <c r="I415">
        <v>-109.215439809762</v>
      </c>
    </row>
    <row r="416" spans="1:9" x14ac:dyDescent="0.45">
      <c r="A416" s="20">
        <v>41.1</v>
      </c>
      <c r="B416">
        <v>24.6109778211028</v>
      </c>
      <c r="C416">
        <v>50.433414271070198</v>
      </c>
      <c r="D416">
        <v>-58.653764566974402</v>
      </c>
      <c r="E416">
        <v>39.725382486406701</v>
      </c>
      <c r="F416">
        <v>49.899726393128397</v>
      </c>
      <c r="G416">
        <v>-26.650583183962599</v>
      </c>
      <c r="H416">
        <v>-92.779874855193299</v>
      </c>
      <c r="I416">
        <v>45.693503867360597</v>
      </c>
    </row>
    <row r="417" spans="1:9" x14ac:dyDescent="0.45">
      <c r="A417" s="20">
        <v>41.2</v>
      </c>
      <c r="B417">
        <v>-49.130735561714097</v>
      </c>
      <c r="C417">
        <v>-1.68930499043434</v>
      </c>
      <c r="D417">
        <v>-38.448693900111401</v>
      </c>
      <c r="E417">
        <v>8.0481508104102506</v>
      </c>
      <c r="F417">
        <v>-55.904760156320499</v>
      </c>
      <c r="G417">
        <v>-9.1621112219558398</v>
      </c>
      <c r="H417">
        <v>1.55197130906252</v>
      </c>
      <c r="I417">
        <v>-69.039080803682197</v>
      </c>
    </row>
    <row r="418" spans="1:9" x14ac:dyDescent="0.45">
      <c r="A418" s="20">
        <v>41.3</v>
      </c>
      <c r="B418">
        <v>46.697465554955102</v>
      </c>
      <c r="C418">
        <v>-56.451680431188002</v>
      </c>
      <c r="D418">
        <v>-41.926602982790598</v>
      </c>
      <c r="E418">
        <v>47.2802913298097</v>
      </c>
      <c r="F418">
        <v>7.7132094106979201</v>
      </c>
      <c r="G418">
        <v>-36.444453002038799</v>
      </c>
      <c r="H418">
        <v>-1.5094190381350301</v>
      </c>
      <c r="I418">
        <v>127.55073805603899</v>
      </c>
    </row>
    <row r="419" spans="1:9" x14ac:dyDescent="0.45">
      <c r="A419" s="20">
        <v>41.4</v>
      </c>
      <c r="B419">
        <v>-5.0133425809759</v>
      </c>
      <c r="C419">
        <v>70.128657604570407</v>
      </c>
      <c r="D419">
        <v>-16.375427903547699</v>
      </c>
      <c r="E419">
        <v>-96.632687467473701</v>
      </c>
      <c r="F419">
        <v>-2.9477632172447898</v>
      </c>
      <c r="G419">
        <v>-74.544308352656401</v>
      </c>
      <c r="H419">
        <v>-5.9991634963833098</v>
      </c>
      <c r="I419">
        <v>-45.219720273035001</v>
      </c>
    </row>
    <row r="420" spans="1:9" x14ac:dyDescent="0.45">
      <c r="A420" s="20">
        <v>41.5</v>
      </c>
      <c r="B420">
        <v>61.115315965066301</v>
      </c>
      <c r="C420">
        <v>-40.128350883566</v>
      </c>
      <c r="D420">
        <v>31.6763415647616</v>
      </c>
      <c r="E420">
        <v>29.846928677077202</v>
      </c>
      <c r="F420">
        <v>-47.761051797935401</v>
      </c>
      <c r="G420">
        <v>-9.9439391979108702</v>
      </c>
      <c r="H420">
        <v>-76.910085134799203</v>
      </c>
      <c r="I420">
        <v>-52.4832074997924</v>
      </c>
    </row>
    <row r="421" spans="1:9" x14ac:dyDescent="0.45">
      <c r="A421" s="20">
        <v>41.6</v>
      </c>
      <c r="B421">
        <v>72.953924144733406</v>
      </c>
      <c r="C421">
        <v>-73.505821856380294</v>
      </c>
      <c r="D421">
        <v>-21.3897277008051</v>
      </c>
      <c r="E421">
        <v>28.247862691839</v>
      </c>
      <c r="F421">
        <v>-168.836140592763</v>
      </c>
      <c r="G421">
        <v>4.1327759772214998</v>
      </c>
      <c r="H421">
        <v>37.100391304785298</v>
      </c>
      <c r="I421">
        <v>-23.214807740902899</v>
      </c>
    </row>
    <row r="422" spans="1:9" x14ac:dyDescent="0.45">
      <c r="A422" s="20">
        <v>41.7</v>
      </c>
      <c r="B422">
        <v>-14.3688354736412</v>
      </c>
      <c r="C422">
        <v>90.4779690255791</v>
      </c>
      <c r="D422">
        <v>93.512189791699697</v>
      </c>
      <c r="E422">
        <v>11.230924313802999</v>
      </c>
      <c r="F422">
        <v>34.724249750893698</v>
      </c>
      <c r="G422">
        <v>17.963644565061202</v>
      </c>
      <c r="H422">
        <v>-57.326114586672901</v>
      </c>
      <c r="I422">
        <v>30.644951494474</v>
      </c>
    </row>
    <row r="423" spans="1:9" x14ac:dyDescent="0.45">
      <c r="A423" s="20">
        <v>41.8</v>
      </c>
      <c r="B423">
        <v>-49.114912721333503</v>
      </c>
      <c r="C423">
        <v>50.966706414132801</v>
      </c>
      <c r="D423">
        <v>-133.28128390102799</v>
      </c>
      <c r="E423">
        <v>-126.36420113105601</v>
      </c>
      <c r="F423">
        <v>6.69076549984407</v>
      </c>
      <c r="G423">
        <v>49.706839943250699</v>
      </c>
      <c r="H423">
        <v>-55.793576096680198</v>
      </c>
      <c r="I423">
        <v>22.162696448787301</v>
      </c>
    </row>
    <row r="424" spans="1:9" x14ac:dyDescent="0.45">
      <c r="A424" s="20">
        <v>41.9</v>
      </c>
      <c r="B424">
        <v>-86.818807890160599</v>
      </c>
      <c r="C424">
        <v>-102.29800660988199</v>
      </c>
      <c r="D424">
        <v>50.021905209683901</v>
      </c>
      <c r="E424">
        <v>-83.511566933994303</v>
      </c>
      <c r="F424">
        <v>-120.23829577801401</v>
      </c>
      <c r="G424">
        <v>53.4691445197316</v>
      </c>
      <c r="H424">
        <v>-58.384674035348098</v>
      </c>
      <c r="I424">
        <v>35.290189483308602</v>
      </c>
    </row>
    <row r="425" spans="1:9" x14ac:dyDescent="0.45">
      <c r="A425" s="20">
        <v>42</v>
      </c>
      <c r="B425">
        <v>-85.286738054985307</v>
      </c>
      <c r="C425">
        <v>83.619782920241505</v>
      </c>
      <c r="D425">
        <v>-4.1821418567478297</v>
      </c>
      <c r="E425">
        <v>86.294024314624394</v>
      </c>
      <c r="F425">
        <v>60.554152159708103</v>
      </c>
      <c r="G425">
        <v>51.501889792493401</v>
      </c>
      <c r="H425">
        <v>-39.844156515986803</v>
      </c>
      <c r="I425">
        <v>19.395053103394002</v>
      </c>
    </row>
    <row r="426" spans="1:9" x14ac:dyDescent="0.45">
      <c r="A426" s="20">
        <v>42.1</v>
      </c>
      <c r="B426">
        <v>9.6600098687487499</v>
      </c>
      <c r="C426">
        <v>66.498784286258001</v>
      </c>
      <c r="D426">
        <v>0.43646729607418899</v>
      </c>
      <c r="E426">
        <v>1.06648745173587</v>
      </c>
      <c r="F426">
        <v>63.513600571113599</v>
      </c>
      <c r="G426">
        <v>28.8495769379298</v>
      </c>
      <c r="H426">
        <v>35.132504009634999</v>
      </c>
      <c r="I426">
        <v>56.6978800436843</v>
      </c>
    </row>
    <row r="427" spans="1:9" x14ac:dyDescent="0.45">
      <c r="A427" s="20">
        <v>42.2</v>
      </c>
      <c r="B427">
        <v>28.732999370627098</v>
      </c>
      <c r="C427">
        <v>55.277031405774899</v>
      </c>
      <c r="D427">
        <v>52.562170024817398</v>
      </c>
      <c r="E427">
        <v>-22.2552828605209</v>
      </c>
      <c r="F427">
        <v>-79.102275231377504</v>
      </c>
      <c r="G427">
        <v>-57.351278605609103</v>
      </c>
      <c r="H427">
        <v>-111.124442155845</v>
      </c>
      <c r="I427">
        <v>12.3408788396976</v>
      </c>
    </row>
    <row r="428" spans="1:9" x14ac:dyDescent="0.45">
      <c r="A428" s="20">
        <v>42.3</v>
      </c>
      <c r="B428">
        <v>-54.4096084245597</v>
      </c>
      <c r="C428">
        <v>-52.960505150356497</v>
      </c>
      <c r="D428">
        <v>55.152869225206601</v>
      </c>
      <c r="E428">
        <v>4.5415042717399201</v>
      </c>
      <c r="F428">
        <v>15.5836390093821</v>
      </c>
      <c r="G428">
        <v>11.7307674229816</v>
      </c>
      <c r="H428">
        <v>-40.340980781234997</v>
      </c>
      <c r="I428">
        <v>-15.4907996739888</v>
      </c>
    </row>
    <row r="429" spans="1:9" x14ac:dyDescent="0.45">
      <c r="A429" s="20">
        <v>42.4</v>
      </c>
      <c r="B429">
        <v>75.323036600117604</v>
      </c>
      <c r="C429">
        <v>61.697666593882197</v>
      </c>
      <c r="D429">
        <v>5.6433522583642501</v>
      </c>
      <c r="E429">
        <v>18.110510816892599</v>
      </c>
      <c r="F429">
        <v>-58.449625124858201</v>
      </c>
      <c r="G429">
        <v>2.0943833641209899</v>
      </c>
      <c r="H429">
        <v>44.718165195782902</v>
      </c>
      <c r="I429">
        <v>27.3016932202109</v>
      </c>
    </row>
    <row r="430" spans="1:9" x14ac:dyDescent="0.45">
      <c r="A430" s="20">
        <v>42.5</v>
      </c>
      <c r="B430">
        <v>51.202675232934901</v>
      </c>
      <c r="C430">
        <v>19.897374866788599</v>
      </c>
      <c r="D430">
        <v>64.680936687537795</v>
      </c>
      <c r="E430">
        <v>33.074001918750803</v>
      </c>
      <c r="F430">
        <v>59.705164414160699</v>
      </c>
      <c r="G430">
        <v>-44.893567875185603</v>
      </c>
      <c r="H430">
        <v>-7.2010798184896601</v>
      </c>
      <c r="I430">
        <v>-45.8680444586143</v>
      </c>
    </row>
    <row r="431" spans="1:9" x14ac:dyDescent="0.45">
      <c r="A431" s="20">
        <v>42.6</v>
      </c>
      <c r="B431">
        <v>0.805557064682069</v>
      </c>
      <c r="C431">
        <v>-33.724183899239897</v>
      </c>
      <c r="D431">
        <v>24.249224291523401</v>
      </c>
      <c r="E431">
        <v>47.0221730409218</v>
      </c>
      <c r="F431">
        <v>3.1055894458871398</v>
      </c>
      <c r="G431">
        <v>1.4086424926340999</v>
      </c>
      <c r="H431">
        <v>44.805111424784997</v>
      </c>
      <c r="I431">
        <v>3.5219423459730699</v>
      </c>
    </row>
    <row r="432" spans="1:9" x14ac:dyDescent="0.45">
      <c r="A432" s="20">
        <v>42.7</v>
      </c>
      <c r="B432">
        <v>42.637990861553</v>
      </c>
      <c r="C432">
        <v>40.775031349732203</v>
      </c>
      <c r="D432">
        <v>25.190026624725199</v>
      </c>
      <c r="E432">
        <v>-27.970561532841099</v>
      </c>
      <c r="F432">
        <v>-57.049335689705202</v>
      </c>
      <c r="G432">
        <v>-57.941741688159802</v>
      </c>
      <c r="H432">
        <v>17.1231482958345</v>
      </c>
      <c r="I432">
        <v>39.634725674190697</v>
      </c>
    </row>
    <row r="433" spans="1:9" x14ac:dyDescent="0.45">
      <c r="A433" s="20">
        <v>42.8</v>
      </c>
      <c r="B433">
        <v>-79.806850481991205</v>
      </c>
      <c r="C433">
        <v>49.523312034657202</v>
      </c>
      <c r="D433">
        <v>-45.999463939784498</v>
      </c>
      <c r="E433">
        <v>-14.230752077806001</v>
      </c>
      <c r="F433">
        <v>-20.606056236598601</v>
      </c>
      <c r="G433">
        <v>56.601268497332299</v>
      </c>
      <c r="H433">
        <v>22.578059203634702</v>
      </c>
      <c r="I433">
        <v>-21.263888346891999</v>
      </c>
    </row>
    <row r="434" spans="1:9" x14ac:dyDescent="0.45">
      <c r="A434" s="20">
        <v>42.9</v>
      </c>
      <c r="B434">
        <v>-37.961530386302698</v>
      </c>
      <c r="C434">
        <v>-21.9725932357061</v>
      </c>
      <c r="D434">
        <v>-21.559084418931299</v>
      </c>
      <c r="E434">
        <v>62.404031371797899</v>
      </c>
      <c r="F434">
        <v>-47.939411963983403</v>
      </c>
      <c r="G434">
        <v>-6.3887619466040801</v>
      </c>
      <c r="H434">
        <v>100.15227488275799</v>
      </c>
      <c r="I434">
        <v>6.5728286062182102</v>
      </c>
    </row>
    <row r="435" spans="1:9" x14ac:dyDescent="0.45">
      <c r="A435" s="20">
        <v>43</v>
      </c>
      <c r="B435">
        <v>27.457842569403098</v>
      </c>
      <c r="C435">
        <v>-15.925887141511801</v>
      </c>
      <c r="D435">
        <v>33.094955491855501</v>
      </c>
      <c r="E435">
        <v>41.431856592182299</v>
      </c>
      <c r="F435">
        <v>-69.836842757279797</v>
      </c>
      <c r="G435">
        <v>-48.9068396269465</v>
      </c>
      <c r="H435">
        <v>-40.333151539823596</v>
      </c>
      <c r="I435">
        <v>68.448933497130795</v>
      </c>
    </row>
    <row r="436" spans="1:9" x14ac:dyDescent="0.45">
      <c r="A436" s="20">
        <v>43.1</v>
      </c>
      <c r="B436">
        <v>74.583637226174702</v>
      </c>
      <c r="C436">
        <v>-17.831268673038501</v>
      </c>
      <c r="D436">
        <v>-50.938975677575698</v>
      </c>
      <c r="E436">
        <v>-78.319289639893398</v>
      </c>
      <c r="F436">
        <v>0.30993198319224302</v>
      </c>
      <c r="G436">
        <v>13.0129604608269</v>
      </c>
      <c r="H436">
        <v>28.571376183078101</v>
      </c>
      <c r="I436">
        <v>-73.313553524501899</v>
      </c>
    </row>
    <row r="437" spans="1:9" x14ac:dyDescent="0.45">
      <c r="A437" s="20">
        <v>43.2</v>
      </c>
      <c r="B437">
        <v>-46.211117673297103</v>
      </c>
      <c r="C437">
        <v>120.795540507119</v>
      </c>
      <c r="D437">
        <v>-110.759763021542</v>
      </c>
      <c r="E437">
        <v>35.731713548545301</v>
      </c>
      <c r="F437">
        <v>-62.838792229749401</v>
      </c>
      <c r="G437">
        <v>-85.332029661498296</v>
      </c>
      <c r="H437">
        <v>-5.8342770338220298</v>
      </c>
      <c r="I437">
        <v>4.3463590472207203</v>
      </c>
    </row>
    <row r="438" spans="1:9" x14ac:dyDescent="0.45">
      <c r="A438" s="20">
        <v>43.3</v>
      </c>
      <c r="B438">
        <v>2.91524317038051</v>
      </c>
      <c r="C438">
        <v>19.164380769019498</v>
      </c>
      <c r="D438">
        <v>-40.527763689602999</v>
      </c>
      <c r="E438">
        <v>-4.75181672590523</v>
      </c>
      <c r="F438">
        <v>-68.217442436584406</v>
      </c>
      <c r="G438">
        <v>-28.737644711442702</v>
      </c>
      <c r="H438">
        <v>-67.162431391459506</v>
      </c>
      <c r="I438">
        <v>-67.907909511998099</v>
      </c>
    </row>
    <row r="439" spans="1:9" x14ac:dyDescent="0.45">
      <c r="A439" s="20">
        <v>43.4</v>
      </c>
      <c r="B439">
        <v>52.292979478978097</v>
      </c>
      <c r="C439">
        <v>-3.2978201508845797E-2</v>
      </c>
      <c r="D439">
        <v>73.031449198123994</v>
      </c>
      <c r="E439">
        <v>-52.251534326793703</v>
      </c>
      <c r="F439">
        <v>-33.9201720658155</v>
      </c>
      <c r="G439">
        <v>12.5532484472497</v>
      </c>
      <c r="H439">
        <v>-53.993773610685402</v>
      </c>
      <c r="I439">
        <v>-41.672427409651398</v>
      </c>
    </row>
    <row r="440" spans="1:9" x14ac:dyDescent="0.45">
      <c r="A440" s="20">
        <v>43.5</v>
      </c>
      <c r="B440">
        <v>34.175759275295903</v>
      </c>
      <c r="C440">
        <v>-12.5629146524043</v>
      </c>
      <c r="D440">
        <v>25.301881466269499</v>
      </c>
      <c r="E440">
        <v>4.0494677822718304</v>
      </c>
      <c r="F440">
        <v>16.904766498156899</v>
      </c>
      <c r="G440">
        <v>51.307902336661797</v>
      </c>
      <c r="H440">
        <v>60.671519321277501</v>
      </c>
      <c r="I440">
        <v>81.901344810196207</v>
      </c>
    </row>
    <row r="441" spans="1:9" x14ac:dyDescent="0.45">
      <c r="A441" s="20">
        <v>43.6</v>
      </c>
      <c r="B441">
        <v>27.138613231738599</v>
      </c>
      <c r="C441">
        <v>-10.3773635350045</v>
      </c>
      <c r="D441">
        <v>53.034213698719498</v>
      </c>
      <c r="E441">
        <v>87.671946838577497</v>
      </c>
      <c r="F441">
        <v>3.6943872805261302</v>
      </c>
      <c r="G441">
        <v>71.721034296704204</v>
      </c>
      <c r="H441">
        <v>44.731062242421899</v>
      </c>
      <c r="I441">
        <v>18.238281917352602</v>
      </c>
    </row>
    <row r="442" spans="1:9" x14ac:dyDescent="0.45">
      <c r="A442" s="20">
        <v>43.7</v>
      </c>
      <c r="B442">
        <v>-22.675046996846699</v>
      </c>
      <c r="C442">
        <v>148.805649027881</v>
      </c>
      <c r="D442">
        <v>-19.947325049142201</v>
      </c>
      <c r="E442">
        <v>32.826676418854902</v>
      </c>
      <c r="F442">
        <v>7.0525945123130001</v>
      </c>
      <c r="G442">
        <v>-57.908042103586403</v>
      </c>
      <c r="H442">
        <v>-31.459856016550301</v>
      </c>
      <c r="I442">
        <v>40.849717155748102</v>
      </c>
    </row>
    <row r="443" spans="1:9" x14ac:dyDescent="0.45">
      <c r="A443" s="20">
        <v>43.8</v>
      </c>
      <c r="B443">
        <v>25.3144718795429</v>
      </c>
      <c r="C443">
        <v>-53.5902690614177</v>
      </c>
      <c r="D443">
        <v>8.9042937402585007</v>
      </c>
      <c r="E443">
        <v>-88.348477378162599</v>
      </c>
      <c r="F443">
        <v>11.9228408583628</v>
      </c>
      <c r="G443">
        <v>-59.414689207541997</v>
      </c>
      <c r="H443">
        <v>55.219255506285897</v>
      </c>
      <c r="I443">
        <v>0.59628875112370405</v>
      </c>
    </row>
    <row r="444" spans="1:9" x14ac:dyDescent="0.45">
      <c r="A444" s="20">
        <v>43.9</v>
      </c>
      <c r="B444">
        <v>15.04872664893</v>
      </c>
      <c r="C444">
        <v>-44.814411725896797</v>
      </c>
      <c r="D444">
        <v>3.91390005734364</v>
      </c>
      <c r="E444">
        <v>-13.78149098247</v>
      </c>
      <c r="F444">
        <v>14.7101737746057</v>
      </c>
      <c r="G444">
        <v>18.384259694875901</v>
      </c>
      <c r="H444">
        <v>-36.3846065790976</v>
      </c>
      <c r="I444">
        <v>21.1080249616077</v>
      </c>
    </row>
    <row r="445" spans="1:9" x14ac:dyDescent="0.45">
      <c r="A445" s="20">
        <v>44</v>
      </c>
      <c r="B445">
        <v>35.558614258274602</v>
      </c>
      <c r="C445">
        <v>106.454374060359</v>
      </c>
      <c r="D445">
        <v>-36.619794961463697</v>
      </c>
      <c r="E445">
        <v>4.7372339285766198</v>
      </c>
      <c r="F445">
        <v>-39.989411152372597</v>
      </c>
      <c r="G445">
        <v>-29.715138276001699</v>
      </c>
      <c r="H445">
        <v>15.180685863739001</v>
      </c>
      <c r="I445">
        <v>16.873895998921999</v>
      </c>
    </row>
    <row r="446" spans="1:9" x14ac:dyDescent="0.45">
      <c r="A446" s="20">
        <v>44.1</v>
      </c>
      <c r="B446">
        <v>16.242427531368602</v>
      </c>
      <c r="C446">
        <v>86.655604459677406</v>
      </c>
      <c r="D446">
        <v>45.3749930153813</v>
      </c>
      <c r="E446">
        <v>-48.707327202438798</v>
      </c>
      <c r="F446">
        <v>48.6792698662668</v>
      </c>
      <c r="G446">
        <v>-23.159336955674998</v>
      </c>
      <c r="H446">
        <v>-89.9364958516028</v>
      </c>
      <c r="I446">
        <v>104.92698783284401</v>
      </c>
    </row>
    <row r="447" spans="1:9" x14ac:dyDescent="0.45">
      <c r="A447" s="20">
        <v>44.2</v>
      </c>
      <c r="B447">
        <v>20.925422387669599</v>
      </c>
      <c r="C447">
        <v>47.360308989185</v>
      </c>
      <c r="D447">
        <v>12.830910841651701</v>
      </c>
      <c r="E447">
        <v>23.871684474295801</v>
      </c>
      <c r="F447">
        <v>79.316484346376797</v>
      </c>
      <c r="G447">
        <v>-25.717243317126101</v>
      </c>
      <c r="H447">
        <v>-91.848898511367196</v>
      </c>
      <c r="I447">
        <v>-15.205874895745801</v>
      </c>
    </row>
    <row r="448" spans="1:9" x14ac:dyDescent="0.45">
      <c r="A448" s="20">
        <v>44.3</v>
      </c>
      <c r="B448">
        <v>-28.2483648999482</v>
      </c>
      <c r="C448">
        <v>-1.0332457526959399E-2</v>
      </c>
      <c r="D448">
        <v>52.349042187633003</v>
      </c>
      <c r="E448">
        <v>77.936114015717706</v>
      </c>
      <c r="F448">
        <v>-17.6441238187309</v>
      </c>
      <c r="G448">
        <v>6.2836608028679697</v>
      </c>
      <c r="H448">
        <v>50.537442410648197</v>
      </c>
      <c r="I448">
        <v>-33.261951992471801</v>
      </c>
    </row>
    <row r="449" spans="1:9" x14ac:dyDescent="0.45">
      <c r="A449" s="20">
        <v>44.4</v>
      </c>
      <c r="B449">
        <v>-20.997055690626301</v>
      </c>
      <c r="C449">
        <v>31.098736590092798</v>
      </c>
      <c r="D449">
        <v>18.738630223906402</v>
      </c>
      <c r="E449">
        <v>67.362477813816895</v>
      </c>
      <c r="F449">
        <v>-20.8799295971472</v>
      </c>
      <c r="G449">
        <v>17.139782466853401</v>
      </c>
      <c r="H449">
        <v>-107.886940830935</v>
      </c>
      <c r="I449">
        <v>35.296286672579001</v>
      </c>
    </row>
    <row r="450" spans="1:9" x14ac:dyDescent="0.45">
      <c r="A450" s="20">
        <v>44.5</v>
      </c>
      <c r="B450">
        <v>-31.335859808492401</v>
      </c>
      <c r="C450">
        <v>-65.162436900662996</v>
      </c>
      <c r="D450">
        <v>-134.75458822640499</v>
      </c>
      <c r="E450">
        <v>14.7430975366133</v>
      </c>
      <c r="F450">
        <v>-41.783707293796098</v>
      </c>
      <c r="G450">
        <v>29.844433403152799</v>
      </c>
      <c r="H450">
        <v>-43.481858011919599</v>
      </c>
      <c r="I450">
        <v>-136.89883190984801</v>
      </c>
    </row>
    <row r="451" spans="1:9" x14ac:dyDescent="0.45">
      <c r="A451" s="20">
        <v>44.6</v>
      </c>
      <c r="B451">
        <v>59.113683005199398</v>
      </c>
      <c r="C451">
        <v>-2.2554389602419098</v>
      </c>
      <c r="D451">
        <v>-4.0230617473729602</v>
      </c>
      <c r="E451">
        <v>-21.934404019424001</v>
      </c>
      <c r="F451">
        <v>-53.100295596098398</v>
      </c>
      <c r="G451">
        <v>-10.8259646877287</v>
      </c>
      <c r="H451">
        <v>-72.661187854316694</v>
      </c>
      <c r="I451">
        <v>-38.941630610972702</v>
      </c>
    </row>
    <row r="452" spans="1:9" x14ac:dyDescent="0.45">
      <c r="A452" s="20">
        <v>44.7</v>
      </c>
      <c r="B452">
        <v>124.123329759352</v>
      </c>
      <c r="C452">
        <v>-74.788555709868504</v>
      </c>
      <c r="D452">
        <v>46.458231486212</v>
      </c>
      <c r="E452">
        <v>-51.168617220477401</v>
      </c>
      <c r="F452">
        <v>116.54111405908201</v>
      </c>
      <c r="G452">
        <v>-14.504254941901699</v>
      </c>
      <c r="H452">
        <v>-62.173086190162898</v>
      </c>
      <c r="I452">
        <v>-20.862310722931799</v>
      </c>
    </row>
    <row r="453" spans="1:9" x14ac:dyDescent="0.45">
      <c r="A453" s="20">
        <v>44.8</v>
      </c>
      <c r="B453">
        <v>108.43476009188799</v>
      </c>
      <c r="C453">
        <v>-45.336136127085801</v>
      </c>
      <c r="D453">
        <v>-6.2451820768864499</v>
      </c>
      <c r="E453">
        <v>8.5135995224416892</v>
      </c>
      <c r="F453">
        <v>3.3884767795113202</v>
      </c>
      <c r="G453">
        <v>19.1303312970694</v>
      </c>
      <c r="H453">
        <v>27.279064210261001</v>
      </c>
      <c r="I453">
        <v>20.403609675783098</v>
      </c>
    </row>
    <row r="454" spans="1:9" x14ac:dyDescent="0.45">
      <c r="A454" s="20">
        <v>44.9</v>
      </c>
      <c r="B454">
        <v>-48.856494256918403</v>
      </c>
      <c r="C454">
        <v>44.315854056729698</v>
      </c>
      <c r="D454">
        <v>16.7580046866338</v>
      </c>
      <c r="E454">
        <v>-19.463815468179799</v>
      </c>
      <c r="F454">
        <v>-5.7056518896191397</v>
      </c>
      <c r="G454">
        <v>-53.8100974902231</v>
      </c>
      <c r="H454">
        <v>-25.2061246650923</v>
      </c>
      <c r="I454">
        <v>16.4103153447154</v>
      </c>
    </row>
    <row r="455" spans="1:9" x14ac:dyDescent="0.45">
      <c r="A455" s="20">
        <v>45</v>
      </c>
      <c r="B455">
        <v>-21.166147717053601</v>
      </c>
      <c r="C455">
        <v>-22.123762863117101</v>
      </c>
      <c r="D455">
        <v>-56.071347523954998</v>
      </c>
      <c r="E455">
        <v>53.473414427695502</v>
      </c>
      <c r="F455">
        <v>77.412768028369101</v>
      </c>
      <c r="G455">
        <v>-32.088910215440698</v>
      </c>
      <c r="H455">
        <v>15.1162297558154</v>
      </c>
      <c r="I455">
        <v>-26.953631859464998</v>
      </c>
    </row>
    <row r="456" spans="1:9" x14ac:dyDescent="0.45">
      <c r="A456" s="20">
        <v>45.1</v>
      </c>
      <c r="B456">
        <v>-10.8493356827467</v>
      </c>
      <c r="C456">
        <v>-16.331539215711398</v>
      </c>
      <c r="D456">
        <v>43.7128773831122</v>
      </c>
      <c r="E456">
        <v>-7.6018169530280097</v>
      </c>
      <c r="F456">
        <v>-42.928377174835198</v>
      </c>
      <c r="G456">
        <v>26.735860572971401</v>
      </c>
      <c r="H456">
        <v>25.1521599732128</v>
      </c>
      <c r="I456">
        <v>68.910729525868504</v>
      </c>
    </row>
    <row r="457" spans="1:9" x14ac:dyDescent="0.45">
      <c r="A457" s="20">
        <v>45.2</v>
      </c>
      <c r="B457">
        <v>117.256381874184</v>
      </c>
      <c r="C457">
        <v>19.437520772375699</v>
      </c>
      <c r="D457">
        <v>34.110314749591602</v>
      </c>
      <c r="E457">
        <v>-84.888657037008699</v>
      </c>
      <c r="F457">
        <v>-115.01281357841501</v>
      </c>
      <c r="G457">
        <v>92.576230374058795</v>
      </c>
      <c r="H457">
        <v>27.8628269050383</v>
      </c>
      <c r="I457">
        <v>1.10530068978468</v>
      </c>
    </row>
    <row r="458" spans="1:9" x14ac:dyDescent="0.45">
      <c r="A458" s="20">
        <v>45.3</v>
      </c>
      <c r="B458">
        <v>-5.6058950094386502</v>
      </c>
      <c r="C458">
        <v>-10.768377286749001</v>
      </c>
      <c r="D458">
        <v>60.548001075633998</v>
      </c>
      <c r="E458">
        <v>-30.7218802740644</v>
      </c>
      <c r="F458">
        <v>-48.072236783866899</v>
      </c>
      <c r="G458">
        <v>38.098501755685703</v>
      </c>
      <c r="H458">
        <v>-0.90826779161307702</v>
      </c>
      <c r="I458">
        <v>46.619614270695799</v>
      </c>
    </row>
    <row r="459" spans="1:9" x14ac:dyDescent="0.45">
      <c r="A459" s="20">
        <v>45.4</v>
      </c>
      <c r="B459">
        <v>-17.5801845298082</v>
      </c>
      <c r="C459">
        <v>21.686979324439999</v>
      </c>
      <c r="D459">
        <v>19.905192581350001</v>
      </c>
      <c r="E459">
        <v>3.9870285682496802</v>
      </c>
      <c r="F459">
        <v>39.156227342403099</v>
      </c>
      <c r="G459">
        <v>48.996305655286001</v>
      </c>
      <c r="H459">
        <v>37.247351407162498</v>
      </c>
      <c r="I459">
        <v>29.349743638558099</v>
      </c>
    </row>
    <row r="460" spans="1:9" x14ac:dyDescent="0.45">
      <c r="A460" s="20">
        <v>45.5</v>
      </c>
      <c r="B460">
        <v>97.407010554843197</v>
      </c>
      <c r="C460">
        <v>25.419735377192399</v>
      </c>
      <c r="D460">
        <v>23.045406863361801</v>
      </c>
      <c r="E460">
        <v>-38.139551895380599</v>
      </c>
      <c r="F460">
        <v>43.470761569220997</v>
      </c>
      <c r="G460">
        <v>-3.76178291348389</v>
      </c>
      <c r="H460">
        <v>46.619837123230603</v>
      </c>
      <c r="I460">
        <v>-16.3026578484893</v>
      </c>
    </row>
    <row r="461" spans="1:9" x14ac:dyDescent="0.45">
      <c r="A461" s="20">
        <v>45.6</v>
      </c>
      <c r="B461">
        <v>5.2872212314880098</v>
      </c>
      <c r="C461">
        <v>-27.898813938327599</v>
      </c>
      <c r="D461">
        <v>-22.144296886827401</v>
      </c>
      <c r="E461">
        <v>50.952180156210297</v>
      </c>
      <c r="F461">
        <v>-19.851217964627999</v>
      </c>
      <c r="G461">
        <v>-60.391112870752004</v>
      </c>
      <c r="H461">
        <v>34.538745840216599</v>
      </c>
      <c r="I461">
        <v>17.499682023274602</v>
      </c>
    </row>
    <row r="462" spans="1:9" x14ac:dyDescent="0.45">
      <c r="A462" s="20">
        <v>45.7</v>
      </c>
      <c r="B462">
        <v>-91.853241628186197</v>
      </c>
      <c r="C462">
        <v>-12.4246571957824</v>
      </c>
      <c r="D462">
        <v>-15.392686048524199</v>
      </c>
      <c r="E462">
        <v>45.848060118549697</v>
      </c>
      <c r="F462">
        <v>21.316415404472</v>
      </c>
      <c r="G462">
        <v>-17.395345451351702</v>
      </c>
      <c r="H462">
        <v>61.0003148614597</v>
      </c>
      <c r="I462">
        <v>-2.0053224960016802</v>
      </c>
    </row>
    <row r="463" spans="1:9" x14ac:dyDescent="0.45">
      <c r="A463" s="20">
        <v>45.8</v>
      </c>
      <c r="B463">
        <v>-37.158219619282299</v>
      </c>
      <c r="C463">
        <v>9.5480174460852503</v>
      </c>
      <c r="D463">
        <v>26.046155644588101</v>
      </c>
      <c r="E463">
        <v>-81.549556943129602</v>
      </c>
      <c r="F463">
        <v>58.747850167109704</v>
      </c>
      <c r="G463">
        <v>44.461280425934298</v>
      </c>
      <c r="H463">
        <v>38.273307361971703</v>
      </c>
      <c r="I463">
        <v>-82.763600228133399</v>
      </c>
    </row>
    <row r="464" spans="1:9" x14ac:dyDescent="0.45">
      <c r="A464" s="20">
        <v>45.9</v>
      </c>
      <c r="B464">
        <v>8.3127709079610508</v>
      </c>
      <c r="C464">
        <v>-18.311617318128</v>
      </c>
      <c r="D464">
        <v>35.953390089701799</v>
      </c>
      <c r="E464">
        <v>-20.347257687808899</v>
      </c>
      <c r="F464">
        <v>-55.1194886916225</v>
      </c>
      <c r="G464">
        <v>-15.253051458863601</v>
      </c>
      <c r="H464">
        <v>38.282439068392002</v>
      </c>
      <c r="I464">
        <v>-60.431126364704802</v>
      </c>
    </row>
    <row r="465" spans="1:9" x14ac:dyDescent="0.45">
      <c r="A465" s="20">
        <v>46</v>
      </c>
      <c r="B465">
        <v>-78.011189622469303</v>
      </c>
      <c r="C465">
        <v>35.994167609984402</v>
      </c>
      <c r="D465">
        <v>-12.604464857072101</v>
      </c>
      <c r="E465">
        <v>-74.458115751776006</v>
      </c>
      <c r="F465">
        <v>95.194497896498206</v>
      </c>
      <c r="G465">
        <v>-74.661504547130704</v>
      </c>
      <c r="H465">
        <v>149.96267867805199</v>
      </c>
      <c r="I465">
        <v>1.9815074835722899</v>
      </c>
    </row>
    <row r="466" spans="1:9" x14ac:dyDescent="0.45">
      <c r="A466" s="20">
        <v>46.1</v>
      </c>
      <c r="B466">
        <v>-10.2714327079643</v>
      </c>
      <c r="C466">
        <v>-51.227242778674899</v>
      </c>
      <c r="D466">
        <v>-29.259801416677298</v>
      </c>
      <c r="E466">
        <v>32.685487528306098</v>
      </c>
      <c r="F466">
        <v>36.278588833069897</v>
      </c>
      <c r="G466">
        <v>-22.263440748565898</v>
      </c>
      <c r="H466">
        <v>68.193251178788799</v>
      </c>
      <c r="I466">
        <v>-71.376479108704203</v>
      </c>
    </row>
    <row r="467" spans="1:9" x14ac:dyDescent="0.45">
      <c r="A467" s="20">
        <v>46.2</v>
      </c>
      <c r="B467">
        <v>70.4320556800687</v>
      </c>
      <c r="C467">
        <v>-35.456944693723102</v>
      </c>
      <c r="D467">
        <v>-11.7490689904918</v>
      </c>
      <c r="E467">
        <v>43.229331282466298</v>
      </c>
      <c r="F467">
        <v>-2.6172920457541</v>
      </c>
      <c r="G467">
        <v>50.232175074546497</v>
      </c>
      <c r="H467">
        <v>40.354020808608603</v>
      </c>
      <c r="I467">
        <v>21.727510378151699</v>
      </c>
    </row>
    <row r="468" spans="1:9" x14ac:dyDescent="0.45">
      <c r="A468" s="20">
        <v>46.3</v>
      </c>
      <c r="B468">
        <v>25.568556396384899</v>
      </c>
      <c r="C468">
        <v>66.9902367437127</v>
      </c>
      <c r="D468">
        <v>23.337241750214599</v>
      </c>
      <c r="E468">
        <v>1.3890360380444899</v>
      </c>
      <c r="F468">
        <v>-4.1904160400389801</v>
      </c>
      <c r="G468">
        <v>102.678647583141</v>
      </c>
      <c r="H468">
        <v>46.962591518890299</v>
      </c>
      <c r="I468">
        <v>17.0552272799656</v>
      </c>
    </row>
    <row r="469" spans="1:9" x14ac:dyDescent="0.45">
      <c r="A469" s="20">
        <v>46.4</v>
      </c>
      <c r="B469">
        <v>-18.423068582911601</v>
      </c>
      <c r="C469">
        <v>17.883020747045599</v>
      </c>
      <c r="D469">
        <v>-90.319722144445294</v>
      </c>
      <c r="E469">
        <v>-88.472057626332202</v>
      </c>
      <c r="F469">
        <v>2.5175327420445499</v>
      </c>
      <c r="G469">
        <v>69.451137519698605</v>
      </c>
      <c r="H469">
        <v>28.890425740664099</v>
      </c>
      <c r="I469">
        <v>-8.2526672894715194</v>
      </c>
    </row>
    <row r="470" spans="1:9" x14ac:dyDescent="0.45">
      <c r="A470" s="20">
        <v>46.5</v>
      </c>
      <c r="B470">
        <v>34.522765307734304</v>
      </c>
      <c r="C470">
        <v>21.6686036598892</v>
      </c>
      <c r="D470">
        <v>17.947176920625299</v>
      </c>
      <c r="E470">
        <v>-16.972706602725399</v>
      </c>
      <c r="F470">
        <v>14.6132369262686</v>
      </c>
      <c r="G470">
        <v>-41.369893791895898</v>
      </c>
      <c r="H470">
        <v>15.038050078181</v>
      </c>
      <c r="I470">
        <v>3.7166377188378799</v>
      </c>
    </row>
    <row r="471" spans="1:9" x14ac:dyDescent="0.45">
      <c r="A471" s="20">
        <v>46.6</v>
      </c>
      <c r="B471">
        <v>4.6003663345941499</v>
      </c>
      <c r="C471">
        <v>10.5409250082129</v>
      </c>
      <c r="D471">
        <v>56.832767942741299</v>
      </c>
      <c r="E471">
        <v>-89.953538628414293</v>
      </c>
      <c r="F471">
        <v>-66.272381038200706</v>
      </c>
      <c r="G471">
        <v>39.107748291983</v>
      </c>
      <c r="H471">
        <v>-7.6801399829734196</v>
      </c>
      <c r="I471">
        <v>30.827251259144202</v>
      </c>
    </row>
    <row r="472" spans="1:9" x14ac:dyDescent="0.45">
      <c r="A472" s="20">
        <v>46.7</v>
      </c>
      <c r="B472">
        <v>-102.203290306393</v>
      </c>
      <c r="C472">
        <v>66.888780768674593</v>
      </c>
      <c r="D472">
        <v>74.412264315157202</v>
      </c>
      <c r="E472">
        <v>77.531580037113699</v>
      </c>
      <c r="F472">
        <v>65.786177125629195</v>
      </c>
      <c r="G472">
        <v>22.329145895841901</v>
      </c>
      <c r="H472">
        <v>-23.461316455352101</v>
      </c>
      <c r="I472">
        <v>55.715340561152303</v>
      </c>
    </row>
    <row r="473" spans="1:9" x14ac:dyDescent="0.45">
      <c r="A473" s="20">
        <v>46.8</v>
      </c>
      <c r="B473">
        <v>55.270511410277699</v>
      </c>
      <c r="C473">
        <v>40.956206802511701</v>
      </c>
      <c r="D473">
        <v>-62.943778944219602</v>
      </c>
      <c r="E473">
        <v>31.328366427356499</v>
      </c>
      <c r="F473">
        <v>-36.439736041841599</v>
      </c>
      <c r="G473">
        <v>-0.71456437128379102</v>
      </c>
      <c r="H473">
        <v>-7.3256516637912297</v>
      </c>
      <c r="I473">
        <v>53.048594107299799</v>
      </c>
    </row>
    <row r="474" spans="1:9" x14ac:dyDescent="0.45">
      <c r="A474" s="20">
        <v>46.9</v>
      </c>
      <c r="B474">
        <v>62.198501111043903</v>
      </c>
      <c r="C474">
        <v>23.286339276329802</v>
      </c>
      <c r="D474">
        <v>-23.818776392375199</v>
      </c>
      <c r="E474">
        <v>-14.306549768064</v>
      </c>
      <c r="F474">
        <v>-9.2477567369556493</v>
      </c>
      <c r="G474">
        <v>18.6672297411708</v>
      </c>
      <c r="H474">
        <v>14.1143014988322</v>
      </c>
      <c r="I474">
        <v>-20.2830846921918</v>
      </c>
    </row>
    <row r="475" spans="1:9" x14ac:dyDescent="0.45">
      <c r="A475" s="20">
        <v>47</v>
      </c>
      <c r="B475">
        <v>92.523459762282997</v>
      </c>
      <c r="C475">
        <v>-33.524613805763302</v>
      </c>
      <c r="D475">
        <v>-13.6981843660379</v>
      </c>
      <c r="E475">
        <v>-86.309780100066902</v>
      </c>
      <c r="F475">
        <v>41.973427310737897</v>
      </c>
      <c r="G475">
        <v>-45.7177229480872</v>
      </c>
      <c r="H475">
        <v>33.784593503647898</v>
      </c>
      <c r="I475">
        <v>-12.5857166114407</v>
      </c>
    </row>
    <row r="476" spans="1:9" x14ac:dyDescent="0.45">
      <c r="A476" s="20">
        <v>47.1</v>
      </c>
      <c r="B476">
        <v>2.2617855654276999</v>
      </c>
      <c r="C476">
        <v>-5.8196327753025097</v>
      </c>
      <c r="D476">
        <v>1.3681284321817599</v>
      </c>
      <c r="E476">
        <v>25.096730050672001</v>
      </c>
      <c r="F476">
        <v>73.656205810108403</v>
      </c>
      <c r="G476">
        <v>24.922932192184099</v>
      </c>
      <c r="H476">
        <v>-13.7296491263963</v>
      </c>
      <c r="I476">
        <v>-12.121598769257</v>
      </c>
    </row>
    <row r="477" spans="1:9" x14ac:dyDescent="0.45">
      <c r="A477" s="20">
        <v>47.2</v>
      </c>
      <c r="B477">
        <v>23.991153281281498</v>
      </c>
      <c r="C477">
        <v>6.2578058875454898</v>
      </c>
      <c r="D477">
        <v>-57.336094883504202</v>
      </c>
      <c r="E477">
        <v>46.992960780606403</v>
      </c>
      <c r="F477">
        <v>-61.032630734476903</v>
      </c>
      <c r="G477">
        <v>-32.069576810950799</v>
      </c>
      <c r="H477">
        <v>37.369893767180201</v>
      </c>
      <c r="I477">
        <v>-9.9621395176116501</v>
      </c>
    </row>
    <row r="478" spans="1:9" x14ac:dyDescent="0.45">
      <c r="A478" s="20">
        <v>47.3</v>
      </c>
      <c r="B478">
        <v>-64.809740045369196</v>
      </c>
      <c r="C478">
        <v>-8.8269636366474504</v>
      </c>
      <c r="D478">
        <v>95.159270353343203</v>
      </c>
      <c r="E478">
        <v>9.0727415305904007</v>
      </c>
      <c r="F478">
        <v>-10.3604429706416</v>
      </c>
      <c r="G478">
        <v>-92.206147321327904</v>
      </c>
      <c r="H478">
        <v>21.760524714874201</v>
      </c>
      <c r="I478">
        <v>55.591417874841298</v>
      </c>
    </row>
    <row r="479" spans="1:9" x14ac:dyDescent="0.45">
      <c r="A479" s="20">
        <v>47.4</v>
      </c>
      <c r="B479">
        <v>15.826637135807999</v>
      </c>
      <c r="C479">
        <v>41.968702726253603</v>
      </c>
      <c r="D479">
        <v>-14.6756734110928</v>
      </c>
      <c r="E479">
        <v>43.257460830865703</v>
      </c>
      <c r="F479">
        <v>-14.9757370350752</v>
      </c>
      <c r="G479">
        <v>54.271761403685503</v>
      </c>
      <c r="H479">
        <v>-6.6883019478380303</v>
      </c>
      <c r="I479">
        <v>10.259382908857299</v>
      </c>
    </row>
    <row r="480" spans="1:9" x14ac:dyDescent="0.45">
      <c r="A480" s="20">
        <v>47.5</v>
      </c>
      <c r="B480">
        <v>95.753903305234104</v>
      </c>
      <c r="C480">
        <v>-16.100698738292401</v>
      </c>
      <c r="D480">
        <v>-35.733284900426298</v>
      </c>
      <c r="E480">
        <v>21.963837085874399</v>
      </c>
      <c r="F480">
        <v>-35.707375672267297</v>
      </c>
      <c r="G480">
        <v>-81.130957929556004</v>
      </c>
      <c r="H480">
        <v>8.4754380171214905</v>
      </c>
      <c r="I480">
        <v>29.2552138647874</v>
      </c>
    </row>
    <row r="481" spans="1:9" x14ac:dyDescent="0.45">
      <c r="A481" s="20">
        <v>47.6</v>
      </c>
      <c r="B481">
        <v>-50.381100457906797</v>
      </c>
      <c r="C481">
        <v>28.685189428532698</v>
      </c>
      <c r="D481">
        <v>17.569606570080499</v>
      </c>
      <c r="E481">
        <v>-1.5633433850782801</v>
      </c>
      <c r="F481">
        <v>61.492221074709398</v>
      </c>
      <c r="G481">
        <v>-21.455669265812102</v>
      </c>
      <c r="H481">
        <v>46.944930465709497</v>
      </c>
      <c r="I481">
        <v>-5.0324712589043097</v>
      </c>
    </row>
    <row r="482" spans="1:9" x14ac:dyDescent="0.45">
      <c r="A482" s="20">
        <v>47.7</v>
      </c>
      <c r="B482">
        <v>207.791824246918</v>
      </c>
      <c r="C482">
        <v>-63.092432858705997</v>
      </c>
      <c r="D482">
        <v>30.8686652775339</v>
      </c>
      <c r="E482">
        <v>98.370237122281907</v>
      </c>
      <c r="F482">
        <v>-34.623977258173802</v>
      </c>
      <c r="G482">
        <v>-3.72040064152577</v>
      </c>
      <c r="H482">
        <v>17.2369949629208</v>
      </c>
      <c r="I482">
        <v>33.179690301826703</v>
      </c>
    </row>
    <row r="483" spans="1:9" x14ac:dyDescent="0.45">
      <c r="A483" s="20">
        <v>47.8</v>
      </c>
      <c r="B483">
        <v>-7.4081291178388602</v>
      </c>
      <c r="C483">
        <v>-33.522798709628098</v>
      </c>
      <c r="D483">
        <v>-4.6377198121495997</v>
      </c>
      <c r="E483">
        <v>43.2013299388381</v>
      </c>
      <c r="F483">
        <v>26.6873547811946</v>
      </c>
      <c r="G483">
        <v>-57.919431368604599</v>
      </c>
      <c r="H483">
        <v>12.9188796250754</v>
      </c>
      <c r="I483">
        <v>0.18884863216836201</v>
      </c>
    </row>
    <row r="484" spans="1:9" x14ac:dyDescent="0.45">
      <c r="A484" s="20">
        <v>47.9</v>
      </c>
      <c r="B484">
        <v>-92.868047188423901</v>
      </c>
      <c r="C484">
        <v>-36.344636820668597</v>
      </c>
      <c r="D484">
        <v>-48.191584408947499</v>
      </c>
      <c r="E484">
        <v>56.754855945554397</v>
      </c>
      <c r="F484">
        <v>17.063178396368599</v>
      </c>
      <c r="G484">
        <v>-11.5834673251328</v>
      </c>
      <c r="H484">
        <v>8.2824973329447804</v>
      </c>
      <c r="I484">
        <v>-72.861104115675701</v>
      </c>
    </row>
    <row r="485" spans="1:9" x14ac:dyDescent="0.45">
      <c r="A485" s="20">
        <v>48</v>
      </c>
      <c r="B485">
        <v>-67.810955191330194</v>
      </c>
      <c r="C485">
        <v>14.098379116948299</v>
      </c>
      <c r="D485">
        <v>45.113360921636101</v>
      </c>
      <c r="E485">
        <v>-10.425716037772199</v>
      </c>
      <c r="F485">
        <v>-88.861488799248306</v>
      </c>
      <c r="G485">
        <v>59.5578001144439</v>
      </c>
      <c r="H485">
        <v>23.513258464206199</v>
      </c>
      <c r="I485">
        <v>-10.807919674944699</v>
      </c>
    </row>
    <row r="486" spans="1:9" x14ac:dyDescent="0.45">
      <c r="A486" s="20">
        <v>48.1</v>
      </c>
      <c r="B486">
        <v>-19.1963805867383</v>
      </c>
      <c r="C486">
        <v>51.289255904971398</v>
      </c>
      <c r="D486">
        <v>68.804196060634098</v>
      </c>
      <c r="E486">
        <v>-3.1626700251483002</v>
      </c>
      <c r="F486">
        <v>-20.918235076100999</v>
      </c>
      <c r="G486">
        <v>-31.751555001229399</v>
      </c>
      <c r="H486">
        <v>-33.096975478610901</v>
      </c>
      <c r="I486">
        <v>85.624965598628506</v>
      </c>
    </row>
    <row r="487" spans="1:9" x14ac:dyDescent="0.45">
      <c r="A487" s="20">
        <v>48.2</v>
      </c>
      <c r="B487">
        <v>121.13219538585901</v>
      </c>
      <c r="C487">
        <v>41.282278528975603</v>
      </c>
      <c r="D487">
        <v>32.032852480910599</v>
      </c>
      <c r="E487">
        <v>-14.3581539156594</v>
      </c>
      <c r="F487">
        <v>60.611870392228603</v>
      </c>
      <c r="G487">
        <v>-22.247273763034698</v>
      </c>
      <c r="H487">
        <v>-79.888039087965893</v>
      </c>
      <c r="I487">
        <v>-36.3465583608358</v>
      </c>
    </row>
    <row r="488" spans="1:9" x14ac:dyDescent="0.45">
      <c r="A488" s="20">
        <v>48.3</v>
      </c>
      <c r="B488">
        <v>0.33939467109764199</v>
      </c>
      <c r="C488">
        <v>-36.171256381916898</v>
      </c>
      <c r="D488">
        <v>-25.8791484324002</v>
      </c>
      <c r="E488">
        <v>-20.385512419756399</v>
      </c>
      <c r="F488">
        <v>-43.7582539054536</v>
      </c>
      <c r="G488">
        <v>-14.567286369042</v>
      </c>
      <c r="H488">
        <v>-26.178614450379602</v>
      </c>
      <c r="I488">
        <v>45.192121249444199</v>
      </c>
    </row>
    <row r="489" spans="1:9" x14ac:dyDescent="0.45">
      <c r="A489" s="20">
        <v>48.4</v>
      </c>
      <c r="B489">
        <v>-46.658143837926602</v>
      </c>
      <c r="C489">
        <v>63.476634336384599</v>
      </c>
      <c r="D489">
        <v>-18.6276540655169</v>
      </c>
      <c r="E489">
        <v>29.8786651153913</v>
      </c>
      <c r="F489">
        <v>-19.484429474578501</v>
      </c>
      <c r="G489">
        <v>31.3972749627548</v>
      </c>
      <c r="H489">
        <v>-30.584645871368899</v>
      </c>
      <c r="I489">
        <v>10.9747458563746</v>
      </c>
    </row>
    <row r="490" spans="1:9" x14ac:dyDescent="0.45">
      <c r="A490" s="20">
        <v>48.5</v>
      </c>
      <c r="B490">
        <v>-14.236126070285399</v>
      </c>
      <c r="C490">
        <v>-40.573825768733798</v>
      </c>
      <c r="D490">
        <v>4.4893885146380104</v>
      </c>
      <c r="E490">
        <v>-53.1822325279933</v>
      </c>
      <c r="F490">
        <v>-9.2605986496306993</v>
      </c>
      <c r="G490">
        <v>-50.706783605358297</v>
      </c>
      <c r="H490">
        <v>21.316293079986</v>
      </c>
      <c r="I490">
        <v>55.968587012427101</v>
      </c>
    </row>
    <row r="491" spans="1:9" x14ac:dyDescent="0.45">
      <c r="A491" s="20">
        <v>48.6</v>
      </c>
      <c r="B491">
        <v>-74.200283321904195</v>
      </c>
      <c r="C491">
        <v>16.3484005318534</v>
      </c>
      <c r="D491">
        <v>0.40293054768365899</v>
      </c>
      <c r="E491">
        <v>-47.992992795702797</v>
      </c>
      <c r="F491">
        <v>70.447908862555707</v>
      </c>
      <c r="G491">
        <v>-93.207589696285595</v>
      </c>
      <c r="H491">
        <v>-37.542757464902898</v>
      </c>
      <c r="I491">
        <v>28.5914592613011</v>
      </c>
    </row>
    <row r="492" spans="1:9" x14ac:dyDescent="0.45">
      <c r="A492" s="20">
        <v>48.7</v>
      </c>
      <c r="B492">
        <v>-3.1927212452917999</v>
      </c>
      <c r="C492">
        <v>36.381727951120503</v>
      </c>
      <c r="D492">
        <v>47.011942263181297</v>
      </c>
      <c r="E492">
        <v>-7.7308236864256799</v>
      </c>
      <c r="F492">
        <v>-16.3959421840358</v>
      </c>
      <c r="G492">
        <v>-17.754481232485201</v>
      </c>
      <c r="H492">
        <v>-10.2121748831382</v>
      </c>
      <c r="I492">
        <v>46.174513278659497</v>
      </c>
    </row>
    <row r="493" spans="1:9" x14ac:dyDescent="0.45">
      <c r="A493" s="20">
        <v>48.8</v>
      </c>
      <c r="B493">
        <v>8.5650694889296499</v>
      </c>
      <c r="C493">
        <v>40.900671193080299</v>
      </c>
      <c r="D493">
        <v>-100.969149759109</v>
      </c>
      <c r="E493">
        <v>-12.2728311241636</v>
      </c>
      <c r="F493">
        <v>-13.9980198963649</v>
      </c>
      <c r="G493">
        <v>-39.6804482147461</v>
      </c>
      <c r="H493">
        <v>-1.9474141287024599E-2</v>
      </c>
      <c r="I493">
        <v>69.844736706877299</v>
      </c>
    </row>
    <row r="494" spans="1:9" x14ac:dyDescent="0.45">
      <c r="A494" s="20">
        <v>48.9</v>
      </c>
      <c r="B494">
        <v>-27.669490488141999</v>
      </c>
      <c r="C494">
        <v>14.208533683373499</v>
      </c>
      <c r="D494">
        <v>125.439487111882</v>
      </c>
      <c r="E494">
        <v>4.6940431528698001</v>
      </c>
      <c r="F494">
        <v>-32.559417681680699</v>
      </c>
      <c r="G494">
        <v>54.836544071903297</v>
      </c>
      <c r="H494">
        <v>-94.588526124850503</v>
      </c>
      <c r="I494">
        <v>30.6484459252543</v>
      </c>
    </row>
    <row r="495" spans="1:9" x14ac:dyDescent="0.45">
      <c r="A495" s="20">
        <v>49</v>
      </c>
      <c r="B495">
        <v>59.3211032792276</v>
      </c>
      <c r="C495">
        <v>63.381891881922797</v>
      </c>
      <c r="D495">
        <v>-69.367149079471403</v>
      </c>
      <c r="E495">
        <v>-7.7052321500424004</v>
      </c>
      <c r="F495">
        <v>84.049603274900207</v>
      </c>
      <c r="G495">
        <v>-40.260012930680602</v>
      </c>
      <c r="H495">
        <v>-4.8963665826377403</v>
      </c>
      <c r="I495">
        <v>-38.895094053472498</v>
      </c>
    </row>
    <row r="496" spans="1:9" x14ac:dyDescent="0.45">
      <c r="A496" s="20">
        <v>49.1</v>
      </c>
      <c r="B496">
        <v>-32.840093214816797</v>
      </c>
      <c r="C496">
        <v>41.674761315366297</v>
      </c>
      <c r="D496">
        <v>-59.855910897780397</v>
      </c>
      <c r="E496">
        <v>-45.783274947777997</v>
      </c>
      <c r="F496">
        <v>74.813376875835701</v>
      </c>
      <c r="G496">
        <v>-94.970048466213399</v>
      </c>
      <c r="H496">
        <v>-2.3387106161322202</v>
      </c>
      <c r="I496">
        <v>-75.633411203001103</v>
      </c>
    </row>
    <row r="497" spans="1:9" x14ac:dyDescent="0.45">
      <c r="A497" s="20">
        <v>49.2</v>
      </c>
      <c r="B497">
        <v>9.97663393530412</v>
      </c>
      <c r="C497">
        <v>54.150142685044301</v>
      </c>
      <c r="D497">
        <v>64.637177860665403</v>
      </c>
      <c r="E497">
        <v>-11.0815629934261</v>
      </c>
      <c r="F497">
        <v>-43.9056080403235</v>
      </c>
      <c r="G497">
        <v>15.014833623812599</v>
      </c>
      <c r="H497">
        <v>-2.5459399143739301</v>
      </c>
      <c r="I497">
        <v>-92.171870689528006</v>
      </c>
    </row>
    <row r="498" spans="1:9" x14ac:dyDescent="0.45">
      <c r="A498" s="20">
        <v>49.3</v>
      </c>
      <c r="B498">
        <v>59.3734730269544</v>
      </c>
      <c r="C498">
        <v>35.720347715073402</v>
      </c>
      <c r="D498">
        <v>13.904276914644999</v>
      </c>
      <c r="E498">
        <v>-68.861790019205799</v>
      </c>
      <c r="F498">
        <v>125.468607572224</v>
      </c>
      <c r="G498">
        <v>33.084026965086998</v>
      </c>
      <c r="H498">
        <v>49.6011734672391</v>
      </c>
      <c r="I498">
        <v>3.13130892463212</v>
      </c>
    </row>
    <row r="499" spans="1:9" x14ac:dyDescent="0.45">
      <c r="A499" s="20">
        <v>49.4</v>
      </c>
      <c r="B499">
        <v>-36.238515703369501</v>
      </c>
      <c r="C499">
        <v>-48.990109060926997</v>
      </c>
      <c r="D499">
        <v>11.6151720191801</v>
      </c>
      <c r="E499">
        <v>-38.291010539544203</v>
      </c>
      <c r="F499">
        <v>43.667805118460898</v>
      </c>
      <c r="G499">
        <v>17.696652224828799</v>
      </c>
      <c r="H499">
        <v>-23.8297489686849</v>
      </c>
      <c r="I499">
        <v>-6.5627740785478297</v>
      </c>
    </row>
    <row r="500" spans="1:9" x14ac:dyDescent="0.45">
      <c r="A500" s="20">
        <v>49.5</v>
      </c>
      <c r="B500">
        <v>5.0054215900725998</v>
      </c>
      <c r="C500">
        <v>-39.500127956807901</v>
      </c>
      <c r="D500">
        <v>2.0428147564334198</v>
      </c>
      <c r="E500">
        <v>103.984839330071</v>
      </c>
      <c r="F500">
        <v>-7.1314449625144398</v>
      </c>
      <c r="G500">
        <v>38.6273152567083</v>
      </c>
      <c r="H500">
        <v>5.4414313058832597</v>
      </c>
      <c r="I500">
        <v>51.436772042205298</v>
      </c>
    </row>
    <row r="501" spans="1:9" x14ac:dyDescent="0.45">
      <c r="A501" s="20">
        <v>49.6</v>
      </c>
      <c r="B501">
        <v>-78.662340334619003</v>
      </c>
      <c r="C501">
        <v>-29.283798377027399</v>
      </c>
      <c r="D501">
        <v>-38.652370714873101</v>
      </c>
      <c r="E501">
        <v>-44.636418469812902</v>
      </c>
      <c r="F501">
        <v>-17.522388994528299</v>
      </c>
      <c r="G501">
        <v>-43.810801502097199</v>
      </c>
      <c r="H501">
        <v>74.6143617954788</v>
      </c>
      <c r="I501">
        <v>1.52530135543289</v>
      </c>
    </row>
    <row r="502" spans="1:9" x14ac:dyDescent="0.45">
      <c r="A502" s="20">
        <v>49.7</v>
      </c>
      <c r="B502">
        <v>51.888447824739103</v>
      </c>
      <c r="C502">
        <v>25.7838662055726</v>
      </c>
      <c r="D502">
        <v>64.950596307033095</v>
      </c>
      <c r="E502">
        <v>-5.16607174495498</v>
      </c>
      <c r="F502">
        <v>26.135596704384799</v>
      </c>
      <c r="G502">
        <v>2.1854702001953101</v>
      </c>
      <c r="H502">
        <v>-52.861821313301803</v>
      </c>
      <c r="I502">
        <v>-50.139505531992903</v>
      </c>
    </row>
    <row r="503" spans="1:9" x14ac:dyDescent="0.45">
      <c r="A503" s="20">
        <v>49.8</v>
      </c>
      <c r="B503">
        <v>-17.0389554040202</v>
      </c>
      <c r="C503">
        <v>-33.110744176300301</v>
      </c>
      <c r="D503">
        <v>50.756993288448598</v>
      </c>
      <c r="E503">
        <v>-39.985413887503498</v>
      </c>
      <c r="F503">
        <v>-19.748552585403999</v>
      </c>
      <c r="G503">
        <v>100.29780475952001</v>
      </c>
      <c r="H503">
        <v>80.308741085626195</v>
      </c>
      <c r="I503">
        <v>-32.526106777503301</v>
      </c>
    </row>
    <row r="504" spans="1:9" x14ac:dyDescent="0.45">
      <c r="A504" s="20">
        <v>49.9</v>
      </c>
      <c r="B504">
        <v>7.95954023754833</v>
      </c>
      <c r="C504">
        <v>-40.742946458729897</v>
      </c>
      <c r="D504">
        <v>39.864918787254197</v>
      </c>
      <c r="E504">
        <v>-62.781622632854699</v>
      </c>
      <c r="F504">
        <v>-6.27173954101481</v>
      </c>
      <c r="G504">
        <v>47.985578734891597</v>
      </c>
      <c r="H504">
        <v>1.97804146405908</v>
      </c>
      <c r="I504">
        <v>-7.9033124718866503</v>
      </c>
    </row>
    <row r="505" spans="1:9" x14ac:dyDescent="0.45">
      <c r="A505" s="20">
        <v>50</v>
      </c>
      <c r="B505">
        <v>-37.329753755870101</v>
      </c>
      <c r="C505">
        <v>-70.817620972168399</v>
      </c>
      <c r="D505">
        <v>43.338879102627402</v>
      </c>
      <c r="E505">
        <v>-31.393019594546899</v>
      </c>
      <c r="F505">
        <v>-139.74220977379099</v>
      </c>
      <c r="G505">
        <v>-33.897161125595701</v>
      </c>
      <c r="H505">
        <v>40.989752795285597</v>
      </c>
      <c r="I505">
        <v>-47.865914533078197</v>
      </c>
    </row>
    <row r="506" spans="1:9" x14ac:dyDescent="0.45">
      <c r="A506" s="20">
        <v>50.1</v>
      </c>
      <c r="B506">
        <v>42.379221700343201</v>
      </c>
      <c r="C506">
        <v>70.641038527788993</v>
      </c>
      <c r="D506">
        <v>9.6877040495901205</v>
      </c>
      <c r="E506">
        <v>-68.895844721082796</v>
      </c>
      <c r="F506">
        <v>-51.3912341887211</v>
      </c>
      <c r="G506">
        <v>109.164631686947</v>
      </c>
      <c r="H506">
        <v>-61.232631941889203</v>
      </c>
      <c r="I506">
        <v>-17.946939009167199</v>
      </c>
    </row>
    <row r="507" spans="1:9" x14ac:dyDescent="0.45">
      <c r="A507" s="20">
        <v>50.2</v>
      </c>
      <c r="B507">
        <v>-16.389371585110499</v>
      </c>
      <c r="C507">
        <v>37.5425326081224</v>
      </c>
      <c r="D507">
        <v>37.887933035153097</v>
      </c>
      <c r="E507">
        <v>-7.38746297599371</v>
      </c>
      <c r="F507">
        <v>-49.509898069038101</v>
      </c>
      <c r="G507">
        <v>-13.7971635690981</v>
      </c>
      <c r="H507">
        <v>-120.018442003606</v>
      </c>
      <c r="I507">
        <v>-97.549654726840302</v>
      </c>
    </row>
    <row r="508" spans="1:9" x14ac:dyDescent="0.45">
      <c r="A508" s="20">
        <v>50.3</v>
      </c>
      <c r="B508">
        <v>-63.110693671215401</v>
      </c>
      <c r="C508">
        <v>-83.687089287372899</v>
      </c>
      <c r="D508">
        <v>-51.069552690461101</v>
      </c>
      <c r="E508">
        <v>-40.139033997929502</v>
      </c>
      <c r="F508">
        <v>23.877675413915799</v>
      </c>
      <c r="G508">
        <v>-130.283988010722</v>
      </c>
      <c r="H508">
        <v>82.174878594698797</v>
      </c>
      <c r="I508">
        <v>-20.879588658352301</v>
      </c>
    </row>
    <row r="509" spans="1:9" x14ac:dyDescent="0.45">
      <c r="A509" s="20">
        <v>50.4</v>
      </c>
      <c r="B509">
        <v>-13.2232346798825</v>
      </c>
      <c r="C509">
        <v>-19.020218722732199</v>
      </c>
      <c r="D509">
        <v>-59.240127627083503</v>
      </c>
      <c r="E509">
        <v>92.211951753100905</v>
      </c>
      <c r="F509">
        <v>-66.095024778494306</v>
      </c>
      <c r="G509">
        <v>11.5802185586719</v>
      </c>
      <c r="H509">
        <v>-66.407006823878604</v>
      </c>
      <c r="I509">
        <v>-14.183488996200101</v>
      </c>
    </row>
    <row r="510" spans="1:9" x14ac:dyDescent="0.45">
      <c r="A510" s="20">
        <v>50.5</v>
      </c>
      <c r="B510">
        <v>5.9685946610758398</v>
      </c>
      <c r="C510">
        <v>-23.609360586787101</v>
      </c>
      <c r="D510">
        <v>10.722718739005501</v>
      </c>
      <c r="E510">
        <v>-7.6630826221252999</v>
      </c>
      <c r="F510">
        <v>10.748112166281</v>
      </c>
      <c r="G510">
        <v>-39.987578756726897</v>
      </c>
      <c r="H510">
        <v>-66.6893414400393</v>
      </c>
      <c r="I510">
        <v>-26.272579537040901</v>
      </c>
    </row>
    <row r="511" spans="1:9" x14ac:dyDescent="0.45">
      <c r="A511" s="20">
        <v>50.6</v>
      </c>
      <c r="B511">
        <v>-65.930389284946003</v>
      </c>
      <c r="C511">
        <v>64.255628385457101</v>
      </c>
      <c r="D511">
        <v>50.231294888250403</v>
      </c>
      <c r="E511">
        <v>39.177078121195699</v>
      </c>
      <c r="F511">
        <v>-16.757847521207001</v>
      </c>
      <c r="G511">
        <v>-15.131745782476299</v>
      </c>
      <c r="H511">
        <v>-31.113162877783498</v>
      </c>
      <c r="I511">
        <v>-7.8599716952470597</v>
      </c>
    </row>
    <row r="512" spans="1:9" x14ac:dyDescent="0.45">
      <c r="A512" s="20">
        <v>50.7</v>
      </c>
      <c r="B512">
        <v>-31.841761355068499</v>
      </c>
      <c r="C512">
        <v>1.82328471089706</v>
      </c>
      <c r="D512">
        <v>-1.5020941172534199</v>
      </c>
      <c r="E512">
        <v>8.5209834791119494</v>
      </c>
      <c r="F512">
        <v>21.747014726605599</v>
      </c>
      <c r="G512">
        <v>-29.029600748834699</v>
      </c>
      <c r="H512">
        <v>-27.320240191888399</v>
      </c>
      <c r="I512">
        <v>-34.233910211668501</v>
      </c>
    </row>
    <row r="513" spans="1:9" x14ac:dyDescent="0.45">
      <c r="A513" s="20">
        <v>50.8</v>
      </c>
      <c r="B513">
        <v>-65.598261668199896</v>
      </c>
      <c r="C513">
        <v>5.7308965916743597</v>
      </c>
      <c r="D513">
        <v>112.819672805631</v>
      </c>
      <c r="E513">
        <v>45.224969848169998</v>
      </c>
      <c r="F513">
        <v>32.201756987785103</v>
      </c>
      <c r="G513">
        <v>-80.486731014015803</v>
      </c>
      <c r="H513">
        <v>62.361602920454096</v>
      </c>
      <c r="I513">
        <v>-19.042192981260001</v>
      </c>
    </row>
    <row r="514" spans="1:9" x14ac:dyDescent="0.45">
      <c r="A514" s="20">
        <v>50.9</v>
      </c>
      <c r="B514">
        <v>-34.628665284198298</v>
      </c>
      <c r="C514">
        <v>-143.31889455778</v>
      </c>
      <c r="D514">
        <v>-48.347859915771203</v>
      </c>
      <c r="E514">
        <v>8.5947640015149194</v>
      </c>
      <c r="F514">
        <v>25.4582401478417</v>
      </c>
      <c r="G514">
        <v>-9.8588316418365505</v>
      </c>
      <c r="H514">
        <v>12.5524468190224</v>
      </c>
      <c r="I514">
        <v>-18.2256135957551</v>
      </c>
    </row>
    <row r="515" spans="1:9" x14ac:dyDescent="0.45">
      <c r="A515" s="20">
        <v>51</v>
      </c>
      <c r="B515">
        <v>17.130119362327299</v>
      </c>
      <c r="C515">
        <v>9.0666633578801505</v>
      </c>
      <c r="D515">
        <v>58.810152974500703</v>
      </c>
      <c r="E515">
        <v>-83.4489371750267</v>
      </c>
      <c r="F515">
        <v>103.40868253552701</v>
      </c>
      <c r="G515">
        <v>30.310686876284699</v>
      </c>
      <c r="H515">
        <v>7.9497315853993902</v>
      </c>
      <c r="I515">
        <v>52.241548249126097</v>
      </c>
    </row>
    <row r="516" spans="1:9" x14ac:dyDescent="0.45">
      <c r="A516" s="20">
        <v>51.1</v>
      </c>
      <c r="B516">
        <v>39.7740372120969</v>
      </c>
      <c r="C516">
        <v>57.153399317512502</v>
      </c>
      <c r="D516">
        <v>-1.3156686374155599</v>
      </c>
      <c r="E516">
        <v>-122.08184648083</v>
      </c>
      <c r="F516">
        <v>15.2335661926785</v>
      </c>
      <c r="G516">
        <v>99.898196049011702</v>
      </c>
      <c r="H516">
        <v>25.723324211123199</v>
      </c>
      <c r="I516">
        <v>93.248297379264102</v>
      </c>
    </row>
    <row r="517" spans="1:9" x14ac:dyDescent="0.45">
      <c r="A517" s="20">
        <v>51.2</v>
      </c>
      <c r="B517">
        <v>20.760211487736001</v>
      </c>
      <c r="C517">
        <v>-2.38859300338226</v>
      </c>
      <c r="D517">
        <v>80.393050378014905</v>
      </c>
      <c r="E517">
        <v>-36.096120825363599</v>
      </c>
      <c r="F517">
        <v>26.798719239408701</v>
      </c>
      <c r="G517">
        <v>-59.200608288777403</v>
      </c>
      <c r="H517">
        <v>-33.280603832226603</v>
      </c>
      <c r="I517">
        <v>-37.275386183757398</v>
      </c>
    </row>
    <row r="518" spans="1:9" x14ac:dyDescent="0.45">
      <c r="A518" s="20">
        <v>51.3</v>
      </c>
      <c r="B518">
        <v>-13.5838031155116</v>
      </c>
      <c r="C518">
        <v>-20.5809646856749</v>
      </c>
      <c r="D518">
        <v>-49.493855505435903</v>
      </c>
      <c r="E518">
        <v>44.674577581452198</v>
      </c>
      <c r="F518">
        <v>83.504218423617402</v>
      </c>
      <c r="G518">
        <v>22.074465729108098</v>
      </c>
      <c r="H518">
        <v>-70.540898257090603</v>
      </c>
      <c r="I518">
        <v>-75.706155165296096</v>
      </c>
    </row>
    <row r="519" spans="1:9" x14ac:dyDescent="0.45">
      <c r="A519" s="20">
        <v>51.4</v>
      </c>
      <c r="B519">
        <v>-17.971270940873399</v>
      </c>
      <c r="C519">
        <v>42.266943954659503</v>
      </c>
      <c r="D519">
        <v>83.167080104867793</v>
      </c>
      <c r="E519">
        <v>-108.174154952853</v>
      </c>
      <c r="F519">
        <v>-84.375904957886206</v>
      </c>
      <c r="G519">
        <v>41.019059622788497</v>
      </c>
      <c r="H519">
        <v>-20.673454480897099</v>
      </c>
      <c r="I519">
        <v>-45.761089243180201</v>
      </c>
    </row>
    <row r="520" spans="1:9" x14ac:dyDescent="0.45">
      <c r="A520" s="20">
        <v>51.5</v>
      </c>
      <c r="B520">
        <v>81.2288297752809</v>
      </c>
      <c r="C520">
        <v>12.679555772958199</v>
      </c>
      <c r="D520">
        <v>-31.990096768066401</v>
      </c>
      <c r="E520">
        <v>-38.517219098054802</v>
      </c>
      <c r="F520">
        <v>-38.816172470849999</v>
      </c>
      <c r="G520">
        <v>53.096786045217598</v>
      </c>
      <c r="H520">
        <v>-38.234046474639797</v>
      </c>
      <c r="I520">
        <v>21.7763865017833</v>
      </c>
    </row>
    <row r="521" spans="1:9" x14ac:dyDescent="0.45">
      <c r="A521" s="20">
        <v>51.6</v>
      </c>
      <c r="B521">
        <v>16.6198005119237</v>
      </c>
      <c r="C521">
        <v>37.491095257328801</v>
      </c>
      <c r="D521">
        <v>43.346584425386297</v>
      </c>
      <c r="E521">
        <v>-146.90101474416599</v>
      </c>
      <c r="F521">
        <v>56.497834357425397</v>
      </c>
      <c r="G521">
        <v>27.7451581403989</v>
      </c>
      <c r="H521">
        <v>-41.102248659798903</v>
      </c>
      <c r="I521">
        <v>18.3580064119116</v>
      </c>
    </row>
    <row r="522" spans="1:9" x14ac:dyDescent="0.45">
      <c r="A522" s="20">
        <v>51.7</v>
      </c>
      <c r="B522">
        <v>-13.1706504949082</v>
      </c>
      <c r="C522">
        <v>40.950009390288699</v>
      </c>
      <c r="D522">
        <v>-38.742908432927202</v>
      </c>
      <c r="E522">
        <v>18.668943779294398</v>
      </c>
      <c r="F522">
        <v>-17.349501259247798</v>
      </c>
      <c r="G522">
        <v>-33.919006886846802</v>
      </c>
      <c r="H522">
        <v>-83.6417703229925</v>
      </c>
      <c r="I522">
        <v>46.058844264594697</v>
      </c>
    </row>
    <row r="523" spans="1:9" x14ac:dyDescent="0.45">
      <c r="A523" s="20">
        <v>51.8</v>
      </c>
      <c r="B523">
        <v>34.838066676973703</v>
      </c>
      <c r="C523">
        <v>-47.352893117820997</v>
      </c>
      <c r="D523">
        <v>-16.4768012793417</v>
      </c>
      <c r="E523">
        <v>173.83599146898499</v>
      </c>
      <c r="F523">
        <v>-43.819976669945902</v>
      </c>
      <c r="G523">
        <v>36.735837545018803</v>
      </c>
      <c r="H523">
        <v>33.431150933945901</v>
      </c>
      <c r="I523">
        <v>-40.956981409547701</v>
      </c>
    </row>
    <row r="524" spans="1:9" x14ac:dyDescent="0.45">
      <c r="A524" s="20">
        <v>51.9</v>
      </c>
      <c r="B524">
        <v>17.523867241470001</v>
      </c>
      <c r="C524">
        <v>-58.358320533234398</v>
      </c>
      <c r="D524">
        <v>20.963935147630099</v>
      </c>
      <c r="E524">
        <v>48.5064956263422</v>
      </c>
      <c r="F524">
        <v>-63.249593130834803</v>
      </c>
      <c r="G524">
        <v>16.797664907391901</v>
      </c>
      <c r="H524">
        <v>61.523025280839498</v>
      </c>
      <c r="I524">
        <v>109.07019930415601</v>
      </c>
    </row>
    <row r="525" spans="1:9" x14ac:dyDescent="0.45">
      <c r="A525" s="20">
        <v>52</v>
      </c>
      <c r="B525">
        <v>-0.41420124005147402</v>
      </c>
      <c r="C525">
        <v>-9.5687580486649999</v>
      </c>
      <c r="D525">
        <v>11.7252639316784</v>
      </c>
      <c r="E525">
        <v>-79.271970474042803</v>
      </c>
      <c r="F525">
        <v>-40.802511387072599</v>
      </c>
      <c r="G525">
        <v>-73.721839654956796</v>
      </c>
      <c r="H525">
        <v>69.111868366302701</v>
      </c>
      <c r="I525">
        <v>41.007102938849798</v>
      </c>
    </row>
    <row r="526" spans="1:9" x14ac:dyDescent="0.45">
      <c r="A526" s="20">
        <v>52.1</v>
      </c>
      <c r="B526">
        <v>13.468979905532301</v>
      </c>
      <c r="C526">
        <v>85.244059770298705</v>
      </c>
      <c r="D526">
        <v>-116.41471162573799</v>
      </c>
      <c r="E526">
        <v>35.768246012766298</v>
      </c>
      <c r="F526">
        <v>-111.698555953545</v>
      </c>
      <c r="G526">
        <v>48.394588889367697</v>
      </c>
      <c r="H526">
        <v>-6.1844920528986798</v>
      </c>
      <c r="I526">
        <v>44.0610057937118</v>
      </c>
    </row>
    <row r="527" spans="1:9" x14ac:dyDescent="0.45">
      <c r="A527" s="20">
        <v>52.2</v>
      </c>
      <c r="B527">
        <v>9.2749868536548501</v>
      </c>
      <c r="C527">
        <v>48.641504346711699</v>
      </c>
      <c r="D527">
        <v>10.608636136440101</v>
      </c>
      <c r="E527">
        <v>68.760508252647995</v>
      </c>
      <c r="F527">
        <v>5.2808425913456203</v>
      </c>
      <c r="G527">
        <v>-40.747366978116098</v>
      </c>
      <c r="H527">
        <v>50.856645859237297</v>
      </c>
      <c r="I527">
        <v>82.4050494048453</v>
      </c>
    </row>
    <row r="528" spans="1:9" x14ac:dyDescent="0.45">
      <c r="A528" s="20">
        <v>52.3</v>
      </c>
      <c r="B528">
        <v>7.1339384208127701</v>
      </c>
      <c r="C528">
        <v>22.257187601907599</v>
      </c>
      <c r="D528">
        <v>16.294873543198001</v>
      </c>
      <c r="E528">
        <v>3.46758201173503</v>
      </c>
      <c r="F528">
        <v>-12.267093052566601</v>
      </c>
      <c r="G528">
        <v>41.327443718345101</v>
      </c>
      <c r="H528">
        <v>-85.748507144215594</v>
      </c>
      <c r="I528">
        <v>61.390593490526101</v>
      </c>
    </row>
    <row r="529" spans="1:9" x14ac:dyDescent="0.45">
      <c r="A529" s="20">
        <v>52.4</v>
      </c>
      <c r="B529">
        <v>14.7339776331881</v>
      </c>
      <c r="C529">
        <v>47.368519896776696</v>
      </c>
      <c r="D529">
        <v>-30.174580454801699</v>
      </c>
      <c r="E529">
        <v>81.682531589342602</v>
      </c>
      <c r="F529">
        <v>-33.825252499133803</v>
      </c>
      <c r="G529">
        <v>-24.864992294422098</v>
      </c>
      <c r="H529">
        <v>-35.938034533289503</v>
      </c>
      <c r="I529">
        <v>11.055876276057701</v>
      </c>
    </row>
    <row r="530" spans="1:9" x14ac:dyDescent="0.45">
      <c r="A530" s="20">
        <v>52.5</v>
      </c>
      <c r="B530">
        <v>-48.443699076057499</v>
      </c>
      <c r="C530">
        <v>-90.072152799352594</v>
      </c>
      <c r="D530">
        <v>-46.000360556889497</v>
      </c>
      <c r="E530">
        <v>-8.2666830674028393</v>
      </c>
      <c r="F530">
        <v>-20.6932596509068</v>
      </c>
      <c r="G530">
        <v>-31.8872497719486</v>
      </c>
      <c r="H530">
        <v>105.926843292439</v>
      </c>
      <c r="I530">
        <v>28.755856249125301</v>
      </c>
    </row>
    <row r="531" spans="1:9" x14ac:dyDescent="0.45">
      <c r="A531" s="20">
        <v>52.6</v>
      </c>
      <c r="B531">
        <v>-36.142366440870802</v>
      </c>
      <c r="C531">
        <v>-32.2830580507758</v>
      </c>
      <c r="D531">
        <v>20.181630698378701</v>
      </c>
      <c r="E531">
        <v>11.489801806901401</v>
      </c>
      <c r="F531">
        <v>16.652023985186801</v>
      </c>
      <c r="G531">
        <v>13.039069955837</v>
      </c>
      <c r="H531">
        <v>19.734958120909202</v>
      </c>
      <c r="I531">
        <v>-33.748072864301001</v>
      </c>
    </row>
    <row r="532" spans="1:9" x14ac:dyDescent="0.45">
      <c r="A532" s="20">
        <v>52.7</v>
      </c>
      <c r="B532">
        <v>9.5205966230948604</v>
      </c>
      <c r="C532">
        <v>-64.885820984252305</v>
      </c>
      <c r="D532">
        <v>-18.042714013848801</v>
      </c>
      <c r="E532">
        <v>56.2221012558594</v>
      </c>
      <c r="F532">
        <v>-0.85945275311970704</v>
      </c>
      <c r="G532">
        <v>-20.669790043126198</v>
      </c>
      <c r="H532">
        <v>30.684448716394801</v>
      </c>
      <c r="I532">
        <v>12.099432786785</v>
      </c>
    </row>
    <row r="533" spans="1:9" x14ac:dyDescent="0.45">
      <c r="A533" s="20">
        <v>52.8</v>
      </c>
      <c r="B533">
        <v>-88.940621704379595</v>
      </c>
      <c r="C533">
        <v>-93.519311405492104</v>
      </c>
      <c r="D533">
        <v>66.331573551280101</v>
      </c>
      <c r="E533">
        <v>36.295791197965997</v>
      </c>
      <c r="F533">
        <v>-44.469867437148103</v>
      </c>
      <c r="G533">
        <v>-54.650788894068803</v>
      </c>
      <c r="H533">
        <v>-7.8909390032718401</v>
      </c>
      <c r="I533">
        <v>34.832832850248003</v>
      </c>
    </row>
    <row r="534" spans="1:9" x14ac:dyDescent="0.45">
      <c r="A534" s="20">
        <v>52.9</v>
      </c>
      <c r="B534">
        <v>52.913244165879902</v>
      </c>
      <c r="C534">
        <v>145.374599490176</v>
      </c>
      <c r="D534">
        <v>24.066054587924199</v>
      </c>
      <c r="E534">
        <v>-14.562508252438001</v>
      </c>
      <c r="F534">
        <v>32.582676673130401</v>
      </c>
      <c r="G534">
        <v>-20.4643402939083</v>
      </c>
      <c r="H534">
        <v>14.569148949139199</v>
      </c>
      <c r="I534">
        <v>-34.305035882323402</v>
      </c>
    </row>
    <row r="535" spans="1:9" x14ac:dyDescent="0.45">
      <c r="A535" s="20">
        <v>53</v>
      </c>
      <c r="B535">
        <v>-47.350226434140801</v>
      </c>
      <c r="C535">
        <v>58.830943038293</v>
      </c>
      <c r="D535">
        <v>75.390191434255001</v>
      </c>
      <c r="E535">
        <v>-9.4252032343560508</v>
      </c>
      <c r="F535">
        <v>-6.1041732246015297</v>
      </c>
      <c r="G535">
        <v>-119.25079521243499</v>
      </c>
      <c r="H535">
        <v>46.905729838010302</v>
      </c>
      <c r="I535">
        <v>17.200964097510901</v>
      </c>
    </row>
    <row r="536" spans="1:9" x14ac:dyDescent="0.45">
      <c r="A536" s="20">
        <v>53.1</v>
      </c>
      <c r="B536">
        <v>58.659108053723898</v>
      </c>
      <c r="C536">
        <v>66.136835907036101</v>
      </c>
      <c r="D536">
        <v>57.066204872936503</v>
      </c>
      <c r="E536">
        <v>-116.443759985127</v>
      </c>
      <c r="F536">
        <v>-30.366820795013702</v>
      </c>
      <c r="G536">
        <v>-28.631150549122001</v>
      </c>
      <c r="H536">
        <v>-13.405232823561001</v>
      </c>
      <c r="I536">
        <v>5.0096210156618799</v>
      </c>
    </row>
    <row r="537" spans="1:9" x14ac:dyDescent="0.45">
      <c r="A537" s="20">
        <v>53.2</v>
      </c>
      <c r="B537">
        <v>48.468110137880601</v>
      </c>
      <c r="C537">
        <v>49.755191305586699</v>
      </c>
      <c r="D537">
        <v>-2.4969925720626902</v>
      </c>
      <c r="E537">
        <v>-14.260036092894801</v>
      </c>
      <c r="F537">
        <v>-28.1511895263376</v>
      </c>
      <c r="G537">
        <v>49.795429716463097</v>
      </c>
      <c r="H537">
        <v>-15.701303508748699</v>
      </c>
      <c r="I537">
        <v>4.13042047706662</v>
      </c>
    </row>
    <row r="538" spans="1:9" x14ac:dyDescent="0.45">
      <c r="A538" s="20">
        <v>53.3</v>
      </c>
      <c r="B538">
        <v>-8.5006100441275105</v>
      </c>
      <c r="C538">
        <v>-1.98292333145507</v>
      </c>
      <c r="D538">
        <v>-11.9712024667351</v>
      </c>
      <c r="E538">
        <v>-32.401859104392798</v>
      </c>
      <c r="F538">
        <v>-15.197726142438</v>
      </c>
      <c r="G538">
        <v>20.0512494934149</v>
      </c>
      <c r="H538">
        <v>117.908867550243</v>
      </c>
      <c r="I538">
        <v>59.649505327968399</v>
      </c>
    </row>
    <row r="539" spans="1:9" x14ac:dyDescent="0.45">
      <c r="A539" s="20">
        <v>53.4</v>
      </c>
      <c r="B539">
        <v>-91.964828170430593</v>
      </c>
      <c r="C539">
        <v>-18.287581204180199</v>
      </c>
      <c r="D539">
        <v>-51.653823378722798</v>
      </c>
      <c r="E539">
        <v>-26.483438792006201</v>
      </c>
      <c r="F539">
        <v>10.192923080624601</v>
      </c>
      <c r="G539">
        <v>-46.834014742071702</v>
      </c>
      <c r="H539">
        <v>14.2558130605053</v>
      </c>
      <c r="I539">
        <v>32.698497732549697</v>
      </c>
    </row>
    <row r="540" spans="1:9" x14ac:dyDescent="0.45">
      <c r="A540" s="20">
        <v>53.5</v>
      </c>
      <c r="B540">
        <v>-17.203954434486398</v>
      </c>
      <c r="C540">
        <v>-24.7009186673953</v>
      </c>
      <c r="D540">
        <v>26.863536283033099</v>
      </c>
      <c r="E540">
        <v>-47.766596615602197</v>
      </c>
      <c r="F540">
        <v>-9.9619013760552395</v>
      </c>
      <c r="G540">
        <v>-25.702534784853501</v>
      </c>
      <c r="H540">
        <v>29.573527451834199</v>
      </c>
      <c r="I540">
        <v>2.1336098788428099</v>
      </c>
    </row>
    <row r="541" spans="1:9" x14ac:dyDescent="0.45">
      <c r="A541" s="20">
        <v>53.6</v>
      </c>
      <c r="B541">
        <v>54.692421778772001</v>
      </c>
      <c r="C541">
        <v>16.0290749071963</v>
      </c>
      <c r="D541">
        <v>20.985153284223799</v>
      </c>
      <c r="E541">
        <v>46.492257765176099</v>
      </c>
      <c r="F541">
        <v>-18.9983560645836</v>
      </c>
      <c r="G541">
        <v>-36.327306299856602</v>
      </c>
      <c r="H541">
        <v>-7.1805937194649996</v>
      </c>
      <c r="I541">
        <v>23.572468167982301</v>
      </c>
    </row>
    <row r="542" spans="1:9" x14ac:dyDescent="0.45">
      <c r="A542" s="20">
        <v>53.7</v>
      </c>
      <c r="B542">
        <v>-40.632229635029503</v>
      </c>
      <c r="C542">
        <v>-20.799243653944401</v>
      </c>
      <c r="D542">
        <v>5.9077952716827102</v>
      </c>
      <c r="E542">
        <v>-60.024469411754701</v>
      </c>
      <c r="F542">
        <v>30.045822807639802</v>
      </c>
      <c r="G542">
        <v>63.087893365130398</v>
      </c>
      <c r="H542">
        <v>7.3056428273837497</v>
      </c>
      <c r="I542">
        <v>-126.673538704111</v>
      </c>
    </row>
    <row r="543" spans="1:9" x14ac:dyDescent="0.45">
      <c r="A543" s="20">
        <v>53.8</v>
      </c>
      <c r="B543">
        <v>70.835750975250093</v>
      </c>
      <c r="C543">
        <v>26.603264300911199</v>
      </c>
      <c r="D543">
        <v>-54.571067933542999</v>
      </c>
      <c r="E543">
        <v>38.800984488582799</v>
      </c>
      <c r="F543">
        <v>69.2035679391835</v>
      </c>
      <c r="G543">
        <v>-4.5551497140313</v>
      </c>
      <c r="H543">
        <v>-50.228097836443098</v>
      </c>
      <c r="I543">
        <v>68.307905664629203</v>
      </c>
    </row>
    <row r="544" spans="1:9" x14ac:dyDescent="0.45">
      <c r="A544" s="20">
        <v>53.9</v>
      </c>
      <c r="B544">
        <v>24.8937630237617</v>
      </c>
      <c r="C544">
        <v>-76.015577883666495</v>
      </c>
      <c r="D544">
        <v>-51.099512865181701</v>
      </c>
      <c r="E544">
        <v>50.127663498584198</v>
      </c>
      <c r="F544">
        <v>48.242806588578397</v>
      </c>
      <c r="G544">
        <v>1.58963644965962</v>
      </c>
      <c r="H544">
        <v>29.390381376136801</v>
      </c>
      <c r="I544">
        <v>9.8382004549228395</v>
      </c>
    </row>
    <row r="545" spans="1:9" x14ac:dyDescent="0.45">
      <c r="A545" s="20">
        <v>54</v>
      </c>
      <c r="B545">
        <v>-6.3570663485732304</v>
      </c>
      <c r="C545">
        <v>-40.585754965701597</v>
      </c>
      <c r="D545">
        <v>-37.99898423023</v>
      </c>
      <c r="E545">
        <v>98.295047138311702</v>
      </c>
      <c r="F545">
        <v>-31.648341595972202</v>
      </c>
      <c r="G545">
        <v>2.9292103574808399</v>
      </c>
      <c r="H545">
        <v>33.027217804155498</v>
      </c>
      <c r="I545">
        <v>78.505323294362995</v>
      </c>
    </row>
    <row r="546" spans="1:9" x14ac:dyDescent="0.45">
      <c r="A546" s="20">
        <v>54.1</v>
      </c>
      <c r="B546">
        <v>8.2037053197288099</v>
      </c>
      <c r="C546">
        <v>68.240875762328301</v>
      </c>
      <c r="D546">
        <v>-24.364601867732301</v>
      </c>
      <c r="E546">
        <v>-57.593788241236602</v>
      </c>
      <c r="F546">
        <v>93.482012417687699</v>
      </c>
      <c r="G546">
        <v>41.166310829756</v>
      </c>
      <c r="H546">
        <v>63.499855518640999</v>
      </c>
      <c r="I546">
        <v>-40.229824450877999</v>
      </c>
    </row>
    <row r="547" spans="1:9" x14ac:dyDescent="0.45">
      <c r="A547" s="20">
        <v>54.2</v>
      </c>
      <c r="B547">
        <v>10.3288562552979</v>
      </c>
      <c r="C547">
        <v>43.226688463079199</v>
      </c>
      <c r="D547">
        <v>1.3083018702537299</v>
      </c>
      <c r="E547">
        <v>38.298390292744102</v>
      </c>
      <c r="F547">
        <v>-6.7007033699084104</v>
      </c>
      <c r="G547">
        <v>-11.990087123568101</v>
      </c>
      <c r="H547">
        <v>92.081494843486396</v>
      </c>
      <c r="I547">
        <v>-52.984870231308697</v>
      </c>
    </row>
    <row r="548" spans="1:9" x14ac:dyDescent="0.45">
      <c r="A548" s="20">
        <v>54.3</v>
      </c>
      <c r="B548">
        <v>4.7069617728480901</v>
      </c>
      <c r="C548">
        <v>-0.46519680656808798</v>
      </c>
      <c r="D548">
        <v>-16.9816383100138</v>
      </c>
      <c r="E548">
        <v>-111.456282501738</v>
      </c>
      <c r="F548">
        <v>-19.040311995079399</v>
      </c>
      <c r="G548">
        <v>-44.437018727410603</v>
      </c>
      <c r="H548">
        <v>75.230613671927401</v>
      </c>
      <c r="I548">
        <v>53.933539703842797</v>
      </c>
    </row>
    <row r="549" spans="1:9" x14ac:dyDescent="0.45">
      <c r="A549" s="20">
        <v>54.4</v>
      </c>
      <c r="B549">
        <v>0.98673199853036397</v>
      </c>
      <c r="C549">
        <v>-7.2392689216642498</v>
      </c>
      <c r="D549">
        <v>52.310326829346202</v>
      </c>
      <c r="E549">
        <v>41.636981742333298</v>
      </c>
      <c r="F549">
        <v>-93.479707162212307</v>
      </c>
      <c r="G549">
        <v>0.112807747644569</v>
      </c>
      <c r="H549">
        <v>21.462767832633102</v>
      </c>
      <c r="I549">
        <v>71.4775006250361</v>
      </c>
    </row>
    <row r="550" spans="1:9" x14ac:dyDescent="0.45">
      <c r="A550" s="20">
        <v>54.5</v>
      </c>
      <c r="B550">
        <v>49.327931308481503</v>
      </c>
      <c r="C550">
        <v>-59.204746164257898</v>
      </c>
      <c r="D550">
        <v>-47.218110888109699</v>
      </c>
      <c r="E550">
        <v>-96.488003535307698</v>
      </c>
      <c r="F550">
        <v>7.6257691847718396</v>
      </c>
      <c r="G550">
        <v>1.54581761323043</v>
      </c>
      <c r="H550">
        <v>7.64366550013394</v>
      </c>
      <c r="I550">
        <v>-0.64700020325986296</v>
      </c>
    </row>
    <row r="551" spans="1:9" x14ac:dyDescent="0.45">
      <c r="A551" s="20">
        <v>54.6</v>
      </c>
      <c r="B551">
        <v>-74.673623473101102</v>
      </c>
      <c r="C551">
        <v>20.364885854890801</v>
      </c>
      <c r="D551">
        <v>17.916846971573101</v>
      </c>
      <c r="E551">
        <v>-47.827032088563399</v>
      </c>
      <c r="F551">
        <v>-3.9598857876669</v>
      </c>
      <c r="G551">
        <v>18.2928859223248</v>
      </c>
      <c r="H551">
        <v>28.649583850948801</v>
      </c>
      <c r="I551">
        <v>-99.078011458402301</v>
      </c>
    </row>
    <row r="552" spans="1:9" x14ac:dyDescent="0.45">
      <c r="A552" s="20">
        <v>54.7</v>
      </c>
      <c r="B552">
        <v>-5.6753957520084297</v>
      </c>
      <c r="C552">
        <v>-110.207590993702</v>
      </c>
      <c r="D552">
        <v>57.129357890958701</v>
      </c>
      <c r="E552">
        <v>-112.901965845891</v>
      </c>
      <c r="F552">
        <v>38.591325476848503</v>
      </c>
      <c r="G552">
        <v>54.655471911781902</v>
      </c>
      <c r="H552">
        <v>-53.666551434748598</v>
      </c>
      <c r="I552">
        <v>-2.85185502411028</v>
      </c>
    </row>
    <row r="553" spans="1:9" x14ac:dyDescent="0.45">
      <c r="A553" s="20">
        <v>54.8</v>
      </c>
      <c r="B553">
        <v>33.1982477871572</v>
      </c>
      <c r="C553">
        <v>36.022060933728802</v>
      </c>
      <c r="D553">
        <v>-63.983485665964601</v>
      </c>
      <c r="E553">
        <v>-22.964188160366898</v>
      </c>
      <c r="F553">
        <v>51.894368459701901</v>
      </c>
      <c r="G553">
        <v>72.532442184196299</v>
      </c>
      <c r="H553">
        <v>-83.964852532750498</v>
      </c>
      <c r="I553">
        <v>-38.627591033082297</v>
      </c>
    </row>
    <row r="554" spans="1:9" x14ac:dyDescent="0.45">
      <c r="A554" s="20">
        <v>54.9</v>
      </c>
      <c r="B554">
        <v>-44.838429053532401</v>
      </c>
      <c r="C554">
        <v>-96.633814910309198</v>
      </c>
      <c r="D554">
        <v>-45.114838433417297</v>
      </c>
      <c r="E554">
        <v>-16.411296070118699</v>
      </c>
      <c r="F554">
        <v>-13.2102085817566</v>
      </c>
      <c r="G554">
        <v>-34.354742845219</v>
      </c>
      <c r="H554">
        <v>12.5113013085838</v>
      </c>
      <c r="I554">
        <v>-36.132956443135697</v>
      </c>
    </row>
    <row r="555" spans="1:9" x14ac:dyDescent="0.45">
      <c r="A555" s="20">
        <v>55</v>
      </c>
      <c r="B555">
        <v>34.002549173934497</v>
      </c>
      <c r="C555">
        <v>27.507849035252001</v>
      </c>
      <c r="D555">
        <v>-16.938964146729301</v>
      </c>
      <c r="E555">
        <v>107.247403643376</v>
      </c>
      <c r="F555">
        <v>-12.9917919382126</v>
      </c>
      <c r="G555">
        <v>-16.096199497375199</v>
      </c>
      <c r="H555">
        <v>-9.3714567221649006</v>
      </c>
      <c r="I555">
        <v>-117.999545850366</v>
      </c>
    </row>
    <row r="556" spans="1:9" x14ac:dyDescent="0.45">
      <c r="A556" s="20">
        <v>55.1</v>
      </c>
      <c r="B556">
        <v>10.923789840799</v>
      </c>
      <c r="C556">
        <v>-72.606506384349998</v>
      </c>
      <c r="D556">
        <v>-52.915870422498401</v>
      </c>
      <c r="E556">
        <v>-15.5526167485308</v>
      </c>
      <c r="F556">
        <v>27.370184330622099</v>
      </c>
      <c r="G556">
        <v>-18.505475207547299</v>
      </c>
      <c r="H556">
        <v>20.047849043693599</v>
      </c>
      <c r="I556">
        <v>18.550268158073401</v>
      </c>
    </row>
    <row r="557" spans="1:9" x14ac:dyDescent="0.45">
      <c r="A557" s="20">
        <v>55.2</v>
      </c>
      <c r="B557">
        <v>-46.725055611738398</v>
      </c>
      <c r="C557">
        <v>-7.3435232618664097</v>
      </c>
      <c r="D557">
        <v>47.972408954720997</v>
      </c>
      <c r="E557">
        <v>-43.096179853157501</v>
      </c>
      <c r="F557">
        <v>110.774233941975</v>
      </c>
      <c r="G557">
        <v>112.027816433609</v>
      </c>
      <c r="H557">
        <v>43.235954718891001</v>
      </c>
      <c r="I557">
        <v>-68.478448326683093</v>
      </c>
    </row>
    <row r="558" spans="1:9" x14ac:dyDescent="0.45">
      <c r="A558" s="20">
        <v>55.3</v>
      </c>
      <c r="B558">
        <v>-18.190265213649099</v>
      </c>
      <c r="C558">
        <v>-37.587748378084299</v>
      </c>
      <c r="D558">
        <v>112.527127706261</v>
      </c>
      <c r="E558">
        <v>16.957500732461</v>
      </c>
      <c r="F558">
        <v>-37.235993666281601</v>
      </c>
      <c r="G558">
        <v>1.9565698457788601</v>
      </c>
      <c r="H558">
        <v>10.0612786640657</v>
      </c>
      <c r="I558">
        <v>-18.080019641463501</v>
      </c>
    </row>
    <row r="559" spans="1:9" x14ac:dyDescent="0.45">
      <c r="A559" s="20">
        <v>55.4</v>
      </c>
      <c r="B559">
        <v>41.5963672244349</v>
      </c>
      <c r="C559">
        <v>-38.8629066190774</v>
      </c>
      <c r="D559">
        <v>48.401770030066601</v>
      </c>
      <c r="E559">
        <v>39.453616227930802</v>
      </c>
      <c r="F559">
        <v>-142.544334739421</v>
      </c>
      <c r="G559">
        <v>60.626303317296099</v>
      </c>
      <c r="H559">
        <v>17.898815555150598</v>
      </c>
      <c r="I559">
        <v>29.9157981170735</v>
      </c>
    </row>
    <row r="560" spans="1:9" x14ac:dyDescent="0.45">
      <c r="A560" s="20">
        <v>55.5</v>
      </c>
      <c r="B560">
        <v>-61.350366663926003</v>
      </c>
      <c r="C560">
        <v>-26.3779297418825</v>
      </c>
      <c r="D560">
        <v>110.747128219749</v>
      </c>
      <c r="E560">
        <v>-73.6689178737753</v>
      </c>
      <c r="F560">
        <v>-63.030391074911599</v>
      </c>
      <c r="G560">
        <v>78.9084347978376</v>
      </c>
      <c r="H560">
        <v>-51.431360586000501</v>
      </c>
      <c r="I560">
        <v>-57.286534495146199</v>
      </c>
    </row>
    <row r="561" spans="1:9" x14ac:dyDescent="0.45">
      <c r="A561" s="20">
        <v>55.6</v>
      </c>
      <c r="B561">
        <v>54.986306966308298</v>
      </c>
      <c r="C561">
        <v>-8.3101514697230492</v>
      </c>
      <c r="D561">
        <v>9.6889850318902102</v>
      </c>
      <c r="E561">
        <v>-30.018973871153701</v>
      </c>
      <c r="F561">
        <v>36.577083862144399</v>
      </c>
      <c r="G561">
        <v>32.163522282074403</v>
      </c>
      <c r="H561">
        <v>24.591569647122199</v>
      </c>
      <c r="I561">
        <v>39.413549952729198</v>
      </c>
    </row>
    <row r="562" spans="1:9" x14ac:dyDescent="0.45">
      <c r="A562" s="20">
        <v>55.7</v>
      </c>
      <c r="B562">
        <v>47.996678031037497</v>
      </c>
      <c r="C562">
        <v>-42.758884834762299</v>
      </c>
      <c r="D562">
        <v>84.873732390090396</v>
      </c>
      <c r="E562">
        <v>-11.348109895776901</v>
      </c>
      <c r="F562">
        <v>63.736238504329997</v>
      </c>
      <c r="G562">
        <v>-11.9871230243638</v>
      </c>
      <c r="H562">
        <v>-19.5892323713453</v>
      </c>
      <c r="I562">
        <v>-34.117629465885202</v>
      </c>
    </row>
    <row r="563" spans="1:9" x14ac:dyDescent="0.45">
      <c r="A563" s="20">
        <v>55.8</v>
      </c>
      <c r="B563">
        <v>-18.148778326070602</v>
      </c>
      <c r="C563">
        <v>6.4012087777171702</v>
      </c>
      <c r="D563">
        <v>-3.0142112506299199</v>
      </c>
      <c r="E563">
        <v>-52.193676552899298</v>
      </c>
      <c r="F563">
        <v>31.505729142071001</v>
      </c>
      <c r="G563">
        <v>4.4166997638479897</v>
      </c>
      <c r="H563">
        <v>119.01380265606301</v>
      </c>
      <c r="I563">
        <v>-59.345484151150004</v>
      </c>
    </row>
    <row r="564" spans="1:9" x14ac:dyDescent="0.45">
      <c r="A564" s="20">
        <v>55.9</v>
      </c>
      <c r="B564">
        <v>-5.9701111969618896</v>
      </c>
      <c r="C564">
        <v>12.2877557235217</v>
      </c>
      <c r="D564">
        <v>-38.352205490725197</v>
      </c>
      <c r="E564">
        <v>-130.90960417118399</v>
      </c>
      <c r="F564">
        <v>50.172585959970597</v>
      </c>
      <c r="G564">
        <v>-23.937844366410602</v>
      </c>
      <c r="H564">
        <v>52.110396309325601</v>
      </c>
      <c r="I564">
        <v>55.558903715984101</v>
      </c>
    </row>
    <row r="565" spans="1:9" x14ac:dyDescent="0.45">
      <c r="A565" s="20">
        <v>56</v>
      </c>
      <c r="B565">
        <v>-16.494718009007801</v>
      </c>
      <c r="C565">
        <v>43.7825380159357</v>
      </c>
      <c r="D565">
        <v>-48.5336977017366</v>
      </c>
      <c r="E565">
        <v>-49.810938376630098</v>
      </c>
      <c r="F565">
        <v>114.517205406104</v>
      </c>
      <c r="G565">
        <v>69.724886249287906</v>
      </c>
      <c r="H565">
        <v>84.605778949360698</v>
      </c>
      <c r="I565">
        <v>-4.4638204564076602</v>
      </c>
    </row>
    <row r="566" spans="1:9" x14ac:dyDescent="0.45">
      <c r="A566" s="20">
        <v>56.1</v>
      </c>
      <c r="B566">
        <v>11.3436854344847</v>
      </c>
      <c r="C566">
        <v>-20.6474571199095</v>
      </c>
      <c r="D566">
        <v>12.593714968245299</v>
      </c>
      <c r="E566">
        <v>-65.036980166685694</v>
      </c>
      <c r="F566">
        <v>-58.801652339758803</v>
      </c>
      <c r="G566">
        <v>-10.5346149311967</v>
      </c>
      <c r="H566">
        <v>14.081088252499899</v>
      </c>
      <c r="I566">
        <v>25.4280998317229</v>
      </c>
    </row>
    <row r="567" spans="1:9" x14ac:dyDescent="0.45">
      <c r="A567" s="20">
        <v>56.2</v>
      </c>
      <c r="B567">
        <v>-37.4799103192519</v>
      </c>
      <c r="C567">
        <v>14.519206128633201</v>
      </c>
      <c r="D567">
        <v>-37.243594833572402</v>
      </c>
      <c r="E567">
        <v>-79.834778488970997</v>
      </c>
      <c r="F567">
        <v>37.139594861477399</v>
      </c>
      <c r="G567">
        <v>47.751319540600498</v>
      </c>
      <c r="H567">
        <v>131.15286359035201</v>
      </c>
      <c r="I567">
        <v>37.013338625374402</v>
      </c>
    </row>
    <row r="568" spans="1:9" x14ac:dyDescent="0.45">
      <c r="A568" s="20">
        <v>56.3</v>
      </c>
      <c r="B568">
        <v>-56.039758899380999</v>
      </c>
      <c r="C568">
        <v>-40.997517221483101</v>
      </c>
      <c r="D568">
        <v>-36.160015253188398</v>
      </c>
      <c r="E568">
        <v>50.163400990034802</v>
      </c>
      <c r="F568">
        <v>-41.049380403587101</v>
      </c>
      <c r="G568">
        <v>-17.9893521759655</v>
      </c>
      <c r="H568">
        <v>-20.272314803056901</v>
      </c>
      <c r="I568">
        <v>16.659982024641501</v>
      </c>
    </row>
    <row r="569" spans="1:9" x14ac:dyDescent="0.45">
      <c r="A569" s="20">
        <v>56.4</v>
      </c>
      <c r="B569">
        <v>-3.7749156969647202</v>
      </c>
      <c r="C569">
        <v>-31.672511982003801</v>
      </c>
      <c r="D569">
        <v>7.8690334522207799</v>
      </c>
      <c r="E569">
        <v>-54.354023640097203</v>
      </c>
      <c r="F569">
        <v>-16.963941434575101</v>
      </c>
      <c r="G569">
        <v>56.747265064500702</v>
      </c>
      <c r="H569">
        <v>-92.333268541035693</v>
      </c>
      <c r="I569">
        <v>27.429547374388498</v>
      </c>
    </row>
    <row r="570" spans="1:9" x14ac:dyDescent="0.45">
      <c r="A570" s="20">
        <v>56.5</v>
      </c>
      <c r="B570">
        <v>-15.920485346567499</v>
      </c>
      <c r="C570">
        <v>-5.2232455689728798</v>
      </c>
      <c r="D570">
        <v>39.367459061262302</v>
      </c>
      <c r="E570">
        <v>-21.700284810985401</v>
      </c>
      <c r="F570">
        <v>47.140362522320999</v>
      </c>
      <c r="G570">
        <v>72.547574002885</v>
      </c>
      <c r="H570">
        <v>-70.822298360193201</v>
      </c>
      <c r="I570">
        <v>81.345178882964504</v>
      </c>
    </row>
    <row r="571" spans="1:9" x14ac:dyDescent="0.45">
      <c r="A571" s="20">
        <v>56.6</v>
      </c>
      <c r="B571">
        <v>-19.402585889969899</v>
      </c>
      <c r="C571">
        <v>-47.5663238805029</v>
      </c>
      <c r="D571">
        <v>-80.857363897525502</v>
      </c>
      <c r="E571">
        <v>84.744875060362304</v>
      </c>
      <c r="F571">
        <v>5.1801917656747598</v>
      </c>
      <c r="G571">
        <v>-52.638383632550699</v>
      </c>
      <c r="H571">
        <v>-110.941832733925</v>
      </c>
      <c r="I571">
        <v>0.75053705494964695</v>
      </c>
    </row>
    <row r="572" spans="1:9" x14ac:dyDescent="0.45">
      <c r="A572" s="20">
        <v>56.7</v>
      </c>
      <c r="B572">
        <v>50.287790967888697</v>
      </c>
      <c r="C572">
        <v>-14.059559696567501</v>
      </c>
      <c r="D572">
        <v>-11.0980409288358</v>
      </c>
      <c r="E572">
        <v>51.721080378466397</v>
      </c>
      <c r="F572">
        <v>30.585962239510799</v>
      </c>
      <c r="G572">
        <v>13.0118315193467</v>
      </c>
      <c r="H572">
        <v>51.230272402414499</v>
      </c>
      <c r="I572">
        <v>5.5475475066498303</v>
      </c>
    </row>
    <row r="573" spans="1:9" x14ac:dyDescent="0.45">
      <c r="A573" s="20">
        <v>56.8</v>
      </c>
      <c r="B573">
        <v>2.6834074718725298</v>
      </c>
      <c r="C573">
        <v>-7.6766620813589501</v>
      </c>
      <c r="D573">
        <v>13.848591802026</v>
      </c>
      <c r="E573">
        <v>27.397897416126</v>
      </c>
      <c r="F573">
        <v>-75.203094968802901</v>
      </c>
      <c r="G573">
        <v>13.430180197452</v>
      </c>
      <c r="H573">
        <v>-36.405091403460403</v>
      </c>
      <c r="I573">
        <v>-43.4118971476707</v>
      </c>
    </row>
    <row r="574" spans="1:9" x14ac:dyDescent="0.45">
      <c r="A574" s="20">
        <v>56.9</v>
      </c>
      <c r="B574">
        <v>42.822690645965601</v>
      </c>
      <c r="C574">
        <v>12.2397825772905</v>
      </c>
      <c r="D574">
        <v>-42.566620341076003</v>
      </c>
      <c r="E574">
        <v>32.6348096722866</v>
      </c>
      <c r="F574">
        <v>34.865291745114398</v>
      </c>
      <c r="G574">
        <v>-38.611490058389798</v>
      </c>
      <c r="H574">
        <v>11.733009437430299</v>
      </c>
      <c r="I574">
        <v>44.323159433822703</v>
      </c>
    </row>
    <row r="575" spans="1:9" x14ac:dyDescent="0.45">
      <c r="A575" s="20">
        <v>57</v>
      </c>
      <c r="B575">
        <v>7.2418413870418004</v>
      </c>
      <c r="C575">
        <v>-29.260622826020899</v>
      </c>
      <c r="D575">
        <v>20.443761341463802</v>
      </c>
      <c r="E575">
        <v>-101.706403535844</v>
      </c>
      <c r="F575">
        <v>-29.242470100378402</v>
      </c>
      <c r="G575">
        <v>-32.557138783245101</v>
      </c>
      <c r="H575">
        <v>56.4144609272427</v>
      </c>
      <c r="I575">
        <v>-1.11447481306436</v>
      </c>
    </row>
    <row r="576" spans="1:9" x14ac:dyDescent="0.45">
      <c r="A576" s="20">
        <v>57.1</v>
      </c>
      <c r="B576">
        <v>-19.626436379519902</v>
      </c>
      <c r="C576">
        <v>-57.857578226846101</v>
      </c>
      <c r="D576">
        <v>24.069880346253001</v>
      </c>
      <c r="E576">
        <v>-32.878196154547197</v>
      </c>
      <c r="F576">
        <v>58.9908443946372</v>
      </c>
      <c r="G576">
        <v>13.787646702483499</v>
      </c>
      <c r="H576">
        <v>-32.889262121745602</v>
      </c>
      <c r="I576">
        <v>51.325118096467598</v>
      </c>
    </row>
    <row r="577" spans="1:9" x14ac:dyDescent="0.45">
      <c r="A577" s="20">
        <v>57.2</v>
      </c>
      <c r="B577">
        <v>58.083143484455299</v>
      </c>
      <c r="C577">
        <v>-52.737625196363403</v>
      </c>
      <c r="D577">
        <v>116.403549129754</v>
      </c>
      <c r="E577">
        <v>20.149784428855799</v>
      </c>
      <c r="F577">
        <v>52.934696871756202</v>
      </c>
      <c r="G577">
        <v>104.534113028223</v>
      </c>
      <c r="H577">
        <v>-74.142026549987506</v>
      </c>
      <c r="I577">
        <v>57.961827972885501</v>
      </c>
    </row>
    <row r="578" spans="1:9" x14ac:dyDescent="0.45">
      <c r="A578" s="20">
        <v>57.3</v>
      </c>
      <c r="B578">
        <v>69.693439241251795</v>
      </c>
      <c r="C578">
        <v>37.512773142696602</v>
      </c>
      <c r="D578">
        <v>-123.59696002632</v>
      </c>
      <c r="E578">
        <v>19.187571778822299</v>
      </c>
      <c r="F578">
        <v>40.932194770526998</v>
      </c>
      <c r="G578">
        <v>17.0802017789335</v>
      </c>
      <c r="H578">
        <v>-74.417637290055595</v>
      </c>
      <c r="I578">
        <v>20.4322096031173</v>
      </c>
    </row>
    <row r="579" spans="1:9" x14ac:dyDescent="0.45">
      <c r="A579" s="20">
        <v>57.4</v>
      </c>
      <c r="B579">
        <v>35.784044082052098</v>
      </c>
      <c r="C579">
        <v>-140.642870059486</v>
      </c>
      <c r="D579">
        <v>7.4062740495697801</v>
      </c>
      <c r="E579">
        <v>122.464498933737</v>
      </c>
      <c r="F579">
        <v>-98.754314654551706</v>
      </c>
      <c r="G579">
        <v>-27.124844025799799</v>
      </c>
      <c r="H579">
        <v>-17.620931469104999</v>
      </c>
      <c r="I579">
        <v>6.6035374779069705E-2</v>
      </c>
    </row>
    <row r="580" spans="1:9" x14ac:dyDescent="0.45">
      <c r="A580" s="20">
        <v>57.5</v>
      </c>
      <c r="B580">
        <v>13.065253796956799</v>
      </c>
      <c r="C580">
        <v>7.4818012359645403</v>
      </c>
      <c r="D580">
        <v>101.538374962454</v>
      </c>
      <c r="E580">
        <v>22.138069173199099</v>
      </c>
      <c r="F580">
        <v>11.1102977893106</v>
      </c>
      <c r="G580">
        <v>7.6136399825373697</v>
      </c>
      <c r="H580">
        <v>-45.931649657902199</v>
      </c>
      <c r="I580">
        <v>-75.046369809411004</v>
      </c>
    </row>
    <row r="581" spans="1:9" x14ac:dyDescent="0.45">
      <c r="A581" s="20">
        <v>57.6</v>
      </c>
      <c r="B581">
        <v>-8.9663078001279306</v>
      </c>
      <c r="C581">
        <v>61.649239858464</v>
      </c>
      <c r="D581">
        <v>38.917669301964402</v>
      </c>
      <c r="E581">
        <v>-84.802869878332501</v>
      </c>
      <c r="F581">
        <v>99.267335617857896</v>
      </c>
      <c r="G581">
        <v>29.7031727869314</v>
      </c>
      <c r="H581">
        <v>19.077053308539199</v>
      </c>
      <c r="I581">
        <v>-67.8667677687082</v>
      </c>
    </row>
    <row r="582" spans="1:9" x14ac:dyDescent="0.45">
      <c r="A582" s="20">
        <v>57.7</v>
      </c>
      <c r="B582">
        <v>64.054037453593807</v>
      </c>
      <c r="C582">
        <v>0.28645045051183399</v>
      </c>
      <c r="D582">
        <v>-4.2325106665979799</v>
      </c>
      <c r="E582">
        <v>37.357167754224797</v>
      </c>
      <c r="F582">
        <v>26.0094141753078</v>
      </c>
      <c r="G582">
        <v>-65.969621699369299</v>
      </c>
      <c r="H582">
        <v>110.167877267731</v>
      </c>
      <c r="I582">
        <v>-98.687849297709704</v>
      </c>
    </row>
    <row r="583" spans="1:9" x14ac:dyDescent="0.45">
      <c r="A583" s="20">
        <v>57.8</v>
      </c>
      <c r="B583">
        <v>61.837517685082403</v>
      </c>
      <c r="C583">
        <v>99.967340049784198</v>
      </c>
      <c r="D583">
        <v>36.076306100512603</v>
      </c>
      <c r="E583">
        <v>50.984584712759499</v>
      </c>
      <c r="F583">
        <v>-45.481274008178701</v>
      </c>
      <c r="G583">
        <v>-27.589177013194</v>
      </c>
      <c r="H583">
        <v>20.005724663345799</v>
      </c>
      <c r="I583">
        <v>33.190727525995797</v>
      </c>
    </row>
    <row r="584" spans="1:9" x14ac:dyDescent="0.45">
      <c r="A584" s="20">
        <v>57.9</v>
      </c>
      <c r="B584">
        <v>27.6991203232371</v>
      </c>
      <c r="C584">
        <v>14.2286836154914</v>
      </c>
      <c r="D584">
        <v>2.6164139281574301</v>
      </c>
      <c r="E584">
        <v>-3.5528208580717902</v>
      </c>
      <c r="F584">
        <v>45.612453470687697</v>
      </c>
      <c r="G584">
        <v>-27.694923619382099</v>
      </c>
      <c r="H584">
        <v>-8.0180873876529795</v>
      </c>
      <c r="I584">
        <v>-69.668951869965397</v>
      </c>
    </row>
    <row r="585" spans="1:9" x14ac:dyDescent="0.45">
      <c r="A585" s="20">
        <v>58</v>
      </c>
      <c r="B585">
        <v>-46.277788199314102</v>
      </c>
      <c r="C585">
        <v>40.515845335502902</v>
      </c>
      <c r="D585">
        <v>96.347069465733796</v>
      </c>
      <c r="E585">
        <v>7.1357263242459903E-2</v>
      </c>
      <c r="F585">
        <v>-4.1953368038543903</v>
      </c>
      <c r="G585">
        <v>20.830205865390798</v>
      </c>
      <c r="H585">
        <v>-5.84119392217774</v>
      </c>
      <c r="I585">
        <v>-10.140943807418299</v>
      </c>
    </row>
    <row r="586" spans="1:9" x14ac:dyDescent="0.45">
      <c r="A586" s="20">
        <v>58.1</v>
      </c>
      <c r="B586">
        <v>9.8507274898940391</v>
      </c>
      <c r="C586">
        <v>12.468971121674</v>
      </c>
      <c r="D586">
        <v>-35.1618823174868</v>
      </c>
      <c r="E586">
        <v>24.593304790144799</v>
      </c>
      <c r="F586">
        <v>-91.425722596918305</v>
      </c>
      <c r="G586">
        <v>-66.412535051085996</v>
      </c>
      <c r="H586">
        <v>27.6726150857622</v>
      </c>
      <c r="I586">
        <v>14.336166005320401</v>
      </c>
    </row>
    <row r="587" spans="1:9" x14ac:dyDescent="0.45">
      <c r="A587" s="20">
        <v>58.2</v>
      </c>
      <c r="B587">
        <v>80.812321291026507</v>
      </c>
      <c r="C587">
        <v>-62.952175844212199</v>
      </c>
      <c r="D587">
        <v>-52.7903216782939</v>
      </c>
      <c r="E587">
        <v>-12.926140075821699</v>
      </c>
      <c r="F587">
        <v>49.999020511996697</v>
      </c>
      <c r="G587">
        <v>-65.999563579456705</v>
      </c>
      <c r="H587">
        <v>28.253641832721801</v>
      </c>
      <c r="I587">
        <v>9.2468029708896893</v>
      </c>
    </row>
    <row r="588" spans="1:9" x14ac:dyDescent="0.45">
      <c r="A588" s="20">
        <v>58.3</v>
      </c>
      <c r="B588">
        <v>-129.35224981592401</v>
      </c>
      <c r="C588">
        <v>63.234604736691097</v>
      </c>
      <c r="D588">
        <v>-65.734570793271303</v>
      </c>
      <c r="E588">
        <v>-17.592635101560301</v>
      </c>
      <c r="F588">
        <v>-80.305245534843806</v>
      </c>
      <c r="G588">
        <v>-13.5616498043173</v>
      </c>
      <c r="H588">
        <v>-105.275726387346</v>
      </c>
      <c r="I588">
        <v>31.844396430133902</v>
      </c>
    </row>
    <row r="589" spans="1:9" x14ac:dyDescent="0.45">
      <c r="A589" s="20">
        <v>58.4</v>
      </c>
      <c r="B589">
        <v>-9.4091008058194401</v>
      </c>
      <c r="C589">
        <v>3.9414764503669502</v>
      </c>
      <c r="D589">
        <v>7.5119827999966002</v>
      </c>
      <c r="E589">
        <v>63.753079339287098</v>
      </c>
      <c r="F589">
        <v>-22.049719265970001</v>
      </c>
      <c r="G589">
        <v>-137.04108900871199</v>
      </c>
      <c r="H589">
        <v>9.8616857910185693</v>
      </c>
      <c r="I589">
        <v>70.803567092428196</v>
      </c>
    </row>
    <row r="590" spans="1:9" x14ac:dyDescent="0.45">
      <c r="A590" s="20">
        <v>58.5</v>
      </c>
      <c r="B590">
        <v>26.920138941343001</v>
      </c>
      <c r="C590">
        <v>-25.150299028267199</v>
      </c>
      <c r="D590">
        <v>45.3490433478268</v>
      </c>
      <c r="E590">
        <v>13.2621094110117</v>
      </c>
      <c r="F590">
        <v>93.499554113562496</v>
      </c>
      <c r="G590">
        <v>104.75088056441599</v>
      </c>
      <c r="H590">
        <v>28.267470385690601</v>
      </c>
      <c r="I590">
        <v>-46.906630231099697</v>
      </c>
    </row>
    <row r="591" spans="1:9" x14ac:dyDescent="0.45">
      <c r="A591" s="20">
        <v>58.6</v>
      </c>
      <c r="B591">
        <v>3.9800255397243198</v>
      </c>
      <c r="C591">
        <v>56.504808845851201</v>
      </c>
      <c r="D591">
        <v>80.815707980987099</v>
      </c>
      <c r="E591">
        <v>23.116064443075</v>
      </c>
      <c r="F591">
        <v>81.037854695815</v>
      </c>
      <c r="G591">
        <v>-27.765149903224099</v>
      </c>
      <c r="H591">
        <v>51.110567040313299</v>
      </c>
      <c r="I591">
        <v>84.040961921402399</v>
      </c>
    </row>
    <row r="592" spans="1:9" x14ac:dyDescent="0.45">
      <c r="A592" s="20">
        <v>58.7</v>
      </c>
      <c r="B592">
        <v>-20.709993873599402</v>
      </c>
      <c r="C592">
        <v>-83.120873347453596</v>
      </c>
      <c r="D592">
        <v>-0.48671525351550698</v>
      </c>
      <c r="E592">
        <v>-77.306278242199795</v>
      </c>
      <c r="F592">
        <v>30.2160155967854</v>
      </c>
      <c r="G592">
        <v>78.377552958822406</v>
      </c>
      <c r="H592">
        <v>-16.880416474601699</v>
      </c>
      <c r="I592">
        <v>-8.9037481710245494</v>
      </c>
    </row>
    <row r="593" spans="1:9" x14ac:dyDescent="0.45">
      <c r="A593" s="20">
        <v>58.8</v>
      </c>
      <c r="B593">
        <v>-18.3759625291414</v>
      </c>
      <c r="C593">
        <v>-7.5117232483564003</v>
      </c>
      <c r="D593">
        <v>30.783613190850701</v>
      </c>
      <c r="E593">
        <v>-29.804735156966601</v>
      </c>
      <c r="F593">
        <v>17.971846120604098</v>
      </c>
      <c r="G593">
        <v>4.6885784783706201</v>
      </c>
      <c r="H593">
        <v>61.565121328601698</v>
      </c>
      <c r="I593">
        <v>23.4244936613302</v>
      </c>
    </row>
    <row r="594" spans="1:9" x14ac:dyDescent="0.45">
      <c r="A594" s="20">
        <v>58.9</v>
      </c>
      <c r="B594">
        <v>25.607087217568701</v>
      </c>
      <c r="C594">
        <v>42.077348640898002</v>
      </c>
      <c r="D594">
        <v>128.58503006475601</v>
      </c>
      <c r="E594">
        <v>4.3043259324244199</v>
      </c>
      <c r="F594">
        <v>13.3638989373655</v>
      </c>
      <c r="G594">
        <v>133.41000939448199</v>
      </c>
      <c r="H594">
        <v>29.594907871301299</v>
      </c>
      <c r="I594">
        <v>-96.022835521117798</v>
      </c>
    </row>
    <row r="595" spans="1:9" x14ac:dyDescent="0.45">
      <c r="A595" s="20">
        <v>59</v>
      </c>
      <c r="B595">
        <v>30.806519850782198</v>
      </c>
      <c r="C595">
        <v>-11.1349491642586</v>
      </c>
      <c r="D595">
        <v>-5.4446037291746903</v>
      </c>
      <c r="E595">
        <v>-35.521454269563101</v>
      </c>
      <c r="F595">
        <v>68.657639826320306</v>
      </c>
      <c r="G595">
        <v>-18.446843378078398</v>
      </c>
      <c r="H595">
        <v>-51.4820083719218</v>
      </c>
      <c r="I595">
        <v>-15.256868319901599</v>
      </c>
    </row>
    <row r="596" spans="1:9" x14ac:dyDescent="0.45">
      <c r="A596" s="20">
        <v>59.1</v>
      </c>
      <c r="B596">
        <v>-53.374831917099797</v>
      </c>
      <c r="C596">
        <v>25.319063318689999</v>
      </c>
      <c r="D596">
        <v>78.242082692129401</v>
      </c>
      <c r="E596">
        <v>-3.33412467557087</v>
      </c>
      <c r="F596">
        <v>-14.397674807166601</v>
      </c>
      <c r="G596">
        <v>-15.4549480410797</v>
      </c>
      <c r="H596">
        <v>-70.3158236920371</v>
      </c>
      <c r="I596">
        <v>-28.7072711233828</v>
      </c>
    </row>
    <row r="597" spans="1:9" x14ac:dyDescent="0.45">
      <c r="A597" s="20">
        <v>59.2</v>
      </c>
      <c r="B597">
        <v>44.182059213733801</v>
      </c>
      <c r="C597">
        <v>-23.8144323150844</v>
      </c>
      <c r="D597">
        <v>7.4186209366543503</v>
      </c>
      <c r="E597">
        <v>40.922333886337803</v>
      </c>
      <c r="F597">
        <v>40.057495879736898</v>
      </c>
      <c r="G597">
        <v>-19.536848803108899</v>
      </c>
      <c r="H597">
        <v>5.3099297687898899</v>
      </c>
      <c r="I597">
        <v>23.556912440485199</v>
      </c>
    </row>
    <row r="598" spans="1:9" x14ac:dyDescent="0.45">
      <c r="A598" s="20">
        <v>59.3</v>
      </c>
      <c r="B598">
        <v>35.280646105582697</v>
      </c>
      <c r="C598">
        <v>26.1403314159163</v>
      </c>
      <c r="D598">
        <v>46.633172692688397</v>
      </c>
      <c r="E598">
        <v>9.5720047307728606</v>
      </c>
      <c r="F598">
        <v>-25.084869211940902</v>
      </c>
      <c r="G598">
        <v>-37.544473711950403</v>
      </c>
      <c r="H598">
        <v>-114.55720376957601</v>
      </c>
      <c r="I598">
        <v>-14.036323965271199</v>
      </c>
    </row>
    <row r="599" spans="1:9" x14ac:dyDescent="0.45">
      <c r="A599" s="20">
        <v>59.4</v>
      </c>
      <c r="B599">
        <v>-14.221844714524201</v>
      </c>
      <c r="C599">
        <v>6.8799066900917403</v>
      </c>
      <c r="D599">
        <v>-11.0777001830809</v>
      </c>
      <c r="E599">
        <v>11.2559731586036</v>
      </c>
      <c r="F599">
        <v>-38.491237927538698</v>
      </c>
      <c r="G599">
        <v>26.9442239985183</v>
      </c>
      <c r="H599">
        <v>64.424580968521596</v>
      </c>
      <c r="I599">
        <v>57.011525247515898</v>
      </c>
    </row>
    <row r="600" spans="1:9" x14ac:dyDescent="0.45">
      <c r="A600" s="20">
        <v>59.5</v>
      </c>
      <c r="B600">
        <v>29.783258444398001</v>
      </c>
      <c r="C600">
        <v>-14.502222723725501</v>
      </c>
      <c r="D600">
        <v>81.287892712778998</v>
      </c>
      <c r="E600">
        <v>65.4505479511093</v>
      </c>
      <c r="F600">
        <v>-104.454955380027</v>
      </c>
      <c r="G600">
        <v>15.5556532874424</v>
      </c>
      <c r="H600">
        <v>7.6160784989334402</v>
      </c>
      <c r="I600">
        <v>3.2225471028045298</v>
      </c>
    </row>
    <row r="601" spans="1:9" x14ac:dyDescent="0.45">
      <c r="A601" s="20">
        <v>59.6</v>
      </c>
      <c r="B601">
        <v>80.882073014532693</v>
      </c>
      <c r="C601">
        <v>-20.884576735620701</v>
      </c>
      <c r="D601">
        <v>93.650248069954202</v>
      </c>
      <c r="E601">
        <v>-49.8054668157029</v>
      </c>
      <c r="F601">
        <v>72.9246261805567</v>
      </c>
      <c r="G601">
        <v>-5.11805363790908</v>
      </c>
      <c r="H601">
        <v>-14.3569455909517</v>
      </c>
      <c r="I601">
        <v>-27.761844437888101</v>
      </c>
    </row>
    <row r="602" spans="1:9" x14ac:dyDescent="0.45">
      <c r="A602" s="20">
        <v>59.7</v>
      </c>
      <c r="B602">
        <v>6.3961849175992898</v>
      </c>
      <c r="C602">
        <v>91.775036016273404</v>
      </c>
      <c r="D602">
        <v>-11.946762506168501</v>
      </c>
      <c r="E602">
        <v>78.798398693227796</v>
      </c>
      <c r="F602">
        <v>-22.187572382201399</v>
      </c>
      <c r="G602">
        <v>23.498220950745399</v>
      </c>
      <c r="H602">
        <v>-1.33326733878556</v>
      </c>
      <c r="I602">
        <v>43.113648469325803</v>
      </c>
    </row>
    <row r="603" spans="1:9" x14ac:dyDescent="0.45">
      <c r="A603" s="20">
        <v>59.8</v>
      </c>
      <c r="B603">
        <v>-15.593917190950499</v>
      </c>
      <c r="C603">
        <v>32.281650593359302</v>
      </c>
      <c r="D603">
        <v>-14.656927418050101</v>
      </c>
      <c r="E603">
        <v>7.1121167471082902</v>
      </c>
      <c r="F603">
        <v>-74.506502636823697</v>
      </c>
      <c r="G603">
        <v>-75.138007209270398</v>
      </c>
      <c r="H603">
        <v>-5.05960927020941E-2</v>
      </c>
      <c r="I603">
        <v>-84.601152076992093</v>
      </c>
    </row>
    <row r="604" spans="1:9" x14ac:dyDescent="0.45">
      <c r="A604" s="20">
        <v>59.9</v>
      </c>
      <c r="B604">
        <v>14.142236178151</v>
      </c>
      <c r="C604">
        <v>14.3928102412619</v>
      </c>
      <c r="D604">
        <v>4.5179344177771501</v>
      </c>
      <c r="E604">
        <v>73.385875651271306</v>
      </c>
      <c r="F604">
        <v>-28.7679917572116</v>
      </c>
      <c r="G604">
        <v>23.7025446697319</v>
      </c>
      <c r="H604">
        <v>-12.112033422353599</v>
      </c>
      <c r="I604">
        <v>50.101893628228197</v>
      </c>
    </row>
    <row r="605" spans="1:9" x14ac:dyDescent="0.45">
      <c r="A605" s="20">
        <f t="shared" ref="A605:A606" si="0">A604+1/10</f>
        <v>60</v>
      </c>
      <c r="B605">
        <v>964.54517785164103</v>
      </c>
      <c r="C605">
        <v>987.21939680011405</v>
      </c>
      <c r="D605">
        <v>989.99803465817104</v>
      </c>
      <c r="E605">
        <v>1013.91419743781</v>
      </c>
      <c r="F605">
        <v>1066.2647871440699</v>
      </c>
      <c r="G605">
        <v>1034.6312510668399</v>
      </c>
      <c r="H605">
        <v>1031.56983256785</v>
      </c>
      <c r="I605">
        <v>960.74705860932102</v>
      </c>
    </row>
    <row r="606" spans="1:9" x14ac:dyDescent="0.45">
      <c r="A606" s="20">
        <f t="shared" si="0"/>
        <v>60.1</v>
      </c>
      <c r="B606" s="20">
        <v>0</v>
      </c>
      <c r="C606" s="20">
        <v>0</v>
      </c>
      <c r="D606" s="20">
        <v>0</v>
      </c>
      <c r="E606" s="20">
        <v>0</v>
      </c>
      <c r="F606" s="20">
        <v>0</v>
      </c>
      <c r="G606" s="20">
        <v>0</v>
      </c>
      <c r="H606" s="20">
        <v>0</v>
      </c>
      <c r="I606" s="20">
        <v>0</v>
      </c>
    </row>
    <row r="607" spans="1:9" x14ac:dyDescent="0.45">
      <c r="A607" s="20">
        <f t="shared" ref="A607:A670" si="1">A606+1/10</f>
        <v>60.2</v>
      </c>
      <c r="B607" s="20">
        <v>0</v>
      </c>
      <c r="C607" s="20">
        <v>0</v>
      </c>
      <c r="D607" s="20">
        <v>0</v>
      </c>
      <c r="E607" s="20">
        <v>0</v>
      </c>
      <c r="F607" s="20">
        <v>0</v>
      </c>
      <c r="G607" s="20">
        <v>0</v>
      </c>
      <c r="H607" s="20">
        <v>0</v>
      </c>
      <c r="I607" s="20">
        <v>0</v>
      </c>
    </row>
    <row r="608" spans="1:9" x14ac:dyDescent="0.45">
      <c r="A608" s="20">
        <f t="shared" si="1"/>
        <v>60.300000000000004</v>
      </c>
      <c r="B608" s="20">
        <v>0</v>
      </c>
      <c r="C608" s="20">
        <v>0</v>
      </c>
      <c r="D608" s="20">
        <v>0</v>
      </c>
      <c r="E608" s="20">
        <v>0</v>
      </c>
      <c r="F608" s="20">
        <v>0</v>
      </c>
      <c r="G608" s="20">
        <v>0</v>
      </c>
      <c r="H608" s="20">
        <v>0</v>
      </c>
      <c r="I608" s="20">
        <v>0</v>
      </c>
    </row>
    <row r="609" spans="1:9" x14ac:dyDescent="0.45">
      <c r="A609" s="20">
        <f t="shared" si="1"/>
        <v>60.400000000000006</v>
      </c>
      <c r="B609" s="20">
        <v>0</v>
      </c>
      <c r="C609" s="20">
        <v>0</v>
      </c>
      <c r="D609" s="20">
        <v>0</v>
      </c>
      <c r="E609" s="20">
        <v>0</v>
      </c>
      <c r="F609" s="20">
        <v>0</v>
      </c>
      <c r="G609" s="20">
        <v>0</v>
      </c>
      <c r="H609" s="20">
        <v>0</v>
      </c>
      <c r="I609" s="20">
        <v>0</v>
      </c>
    </row>
    <row r="610" spans="1:9" x14ac:dyDescent="0.45">
      <c r="A610" s="20">
        <f t="shared" si="1"/>
        <v>60.500000000000007</v>
      </c>
      <c r="B610" s="20">
        <v>0</v>
      </c>
      <c r="C610" s="20">
        <v>0</v>
      </c>
      <c r="D610" s="20">
        <v>0</v>
      </c>
      <c r="E610" s="20">
        <v>0</v>
      </c>
      <c r="F610" s="20">
        <v>0</v>
      </c>
      <c r="G610" s="20">
        <v>0</v>
      </c>
      <c r="H610" s="20">
        <v>0</v>
      </c>
      <c r="I610" s="20">
        <v>0</v>
      </c>
    </row>
    <row r="611" spans="1:9" x14ac:dyDescent="0.45">
      <c r="A611" s="20">
        <f t="shared" si="1"/>
        <v>60.600000000000009</v>
      </c>
      <c r="B611" s="20">
        <v>0</v>
      </c>
      <c r="C611" s="20">
        <v>0</v>
      </c>
      <c r="D611" s="20">
        <v>0</v>
      </c>
      <c r="E611" s="20">
        <v>0</v>
      </c>
      <c r="F611" s="20">
        <v>0</v>
      </c>
      <c r="G611" s="20">
        <v>0</v>
      </c>
      <c r="H611" s="20">
        <v>0</v>
      </c>
      <c r="I611" s="20">
        <v>0</v>
      </c>
    </row>
    <row r="612" spans="1:9" x14ac:dyDescent="0.45">
      <c r="A612" s="20">
        <f t="shared" si="1"/>
        <v>60.70000000000001</v>
      </c>
      <c r="B612" s="20">
        <v>0</v>
      </c>
      <c r="C612" s="20">
        <v>0</v>
      </c>
      <c r="D612" s="20">
        <v>0</v>
      </c>
      <c r="E612" s="20">
        <v>0</v>
      </c>
      <c r="F612" s="20">
        <v>0</v>
      </c>
      <c r="G612" s="20">
        <v>0</v>
      </c>
      <c r="H612" s="20">
        <v>0</v>
      </c>
      <c r="I612" s="20">
        <v>0</v>
      </c>
    </row>
    <row r="613" spans="1:9" x14ac:dyDescent="0.45">
      <c r="A613" s="20">
        <f t="shared" si="1"/>
        <v>60.800000000000011</v>
      </c>
      <c r="B613" s="20">
        <v>0</v>
      </c>
      <c r="C613" s="20">
        <v>0</v>
      </c>
      <c r="D613" s="20">
        <v>0</v>
      </c>
      <c r="E613" s="20">
        <v>0</v>
      </c>
      <c r="F613" s="20">
        <v>0</v>
      </c>
      <c r="G613" s="20">
        <v>0</v>
      </c>
      <c r="H613" s="20">
        <v>0</v>
      </c>
      <c r="I613" s="20">
        <v>0</v>
      </c>
    </row>
    <row r="614" spans="1:9" x14ac:dyDescent="0.45">
      <c r="A614" s="20">
        <f t="shared" si="1"/>
        <v>60.900000000000013</v>
      </c>
      <c r="B614" s="20">
        <v>0</v>
      </c>
      <c r="C614" s="20">
        <v>0</v>
      </c>
      <c r="D614" s="20">
        <v>0</v>
      </c>
      <c r="E614" s="20">
        <v>0</v>
      </c>
      <c r="F614" s="20">
        <v>0</v>
      </c>
      <c r="G614" s="20">
        <v>0</v>
      </c>
      <c r="H614" s="20">
        <v>0</v>
      </c>
      <c r="I614" s="20">
        <v>0</v>
      </c>
    </row>
    <row r="615" spans="1:9" x14ac:dyDescent="0.45">
      <c r="A615" s="20">
        <f t="shared" si="1"/>
        <v>61.000000000000014</v>
      </c>
      <c r="B615" s="20">
        <v>0</v>
      </c>
      <c r="C615" s="20">
        <v>0</v>
      </c>
      <c r="D615" s="20">
        <v>0</v>
      </c>
      <c r="E615" s="20">
        <v>0</v>
      </c>
      <c r="F615" s="20">
        <v>0</v>
      </c>
      <c r="G615" s="20">
        <v>0</v>
      </c>
      <c r="H615" s="20">
        <v>0</v>
      </c>
      <c r="I615" s="20">
        <v>0</v>
      </c>
    </row>
    <row r="616" spans="1:9" x14ac:dyDescent="0.45">
      <c r="A616" s="20">
        <f t="shared" si="1"/>
        <v>61.100000000000016</v>
      </c>
      <c r="B616" s="20">
        <v>0</v>
      </c>
      <c r="C616" s="20">
        <v>0</v>
      </c>
      <c r="D616" s="20">
        <v>0</v>
      </c>
      <c r="E616" s="20">
        <v>0</v>
      </c>
      <c r="F616" s="20">
        <v>0</v>
      </c>
      <c r="G616" s="20">
        <v>0</v>
      </c>
      <c r="H616" s="20">
        <v>0</v>
      </c>
      <c r="I616" s="20">
        <v>0</v>
      </c>
    </row>
    <row r="617" spans="1:9" x14ac:dyDescent="0.45">
      <c r="A617" s="20">
        <f t="shared" si="1"/>
        <v>61.200000000000017</v>
      </c>
      <c r="B617" s="20">
        <v>0</v>
      </c>
      <c r="C617" s="20">
        <v>0</v>
      </c>
      <c r="D617" s="20">
        <v>0</v>
      </c>
      <c r="E617" s="20">
        <v>0</v>
      </c>
      <c r="F617" s="20">
        <v>0</v>
      </c>
      <c r="G617" s="20">
        <v>0</v>
      </c>
      <c r="H617" s="20">
        <v>0</v>
      </c>
      <c r="I617" s="20">
        <v>0</v>
      </c>
    </row>
    <row r="618" spans="1:9" x14ac:dyDescent="0.45">
      <c r="A618" s="20">
        <f t="shared" si="1"/>
        <v>61.300000000000018</v>
      </c>
      <c r="B618" s="20">
        <v>0</v>
      </c>
      <c r="C618" s="20">
        <v>0</v>
      </c>
      <c r="D618" s="20">
        <v>0</v>
      </c>
      <c r="E618" s="20">
        <v>0</v>
      </c>
      <c r="F618" s="20">
        <v>0</v>
      </c>
      <c r="G618" s="20">
        <v>0</v>
      </c>
      <c r="H618" s="20">
        <v>0</v>
      </c>
      <c r="I618" s="20">
        <v>0</v>
      </c>
    </row>
    <row r="619" spans="1:9" x14ac:dyDescent="0.45">
      <c r="A619" s="20">
        <f t="shared" si="1"/>
        <v>61.40000000000002</v>
      </c>
      <c r="B619" s="20">
        <v>0</v>
      </c>
      <c r="C619" s="20">
        <v>0</v>
      </c>
      <c r="D619" s="20">
        <v>0</v>
      </c>
      <c r="E619" s="20">
        <v>0</v>
      </c>
      <c r="F619" s="20">
        <v>0</v>
      </c>
      <c r="G619" s="20">
        <v>0</v>
      </c>
      <c r="H619" s="20">
        <v>0</v>
      </c>
      <c r="I619" s="20">
        <v>0</v>
      </c>
    </row>
    <row r="620" spans="1:9" x14ac:dyDescent="0.45">
      <c r="A620" s="20">
        <f t="shared" si="1"/>
        <v>61.500000000000021</v>
      </c>
      <c r="B620" s="20">
        <v>0</v>
      </c>
      <c r="C620" s="20">
        <v>0</v>
      </c>
      <c r="D620" s="20">
        <v>0</v>
      </c>
      <c r="E620" s="20">
        <v>0</v>
      </c>
      <c r="F620" s="20">
        <v>0</v>
      </c>
      <c r="G620" s="20">
        <v>0</v>
      </c>
      <c r="H620" s="20">
        <v>0</v>
      </c>
      <c r="I620" s="20">
        <v>0</v>
      </c>
    </row>
    <row r="621" spans="1:9" x14ac:dyDescent="0.45">
      <c r="A621" s="20">
        <f t="shared" si="1"/>
        <v>61.600000000000023</v>
      </c>
      <c r="B621" s="20">
        <v>0</v>
      </c>
      <c r="C621" s="20">
        <v>0</v>
      </c>
      <c r="D621" s="20">
        <v>0</v>
      </c>
      <c r="E621" s="20">
        <v>0</v>
      </c>
      <c r="F621" s="20">
        <v>0</v>
      </c>
      <c r="G621" s="20">
        <v>0</v>
      </c>
      <c r="H621" s="20">
        <v>0</v>
      </c>
      <c r="I621" s="20">
        <v>0</v>
      </c>
    </row>
    <row r="622" spans="1:9" x14ac:dyDescent="0.45">
      <c r="A622" s="20">
        <f t="shared" si="1"/>
        <v>61.700000000000024</v>
      </c>
      <c r="B622" s="20">
        <v>0</v>
      </c>
      <c r="C622" s="20">
        <v>0</v>
      </c>
      <c r="D622" s="20">
        <v>0</v>
      </c>
      <c r="E622" s="20">
        <v>0</v>
      </c>
      <c r="F622" s="20">
        <v>0</v>
      </c>
      <c r="G622" s="20">
        <v>0</v>
      </c>
      <c r="H622" s="20">
        <v>0</v>
      </c>
      <c r="I622" s="20">
        <v>0</v>
      </c>
    </row>
    <row r="623" spans="1:9" x14ac:dyDescent="0.45">
      <c r="A623" s="20">
        <f t="shared" si="1"/>
        <v>61.800000000000026</v>
      </c>
      <c r="B623" s="20">
        <v>0</v>
      </c>
      <c r="C623" s="20">
        <v>0</v>
      </c>
      <c r="D623" s="20">
        <v>0</v>
      </c>
      <c r="E623" s="20">
        <v>0</v>
      </c>
      <c r="F623" s="20">
        <v>0</v>
      </c>
      <c r="G623" s="20">
        <v>0</v>
      </c>
      <c r="H623" s="20">
        <v>0</v>
      </c>
      <c r="I623" s="20">
        <v>0</v>
      </c>
    </row>
    <row r="624" spans="1:9" x14ac:dyDescent="0.45">
      <c r="A624" s="20">
        <f t="shared" si="1"/>
        <v>61.900000000000027</v>
      </c>
      <c r="B624" s="20">
        <v>0</v>
      </c>
      <c r="C624" s="20">
        <v>0</v>
      </c>
      <c r="D624" s="20">
        <v>0</v>
      </c>
      <c r="E624" s="20">
        <v>0</v>
      </c>
      <c r="F624" s="20">
        <v>0</v>
      </c>
      <c r="G624" s="20">
        <v>0</v>
      </c>
      <c r="H624" s="20">
        <v>0</v>
      </c>
      <c r="I624" s="20">
        <v>0</v>
      </c>
    </row>
    <row r="625" spans="1:9" x14ac:dyDescent="0.45">
      <c r="A625" s="20">
        <f t="shared" si="1"/>
        <v>62.000000000000028</v>
      </c>
      <c r="B625" s="20">
        <v>0</v>
      </c>
      <c r="C625" s="20">
        <v>0</v>
      </c>
      <c r="D625" s="20">
        <v>0</v>
      </c>
      <c r="E625" s="20">
        <v>0</v>
      </c>
      <c r="F625" s="20">
        <v>0</v>
      </c>
      <c r="G625" s="20">
        <v>0</v>
      </c>
      <c r="H625" s="20">
        <v>0</v>
      </c>
      <c r="I625" s="20">
        <v>0</v>
      </c>
    </row>
    <row r="626" spans="1:9" x14ac:dyDescent="0.45">
      <c r="A626" s="20">
        <f t="shared" si="1"/>
        <v>62.10000000000003</v>
      </c>
      <c r="B626" s="20">
        <v>0</v>
      </c>
      <c r="C626" s="20">
        <v>0</v>
      </c>
      <c r="D626" s="20">
        <v>0</v>
      </c>
      <c r="E626" s="20">
        <v>0</v>
      </c>
      <c r="F626" s="20">
        <v>0</v>
      </c>
      <c r="G626" s="20">
        <v>0</v>
      </c>
      <c r="H626" s="20">
        <v>0</v>
      </c>
      <c r="I626" s="20">
        <v>0</v>
      </c>
    </row>
    <row r="627" spans="1:9" x14ac:dyDescent="0.45">
      <c r="A627" s="20">
        <f t="shared" si="1"/>
        <v>62.200000000000031</v>
      </c>
      <c r="B627" s="20">
        <v>0</v>
      </c>
      <c r="C627" s="20">
        <v>0</v>
      </c>
      <c r="D627" s="20">
        <v>0</v>
      </c>
      <c r="E627" s="20">
        <v>0</v>
      </c>
      <c r="F627" s="20">
        <v>0</v>
      </c>
      <c r="G627" s="20">
        <v>0</v>
      </c>
      <c r="H627" s="20">
        <v>0</v>
      </c>
      <c r="I627" s="20">
        <v>0</v>
      </c>
    </row>
    <row r="628" spans="1:9" x14ac:dyDescent="0.45">
      <c r="A628" s="20">
        <f t="shared" si="1"/>
        <v>62.300000000000033</v>
      </c>
      <c r="B628" s="20">
        <v>0</v>
      </c>
      <c r="C628" s="20">
        <v>0</v>
      </c>
      <c r="D628" s="20">
        <v>0</v>
      </c>
      <c r="E628" s="20">
        <v>0</v>
      </c>
      <c r="F628" s="20">
        <v>0</v>
      </c>
      <c r="G628" s="20">
        <v>0</v>
      </c>
      <c r="H628" s="20">
        <v>0</v>
      </c>
      <c r="I628" s="20">
        <v>0</v>
      </c>
    </row>
    <row r="629" spans="1:9" x14ac:dyDescent="0.45">
      <c r="A629" s="20">
        <f t="shared" si="1"/>
        <v>62.400000000000034</v>
      </c>
      <c r="B629" s="20">
        <v>0</v>
      </c>
      <c r="C629" s="20">
        <v>0</v>
      </c>
      <c r="D629" s="20">
        <v>0</v>
      </c>
      <c r="E629" s="20">
        <v>0</v>
      </c>
      <c r="F629" s="20">
        <v>0</v>
      </c>
      <c r="G629" s="20">
        <v>0</v>
      </c>
      <c r="H629" s="20">
        <v>0</v>
      </c>
      <c r="I629" s="20">
        <v>0</v>
      </c>
    </row>
    <row r="630" spans="1:9" x14ac:dyDescent="0.45">
      <c r="A630" s="20">
        <f t="shared" si="1"/>
        <v>62.500000000000036</v>
      </c>
      <c r="B630" s="20">
        <v>0</v>
      </c>
      <c r="C630" s="20">
        <v>0</v>
      </c>
      <c r="D630" s="20">
        <v>0</v>
      </c>
      <c r="E630" s="20">
        <v>0</v>
      </c>
      <c r="F630" s="20">
        <v>0</v>
      </c>
      <c r="G630" s="20">
        <v>0</v>
      </c>
      <c r="H630" s="20">
        <v>0</v>
      </c>
      <c r="I630" s="20">
        <v>0</v>
      </c>
    </row>
    <row r="631" spans="1:9" x14ac:dyDescent="0.45">
      <c r="A631" s="20">
        <f t="shared" si="1"/>
        <v>62.600000000000037</v>
      </c>
      <c r="B631" s="20">
        <v>0</v>
      </c>
      <c r="C631" s="20">
        <v>0</v>
      </c>
      <c r="D631" s="20">
        <v>0</v>
      </c>
      <c r="E631" s="20">
        <v>0</v>
      </c>
      <c r="F631" s="20">
        <v>0</v>
      </c>
      <c r="G631" s="20">
        <v>0</v>
      </c>
      <c r="H631" s="20">
        <v>0</v>
      </c>
      <c r="I631" s="20">
        <v>0</v>
      </c>
    </row>
    <row r="632" spans="1:9" x14ac:dyDescent="0.45">
      <c r="A632" s="20">
        <f t="shared" si="1"/>
        <v>62.700000000000038</v>
      </c>
      <c r="B632" s="20">
        <v>0</v>
      </c>
      <c r="C632" s="20">
        <v>0</v>
      </c>
      <c r="D632" s="20">
        <v>0</v>
      </c>
      <c r="E632" s="20">
        <v>0</v>
      </c>
      <c r="F632" s="20">
        <v>0</v>
      </c>
      <c r="G632" s="20">
        <v>0</v>
      </c>
      <c r="H632" s="20">
        <v>0</v>
      </c>
      <c r="I632" s="20">
        <v>0</v>
      </c>
    </row>
    <row r="633" spans="1:9" x14ac:dyDescent="0.45">
      <c r="A633" s="20">
        <f t="shared" si="1"/>
        <v>62.80000000000004</v>
      </c>
      <c r="B633" s="20">
        <v>0</v>
      </c>
      <c r="C633" s="20">
        <v>0</v>
      </c>
      <c r="D633" s="20">
        <v>0</v>
      </c>
      <c r="E633" s="20">
        <v>0</v>
      </c>
      <c r="F633" s="20">
        <v>0</v>
      </c>
      <c r="G633" s="20">
        <v>0</v>
      </c>
      <c r="H633" s="20">
        <v>0</v>
      </c>
      <c r="I633" s="20">
        <v>0</v>
      </c>
    </row>
    <row r="634" spans="1:9" x14ac:dyDescent="0.45">
      <c r="A634" s="20">
        <f t="shared" si="1"/>
        <v>62.900000000000041</v>
      </c>
      <c r="B634" s="20">
        <v>0</v>
      </c>
      <c r="C634" s="20">
        <v>0</v>
      </c>
      <c r="D634" s="20">
        <v>0</v>
      </c>
      <c r="E634" s="20">
        <v>0</v>
      </c>
      <c r="F634" s="20">
        <v>0</v>
      </c>
      <c r="G634" s="20">
        <v>0</v>
      </c>
      <c r="H634" s="20">
        <v>0</v>
      </c>
      <c r="I634" s="20">
        <v>0</v>
      </c>
    </row>
    <row r="635" spans="1:9" x14ac:dyDescent="0.45">
      <c r="A635" s="20">
        <f t="shared" si="1"/>
        <v>63.000000000000043</v>
      </c>
      <c r="B635" s="20">
        <v>0</v>
      </c>
      <c r="C635" s="20">
        <v>0</v>
      </c>
      <c r="D635" s="20">
        <v>0</v>
      </c>
      <c r="E635" s="20">
        <v>0</v>
      </c>
      <c r="F635" s="20">
        <v>0</v>
      </c>
      <c r="G635" s="20">
        <v>0</v>
      </c>
      <c r="H635" s="20">
        <v>0</v>
      </c>
      <c r="I635" s="20">
        <v>0</v>
      </c>
    </row>
    <row r="636" spans="1:9" x14ac:dyDescent="0.45">
      <c r="A636" s="20">
        <f t="shared" si="1"/>
        <v>63.100000000000044</v>
      </c>
      <c r="B636" s="20">
        <v>0</v>
      </c>
      <c r="C636" s="20">
        <v>0</v>
      </c>
      <c r="D636" s="20">
        <v>0</v>
      </c>
      <c r="E636" s="20">
        <v>0</v>
      </c>
      <c r="F636" s="20">
        <v>0</v>
      </c>
      <c r="G636" s="20">
        <v>0</v>
      </c>
      <c r="H636" s="20">
        <v>0</v>
      </c>
      <c r="I636" s="20">
        <v>0</v>
      </c>
    </row>
    <row r="637" spans="1:9" x14ac:dyDescent="0.45">
      <c r="A637" s="20">
        <f t="shared" si="1"/>
        <v>63.200000000000045</v>
      </c>
      <c r="B637" s="20">
        <v>0</v>
      </c>
      <c r="C637" s="20">
        <v>0</v>
      </c>
      <c r="D637" s="20">
        <v>0</v>
      </c>
      <c r="E637" s="20">
        <v>0</v>
      </c>
      <c r="F637" s="20">
        <v>0</v>
      </c>
      <c r="G637" s="20">
        <v>0</v>
      </c>
      <c r="H637" s="20">
        <v>0</v>
      </c>
      <c r="I637" s="20">
        <v>0</v>
      </c>
    </row>
    <row r="638" spans="1:9" x14ac:dyDescent="0.45">
      <c r="A638" s="20">
        <f t="shared" si="1"/>
        <v>63.300000000000047</v>
      </c>
      <c r="B638" s="20">
        <v>0</v>
      </c>
      <c r="C638" s="20">
        <v>0</v>
      </c>
      <c r="D638" s="20">
        <v>0</v>
      </c>
      <c r="E638" s="20">
        <v>0</v>
      </c>
      <c r="F638" s="20">
        <v>0</v>
      </c>
      <c r="G638" s="20">
        <v>0</v>
      </c>
      <c r="H638" s="20">
        <v>0</v>
      </c>
      <c r="I638" s="20">
        <v>0</v>
      </c>
    </row>
    <row r="639" spans="1:9" x14ac:dyDescent="0.45">
      <c r="A639" s="20">
        <f t="shared" si="1"/>
        <v>63.400000000000048</v>
      </c>
      <c r="B639" s="20">
        <v>0</v>
      </c>
      <c r="C639" s="20">
        <v>0</v>
      </c>
      <c r="D639" s="20">
        <v>0</v>
      </c>
      <c r="E639" s="20">
        <v>0</v>
      </c>
      <c r="F639" s="20">
        <v>0</v>
      </c>
      <c r="G639" s="20">
        <v>0</v>
      </c>
      <c r="H639" s="20">
        <v>0</v>
      </c>
      <c r="I639" s="20">
        <v>0</v>
      </c>
    </row>
    <row r="640" spans="1:9" x14ac:dyDescent="0.45">
      <c r="A640" s="20">
        <f t="shared" si="1"/>
        <v>63.50000000000005</v>
      </c>
      <c r="B640" s="20">
        <v>0</v>
      </c>
      <c r="C640" s="20">
        <v>0</v>
      </c>
      <c r="D640" s="20">
        <v>0</v>
      </c>
      <c r="E640" s="20">
        <v>0</v>
      </c>
      <c r="F640" s="20">
        <v>0</v>
      </c>
      <c r="G640" s="20">
        <v>0</v>
      </c>
      <c r="H640" s="20">
        <v>0</v>
      </c>
      <c r="I640" s="20">
        <v>0</v>
      </c>
    </row>
    <row r="641" spans="1:9" x14ac:dyDescent="0.45">
      <c r="A641" s="20">
        <f t="shared" si="1"/>
        <v>63.600000000000051</v>
      </c>
      <c r="B641" s="20">
        <v>0</v>
      </c>
      <c r="C641" s="20">
        <v>0</v>
      </c>
      <c r="D641" s="20">
        <v>0</v>
      </c>
      <c r="E641" s="20">
        <v>0</v>
      </c>
      <c r="F641" s="20">
        <v>0</v>
      </c>
      <c r="G641" s="20">
        <v>0</v>
      </c>
      <c r="H641" s="20">
        <v>0</v>
      </c>
      <c r="I641" s="20">
        <v>0</v>
      </c>
    </row>
    <row r="642" spans="1:9" x14ac:dyDescent="0.45">
      <c r="A642" s="20">
        <f t="shared" si="1"/>
        <v>63.700000000000053</v>
      </c>
      <c r="B642" s="20">
        <v>0</v>
      </c>
      <c r="C642" s="20">
        <v>0</v>
      </c>
      <c r="D642" s="20">
        <v>0</v>
      </c>
      <c r="E642" s="20">
        <v>0</v>
      </c>
      <c r="F642" s="20">
        <v>0</v>
      </c>
      <c r="G642" s="20">
        <v>0</v>
      </c>
      <c r="H642" s="20">
        <v>0</v>
      </c>
      <c r="I642" s="20">
        <v>0</v>
      </c>
    </row>
    <row r="643" spans="1:9" x14ac:dyDescent="0.45">
      <c r="A643" s="20">
        <f t="shared" si="1"/>
        <v>63.800000000000054</v>
      </c>
      <c r="B643" s="20">
        <v>0</v>
      </c>
      <c r="C643" s="20">
        <v>0</v>
      </c>
      <c r="D643" s="20">
        <v>0</v>
      </c>
      <c r="E643" s="20">
        <v>0</v>
      </c>
      <c r="F643" s="20">
        <v>0</v>
      </c>
      <c r="G643" s="20">
        <v>0</v>
      </c>
      <c r="H643" s="20">
        <v>0</v>
      </c>
      <c r="I643" s="20">
        <v>0</v>
      </c>
    </row>
    <row r="644" spans="1:9" x14ac:dyDescent="0.45">
      <c r="A644" s="20">
        <f t="shared" si="1"/>
        <v>63.900000000000055</v>
      </c>
      <c r="B644" s="20">
        <v>0</v>
      </c>
      <c r="C644" s="20">
        <v>0</v>
      </c>
      <c r="D644" s="20">
        <v>0</v>
      </c>
      <c r="E644" s="20">
        <v>0</v>
      </c>
      <c r="F644" s="20">
        <v>0</v>
      </c>
      <c r="G644" s="20">
        <v>0</v>
      </c>
      <c r="H644" s="20">
        <v>0</v>
      </c>
      <c r="I644" s="20">
        <v>0</v>
      </c>
    </row>
    <row r="645" spans="1:9" x14ac:dyDescent="0.45">
      <c r="A645" s="20">
        <f t="shared" si="1"/>
        <v>64.000000000000057</v>
      </c>
      <c r="B645" s="20">
        <v>0</v>
      </c>
      <c r="C645" s="20">
        <v>0</v>
      </c>
      <c r="D645" s="20">
        <v>0</v>
      </c>
      <c r="E645" s="20">
        <v>0</v>
      </c>
      <c r="F645" s="20">
        <v>0</v>
      </c>
      <c r="G645" s="20">
        <v>0</v>
      </c>
      <c r="H645" s="20">
        <v>0</v>
      </c>
      <c r="I645" s="20">
        <v>0</v>
      </c>
    </row>
    <row r="646" spans="1:9" x14ac:dyDescent="0.45">
      <c r="A646" s="20">
        <f t="shared" si="1"/>
        <v>64.100000000000051</v>
      </c>
      <c r="B646" s="20">
        <v>0</v>
      </c>
      <c r="C646" s="20">
        <v>0</v>
      </c>
      <c r="D646" s="20">
        <v>0</v>
      </c>
      <c r="E646" s="20">
        <v>0</v>
      </c>
      <c r="F646" s="20">
        <v>0</v>
      </c>
      <c r="G646" s="20">
        <v>0</v>
      </c>
      <c r="H646" s="20">
        <v>0</v>
      </c>
      <c r="I646" s="20">
        <v>0</v>
      </c>
    </row>
    <row r="647" spans="1:9" x14ac:dyDescent="0.45">
      <c r="A647" s="20">
        <f t="shared" si="1"/>
        <v>64.200000000000045</v>
      </c>
      <c r="B647" s="20">
        <v>0</v>
      </c>
      <c r="C647" s="20">
        <v>0</v>
      </c>
      <c r="D647" s="20">
        <v>0</v>
      </c>
      <c r="E647" s="20">
        <v>0</v>
      </c>
      <c r="F647" s="20">
        <v>0</v>
      </c>
      <c r="G647" s="20">
        <v>0</v>
      </c>
      <c r="H647" s="20">
        <v>0</v>
      </c>
      <c r="I647" s="20">
        <v>0</v>
      </c>
    </row>
    <row r="648" spans="1:9" x14ac:dyDescent="0.45">
      <c r="A648" s="20">
        <f t="shared" si="1"/>
        <v>64.30000000000004</v>
      </c>
      <c r="B648" s="20">
        <v>0</v>
      </c>
      <c r="C648" s="20">
        <v>0</v>
      </c>
      <c r="D648" s="20">
        <v>0</v>
      </c>
      <c r="E648" s="20">
        <v>0</v>
      </c>
      <c r="F648" s="20">
        <v>0</v>
      </c>
      <c r="G648" s="20">
        <v>0</v>
      </c>
      <c r="H648" s="20">
        <v>0</v>
      </c>
      <c r="I648" s="20">
        <v>0</v>
      </c>
    </row>
    <row r="649" spans="1:9" x14ac:dyDescent="0.45">
      <c r="A649" s="20">
        <f t="shared" si="1"/>
        <v>64.400000000000034</v>
      </c>
      <c r="B649" s="20">
        <v>0</v>
      </c>
      <c r="C649" s="20">
        <v>0</v>
      </c>
      <c r="D649" s="20">
        <v>0</v>
      </c>
      <c r="E649" s="20">
        <v>0</v>
      </c>
      <c r="F649" s="20">
        <v>0</v>
      </c>
      <c r="G649" s="20">
        <v>0</v>
      </c>
      <c r="H649" s="20">
        <v>0</v>
      </c>
      <c r="I649" s="20">
        <v>0</v>
      </c>
    </row>
    <row r="650" spans="1:9" x14ac:dyDescent="0.45">
      <c r="A650" s="20">
        <f t="shared" si="1"/>
        <v>64.500000000000028</v>
      </c>
      <c r="B650" s="20">
        <v>0</v>
      </c>
      <c r="C650" s="20">
        <v>0</v>
      </c>
      <c r="D650" s="20">
        <v>0</v>
      </c>
      <c r="E650" s="20">
        <v>0</v>
      </c>
      <c r="F650" s="20">
        <v>0</v>
      </c>
      <c r="G650" s="20">
        <v>0</v>
      </c>
      <c r="H650" s="20">
        <v>0</v>
      </c>
      <c r="I650" s="20">
        <v>0</v>
      </c>
    </row>
    <row r="651" spans="1:9" x14ac:dyDescent="0.45">
      <c r="A651" s="20">
        <f t="shared" si="1"/>
        <v>64.600000000000023</v>
      </c>
      <c r="B651" s="20">
        <v>0</v>
      </c>
      <c r="C651" s="20">
        <v>0</v>
      </c>
      <c r="D651" s="20">
        <v>0</v>
      </c>
      <c r="E651" s="20">
        <v>0</v>
      </c>
      <c r="F651" s="20">
        <v>0</v>
      </c>
      <c r="G651" s="20">
        <v>0</v>
      </c>
      <c r="H651" s="20">
        <v>0</v>
      </c>
      <c r="I651" s="20">
        <v>0</v>
      </c>
    </row>
    <row r="652" spans="1:9" x14ac:dyDescent="0.45">
      <c r="A652" s="20">
        <f t="shared" si="1"/>
        <v>64.700000000000017</v>
      </c>
      <c r="B652" s="20">
        <v>0</v>
      </c>
      <c r="C652" s="20">
        <v>0</v>
      </c>
      <c r="D652" s="20">
        <v>0</v>
      </c>
      <c r="E652" s="20">
        <v>0</v>
      </c>
      <c r="F652" s="20">
        <v>0</v>
      </c>
      <c r="G652" s="20">
        <v>0</v>
      </c>
      <c r="H652" s="20">
        <v>0</v>
      </c>
      <c r="I652" s="20">
        <v>0</v>
      </c>
    </row>
    <row r="653" spans="1:9" x14ac:dyDescent="0.45">
      <c r="A653" s="20">
        <f t="shared" si="1"/>
        <v>64.800000000000011</v>
      </c>
      <c r="B653" s="20">
        <v>0</v>
      </c>
      <c r="C653" s="20">
        <v>0</v>
      </c>
      <c r="D653" s="20">
        <v>0</v>
      </c>
      <c r="E653" s="20">
        <v>0</v>
      </c>
      <c r="F653" s="20">
        <v>0</v>
      </c>
      <c r="G653" s="20">
        <v>0</v>
      </c>
      <c r="H653" s="20">
        <v>0</v>
      </c>
      <c r="I653" s="20">
        <v>0</v>
      </c>
    </row>
    <row r="654" spans="1:9" x14ac:dyDescent="0.45">
      <c r="A654" s="20">
        <f t="shared" si="1"/>
        <v>64.900000000000006</v>
      </c>
      <c r="B654" s="20">
        <v>0</v>
      </c>
      <c r="C654" s="20">
        <v>0</v>
      </c>
      <c r="D654" s="20">
        <v>0</v>
      </c>
      <c r="E654" s="20">
        <v>0</v>
      </c>
      <c r="F654" s="20">
        <v>0</v>
      </c>
      <c r="G654" s="20">
        <v>0</v>
      </c>
      <c r="H654" s="20">
        <v>0</v>
      </c>
      <c r="I654" s="20">
        <v>0</v>
      </c>
    </row>
    <row r="655" spans="1:9" x14ac:dyDescent="0.45">
      <c r="A655" s="20">
        <f t="shared" si="1"/>
        <v>65</v>
      </c>
      <c r="B655" s="20">
        <v>0</v>
      </c>
      <c r="C655" s="20">
        <v>0</v>
      </c>
      <c r="D655" s="20">
        <v>0</v>
      </c>
      <c r="E655" s="20">
        <v>0</v>
      </c>
      <c r="F655" s="20">
        <v>0</v>
      </c>
      <c r="G655" s="20">
        <v>0</v>
      </c>
      <c r="H655" s="20">
        <v>0</v>
      </c>
      <c r="I655" s="20">
        <v>0</v>
      </c>
    </row>
    <row r="656" spans="1:9" x14ac:dyDescent="0.45">
      <c r="A656" s="20">
        <f t="shared" si="1"/>
        <v>65.099999999999994</v>
      </c>
      <c r="B656" s="20">
        <v>0</v>
      </c>
      <c r="C656" s="20">
        <v>0</v>
      </c>
      <c r="D656" s="20">
        <v>0</v>
      </c>
      <c r="E656" s="20">
        <v>0</v>
      </c>
      <c r="F656" s="20">
        <v>0</v>
      </c>
      <c r="G656" s="20">
        <v>0</v>
      </c>
      <c r="H656" s="20">
        <v>0</v>
      </c>
      <c r="I656" s="20">
        <v>0</v>
      </c>
    </row>
    <row r="657" spans="1:9" x14ac:dyDescent="0.45">
      <c r="A657" s="20">
        <f t="shared" si="1"/>
        <v>65.199999999999989</v>
      </c>
      <c r="B657" s="20">
        <v>0</v>
      </c>
      <c r="C657" s="20">
        <v>0</v>
      </c>
      <c r="D657" s="20">
        <v>0</v>
      </c>
      <c r="E657" s="20">
        <v>0</v>
      </c>
      <c r="F657" s="20">
        <v>0</v>
      </c>
      <c r="G657" s="20">
        <v>0</v>
      </c>
      <c r="H657" s="20">
        <v>0</v>
      </c>
      <c r="I657" s="20">
        <v>0</v>
      </c>
    </row>
    <row r="658" spans="1:9" x14ac:dyDescent="0.45">
      <c r="A658" s="20">
        <f t="shared" si="1"/>
        <v>65.299999999999983</v>
      </c>
      <c r="B658" s="20">
        <v>0</v>
      </c>
      <c r="C658" s="20">
        <v>0</v>
      </c>
      <c r="D658" s="20">
        <v>0</v>
      </c>
      <c r="E658" s="20">
        <v>0</v>
      </c>
      <c r="F658" s="20">
        <v>0</v>
      </c>
      <c r="G658" s="20">
        <v>0</v>
      </c>
      <c r="H658" s="20">
        <v>0</v>
      </c>
      <c r="I658" s="20">
        <v>0</v>
      </c>
    </row>
    <row r="659" spans="1:9" x14ac:dyDescent="0.45">
      <c r="A659" s="20">
        <f t="shared" si="1"/>
        <v>65.399999999999977</v>
      </c>
      <c r="B659" s="20">
        <v>0</v>
      </c>
      <c r="C659" s="20">
        <v>0</v>
      </c>
      <c r="D659" s="20">
        <v>0</v>
      </c>
      <c r="E659" s="20">
        <v>0</v>
      </c>
      <c r="F659" s="20">
        <v>0</v>
      </c>
      <c r="G659" s="20">
        <v>0</v>
      </c>
      <c r="H659" s="20">
        <v>0</v>
      </c>
      <c r="I659" s="20">
        <v>0</v>
      </c>
    </row>
    <row r="660" spans="1:9" x14ac:dyDescent="0.45">
      <c r="A660" s="20">
        <f t="shared" si="1"/>
        <v>65.499999999999972</v>
      </c>
      <c r="B660" s="20">
        <v>0</v>
      </c>
      <c r="C660" s="20">
        <v>0</v>
      </c>
      <c r="D660" s="20">
        <v>0</v>
      </c>
      <c r="E660" s="20">
        <v>0</v>
      </c>
      <c r="F660" s="20">
        <v>0</v>
      </c>
      <c r="G660" s="20">
        <v>0</v>
      </c>
      <c r="H660" s="20">
        <v>0</v>
      </c>
      <c r="I660" s="20">
        <v>0</v>
      </c>
    </row>
    <row r="661" spans="1:9" x14ac:dyDescent="0.45">
      <c r="A661" s="20">
        <f t="shared" si="1"/>
        <v>65.599999999999966</v>
      </c>
      <c r="B661" s="20">
        <v>0</v>
      </c>
      <c r="C661" s="20">
        <v>0</v>
      </c>
      <c r="D661" s="20">
        <v>0</v>
      </c>
      <c r="E661" s="20">
        <v>0</v>
      </c>
      <c r="F661" s="20">
        <v>0</v>
      </c>
      <c r="G661" s="20">
        <v>0</v>
      </c>
      <c r="H661" s="20">
        <v>0</v>
      </c>
      <c r="I661" s="20">
        <v>0</v>
      </c>
    </row>
    <row r="662" spans="1:9" x14ac:dyDescent="0.45">
      <c r="A662" s="20">
        <f t="shared" si="1"/>
        <v>65.69999999999996</v>
      </c>
      <c r="B662" s="20">
        <v>0</v>
      </c>
      <c r="C662" s="20">
        <v>0</v>
      </c>
      <c r="D662" s="20">
        <v>0</v>
      </c>
      <c r="E662" s="20">
        <v>0</v>
      </c>
      <c r="F662" s="20">
        <v>0</v>
      </c>
      <c r="G662" s="20">
        <v>0</v>
      </c>
      <c r="H662" s="20">
        <v>0</v>
      </c>
      <c r="I662" s="20">
        <v>0</v>
      </c>
    </row>
    <row r="663" spans="1:9" x14ac:dyDescent="0.45">
      <c r="A663" s="20">
        <f t="shared" si="1"/>
        <v>65.799999999999955</v>
      </c>
      <c r="B663" s="20">
        <v>0</v>
      </c>
      <c r="C663" s="20">
        <v>0</v>
      </c>
      <c r="D663" s="20">
        <v>0</v>
      </c>
      <c r="E663" s="20">
        <v>0</v>
      </c>
      <c r="F663" s="20">
        <v>0</v>
      </c>
      <c r="G663" s="20">
        <v>0</v>
      </c>
      <c r="H663" s="20">
        <v>0</v>
      </c>
      <c r="I663" s="20">
        <v>0</v>
      </c>
    </row>
    <row r="664" spans="1:9" x14ac:dyDescent="0.45">
      <c r="A664" s="20">
        <f t="shared" si="1"/>
        <v>65.899999999999949</v>
      </c>
      <c r="B664" s="20">
        <v>0</v>
      </c>
      <c r="C664" s="20">
        <v>0</v>
      </c>
      <c r="D664" s="20">
        <v>0</v>
      </c>
      <c r="E664" s="20">
        <v>0</v>
      </c>
      <c r="F664" s="20">
        <v>0</v>
      </c>
      <c r="G664" s="20">
        <v>0</v>
      </c>
      <c r="H664" s="20">
        <v>0</v>
      </c>
      <c r="I664" s="20">
        <v>0</v>
      </c>
    </row>
    <row r="665" spans="1:9" x14ac:dyDescent="0.45">
      <c r="A665" s="20">
        <f t="shared" si="1"/>
        <v>65.999999999999943</v>
      </c>
      <c r="B665" s="20">
        <v>0</v>
      </c>
      <c r="C665" s="20">
        <v>0</v>
      </c>
      <c r="D665" s="20">
        <v>0</v>
      </c>
      <c r="E665" s="20">
        <v>0</v>
      </c>
      <c r="F665" s="20">
        <v>0</v>
      </c>
      <c r="G665" s="20">
        <v>0</v>
      </c>
      <c r="H665" s="20">
        <v>0</v>
      </c>
      <c r="I665" s="20">
        <v>0</v>
      </c>
    </row>
    <row r="666" spans="1:9" x14ac:dyDescent="0.45">
      <c r="A666" s="20">
        <f t="shared" si="1"/>
        <v>66.099999999999937</v>
      </c>
      <c r="B666" s="20">
        <v>0</v>
      </c>
      <c r="C666" s="20">
        <v>0</v>
      </c>
      <c r="D666" s="20">
        <v>0</v>
      </c>
      <c r="E666" s="20">
        <v>0</v>
      </c>
      <c r="F666" s="20">
        <v>0</v>
      </c>
      <c r="G666" s="20">
        <v>0</v>
      </c>
      <c r="H666" s="20">
        <v>0</v>
      </c>
      <c r="I666" s="20">
        <v>0</v>
      </c>
    </row>
    <row r="667" spans="1:9" x14ac:dyDescent="0.45">
      <c r="A667" s="20">
        <f t="shared" si="1"/>
        <v>66.199999999999932</v>
      </c>
      <c r="B667" s="20">
        <v>0</v>
      </c>
      <c r="C667" s="20">
        <v>0</v>
      </c>
      <c r="D667" s="20">
        <v>0</v>
      </c>
      <c r="E667" s="20">
        <v>0</v>
      </c>
      <c r="F667" s="20">
        <v>0</v>
      </c>
      <c r="G667" s="20">
        <v>0</v>
      </c>
      <c r="H667" s="20">
        <v>0</v>
      </c>
      <c r="I667" s="20">
        <v>0</v>
      </c>
    </row>
    <row r="668" spans="1:9" x14ac:dyDescent="0.45">
      <c r="A668" s="20">
        <f t="shared" si="1"/>
        <v>66.299999999999926</v>
      </c>
      <c r="B668" s="20">
        <v>0</v>
      </c>
      <c r="C668" s="20">
        <v>0</v>
      </c>
      <c r="D668" s="20">
        <v>0</v>
      </c>
      <c r="E668" s="20">
        <v>0</v>
      </c>
      <c r="F668" s="20">
        <v>0</v>
      </c>
      <c r="G668" s="20">
        <v>0</v>
      </c>
      <c r="H668" s="20">
        <v>0</v>
      </c>
      <c r="I668" s="20">
        <v>0</v>
      </c>
    </row>
    <row r="669" spans="1:9" x14ac:dyDescent="0.45">
      <c r="A669" s="20">
        <f t="shared" si="1"/>
        <v>66.39999999999992</v>
      </c>
      <c r="B669" s="20">
        <v>0</v>
      </c>
      <c r="C669" s="20">
        <v>0</v>
      </c>
      <c r="D669" s="20">
        <v>0</v>
      </c>
      <c r="E669" s="20">
        <v>0</v>
      </c>
      <c r="F669" s="20">
        <v>0</v>
      </c>
      <c r="G669" s="20">
        <v>0</v>
      </c>
      <c r="H669" s="20">
        <v>0</v>
      </c>
      <c r="I669" s="20">
        <v>0</v>
      </c>
    </row>
    <row r="670" spans="1:9" x14ac:dyDescent="0.45">
      <c r="A670" s="20">
        <f t="shared" si="1"/>
        <v>66.499999999999915</v>
      </c>
      <c r="B670" s="20">
        <v>0</v>
      </c>
      <c r="C670" s="20">
        <v>0</v>
      </c>
      <c r="D670" s="20">
        <v>0</v>
      </c>
      <c r="E670" s="20">
        <v>0</v>
      </c>
      <c r="F670" s="20">
        <v>0</v>
      </c>
      <c r="G670" s="20">
        <v>0</v>
      </c>
      <c r="H670" s="20">
        <v>0</v>
      </c>
      <c r="I670" s="20">
        <v>0</v>
      </c>
    </row>
    <row r="671" spans="1:9" x14ac:dyDescent="0.45">
      <c r="A671" s="20">
        <f t="shared" ref="A671:A734" si="2">A670+1/10</f>
        <v>66.599999999999909</v>
      </c>
      <c r="B671" s="20">
        <v>0</v>
      </c>
      <c r="C671" s="20">
        <v>0</v>
      </c>
      <c r="D671" s="20">
        <v>0</v>
      </c>
      <c r="E671" s="20">
        <v>0</v>
      </c>
      <c r="F671" s="20">
        <v>0</v>
      </c>
      <c r="G671" s="20">
        <v>0</v>
      </c>
      <c r="H671" s="20">
        <v>0</v>
      </c>
      <c r="I671" s="20">
        <v>0</v>
      </c>
    </row>
    <row r="672" spans="1:9" x14ac:dyDescent="0.45">
      <c r="A672" s="20">
        <f t="shared" si="2"/>
        <v>66.699999999999903</v>
      </c>
      <c r="B672" s="20">
        <v>0</v>
      </c>
      <c r="C672" s="20">
        <v>0</v>
      </c>
      <c r="D672" s="20">
        <v>0</v>
      </c>
      <c r="E672" s="20">
        <v>0</v>
      </c>
      <c r="F672" s="20">
        <v>0</v>
      </c>
      <c r="G672" s="20">
        <v>0</v>
      </c>
      <c r="H672" s="20">
        <v>0</v>
      </c>
      <c r="I672" s="20">
        <v>0</v>
      </c>
    </row>
    <row r="673" spans="1:9" x14ac:dyDescent="0.45">
      <c r="A673" s="20">
        <f t="shared" si="2"/>
        <v>66.799999999999898</v>
      </c>
      <c r="B673" s="20">
        <v>0</v>
      </c>
      <c r="C673" s="20">
        <v>0</v>
      </c>
      <c r="D673" s="20">
        <v>0</v>
      </c>
      <c r="E673" s="20">
        <v>0</v>
      </c>
      <c r="F673" s="20">
        <v>0</v>
      </c>
      <c r="G673" s="20">
        <v>0</v>
      </c>
      <c r="H673" s="20">
        <v>0</v>
      </c>
      <c r="I673" s="20">
        <v>0</v>
      </c>
    </row>
    <row r="674" spans="1:9" x14ac:dyDescent="0.45">
      <c r="A674" s="20">
        <f t="shared" si="2"/>
        <v>66.899999999999892</v>
      </c>
      <c r="B674" s="20">
        <v>0</v>
      </c>
      <c r="C674" s="20">
        <v>0</v>
      </c>
      <c r="D674" s="20">
        <v>0</v>
      </c>
      <c r="E674" s="20">
        <v>0</v>
      </c>
      <c r="F674" s="20">
        <v>0</v>
      </c>
      <c r="G674" s="20">
        <v>0</v>
      </c>
      <c r="H674" s="20">
        <v>0</v>
      </c>
      <c r="I674" s="20">
        <v>0</v>
      </c>
    </row>
    <row r="675" spans="1:9" x14ac:dyDescent="0.45">
      <c r="A675" s="20">
        <f t="shared" si="2"/>
        <v>66.999999999999886</v>
      </c>
      <c r="B675" s="20">
        <v>0</v>
      </c>
      <c r="C675" s="20">
        <v>0</v>
      </c>
      <c r="D675" s="20">
        <v>0</v>
      </c>
      <c r="E675" s="20">
        <v>0</v>
      </c>
      <c r="F675" s="20">
        <v>0</v>
      </c>
      <c r="G675" s="20">
        <v>0</v>
      </c>
      <c r="H675" s="20">
        <v>0</v>
      </c>
      <c r="I675" s="20">
        <v>0</v>
      </c>
    </row>
    <row r="676" spans="1:9" x14ac:dyDescent="0.45">
      <c r="A676" s="20">
        <f t="shared" si="2"/>
        <v>67.099999999999881</v>
      </c>
      <c r="B676" s="20">
        <v>0</v>
      </c>
      <c r="C676" s="20">
        <v>0</v>
      </c>
      <c r="D676" s="20">
        <v>0</v>
      </c>
      <c r="E676" s="20">
        <v>0</v>
      </c>
      <c r="F676" s="20">
        <v>0</v>
      </c>
      <c r="G676" s="20">
        <v>0</v>
      </c>
      <c r="H676" s="20">
        <v>0</v>
      </c>
      <c r="I676" s="20">
        <v>0</v>
      </c>
    </row>
    <row r="677" spans="1:9" x14ac:dyDescent="0.45">
      <c r="A677" s="20">
        <f t="shared" si="2"/>
        <v>67.199999999999875</v>
      </c>
      <c r="B677" s="20">
        <v>0</v>
      </c>
      <c r="C677" s="20">
        <v>0</v>
      </c>
      <c r="D677" s="20">
        <v>0</v>
      </c>
      <c r="E677" s="20">
        <v>0</v>
      </c>
      <c r="F677" s="20">
        <v>0</v>
      </c>
      <c r="G677" s="20">
        <v>0</v>
      </c>
      <c r="H677" s="20">
        <v>0</v>
      </c>
      <c r="I677" s="20">
        <v>0</v>
      </c>
    </row>
    <row r="678" spans="1:9" x14ac:dyDescent="0.45">
      <c r="A678" s="20">
        <f t="shared" si="2"/>
        <v>67.299999999999869</v>
      </c>
      <c r="B678" s="20">
        <v>0</v>
      </c>
      <c r="C678" s="20">
        <v>0</v>
      </c>
      <c r="D678" s="20">
        <v>0</v>
      </c>
      <c r="E678" s="20">
        <v>0</v>
      </c>
      <c r="F678" s="20">
        <v>0</v>
      </c>
      <c r="G678" s="20">
        <v>0</v>
      </c>
      <c r="H678" s="20">
        <v>0</v>
      </c>
      <c r="I678" s="20">
        <v>0</v>
      </c>
    </row>
    <row r="679" spans="1:9" x14ac:dyDescent="0.45">
      <c r="A679" s="20">
        <f t="shared" si="2"/>
        <v>67.399999999999864</v>
      </c>
      <c r="B679" s="20">
        <v>0</v>
      </c>
      <c r="C679" s="20">
        <v>0</v>
      </c>
      <c r="D679" s="20">
        <v>0</v>
      </c>
      <c r="E679" s="20">
        <v>0</v>
      </c>
      <c r="F679" s="20">
        <v>0</v>
      </c>
      <c r="G679" s="20">
        <v>0</v>
      </c>
      <c r="H679" s="20">
        <v>0</v>
      </c>
      <c r="I679" s="20">
        <v>0</v>
      </c>
    </row>
    <row r="680" spans="1:9" x14ac:dyDescent="0.45">
      <c r="A680" s="20">
        <f t="shared" si="2"/>
        <v>67.499999999999858</v>
      </c>
      <c r="B680" s="20">
        <v>0</v>
      </c>
      <c r="C680" s="20">
        <v>0</v>
      </c>
      <c r="D680" s="20">
        <v>0</v>
      </c>
      <c r="E680" s="20">
        <v>0</v>
      </c>
      <c r="F680" s="20">
        <v>0</v>
      </c>
      <c r="G680" s="20">
        <v>0</v>
      </c>
      <c r="H680" s="20">
        <v>0</v>
      </c>
      <c r="I680" s="20">
        <v>0</v>
      </c>
    </row>
    <row r="681" spans="1:9" x14ac:dyDescent="0.45">
      <c r="A681" s="20">
        <f t="shared" si="2"/>
        <v>67.599999999999852</v>
      </c>
      <c r="B681" s="20">
        <v>0</v>
      </c>
      <c r="C681" s="20">
        <v>0</v>
      </c>
      <c r="D681" s="20">
        <v>0</v>
      </c>
      <c r="E681" s="20">
        <v>0</v>
      </c>
      <c r="F681" s="20">
        <v>0</v>
      </c>
      <c r="G681" s="20">
        <v>0</v>
      </c>
      <c r="H681" s="20">
        <v>0</v>
      </c>
      <c r="I681" s="20">
        <v>0</v>
      </c>
    </row>
    <row r="682" spans="1:9" x14ac:dyDescent="0.45">
      <c r="A682" s="20">
        <f t="shared" si="2"/>
        <v>67.699999999999847</v>
      </c>
      <c r="B682" s="20">
        <v>0</v>
      </c>
      <c r="C682" s="20">
        <v>0</v>
      </c>
      <c r="D682" s="20">
        <v>0</v>
      </c>
      <c r="E682" s="20">
        <v>0</v>
      </c>
      <c r="F682" s="20">
        <v>0</v>
      </c>
      <c r="G682" s="20">
        <v>0</v>
      </c>
      <c r="H682" s="20">
        <v>0</v>
      </c>
      <c r="I682" s="20">
        <v>0</v>
      </c>
    </row>
    <row r="683" spans="1:9" x14ac:dyDescent="0.45">
      <c r="A683" s="20">
        <f t="shared" si="2"/>
        <v>67.799999999999841</v>
      </c>
      <c r="B683" s="20">
        <v>0</v>
      </c>
      <c r="C683" s="20">
        <v>0</v>
      </c>
      <c r="D683" s="20">
        <v>0</v>
      </c>
      <c r="E683" s="20">
        <v>0</v>
      </c>
      <c r="F683" s="20">
        <v>0</v>
      </c>
      <c r="G683" s="20">
        <v>0</v>
      </c>
      <c r="H683" s="20">
        <v>0</v>
      </c>
      <c r="I683" s="20">
        <v>0</v>
      </c>
    </row>
    <row r="684" spans="1:9" x14ac:dyDescent="0.45">
      <c r="A684" s="20">
        <f t="shared" si="2"/>
        <v>67.899999999999835</v>
      </c>
      <c r="B684" s="20">
        <v>0</v>
      </c>
      <c r="C684" s="20">
        <v>0</v>
      </c>
      <c r="D684" s="20">
        <v>0</v>
      </c>
      <c r="E684" s="20">
        <v>0</v>
      </c>
      <c r="F684" s="20">
        <v>0</v>
      </c>
      <c r="G684" s="20">
        <v>0</v>
      </c>
      <c r="H684" s="20">
        <v>0</v>
      </c>
      <c r="I684" s="20">
        <v>0</v>
      </c>
    </row>
    <row r="685" spans="1:9" x14ac:dyDescent="0.45">
      <c r="A685" s="20">
        <f t="shared" si="2"/>
        <v>67.999999999999829</v>
      </c>
      <c r="B685" s="20">
        <v>0</v>
      </c>
      <c r="C685" s="20">
        <v>0</v>
      </c>
      <c r="D685" s="20">
        <v>0</v>
      </c>
      <c r="E685" s="20">
        <v>0</v>
      </c>
      <c r="F685" s="20">
        <v>0</v>
      </c>
      <c r="G685" s="20">
        <v>0</v>
      </c>
      <c r="H685" s="20">
        <v>0</v>
      </c>
      <c r="I685" s="20">
        <v>0</v>
      </c>
    </row>
    <row r="686" spans="1:9" x14ac:dyDescent="0.45">
      <c r="A686" s="20">
        <f t="shared" si="2"/>
        <v>68.099999999999824</v>
      </c>
      <c r="B686">
        <v>0</v>
      </c>
      <c r="C686" s="20">
        <v>0</v>
      </c>
      <c r="D686" s="20">
        <v>0</v>
      </c>
      <c r="E686" s="20">
        <v>0</v>
      </c>
      <c r="F686" s="20">
        <v>0</v>
      </c>
      <c r="G686" s="20">
        <v>0</v>
      </c>
      <c r="H686" s="20">
        <v>0</v>
      </c>
      <c r="I686" s="20">
        <v>0</v>
      </c>
    </row>
    <row r="687" spans="1:9" x14ac:dyDescent="0.45">
      <c r="A687" s="20">
        <f t="shared" si="2"/>
        <v>68.199999999999818</v>
      </c>
      <c r="B687" s="20">
        <v>0</v>
      </c>
      <c r="C687" s="20">
        <v>0</v>
      </c>
      <c r="D687" s="20">
        <v>0</v>
      </c>
      <c r="E687" s="20">
        <v>0</v>
      </c>
      <c r="F687" s="20">
        <v>0</v>
      </c>
      <c r="G687" s="20">
        <v>0</v>
      </c>
      <c r="H687" s="20">
        <v>0</v>
      </c>
      <c r="I687" s="20">
        <v>0</v>
      </c>
    </row>
    <row r="688" spans="1:9" x14ac:dyDescent="0.45">
      <c r="A688" s="20">
        <f t="shared" si="2"/>
        <v>68.299999999999812</v>
      </c>
      <c r="B688" s="20">
        <v>0</v>
      </c>
      <c r="C688" s="20">
        <v>0</v>
      </c>
      <c r="D688" s="20">
        <v>0</v>
      </c>
      <c r="E688" s="20">
        <v>0</v>
      </c>
      <c r="F688" s="20">
        <v>0</v>
      </c>
      <c r="G688" s="20">
        <v>0</v>
      </c>
      <c r="H688" s="20">
        <v>0</v>
      </c>
      <c r="I688" s="20">
        <v>0</v>
      </c>
    </row>
    <row r="689" spans="1:9" x14ac:dyDescent="0.45">
      <c r="A689" s="20">
        <f t="shared" si="2"/>
        <v>68.399999999999807</v>
      </c>
      <c r="B689" s="20">
        <v>0</v>
      </c>
      <c r="C689" s="20">
        <v>0</v>
      </c>
      <c r="D689" s="20">
        <v>0</v>
      </c>
      <c r="E689" s="20">
        <v>0</v>
      </c>
      <c r="F689" s="20">
        <v>0</v>
      </c>
      <c r="G689" s="20">
        <v>0</v>
      </c>
      <c r="H689" s="20">
        <v>0</v>
      </c>
      <c r="I689" s="20">
        <v>0</v>
      </c>
    </row>
    <row r="690" spans="1:9" x14ac:dyDescent="0.45">
      <c r="A690" s="20">
        <f t="shared" si="2"/>
        <v>68.499999999999801</v>
      </c>
      <c r="B690" s="20">
        <v>0</v>
      </c>
      <c r="C690" s="20">
        <v>0</v>
      </c>
      <c r="D690" s="20">
        <v>0</v>
      </c>
      <c r="E690" s="20">
        <v>0</v>
      </c>
      <c r="F690" s="20">
        <v>0</v>
      </c>
      <c r="G690" s="20">
        <v>0</v>
      </c>
      <c r="H690" s="20">
        <v>0</v>
      </c>
      <c r="I690" s="20">
        <v>0</v>
      </c>
    </row>
    <row r="691" spans="1:9" x14ac:dyDescent="0.45">
      <c r="A691" s="20">
        <f t="shared" si="2"/>
        <v>68.599999999999795</v>
      </c>
      <c r="B691" s="20">
        <v>0</v>
      </c>
      <c r="C691" s="20">
        <v>0</v>
      </c>
      <c r="D691" s="20">
        <v>0</v>
      </c>
      <c r="E691" s="20">
        <v>0</v>
      </c>
      <c r="F691" s="20">
        <v>0</v>
      </c>
      <c r="G691" s="20">
        <v>0</v>
      </c>
      <c r="H691" s="20">
        <v>0</v>
      </c>
      <c r="I691" s="20">
        <v>0</v>
      </c>
    </row>
    <row r="692" spans="1:9" x14ac:dyDescent="0.45">
      <c r="A692" s="20">
        <f t="shared" si="2"/>
        <v>68.69999999999979</v>
      </c>
      <c r="B692" s="20">
        <v>0</v>
      </c>
      <c r="C692" s="20">
        <v>0</v>
      </c>
      <c r="D692" s="20">
        <v>0</v>
      </c>
      <c r="E692" s="20">
        <v>0</v>
      </c>
      <c r="F692" s="20">
        <v>0</v>
      </c>
      <c r="G692" s="20">
        <v>0</v>
      </c>
      <c r="H692" s="20">
        <v>0</v>
      </c>
      <c r="I692" s="20">
        <v>0</v>
      </c>
    </row>
    <row r="693" spans="1:9" x14ac:dyDescent="0.45">
      <c r="A693" s="20">
        <f t="shared" si="2"/>
        <v>68.799999999999784</v>
      </c>
      <c r="B693" s="20">
        <v>0</v>
      </c>
      <c r="C693" s="20">
        <v>0</v>
      </c>
      <c r="D693" s="20">
        <v>0</v>
      </c>
      <c r="E693" s="20">
        <v>0</v>
      </c>
      <c r="F693" s="20">
        <v>0</v>
      </c>
      <c r="G693" s="20">
        <v>0</v>
      </c>
      <c r="H693" s="20">
        <v>0</v>
      </c>
      <c r="I693" s="20">
        <v>0</v>
      </c>
    </row>
    <row r="694" spans="1:9" x14ac:dyDescent="0.45">
      <c r="A694" s="20">
        <f t="shared" si="2"/>
        <v>68.899999999999778</v>
      </c>
      <c r="B694" s="20">
        <v>0</v>
      </c>
      <c r="C694" s="20">
        <v>0</v>
      </c>
      <c r="D694" s="20">
        <v>0</v>
      </c>
      <c r="E694" s="20">
        <v>0</v>
      </c>
      <c r="F694" s="20">
        <v>0</v>
      </c>
      <c r="G694" s="20">
        <v>0</v>
      </c>
      <c r="H694" s="20">
        <v>0</v>
      </c>
      <c r="I694" s="20">
        <v>0</v>
      </c>
    </row>
    <row r="695" spans="1:9" x14ac:dyDescent="0.45">
      <c r="A695" s="20">
        <f t="shared" si="2"/>
        <v>68.999999999999773</v>
      </c>
      <c r="B695" s="20">
        <v>0</v>
      </c>
      <c r="C695" s="20">
        <v>0</v>
      </c>
      <c r="D695" s="20">
        <v>0</v>
      </c>
      <c r="E695" s="20">
        <v>0</v>
      </c>
      <c r="F695" s="20">
        <v>0</v>
      </c>
      <c r="G695" s="20">
        <v>0</v>
      </c>
      <c r="H695" s="20">
        <v>0</v>
      </c>
      <c r="I695" s="20">
        <v>0</v>
      </c>
    </row>
    <row r="696" spans="1:9" x14ac:dyDescent="0.45">
      <c r="A696" s="20">
        <f t="shared" si="2"/>
        <v>69.099999999999767</v>
      </c>
      <c r="B696" s="20">
        <v>0</v>
      </c>
      <c r="C696" s="20">
        <v>0</v>
      </c>
      <c r="D696" s="20">
        <v>0</v>
      </c>
      <c r="E696" s="20">
        <v>0</v>
      </c>
      <c r="F696" s="20">
        <v>0</v>
      </c>
      <c r="G696" s="20">
        <v>0</v>
      </c>
      <c r="H696" s="20">
        <v>0</v>
      </c>
      <c r="I696" s="20">
        <v>0</v>
      </c>
    </row>
    <row r="697" spans="1:9" x14ac:dyDescent="0.45">
      <c r="A697" s="20">
        <f t="shared" si="2"/>
        <v>69.199999999999761</v>
      </c>
      <c r="B697" s="20">
        <v>0</v>
      </c>
      <c r="C697" s="20">
        <v>0</v>
      </c>
      <c r="D697" s="20">
        <v>0</v>
      </c>
      <c r="E697" s="20">
        <v>0</v>
      </c>
      <c r="F697" s="20">
        <v>0</v>
      </c>
      <c r="G697" s="20">
        <v>0</v>
      </c>
      <c r="H697" s="20">
        <v>0</v>
      </c>
      <c r="I697" s="20">
        <v>0</v>
      </c>
    </row>
    <row r="698" spans="1:9" x14ac:dyDescent="0.45">
      <c r="A698" s="20">
        <f t="shared" si="2"/>
        <v>69.299999999999756</v>
      </c>
      <c r="B698" s="20">
        <v>0</v>
      </c>
      <c r="C698" s="20">
        <v>0</v>
      </c>
      <c r="D698" s="20">
        <v>0</v>
      </c>
      <c r="E698" s="20">
        <v>0</v>
      </c>
      <c r="F698" s="20">
        <v>0</v>
      </c>
      <c r="G698" s="20">
        <v>0</v>
      </c>
      <c r="H698" s="20">
        <v>0</v>
      </c>
      <c r="I698" s="20">
        <v>0</v>
      </c>
    </row>
    <row r="699" spans="1:9" x14ac:dyDescent="0.45">
      <c r="A699" s="20">
        <f t="shared" si="2"/>
        <v>69.39999999999975</v>
      </c>
      <c r="B699" s="20">
        <v>0</v>
      </c>
      <c r="C699" s="20">
        <v>0</v>
      </c>
      <c r="D699" s="20">
        <v>0</v>
      </c>
      <c r="E699" s="20">
        <v>0</v>
      </c>
      <c r="F699" s="20">
        <v>0</v>
      </c>
      <c r="G699" s="20">
        <v>0</v>
      </c>
      <c r="H699" s="20">
        <v>0</v>
      </c>
      <c r="I699" s="20">
        <v>0</v>
      </c>
    </row>
    <row r="700" spans="1:9" x14ac:dyDescent="0.45">
      <c r="A700" s="20">
        <f t="shared" si="2"/>
        <v>69.499999999999744</v>
      </c>
      <c r="B700" s="20">
        <v>0</v>
      </c>
      <c r="C700" s="20">
        <v>0</v>
      </c>
      <c r="D700" s="20">
        <v>0</v>
      </c>
      <c r="E700" s="20">
        <v>0</v>
      </c>
      <c r="F700" s="20">
        <v>0</v>
      </c>
      <c r="G700" s="20">
        <v>0</v>
      </c>
      <c r="H700" s="20">
        <v>0</v>
      </c>
      <c r="I700" s="20">
        <v>0</v>
      </c>
    </row>
    <row r="701" spans="1:9" x14ac:dyDescent="0.45">
      <c r="A701" s="20">
        <f t="shared" si="2"/>
        <v>69.599999999999739</v>
      </c>
      <c r="B701" s="20">
        <v>0</v>
      </c>
      <c r="C701" s="20">
        <v>0</v>
      </c>
      <c r="D701" s="20">
        <v>0</v>
      </c>
      <c r="E701" s="20">
        <v>0</v>
      </c>
      <c r="F701" s="20">
        <v>0</v>
      </c>
      <c r="G701" s="20">
        <v>0</v>
      </c>
      <c r="H701" s="20">
        <v>0</v>
      </c>
      <c r="I701" s="20">
        <v>0</v>
      </c>
    </row>
    <row r="702" spans="1:9" x14ac:dyDescent="0.45">
      <c r="A702" s="20">
        <f t="shared" si="2"/>
        <v>69.699999999999733</v>
      </c>
      <c r="B702" s="20">
        <v>0</v>
      </c>
      <c r="C702" s="20">
        <v>0</v>
      </c>
      <c r="D702" s="20">
        <v>0</v>
      </c>
      <c r="E702" s="20">
        <v>0</v>
      </c>
      <c r="F702" s="20">
        <v>0</v>
      </c>
      <c r="G702" s="20">
        <v>0</v>
      </c>
      <c r="H702" s="20">
        <v>0</v>
      </c>
      <c r="I702" s="20">
        <v>0</v>
      </c>
    </row>
    <row r="703" spans="1:9" x14ac:dyDescent="0.45">
      <c r="A703" s="20">
        <f t="shared" si="2"/>
        <v>69.799999999999727</v>
      </c>
      <c r="B703" s="20">
        <v>0</v>
      </c>
      <c r="C703" s="20">
        <v>0</v>
      </c>
      <c r="D703" s="20">
        <v>0</v>
      </c>
      <c r="E703" s="20">
        <v>0</v>
      </c>
      <c r="F703" s="20">
        <v>0</v>
      </c>
      <c r="G703" s="20">
        <v>0</v>
      </c>
      <c r="H703" s="20">
        <v>0</v>
      </c>
      <c r="I703" s="20">
        <v>0</v>
      </c>
    </row>
    <row r="704" spans="1:9" x14ac:dyDescent="0.45">
      <c r="A704" s="20">
        <f t="shared" si="2"/>
        <v>69.899999999999721</v>
      </c>
      <c r="B704" s="20">
        <v>0</v>
      </c>
      <c r="C704" s="20">
        <v>0</v>
      </c>
      <c r="D704" s="20">
        <v>0</v>
      </c>
      <c r="E704" s="20">
        <v>0</v>
      </c>
      <c r="F704" s="20">
        <v>0</v>
      </c>
      <c r="G704" s="20">
        <v>0</v>
      </c>
      <c r="H704" s="20">
        <v>0</v>
      </c>
      <c r="I704" s="20">
        <v>0</v>
      </c>
    </row>
    <row r="705" spans="1:9" x14ac:dyDescent="0.45">
      <c r="A705" s="20">
        <f t="shared" si="2"/>
        <v>69.999999999999716</v>
      </c>
      <c r="B705" s="20">
        <v>0</v>
      </c>
      <c r="C705" s="20">
        <v>0</v>
      </c>
      <c r="D705" s="20">
        <v>0</v>
      </c>
      <c r="E705" s="20">
        <v>0</v>
      </c>
      <c r="F705" s="20">
        <v>0</v>
      </c>
      <c r="G705" s="20">
        <v>0</v>
      </c>
      <c r="H705" s="20">
        <v>0</v>
      </c>
      <c r="I705" s="20">
        <v>0</v>
      </c>
    </row>
    <row r="706" spans="1:9" x14ac:dyDescent="0.45">
      <c r="A706" s="20">
        <f t="shared" si="2"/>
        <v>70.09999999999971</v>
      </c>
      <c r="B706" s="20">
        <v>0</v>
      </c>
      <c r="C706" s="20">
        <v>0</v>
      </c>
      <c r="D706" s="20">
        <v>0</v>
      </c>
      <c r="E706" s="20">
        <v>0</v>
      </c>
      <c r="F706" s="20">
        <v>0</v>
      </c>
      <c r="G706" s="20">
        <v>0</v>
      </c>
      <c r="H706" s="20">
        <v>0</v>
      </c>
      <c r="I706" s="20">
        <v>0</v>
      </c>
    </row>
    <row r="707" spans="1:9" x14ac:dyDescent="0.45">
      <c r="A707" s="20">
        <f t="shared" si="2"/>
        <v>70.199999999999704</v>
      </c>
      <c r="B707" s="20">
        <v>0</v>
      </c>
      <c r="C707" s="20">
        <v>0</v>
      </c>
      <c r="D707" s="20">
        <v>0</v>
      </c>
      <c r="E707" s="20">
        <v>0</v>
      </c>
      <c r="F707" s="20">
        <v>0</v>
      </c>
      <c r="G707" s="20">
        <v>0</v>
      </c>
      <c r="H707" s="20">
        <v>0</v>
      </c>
      <c r="I707" s="20">
        <v>0</v>
      </c>
    </row>
    <row r="708" spans="1:9" x14ac:dyDescent="0.45">
      <c r="A708" s="20">
        <f t="shared" si="2"/>
        <v>70.299999999999699</v>
      </c>
      <c r="B708" s="20">
        <v>0</v>
      </c>
      <c r="C708" s="20">
        <v>0</v>
      </c>
      <c r="D708" s="20">
        <v>0</v>
      </c>
      <c r="E708" s="20">
        <v>0</v>
      </c>
      <c r="F708" s="20">
        <v>0</v>
      </c>
      <c r="G708" s="20">
        <v>0</v>
      </c>
      <c r="H708" s="20">
        <v>0</v>
      </c>
      <c r="I708" s="20">
        <v>0</v>
      </c>
    </row>
    <row r="709" spans="1:9" x14ac:dyDescent="0.45">
      <c r="A709" s="20">
        <f t="shared" si="2"/>
        <v>70.399999999999693</v>
      </c>
      <c r="B709" s="20">
        <v>0</v>
      </c>
      <c r="C709" s="20">
        <v>0</v>
      </c>
      <c r="D709" s="20">
        <v>0</v>
      </c>
      <c r="E709" s="20">
        <v>0</v>
      </c>
      <c r="F709" s="20">
        <v>0</v>
      </c>
      <c r="G709" s="20">
        <v>0</v>
      </c>
      <c r="H709" s="20">
        <v>0</v>
      </c>
      <c r="I709" s="20">
        <v>0</v>
      </c>
    </row>
    <row r="710" spans="1:9" x14ac:dyDescent="0.45">
      <c r="A710" s="20">
        <f t="shared" si="2"/>
        <v>70.499999999999687</v>
      </c>
      <c r="B710" s="20">
        <v>0</v>
      </c>
      <c r="C710" s="20">
        <v>0</v>
      </c>
      <c r="D710" s="20">
        <v>0</v>
      </c>
      <c r="E710" s="20">
        <v>0</v>
      </c>
      <c r="F710" s="20">
        <v>0</v>
      </c>
      <c r="G710" s="20">
        <v>0</v>
      </c>
      <c r="H710" s="20">
        <v>0</v>
      </c>
      <c r="I710" s="20">
        <v>0</v>
      </c>
    </row>
    <row r="711" spans="1:9" x14ac:dyDescent="0.45">
      <c r="A711" s="20">
        <f t="shared" si="2"/>
        <v>70.599999999999682</v>
      </c>
      <c r="B711" s="20">
        <v>0</v>
      </c>
      <c r="C711" s="20">
        <v>0</v>
      </c>
      <c r="D711" s="20">
        <v>0</v>
      </c>
      <c r="E711" s="20">
        <v>0</v>
      </c>
      <c r="F711" s="20">
        <v>0</v>
      </c>
      <c r="G711" s="20">
        <v>0</v>
      </c>
      <c r="H711" s="20">
        <v>0</v>
      </c>
      <c r="I711" s="20">
        <v>0</v>
      </c>
    </row>
    <row r="712" spans="1:9" x14ac:dyDescent="0.45">
      <c r="A712" s="20">
        <f t="shared" si="2"/>
        <v>70.699999999999676</v>
      </c>
      <c r="B712" s="20">
        <v>0</v>
      </c>
      <c r="C712" s="20">
        <v>0</v>
      </c>
      <c r="D712" s="20">
        <v>0</v>
      </c>
      <c r="E712" s="20">
        <v>0</v>
      </c>
      <c r="F712" s="20">
        <v>0</v>
      </c>
      <c r="G712" s="20">
        <v>0</v>
      </c>
      <c r="H712" s="20">
        <v>0</v>
      </c>
      <c r="I712" s="20">
        <v>0</v>
      </c>
    </row>
    <row r="713" spans="1:9" x14ac:dyDescent="0.45">
      <c r="A713" s="20">
        <f t="shared" si="2"/>
        <v>70.79999999999967</v>
      </c>
      <c r="B713" s="20">
        <v>0</v>
      </c>
      <c r="C713" s="20">
        <v>0</v>
      </c>
      <c r="D713" s="20">
        <v>0</v>
      </c>
      <c r="E713" s="20">
        <v>0</v>
      </c>
      <c r="F713" s="20">
        <v>0</v>
      </c>
      <c r="G713" s="20">
        <v>0</v>
      </c>
      <c r="H713" s="20">
        <v>0</v>
      </c>
      <c r="I713" s="20">
        <v>0</v>
      </c>
    </row>
    <row r="714" spans="1:9" x14ac:dyDescent="0.45">
      <c r="A714" s="20">
        <f t="shared" si="2"/>
        <v>70.899999999999665</v>
      </c>
      <c r="B714" s="20">
        <v>0</v>
      </c>
      <c r="C714" s="20">
        <v>0</v>
      </c>
      <c r="D714" s="20">
        <v>0</v>
      </c>
      <c r="E714" s="20">
        <v>0</v>
      </c>
      <c r="F714" s="20">
        <v>0</v>
      </c>
      <c r="G714" s="20">
        <v>0</v>
      </c>
      <c r="H714" s="20">
        <v>0</v>
      </c>
      <c r="I714" s="20">
        <v>0</v>
      </c>
    </row>
    <row r="715" spans="1:9" x14ac:dyDescent="0.45">
      <c r="A715" s="20">
        <f t="shared" si="2"/>
        <v>70.999999999999659</v>
      </c>
      <c r="B715" s="20">
        <v>0</v>
      </c>
      <c r="C715" s="20">
        <v>0</v>
      </c>
      <c r="D715" s="20">
        <v>0</v>
      </c>
      <c r="E715" s="20">
        <v>0</v>
      </c>
      <c r="F715" s="20">
        <v>0</v>
      </c>
      <c r="G715" s="20">
        <v>0</v>
      </c>
      <c r="H715" s="20">
        <v>0</v>
      </c>
      <c r="I715" s="20">
        <v>0</v>
      </c>
    </row>
    <row r="716" spans="1:9" x14ac:dyDescent="0.45">
      <c r="A716" s="20">
        <f t="shared" si="2"/>
        <v>71.099999999999653</v>
      </c>
      <c r="B716" s="20">
        <v>0</v>
      </c>
      <c r="C716" s="20">
        <v>0</v>
      </c>
      <c r="D716" s="20">
        <v>0</v>
      </c>
      <c r="E716" s="20">
        <v>0</v>
      </c>
      <c r="F716" s="20">
        <v>0</v>
      </c>
      <c r="G716" s="20">
        <v>0</v>
      </c>
      <c r="H716" s="20">
        <v>0</v>
      </c>
      <c r="I716" s="20">
        <v>0</v>
      </c>
    </row>
    <row r="717" spans="1:9" x14ac:dyDescent="0.45">
      <c r="A717" s="20">
        <f t="shared" si="2"/>
        <v>71.199999999999648</v>
      </c>
      <c r="B717" s="20">
        <v>0</v>
      </c>
      <c r="C717" s="20">
        <v>0</v>
      </c>
      <c r="D717" s="20">
        <v>0</v>
      </c>
      <c r="E717" s="20">
        <v>0</v>
      </c>
      <c r="F717" s="20">
        <v>0</v>
      </c>
      <c r="G717" s="20">
        <v>0</v>
      </c>
      <c r="H717" s="20">
        <v>0</v>
      </c>
      <c r="I717" s="20">
        <v>0</v>
      </c>
    </row>
    <row r="718" spans="1:9" x14ac:dyDescent="0.45">
      <c r="A718" s="20">
        <f t="shared" si="2"/>
        <v>71.299999999999642</v>
      </c>
      <c r="B718" s="20">
        <v>0</v>
      </c>
      <c r="C718" s="20">
        <v>0</v>
      </c>
      <c r="D718" s="20">
        <v>0</v>
      </c>
      <c r="E718" s="20">
        <v>0</v>
      </c>
      <c r="F718" s="20">
        <v>0</v>
      </c>
      <c r="G718" s="20">
        <v>0</v>
      </c>
      <c r="H718" s="20">
        <v>0</v>
      </c>
      <c r="I718" s="20">
        <v>0</v>
      </c>
    </row>
    <row r="719" spans="1:9" x14ac:dyDescent="0.45">
      <c r="A719" s="20">
        <f t="shared" si="2"/>
        <v>71.399999999999636</v>
      </c>
      <c r="B719" s="20">
        <v>0</v>
      </c>
      <c r="C719" s="20">
        <v>0</v>
      </c>
      <c r="D719" s="20">
        <v>0</v>
      </c>
      <c r="E719" s="20">
        <v>0</v>
      </c>
      <c r="F719" s="20">
        <v>0</v>
      </c>
      <c r="G719" s="20">
        <v>0</v>
      </c>
      <c r="H719" s="20">
        <v>0</v>
      </c>
      <c r="I719" s="20">
        <v>0</v>
      </c>
    </row>
    <row r="720" spans="1:9" x14ac:dyDescent="0.45">
      <c r="A720" s="20">
        <f t="shared" si="2"/>
        <v>71.499999999999631</v>
      </c>
      <c r="B720" s="20">
        <v>0</v>
      </c>
      <c r="C720" s="20">
        <v>0</v>
      </c>
      <c r="D720" s="20">
        <v>0</v>
      </c>
      <c r="E720" s="20">
        <v>0</v>
      </c>
      <c r="F720" s="20">
        <v>0</v>
      </c>
      <c r="G720" s="20">
        <v>0</v>
      </c>
      <c r="H720" s="20">
        <v>0</v>
      </c>
      <c r="I720" s="20">
        <v>0</v>
      </c>
    </row>
    <row r="721" spans="1:9" x14ac:dyDescent="0.45">
      <c r="A721" s="20">
        <f t="shared" si="2"/>
        <v>71.599999999999625</v>
      </c>
      <c r="B721" s="20">
        <v>0</v>
      </c>
      <c r="C721" s="20">
        <v>0</v>
      </c>
      <c r="D721" s="20">
        <v>0</v>
      </c>
      <c r="E721" s="20">
        <v>0</v>
      </c>
      <c r="F721" s="20">
        <v>0</v>
      </c>
      <c r="G721" s="20">
        <v>0</v>
      </c>
      <c r="H721" s="20">
        <v>0</v>
      </c>
      <c r="I721" s="20">
        <v>0</v>
      </c>
    </row>
    <row r="722" spans="1:9" x14ac:dyDescent="0.45">
      <c r="A722" s="20">
        <f t="shared" si="2"/>
        <v>71.699999999999619</v>
      </c>
      <c r="B722" s="20">
        <v>0</v>
      </c>
      <c r="C722" s="20">
        <v>0</v>
      </c>
      <c r="D722" s="20">
        <v>0</v>
      </c>
      <c r="E722" s="20">
        <v>0</v>
      </c>
      <c r="F722" s="20">
        <v>0</v>
      </c>
      <c r="G722" s="20">
        <v>0</v>
      </c>
      <c r="H722" s="20">
        <v>0</v>
      </c>
      <c r="I722" s="20">
        <v>0</v>
      </c>
    </row>
    <row r="723" spans="1:9" x14ac:dyDescent="0.45">
      <c r="A723" s="20">
        <f t="shared" si="2"/>
        <v>71.799999999999613</v>
      </c>
      <c r="B723" s="20">
        <v>0</v>
      </c>
      <c r="C723" s="20">
        <v>0</v>
      </c>
      <c r="D723" s="20">
        <v>0</v>
      </c>
      <c r="E723" s="20">
        <v>0</v>
      </c>
      <c r="F723" s="20">
        <v>0</v>
      </c>
      <c r="G723" s="20">
        <v>0</v>
      </c>
      <c r="H723" s="20">
        <v>0</v>
      </c>
      <c r="I723" s="20">
        <v>0</v>
      </c>
    </row>
    <row r="724" spans="1:9" x14ac:dyDescent="0.45">
      <c r="A724" s="20">
        <f t="shared" si="2"/>
        <v>71.899999999999608</v>
      </c>
      <c r="B724" s="20">
        <v>0</v>
      </c>
      <c r="C724" s="20">
        <v>0</v>
      </c>
      <c r="D724" s="20">
        <v>0</v>
      </c>
      <c r="E724" s="20">
        <v>0</v>
      </c>
      <c r="F724" s="20">
        <v>0</v>
      </c>
      <c r="G724" s="20">
        <v>0</v>
      </c>
      <c r="H724" s="20">
        <v>0</v>
      </c>
      <c r="I724" s="20">
        <v>0</v>
      </c>
    </row>
    <row r="725" spans="1:9" x14ac:dyDescent="0.45">
      <c r="A725" s="20">
        <f t="shared" si="2"/>
        <v>71.999999999999602</v>
      </c>
      <c r="B725" s="20">
        <v>0</v>
      </c>
      <c r="C725" s="20">
        <v>0</v>
      </c>
      <c r="D725" s="20">
        <v>0</v>
      </c>
      <c r="E725" s="20">
        <v>0</v>
      </c>
      <c r="F725" s="20">
        <v>0</v>
      </c>
      <c r="G725" s="20">
        <v>0</v>
      </c>
      <c r="H725" s="20">
        <v>0</v>
      </c>
      <c r="I725" s="20">
        <v>0</v>
      </c>
    </row>
    <row r="726" spans="1:9" x14ac:dyDescent="0.45">
      <c r="A726" s="20">
        <f t="shared" si="2"/>
        <v>72.099999999999596</v>
      </c>
      <c r="B726" s="20">
        <v>0</v>
      </c>
      <c r="C726" s="20">
        <v>0</v>
      </c>
      <c r="D726" s="20">
        <v>0</v>
      </c>
      <c r="E726" s="20">
        <v>0</v>
      </c>
      <c r="F726" s="20">
        <v>0</v>
      </c>
      <c r="G726" s="20">
        <v>0</v>
      </c>
      <c r="H726" s="20">
        <v>0</v>
      </c>
      <c r="I726" s="20">
        <v>0</v>
      </c>
    </row>
    <row r="727" spans="1:9" x14ac:dyDescent="0.45">
      <c r="A727" s="20">
        <f t="shared" si="2"/>
        <v>72.199999999999591</v>
      </c>
      <c r="B727" s="20">
        <v>0</v>
      </c>
      <c r="C727" s="20">
        <v>0</v>
      </c>
      <c r="D727" s="20">
        <v>0</v>
      </c>
      <c r="E727" s="20">
        <v>0</v>
      </c>
      <c r="F727" s="20">
        <v>0</v>
      </c>
      <c r="G727" s="20">
        <v>0</v>
      </c>
      <c r="H727" s="20">
        <v>0</v>
      </c>
      <c r="I727" s="20">
        <v>0</v>
      </c>
    </row>
    <row r="728" spans="1:9" x14ac:dyDescent="0.45">
      <c r="A728" s="20">
        <f t="shared" si="2"/>
        <v>72.299999999999585</v>
      </c>
      <c r="B728" s="20">
        <v>0</v>
      </c>
      <c r="C728" s="20">
        <v>0</v>
      </c>
      <c r="D728" s="20">
        <v>0</v>
      </c>
      <c r="E728" s="20">
        <v>0</v>
      </c>
      <c r="F728" s="20">
        <v>0</v>
      </c>
      <c r="G728" s="20">
        <v>0</v>
      </c>
      <c r="H728" s="20">
        <v>0</v>
      </c>
      <c r="I728" s="20">
        <v>0</v>
      </c>
    </row>
    <row r="729" spans="1:9" x14ac:dyDescent="0.45">
      <c r="A729" s="20">
        <f t="shared" si="2"/>
        <v>72.399999999999579</v>
      </c>
      <c r="B729" s="20">
        <v>0</v>
      </c>
      <c r="C729" s="20">
        <v>0</v>
      </c>
      <c r="D729" s="20">
        <v>0</v>
      </c>
      <c r="E729" s="20">
        <v>0</v>
      </c>
      <c r="F729" s="20">
        <v>0</v>
      </c>
      <c r="G729" s="20">
        <v>0</v>
      </c>
      <c r="H729" s="20">
        <v>0</v>
      </c>
      <c r="I729" s="20">
        <v>0</v>
      </c>
    </row>
    <row r="730" spans="1:9" x14ac:dyDescent="0.45">
      <c r="A730" s="20">
        <f t="shared" si="2"/>
        <v>72.499999999999574</v>
      </c>
      <c r="B730" s="20">
        <v>0</v>
      </c>
      <c r="C730" s="20">
        <v>0</v>
      </c>
      <c r="D730" s="20">
        <v>0</v>
      </c>
      <c r="E730" s="20">
        <v>0</v>
      </c>
      <c r="F730" s="20">
        <v>0</v>
      </c>
      <c r="G730" s="20">
        <v>0</v>
      </c>
      <c r="H730" s="20">
        <v>0</v>
      </c>
      <c r="I730" s="20">
        <v>0</v>
      </c>
    </row>
    <row r="731" spans="1:9" x14ac:dyDescent="0.45">
      <c r="A731" s="20">
        <f t="shared" si="2"/>
        <v>72.599999999999568</v>
      </c>
      <c r="B731" s="20">
        <v>0</v>
      </c>
      <c r="C731" s="20">
        <v>0</v>
      </c>
      <c r="D731" s="20">
        <v>0</v>
      </c>
      <c r="E731" s="20">
        <v>0</v>
      </c>
      <c r="F731" s="20">
        <v>0</v>
      </c>
      <c r="G731" s="20">
        <v>0</v>
      </c>
      <c r="H731" s="20">
        <v>0</v>
      </c>
      <c r="I731" s="20">
        <v>0</v>
      </c>
    </row>
    <row r="732" spans="1:9" x14ac:dyDescent="0.45">
      <c r="A732" s="20">
        <f t="shared" si="2"/>
        <v>72.699999999999562</v>
      </c>
      <c r="B732" s="20">
        <v>0</v>
      </c>
      <c r="C732" s="20">
        <v>0</v>
      </c>
      <c r="D732" s="20">
        <v>0</v>
      </c>
      <c r="E732" s="20">
        <v>0</v>
      </c>
      <c r="F732" s="20">
        <v>0</v>
      </c>
      <c r="G732" s="20">
        <v>0</v>
      </c>
      <c r="H732" s="20">
        <v>0</v>
      </c>
      <c r="I732" s="20">
        <v>0</v>
      </c>
    </row>
    <row r="733" spans="1:9" x14ac:dyDescent="0.45">
      <c r="A733" s="20">
        <f t="shared" si="2"/>
        <v>72.799999999999557</v>
      </c>
      <c r="B733" s="20">
        <v>0</v>
      </c>
      <c r="C733" s="20">
        <v>0</v>
      </c>
      <c r="D733" s="20">
        <v>0</v>
      </c>
      <c r="E733" s="20">
        <v>0</v>
      </c>
      <c r="F733" s="20">
        <v>0</v>
      </c>
      <c r="G733" s="20">
        <v>0</v>
      </c>
      <c r="H733" s="20">
        <v>0</v>
      </c>
      <c r="I733" s="20">
        <v>0</v>
      </c>
    </row>
    <row r="734" spans="1:9" x14ac:dyDescent="0.45">
      <c r="A734" s="20">
        <f t="shared" si="2"/>
        <v>72.899999999999551</v>
      </c>
      <c r="B734" s="20">
        <v>0</v>
      </c>
      <c r="C734" s="20">
        <v>0</v>
      </c>
      <c r="D734" s="20">
        <v>0</v>
      </c>
      <c r="E734" s="20">
        <v>0</v>
      </c>
      <c r="F734" s="20">
        <v>0</v>
      </c>
      <c r="G734" s="20">
        <v>0</v>
      </c>
      <c r="H734" s="20">
        <v>0</v>
      </c>
      <c r="I734" s="20">
        <v>0</v>
      </c>
    </row>
    <row r="735" spans="1:9" x14ac:dyDescent="0.45">
      <c r="A735" s="20">
        <f t="shared" ref="A735:A798" si="3">A734+1/10</f>
        <v>72.999999999999545</v>
      </c>
      <c r="B735" s="20">
        <v>0</v>
      </c>
      <c r="C735" s="20">
        <v>0</v>
      </c>
      <c r="D735" s="20">
        <v>0</v>
      </c>
      <c r="E735" s="20">
        <v>0</v>
      </c>
      <c r="F735" s="20">
        <v>0</v>
      </c>
      <c r="G735" s="20">
        <v>0</v>
      </c>
      <c r="H735" s="20">
        <v>0</v>
      </c>
      <c r="I735" s="20">
        <v>0</v>
      </c>
    </row>
    <row r="736" spans="1:9" x14ac:dyDescent="0.45">
      <c r="A736" s="20">
        <f t="shared" si="3"/>
        <v>73.09999999999954</v>
      </c>
      <c r="B736" s="20">
        <v>0</v>
      </c>
      <c r="C736" s="20">
        <v>0</v>
      </c>
      <c r="D736" s="20">
        <v>0</v>
      </c>
      <c r="E736" s="20">
        <v>0</v>
      </c>
      <c r="F736" s="20">
        <v>0</v>
      </c>
      <c r="G736" s="20">
        <v>0</v>
      </c>
      <c r="H736" s="20">
        <v>0</v>
      </c>
      <c r="I736" s="20">
        <v>0</v>
      </c>
    </row>
    <row r="737" spans="1:9" x14ac:dyDescent="0.45">
      <c r="A737" s="20">
        <f t="shared" si="3"/>
        <v>73.199999999999534</v>
      </c>
      <c r="B737" s="20">
        <v>0</v>
      </c>
      <c r="C737" s="20">
        <v>0</v>
      </c>
      <c r="D737" s="20">
        <v>0</v>
      </c>
      <c r="E737" s="20">
        <v>0</v>
      </c>
      <c r="F737" s="20">
        <v>0</v>
      </c>
      <c r="G737" s="20">
        <v>0</v>
      </c>
      <c r="H737" s="20">
        <v>0</v>
      </c>
      <c r="I737" s="20">
        <v>0</v>
      </c>
    </row>
    <row r="738" spans="1:9" x14ac:dyDescent="0.45">
      <c r="A738" s="20">
        <f t="shared" si="3"/>
        <v>73.299999999999528</v>
      </c>
      <c r="B738" s="20">
        <v>0</v>
      </c>
      <c r="C738" s="20">
        <v>0</v>
      </c>
      <c r="D738" s="20">
        <v>0</v>
      </c>
      <c r="E738" s="20">
        <v>0</v>
      </c>
      <c r="F738" s="20">
        <v>0</v>
      </c>
      <c r="G738" s="20">
        <v>0</v>
      </c>
      <c r="H738" s="20">
        <v>0</v>
      </c>
      <c r="I738" s="20">
        <v>0</v>
      </c>
    </row>
    <row r="739" spans="1:9" x14ac:dyDescent="0.45">
      <c r="A739" s="20">
        <f t="shared" si="3"/>
        <v>73.399999999999523</v>
      </c>
      <c r="B739" s="20">
        <v>0</v>
      </c>
      <c r="C739" s="20">
        <v>0</v>
      </c>
      <c r="D739" s="20">
        <v>0</v>
      </c>
      <c r="E739" s="20">
        <v>0</v>
      </c>
      <c r="F739" s="20">
        <v>0</v>
      </c>
      <c r="G739" s="20">
        <v>0</v>
      </c>
      <c r="H739" s="20">
        <v>0</v>
      </c>
      <c r="I739" s="20">
        <v>0</v>
      </c>
    </row>
    <row r="740" spans="1:9" x14ac:dyDescent="0.45">
      <c r="A740" s="20">
        <f t="shared" si="3"/>
        <v>73.499999999999517</v>
      </c>
      <c r="B740" s="20">
        <v>0</v>
      </c>
      <c r="C740" s="20">
        <v>0</v>
      </c>
      <c r="D740" s="20">
        <v>0</v>
      </c>
      <c r="E740" s="20">
        <v>0</v>
      </c>
      <c r="F740" s="20">
        <v>0</v>
      </c>
      <c r="G740" s="20">
        <v>0</v>
      </c>
      <c r="H740" s="20">
        <v>0</v>
      </c>
      <c r="I740" s="20">
        <v>0</v>
      </c>
    </row>
    <row r="741" spans="1:9" x14ac:dyDescent="0.45">
      <c r="A741" s="20">
        <f t="shared" si="3"/>
        <v>73.599999999999511</v>
      </c>
      <c r="B741" s="20">
        <v>0</v>
      </c>
      <c r="C741" s="20">
        <v>0</v>
      </c>
      <c r="D741" s="20">
        <v>0</v>
      </c>
      <c r="E741" s="20">
        <v>0</v>
      </c>
      <c r="F741" s="20">
        <v>0</v>
      </c>
      <c r="G741" s="20">
        <v>0</v>
      </c>
      <c r="H741" s="20">
        <v>0</v>
      </c>
      <c r="I741" s="20">
        <v>0</v>
      </c>
    </row>
    <row r="742" spans="1:9" x14ac:dyDescent="0.45">
      <c r="A742" s="20">
        <f t="shared" si="3"/>
        <v>73.699999999999505</v>
      </c>
      <c r="B742" s="20">
        <v>0</v>
      </c>
      <c r="C742" s="20">
        <v>0</v>
      </c>
      <c r="D742" s="20">
        <v>0</v>
      </c>
      <c r="E742" s="20">
        <v>0</v>
      </c>
      <c r="F742" s="20">
        <v>0</v>
      </c>
      <c r="G742" s="20">
        <v>0</v>
      </c>
      <c r="H742" s="20">
        <v>0</v>
      </c>
      <c r="I742" s="20">
        <v>0</v>
      </c>
    </row>
    <row r="743" spans="1:9" x14ac:dyDescent="0.45">
      <c r="A743" s="20">
        <f t="shared" si="3"/>
        <v>73.7999999999995</v>
      </c>
      <c r="B743" s="20">
        <v>0</v>
      </c>
      <c r="C743" s="20">
        <v>0</v>
      </c>
      <c r="D743" s="20">
        <v>0</v>
      </c>
      <c r="E743" s="20">
        <v>0</v>
      </c>
      <c r="F743" s="20">
        <v>0</v>
      </c>
      <c r="G743" s="20">
        <v>0</v>
      </c>
      <c r="H743" s="20">
        <v>0</v>
      </c>
      <c r="I743" s="20">
        <v>0</v>
      </c>
    </row>
    <row r="744" spans="1:9" x14ac:dyDescent="0.45">
      <c r="A744" s="20">
        <f t="shared" si="3"/>
        <v>73.899999999999494</v>
      </c>
      <c r="B744" s="20">
        <v>0</v>
      </c>
      <c r="C744" s="20">
        <v>0</v>
      </c>
      <c r="D744" s="20">
        <v>0</v>
      </c>
      <c r="E744" s="20">
        <v>0</v>
      </c>
      <c r="F744" s="20">
        <v>0</v>
      </c>
      <c r="G744" s="20">
        <v>0</v>
      </c>
      <c r="H744" s="20">
        <v>0</v>
      </c>
      <c r="I744" s="20">
        <v>0</v>
      </c>
    </row>
    <row r="745" spans="1:9" x14ac:dyDescent="0.45">
      <c r="A745" s="20">
        <f t="shared" si="3"/>
        <v>73.999999999999488</v>
      </c>
      <c r="B745" s="20">
        <v>0</v>
      </c>
      <c r="C745" s="20">
        <v>0</v>
      </c>
      <c r="D745" s="20">
        <v>0</v>
      </c>
      <c r="E745" s="20">
        <v>0</v>
      </c>
      <c r="F745" s="20">
        <v>0</v>
      </c>
      <c r="G745" s="20">
        <v>0</v>
      </c>
      <c r="H745" s="20">
        <v>0</v>
      </c>
      <c r="I745" s="20">
        <v>0</v>
      </c>
    </row>
    <row r="746" spans="1:9" x14ac:dyDescent="0.45">
      <c r="A746" s="20">
        <f t="shared" si="3"/>
        <v>74.099999999999483</v>
      </c>
      <c r="B746" s="20">
        <v>0</v>
      </c>
      <c r="C746" s="20">
        <v>0</v>
      </c>
      <c r="D746" s="20">
        <v>0</v>
      </c>
      <c r="E746" s="20">
        <v>0</v>
      </c>
      <c r="F746" s="20">
        <v>0</v>
      </c>
      <c r="G746" s="20">
        <v>0</v>
      </c>
      <c r="H746" s="20">
        <v>0</v>
      </c>
      <c r="I746" s="20">
        <v>0</v>
      </c>
    </row>
    <row r="747" spans="1:9" x14ac:dyDescent="0.45">
      <c r="A747" s="20">
        <f t="shared" si="3"/>
        <v>74.199999999999477</v>
      </c>
      <c r="B747" s="20">
        <v>0</v>
      </c>
      <c r="C747" s="20">
        <v>0</v>
      </c>
      <c r="D747" s="20">
        <v>0</v>
      </c>
      <c r="E747" s="20">
        <v>0</v>
      </c>
      <c r="F747" s="20">
        <v>0</v>
      </c>
      <c r="G747" s="20">
        <v>0</v>
      </c>
      <c r="H747" s="20">
        <v>0</v>
      </c>
      <c r="I747" s="20">
        <v>0</v>
      </c>
    </row>
    <row r="748" spans="1:9" x14ac:dyDescent="0.45">
      <c r="A748" s="20">
        <f t="shared" si="3"/>
        <v>74.299999999999471</v>
      </c>
      <c r="B748" s="20">
        <v>0</v>
      </c>
      <c r="C748" s="20">
        <v>0</v>
      </c>
      <c r="D748" s="20">
        <v>0</v>
      </c>
      <c r="E748" s="20">
        <v>0</v>
      </c>
      <c r="F748" s="20">
        <v>0</v>
      </c>
      <c r="G748" s="20">
        <v>0</v>
      </c>
      <c r="H748" s="20">
        <v>0</v>
      </c>
      <c r="I748" s="20">
        <v>0</v>
      </c>
    </row>
    <row r="749" spans="1:9" x14ac:dyDescent="0.45">
      <c r="A749" s="20">
        <f t="shared" si="3"/>
        <v>74.399999999999466</v>
      </c>
      <c r="B749" s="20">
        <v>0</v>
      </c>
      <c r="C749" s="20">
        <v>0</v>
      </c>
      <c r="D749" s="20">
        <v>0</v>
      </c>
      <c r="E749" s="20">
        <v>0</v>
      </c>
      <c r="F749" s="20">
        <v>0</v>
      </c>
      <c r="G749" s="20">
        <v>0</v>
      </c>
      <c r="H749" s="20">
        <v>0</v>
      </c>
      <c r="I749" s="20">
        <v>0</v>
      </c>
    </row>
    <row r="750" spans="1:9" x14ac:dyDescent="0.45">
      <c r="A750" s="20">
        <f t="shared" si="3"/>
        <v>74.49999999999946</v>
      </c>
      <c r="B750" s="20">
        <v>0</v>
      </c>
      <c r="C750" s="20">
        <v>0</v>
      </c>
      <c r="D750" s="20">
        <v>0</v>
      </c>
      <c r="E750" s="20">
        <v>0</v>
      </c>
      <c r="F750" s="20">
        <v>0</v>
      </c>
      <c r="G750" s="20">
        <v>0</v>
      </c>
      <c r="H750" s="20">
        <v>0</v>
      </c>
      <c r="I750" s="20">
        <v>0</v>
      </c>
    </row>
    <row r="751" spans="1:9" x14ac:dyDescent="0.45">
      <c r="A751" s="20">
        <f t="shared" si="3"/>
        <v>74.599999999999454</v>
      </c>
      <c r="B751" s="20">
        <v>0</v>
      </c>
      <c r="C751" s="20">
        <v>0</v>
      </c>
      <c r="D751" s="20">
        <v>0</v>
      </c>
      <c r="E751" s="20">
        <v>0</v>
      </c>
      <c r="F751" s="20">
        <v>0</v>
      </c>
      <c r="G751" s="20">
        <v>0</v>
      </c>
      <c r="H751" s="20">
        <v>0</v>
      </c>
      <c r="I751" s="20">
        <v>0</v>
      </c>
    </row>
    <row r="752" spans="1:9" x14ac:dyDescent="0.45">
      <c r="A752" s="20">
        <f t="shared" si="3"/>
        <v>74.699999999999449</v>
      </c>
      <c r="B752" s="20">
        <v>0</v>
      </c>
      <c r="C752" s="20">
        <v>0</v>
      </c>
      <c r="D752" s="20">
        <v>0</v>
      </c>
      <c r="E752" s="20">
        <v>0</v>
      </c>
      <c r="F752" s="20">
        <v>0</v>
      </c>
      <c r="G752" s="20">
        <v>0</v>
      </c>
      <c r="H752" s="20">
        <v>0</v>
      </c>
      <c r="I752" s="20">
        <v>0</v>
      </c>
    </row>
    <row r="753" spans="1:9" x14ac:dyDescent="0.45">
      <c r="A753" s="20">
        <f t="shared" si="3"/>
        <v>74.799999999999443</v>
      </c>
      <c r="B753" s="20">
        <v>0</v>
      </c>
      <c r="C753" s="20">
        <v>0</v>
      </c>
      <c r="D753" s="20">
        <v>0</v>
      </c>
      <c r="E753" s="20">
        <v>0</v>
      </c>
      <c r="F753" s="20">
        <v>0</v>
      </c>
      <c r="G753" s="20">
        <v>0</v>
      </c>
      <c r="H753" s="20">
        <v>0</v>
      </c>
      <c r="I753" s="20">
        <v>0</v>
      </c>
    </row>
    <row r="754" spans="1:9" x14ac:dyDescent="0.45">
      <c r="A754" s="20">
        <f t="shared" si="3"/>
        <v>74.899999999999437</v>
      </c>
      <c r="B754" s="20">
        <v>0</v>
      </c>
      <c r="C754" s="20">
        <v>0</v>
      </c>
      <c r="D754" s="20">
        <v>0</v>
      </c>
      <c r="E754" s="20">
        <v>0</v>
      </c>
      <c r="F754" s="20">
        <v>0</v>
      </c>
      <c r="G754" s="20">
        <v>0</v>
      </c>
      <c r="H754" s="20">
        <v>0</v>
      </c>
      <c r="I754" s="20">
        <v>0</v>
      </c>
    </row>
    <row r="755" spans="1:9" x14ac:dyDescent="0.45">
      <c r="A755" s="20">
        <f t="shared" si="3"/>
        <v>74.999999999999432</v>
      </c>
      <c r="B755" s="20">
        <v>0</v>
      </c>
      <c r="C755" s="20">
        <v>0</v>
      </c>
      <c r="D755" s="20">
        <v>0</v>
      </c>
      <c r="E755" s="20">
        <v>0</v>
      </c>
      <c r="F755" s="20">
        <v>0</v>
      </c>
      <c r="G755" s="20">
        <v>0</v>
      </c>
      <c r="H755" s="20">
        <v>0</v>
      </c>
      <c r="I755" s="20">
        <v>0</v>
      </c>
    </row>
    <row r="756" spans="1:9" x14ac:dyDescent="0.45">
      <c r="A756" s="20">
        <f t="shared" si="3"/>
        <v>75.099999999999426</v>
      </c>
      <c r="B756" s="20">
        <v>0</v>
      </c>
      <c r="C756" s="20">
        <v>0</v>
      </c>
      <c r="D756" s="20">
        <v>0</v>
      </c>
      <c r="E756" s="20">
        <v>0</v>
      </c>
      <c r="F756" s="20">
        <v>0</v>
      </c>
      <c r="G756" s="20">
        <v>0</v>
      </c>
      <c r="H756" s="20">
        <v>0</v>
      </c>
      <c r="I756" s="20">
        <v>0</v>
      </c>
    </row>
    <row r="757" spans="1:9" x14ac:dyDescent="0.45">
      <c r="A757" s="20">
        <f t="shared" si="3"/>
        <v>75.19999999999942</v>
      </c>
      <c r="B757" s="20">
        <v>0</v>
      </c>
      <c r="C757" s="20">
        <v>0</v>
      </c>
      <c r="D757" s="20">
        <v>0</v>
      </c>
      <c r="E757" s="20">
        <v>0</v>
      </c>
      <c r="F757" s="20">
        <v>0</v>
      </c>
      <c r="G757" s="20">
        <v>0</v>
      </c>
      <c r="H757" s="20">
        <v>0</v>
      </c>
      <c r="I757" s="20">
        <v>0</v>
      </c>
    </row>
    <row r="758" spans="1:9" x14ac:dyDescent="0.45">
      <c r="A758" s="20">
        <f t="shared" si="3"/>
        <v>75.299999999999415</v>
      </c>
      <c r="B758" s="20">
        <v>0</v>
      </c>
      <c r="C758" s="20">
        <v>0</v>
      </c>
      <c r="D758" s="20">
        <v>0</v>
      </c>
      <c r="E758" s="20">
        <v>0</v>
      </c>
      <c r="F758" s="20">
        <v>0</v>
      </c>
      <c r="G758" s="20">
        <v>0</v>
      </c>
      <c r="H758" s="20">
        <v>0</v>
      </c>
      <c r="I758" s="20">
        <v>0</v>
      </c>
    </row>
    <row r="759" spans="1:9" x14ac:dyDescent="0.45">
      <c r="A759" s="20">
        <f t="shared" si="3"/>
        <v>75.399999999999409</v>
      </c>
      <c r="B759" s="20">
        <v>0</v>
      </c>
      <c r="C759" s="20">
        <v>0</v>
      </c>
      <c r="D759" s="20">
        <v>0</v>
      </c>
      <c r="E759" s="20">
        <v>0</v>
      </c>
      <c r="F759" s="20">
        <v>0</v>
      </c>
      <c r="G759" s="20">
        <v>0</v>
      </c>
      <c r="H759" s="20">
        <v>0</v>
      </c>
      <c r="I759" s="20">
        <v>0</v>
      </c>
    </row>
    <row r="760" spans="1:9" x14ac:dyDescent="0.45">
      <c r="A760" s="20">
        <f t="shared" si="3"/>
        <v>75.499999999999403</v>
      </c>
      <c r="B760" s="20">
        <v>0</v>
      </c>
      <c r="C760" s="20">
        <v>0</v>
      </c>
      <c r="D760" s="20">
        <v>0</v>
      </c>
      <c r="E760" s="20">
        <v>0</v>
      </c>
      <c r="F760" s="20">
        <v>0</v>
      </c>
      <c r="G760" s="20">
        <v>0</v>
      </c>
      <c r="H760" s="20">
        <v>0</v>
      </c>
      <c r="I760" s="20">
        <v>0</v>
      </c>
    </row>
    <row r="761" spans="1:9" x14ac:dyDescent="0.45">
      <c r="A761" s="20">
        <f t="shared" si="3"/>
        <v>75.599999999999397</v>
      </c>
      <c r="B761" s="20">
        <v>0</v>
      </c>
      <c r="C761" s="20">
        <v>0</v>
      </c>
      <c r="D761" s="20">
        <v>0</v>
      </c>
      <c r="E761" s="20">
        <v>0</v>
      </c>
      <c r="F761" s="20">
        <v>0</v>
      </c>
      <c r="G761" s="20">
        <v>0</v>
      </c>
      <c r="H761" s="20">
        <v>0</v>
      </c>
      <c r="I761" s="20">
        <v>0</v>
      </c>
    </row>
    <row r="762" spans="1:9" x14ac:dyDescent="0.45">
      <c r="A762" s="20">
        <f t="shared" si="3"/>
        <v>75.699999999999392</v>
      </c>
      <c r="B762" s="20">
        <v>0</v>
      </c>
      <c r="C762" s="20">
        <v>0</v>
      </c>
      <c r="D762" s="20">
        <v>0</v>
      </c>
      <c r="E762" s="20">
        <v>0</v>
      </c>
      <c r="F762" s="20">
        <v>0</v>
      </c>
      <c r="G762" s="20">
        <v>0</v>
      </c>
      <c r="H762" s="20">
        <v>0</v>
      </c>
      <c r="I762" s="20">
        <v>0</v>
      </c>
    </row>
    <row r="763" spans="1:9" x14ac:dyDescent="0.45">
      <c r="A763" s="20">
        <f t="shared" si="3"/>
        <v>75.799999999999386</v>
      </c>
      <c r="B763" s="20">
        <v>0</v>
      </c>
      <c r="C763" s="20">
        <v>0</v>
      </c>
      <c r="D763" s="20">
        <v>0</v>
      </c>
      <c r="E763" s="20">
        <v>0</v>
      </c>
      <c r="F763" s="20">
        <v>0</v>
      </c>
      <c r="G763" s="20">
        <v>0</v>
      </c>
      <c r="H763" s="20">
        <v>0</v>
      </c>
      <c r="I763" s="20">
        <v>0</v>
      </c>
    </row>
    <row r="764" spans="1:9" x14ac:dyDescent="0.45">
      <c r="A764" s="20">
        <f t="shared" si="3"/>
        <v>75.89999999999938</v>
      </c>
      <c r="B764" s="20">
        <v>0</v>
      </c>
      <c r="C764" s="20">
        <v>0</v>
      </c>
      <c r="D764" s="20">
        <v>0</v>
      </c>
      <c r="E764" s="20">
        <v>0</v>
      </c>
      <c r="F764" s="20">
        <v>0</v>
      </c>
      <c r="G764" s="20">
        <v>0</v>
      </c>
      <c r="H764" s="20">
        <v>0</v>
      </c>
      <c r="I764" s="20">
        <v>0</v>
      </c>
    </row>
    <row r="765" spans="1:9" x14ac:dyDescent="0.45">
      <c r="A765" s="20">
        <f t="shared" si="3"/>
        <v>75.999999999999375</v>
      </c>
      <c r="B765" s="20">
        <v>0</v>
      </c>
      <c r="C765" s="20">
        <v>0</v>
      </c>
      <c r="D765" s="20">
        <v>0</v>
      </c>
      <c r="E765" s="20">
        <v>0</v>
      </c>
      <c r="F765" s="20">
        <v>0</v>
      </c>
      <c r="G765" s="20">
        <v>0</v>
      </c>
      <c r="H765" s="20">
        <v>0</v>
      </c>
      <c r="I765" s="20">
        <v>0</v>
      </c>
    </row>
    <row r="766" spans="1:9" x14ac:dyDescent="0.45">
      <c r="A766" s="20">
        <f t="shared" si="3"/>
        <v>76.099999999999369</v>
      </c>
      <c r="B766" s="20">
        <v>0</v>
      </c>
      <c r="C766" s="20">
        <v>0</v>
      </c>
      <c r="D766" s="20">
        <v>0</v>
      </c>
      <c r="E766" s="20">
        <v>0</v>
      </c>
      <c r="F766" s="20">
        <v>0</v>
      </c>
      <c r="G766" s="20">
        <v>0</v>
      </c>
      <c r="H766" s="20">
        <v>0</v>
      </c>
      <c r="I766" s="20">
        <v>0</v>
      </c>
    </row>
    <row r="767" spans="1:9" x14ac:dyDescent="0.45">
      <c r="A767" s="20">
        <f t="shared" si="3"/>
        <v>76.199999999999363</v>
      </c>
      <c r="B767" s="20">
        <v>0</v>
      </c>
      <c r="C767" s="20">
        <v>0</v>
      </c>
      <c r="D767" s="20">
        <v>0</v>
      </c>
      <c r="E767" s="20">
        <v>0</v>
      </c>
      <c r="F767" s="20">
        <v>0</v>
      </c>
      <c r="G767" s="20">
        <v>0</v>
      </c>
      <c r="H767" s="20">
        <v>0</v>
      </c>
      <c r="I767" s="20">
        <v>0</v>
      </c>
    </row>
    <row r="768" spans="1:9" x14ac:dyDescent="0.45">
      <c r="A768" s="20">
        <f t="shared" si="3"/>
        <v>76.299999999999358</v>
      </c>
      <c r="B768" s="20">
        <v>0</v>
      </c>
      <c r="C768" s="20">
        <v>0</v>
      </c>
      <c r="D768" s="20">
        <v>0</v>
      </c>
      <c r="E768" s="20">
        <v>0</v>
      </c>
      <c r="F768" s="20">
        <v>0</v>
      </c>
      <c r="G768" s="20">
        <v>0</v>
      </c>
      <c r="H768" s="20">
        <v>0</v>
      </c>
      <c r="I768" s="20">
        <v>0</v>
      </c>
    </row>
    <row r="769" spans="1:9" x14ac:dyDescent="0.45">
      <c r="A769" s="20">
        <f t="shared" si="3"/>
        <v>76.399999999999352</v>
      </c>
      <c r="B769" s="20">
        <v>0</v>
      </c>
      <c r="C769" s="20">
        <v>0</v>
      </c>
      <c r="D769" s="20">
        <v>0</v>
      </c>
      <c r="E769" s="20">
        <v>0</v>
      </c>
      <c r="F769" s="20">
        <v>0</v>
      </c>
      <c r="G769" s="20">
        <v>0</v>
      </c>
      <c r="H769" s="20">
        <v>0</v>
      </c>
      <c r="I769" s="20">
        <v>0</v>
      </c>
    </row>
    <row r="770" spans="1:9" x14ac:dyDescent="0.45">
      <c r="A770" s="20">
        <f t="shared" si="3"/>
        <v>76.499999999999346</v>
      </c>
      <c r="B770" s="20">
        <v>0</v>
      </c>
      <c r="C770" s="20">
        <v>0</v>
      </c>
      <c r="D770" s="20">
        <v>0</v>
      </c>
      <c r="E770" s="20">
        <v>0</v>
      </c>
      <c r="F770" s="20">
        <v>0</v>
      </c>
      <c r="G770" s="20">
        <v>0</v>
      </c>
      <c r="H770" s="20">
        <v>0</v>
      </c>
      <c r="I770" s="20">
        <v>0</v>
      </c>
    </row>
    <row r="771" spans="1:9" x14ac:dyDescent="0.45">
      <c r="A771" s="20">
        <f t="shared" si="3"/>
        <v>76.599999999999341</v>
      </c>
      <c r="B771" s="20">
        <v>0</v>
      </c>
      <c r="C771" s="20">
        <v>0</v>
      </c>
      <c r="D771" s="20">
        <v>0</v>
      </c>
      <c r="E771" s="20">
        <v>0</v>
      </c>
      <c r="F771" s="20">
        <v>0</v>
      </c>
      <c r="G771" s="20">
        <v>0</v>
      </c>
      <c r="H771" s="20">
        <v>0</v>
      </c>
      <c r="I771" s="20">
        <v>0</v>
      </c>
    </row>
    <row r="772" spans="1:9" x14ac:dyDescent="0.45">
      <c r="A772" s="20">
        <f t="shared" si="3"/>
        <v>76.699999999999335</v>
      </c>
      <c r="B772" s="20">
        <v>0</v>
      </c>
      <c r="C772" s="20">
        <v>0</v>
      </c>
      <c r="D772" s="20">
        <v>0</v>
      </c>
      <c r="E772" s="20">
        <v>0</v>
      </c>
      <c r="F772" s="20">
        <v>0</v>
      </c>
      <c r="G772" s="20">
        <v>0</v>
      </c>
      <c r="H772" s="20">
        <v>0</v>
      </c>
      <c r="I772" s="20">
        <v>0</v>
      </c>
    </row>
    <row r="773" spans="1:9" x14ac:dyDescent="0.45">
      <c r="A773" s="20">
        <f t="shared" si="3"/>
        <v>76.799999999999329</v>
      </c>
      <c r="B773" s="20">
        <v>0</v>
      </c>
      <c r="C773" s="20">
        <v>0</v>
      </c>
      <c r="D773" s="20">
        <v>0</v>
      </c>
      <c r="E773" s="20">
        <v>0</v>
      </c>
      <c r="F773" s="20">
        <v>0</v>
      </c>
      <c r="G773" s="20">
        <v>0</v>
      </c>
      <c r="H773" s="20">
        <v>0</v>
      </c>
      <c r="I773" s="20">
        <v>0</v>
      </c>
    </row>
    <row r="774" spans="1:9" x14ac:dyDescent="0.45">
      <c r="A774" s="20">
        <f t="shared" si="3"/>
        <v>76.899999999999324</v>
      </c>
      <c r="B774" s="20">
        <v>0</v>
      </c>
      <c r="C774" s="20">
        <v>0</v>
      </c>
      <c r="D774" s="20">
        <v>0</v>
      </c>
      <c r="E774" s="20">
        <v>0</v>
      </c>
      <c r="F774" s="20">
        <v>0</v>
      </c>
      <c r="G774" s="20">
        <v>0</v>
      </c>
      <c r="H774" s="20">
        <v>0</v>
      </c>
      <c r="I774" s="20">
        <v>0</v>
      </c>
    </row>
    <row r="775" spans="1:9" x14ac:dyDescent="0.45">
      <c r="A775" s="20">
        <f t="shared" si="3"/>
        <v>76.999999999999318</v>
      </c>
      <c r="B775" s="20">
        <v>0</v>
      </c>
      <c r="C775" s="20">
        <v>0</v>
      </c>
      <c r="D775" s="20">
        <v>0</v>
      </c>
      <c r="E775" s="20">
        <v>0</v>
      </c>
      <c r="F775" s="20">
        <v>0</v>
      </c>
      <c r="G775" s="20">
        <v>0</v>
      </c>
      <c r="H775" s="20">
        <v>0</v>
      </c>
      <c r="I775" s="20">
        <v>0</v>
      </c>
    </row>
    <row r="776" spans="1:9" x14ac:dyDescent="0.45">
      <c r="A776" s="20">
        <f t="shared" si="3"/>
        <v>77.099999999999312</v>
      </c>
      <c r="B776" s="20">
        <v>0</v>
      </c>
      <c r="C776" s="20">
        <v>0</v>
      </c>
      <c r="D776" s="20">
        <v>0</v>
      </c>
      <c r="E776" s="20">
        <v>0</v>
      </c>
      <c r="F776" s="20">
        <v>0</v>
      </c>
      <c r="G776" s="20">
        <v>0</v>
      </c>
      <c r="H776" s="20">
        <v>0</v>
      </c>
      <c r="I776" s="20">
        <v>0</v>
      </c>
    </row>
    <row r="777" spans="1:9" x14ac:dyDescent="0.45">
      <c r="A777" s="20">
        <f t="shared" si="3"/>
        <v>77.199999999999307</v>
      </c>
      <c r="B777" s="20">
        <v>0</v>
      </c>
      <c r="C777" s="20">
        <v>0</v>
      </c>
      <c r="D777" s="20">
        <v>0</v>
      </c>
      <c r="E777" s="20">
        <v>0</v>
      </c>
      <c r="F777" s="20">
        <v>0</v>
      </c>
      <c r="G777" s="20">
        <v>0</v>
      </c>
      <c r="H777" s="20">
        <v>0</v>
      </c>
      <c r="I777" s="20">
        <v>0</v>
      </c>
    </row>
    <row r="778" spans="1:9" x14ac:dyDescent="0.45">
      <c r="A778" s="20">
        <f t="shared" si="3"/>
        <v>77.299999999999301</v>
      </c>
      <c r="B778" s="20">
        <v>0</v>
      </c>
      <c r="C778" s="20">
        <v>0</v>
      </c>
      <c r="D778" s="20">
        <v>0</v>
      </c>
      <c r="E778" s="20">
        <v>0</v>
      </c>
      <c r="F778" s="20">
        <v>0</v>
      </c>
      <c r="G778" s="20">
        <v>0</v>
      </c>
      <c r="H778" s="20">
        <v>0</v>
      </c>
      <c r="I778" s="20">
        <v>0</v>
      </c>
    </row>
    <row r="779" spans="1:9" x14ac:dyDescent="0.45">
      <c r="A779" s="20">
        <f t="shared" si="3"/>
        <v>77.399999999999295</v>
      </c>
      <c r="B779" s="20">
        <v>0</v>
      </c>
      <c r="C779" s="20">
        <v>0</v>
      </c>
      <c r="D779" s="20">
        <v>0</v>
      </c>
      <c r="E779" s="20">
        <v>0</v>
      </c>
      <c r="F779" s="20">
        <v>0</v>
      </c>
      <c r="G779" s="20">
        <v>0</v>
      </c>
      <c r="H779" s="20">
        <v>0</v>
      </c>
      <c r="I779" s="20">
        <v>0</v>
      </c>
    </row>
    <row r="780" spans="1:9" x14ac:dyDescent="0.45">
      <c r="A780" s="20">
        <f t="shared" si="3"/>
        <v>77.499999999999289</v>
      </c>
      <c r="B780" s="20">
        <v>0</v>
      </c>
      <c r="C780" s="20">
        <v>0</v>
      </c>
      <c r="D780" s="20">
        <v>0</v>
      </c>
      <c r="E780" s="20">
        <v>0</v>
      </c>
      <c r="F780" s="20">
        <v>0</v>
      </c>
      <c r="G780" s="20">
        <v>0</v>
      </c>
      <c r="H780" s="20">
        <v>0</v>
      </c>
      <c r="I780" s="20">
        <v>0</v>
      </c>
    </row>
    <row r="781" spans="1:9" x14ac:dyDescent="0.45">
      <c r="A781" s="20">
        <f t="shared" si="3"/>
        <v>77.599999999999284</v>
      </c>
      <c r="B781" s="20">
        <v>0</v>
      </c>
      <c r="C781" s="20">
        <v>0</v>
      </c>
      <c r="D781" s="20">
        <v>0</v>
      </c>
      <c r="E781" s="20">
        <v>0</v>
      </c>
      <c r="F781" s="20">
        <v>0</v>
      </c>
      <c r="G781" s="20">
        <v>0</v>
      </c>
      <c r="H781" s="20">
        <v>0</v>
      </c>
      <c r="I781" s="20">
        <v>0</v>
      </c>
    </row>
    <row r="782" spans="1:9" x14ac:dyDescent="0.45">
      <c r="A782" s="20">
        <f t="shared" si="3"/>
        <v>77.699999999999278</v>
      </c>
      <c r="B782" s="20">
        <v>0</v>
      </c>
      <c r="C782" s="20">
        <v>0</v>
      </c>
      <c r="D782" s="20">
        <v>0</v>
      </c>
      <c r="E782" s="20">
        <v>0</v>
      </c>
      <c r="F782" s="20">
        <v>0</v>
      </c>
      <c r="G782" s="20">
        <v>0</v>
      </c>
      <c r="H782" s="20">
        <v>0</v>
      </c>
      <c r="I782" s="20">
        <v>0</v>
      </c>
    </row>
    <row r="783" spans="1:9" x14ac:dyDescent="0.45">
      <c r="A783" s="20">
        <f t="shared" si="3"/>
        <v>77.799999999999272</v>
      </c>
      <c r="B783" s="20">
        <v>0</v>
      </c>
      <c r="C783" s="20">
        <v>0</v>
      </c>
      <c r="D783" s="20">
        <v>0</v>
      </c>
      <c r="E783" s="20">
        <v>0</v>
      </c>
      <c r="F783" s="20">
        <v>0</v>
      </c>
      <c r="G783" s="20">
        <v>0</v>
      </c>
      <c r="H783" s="20">
        <v>0</v>
      </c>
      <c r="I783" s="20">
        <v>0</v>
      </c>
    </row>
    <row r="784" spans="1:9" x14ac:dyDescent="0.45">
      <c r="A784" s="20">
        <f t="shared" si="3"/>
        <v>77.899999999999267</v>
      </c>
      <c r="B784" s="20">
        <v>0</v>
      </c>
      <c r="C784" s="20">
        <v>0</v>
      </c>
      <c r="D784" s="20">
        <v>0</v>
      </c>
      <c r="E784" s="20">
        <v>0</v>
      </c>
      <c r="F784" s="20">
        <v>0</v>
      </c>
      <c r="G784" s="20">
        <v>0</v>
      </c>
      <c r="H784" s="20">
        <v>0</v>
      </c>
      <c r="I784" s="20">
        <v>0</v>
      </c>
    </row>
    <row r="785" spans="1:9" x14ac:dyDescent="0.45">
      <c r="A785" s="20">
        <f t="shared" si="3"/>
        <v>77.999999999999261</v>
      </c>
      <c r="B785" s="20">
        <v>0</v>
      </c>
      <c r="C785" s="20">
        <v>0</v>
      </c>
      <c r="D785" s="20">
        <v>0</v>
      </c>
      <c r="E785" s="20">
        <v>0</v>
      </c>
      <c r="F785" s="20">
        <v>0</v>
      </c>
      <c r="G785" s="20">
        <v>0</v>
      </c>
      <c r="H785" s="20">
        <v>0</v>
      </c>
      <c r="I785" s="20">
        <v>0</v>
      </c>
    </row>
    <row r="786" spans="1:9" x14ac:dyDescent="0.45">
      <c r="A786" s="20">
        <f t="shared" si="3"/>
        <v>78.099999999999255</v>
      </c>
      <c r="B786" s="20">
        <v>0</v>
      </c>
      <c r="C786" s="20">
        <v>0</v>
      </c>
      <c r="D786" s="20">
        <v>0</v>
      </c>
      <c r="E786" s="20">
        <v>0</v>
      </c>
      <c r="F786" s="20">
        <v>0</v>
      </c>
      <c r="G786" s="20">
        <v>0</v>
      </c>
      <c r="H786" s="20">
        <v>0</v>
      </c>
      <c r="I786" s="20">
        <v>0</v>
      </c>
    </row>
    <row r="787" spans="1:9" x14ac:dyDescent="0.45">
      <c r="A787" s="20">
        <f t="shared" si="3"/>
        <v>78.19999999999925</v>
      </c>
      <c r="B787" s="20">
        <v>0</v>
      </c>
      <c r="C787" s="20">
        <v>0</v>
      </c>
      <c r="D787" s="20">
        <v>0</v>
      </c>
      <c r="E787" s="20">
        <v>0</v>
      </c>
      <c r="F787" s="20">
        <v>0</v>
      </c>
      <c r="G787" s="20">
        <v>0</v>
      </c>
      <c r="H787" s="20">
        <v>0</v>
      </c>
      <c r="I787" s="20">
        <v>0</v>
      </c>
    </row>
    <row r="788" spans="1:9" x14ac:dyDescent="0.45">
      <c r="A788" s="20">
        <f t="shared" si="3"/>
        <v>78.299999999999244</v>
      </c>
      <c r="B788" s="20">
        <v>0</v>
      </c>
      <c r="C788" s="20">
        <v>0</v>
      </c>
      <c r="D788" s="20">
        <v>0</v>
      </c>
      <c r="E788" s="20">
        <v>0</v>
      </c>
      <c r="F788" s="20">
        <v>0</v>
      </c>
      <c r="G788" s="20">
        <v>0</v>
      </c>
      <c r="H788" s="20">
        <v>0</v>
      </c>
      <c r="I788" s="20">
        <v>0</v>
      </c>
    </row>
    <row r="789" spans="1:9" x14ac:dyDescent="0.45">
      <c r="A789" s="20">
        <f t="shared" si="3"/>
        <v>78.399999999999238</v>
      </c>
      <c r="B789" s="20">
        <v>0</v>
      </c>
      <c r="C789" s="20">
        <v>0</v>
      </c>
      <c r="D789" s="20">
        <v>0</v>
      </c>
      <c r="E789" s="20">
        <v>0</v>
      </c>
      <c r="F789" s="20">
        <v>0</v>
      </c>
      <c r="G789" s="20">
        <v>0</v>
      </c>
      <c r="H789" s="20">
        <v>0</v>
      </c>
      <c r="I789" s="20">
        <v>0</v>
      </c>
    </row>
    <row r="790" spans="1:9" x14ac:dyDescent="0.45">
      <c r="A790" s="20">
        <f t="shared" si="3"/>
        <v>78.499999999999233</v>
      </c>
      <c r="B790" s="20">
        <v>0</v>
      </c>
      <c r="C790" s="20">
        <v>0</v>
      </c>
      <c r="D790" s="20">
        <v>0</v>
      </c>
      <c r="E790" s="20">
        <v>0</v>
      </c>
      <c r="F790" s="20">
        <v>0</v>
      </c>
      <c r="G790" s="20">
        <v>0</v>
      </c>
      <c r="H790" s="20">
        <v>0</v>
      </c>
      <c r="I790" s="20">
        <v>0</v>
      </c>
    </row>
    <row r="791" spans="1:9" x14ac:dyDescent="0.45">
      <c r="A791" s="20">
        <f t="shared" si="3"/>
        <v>78.599999999999227</v>
      </c>
      <c r="B791" s="20">
        <v>0</v>
      </c>
      <c r="C791" s="20">
        <v>0</v>
      </c>
      <c r="D791" s="20">
        <v>0</v>
      </c>
      <c r="E791" s="20">
        <v>0</v>
      </c>
      <c r="F791" s="20">
        <v>0</v>
      </c>
      <c r="G791" s="20">
        <v>0</v>
      </c>
      <c r="H791" s="20">
        <v>0</v>
      </c>
      <c r="I791" s="20">
        <v>0</v>
      </c>
    </row>
    <row r="792" spans="1:9" x14ac:dyDescent="0.45">
      <c r="A792" s="20">
        <f t="shared" si="3"/>
        <v>78.699999999999221</v>
      </c>
      <c r="B792" s="20">
        <v>0</v>
      </c>
      <c r="C792" s="20">
        <v>0</v>
      </c>
      <c r="D792" s="20">
        <v>0</v>
      </c>
      <c r="E792" s="20">
        <v>0</v>
      </c>
      <c r="F792" s="20">
        <v>0</v>
      </c>
      <c r="G792" s="20">
        <v>0</v>
      </c>
      <c r="H792" s="20">
        <v>0</v>
      </c>
      <c r="I792" s="20">
        <v>0</v>
      </c>
    </row>
    <row r="793" spans="1:9" x14ac:dyDescent="0.45">
      <c r="A793" s="20">
        <f t="shared" si="3"/>
        <v>78.799999999999216</v>
      </c>
      <c r="B793" s="20">
        <v>0</v>
      </c>
      <c r="C793" s="20">
        <v>0</v>
      </c>
      <c r="D793" s="20">
        <v>0</v>
      </c>
      <c r="E793" s="20">
        <v>0</v>
      </c>
      <c r="F793" s="20">
        <v>0</v>
      </c>
      <c r="G793" s="20">
        <v>0</v>
      </c>
      <c r="H793" s="20">
        <v>0</v>
      </c>
      <c r="I793" s="20">
        <v>0</v>
      </c>
    </row>
    <row r="794" spans="1:9" x14ac:dyDescent="0.45">
      <c r="A794" s="20">
        <f t="shared" si="3"/>
        <v>78.89999999999921</v>
      </c>
      <c r="B794" s="20">
        <v>0</v>
      </c>
      <c r="C794" s="20">
        <v>0</v>
      </c>
      <c r="D794" s="20">
        <v>0</v>
      </c>
      <c r="E794" s="20">
        <v>0</v>
      </c>
      <c r="F794" s="20">
        <v>0</v>
      </c>
      <c r="G794" s="20">
        <v>0</v>
      </c>
      <c r="H794" s="20">
        <v>0</v>
      </c>
      <c r="I794" s="20">
        <v>0</v>
      </c>
    </row>
    <row r="795" spans="1:9" x14ac:dyDescent="0.45">
      <c r="A795" s="20">
        <f t="shared" si="3"/>
        <v>78.999999999999204</v>
      </c>
      <c r="B795" s="20">
        <v>0</v>
      </c>
      <c r="C795" s="20">
        <v>0</v>
      </c>
      <c r="D795" s="20">
        <v>0</v>
      </c>
      <c r="E795" s="20">
        <v>0</v>
      </c>
      <c r="F795" s="20">
        <v>0</v>
      </c>
      <c r="G795" s="20">
        <v>0</v>
      </c>
      <c r="H795" s="20">
        <v>0</v>
      </c>
      <c r="I795" s="20">
        <v>0</v>
      </c>
    </row>
    <row r="796" spans="1:9" x14ac:dyDescent="0.45">
      <c r="A796" s="20">
        <f t="shared" si="3"/>
        <v>79.099999999999199</v>
      </c>
      <c r="B796" s="20">
        <v>0</v>
      </c>
      <c r="C796" s="20">
        <v>0</v>
      </c>
      <c r="D796" s="20">
        <v>0</v>
      </c>
      <c r="E796" s="20">
        <v>0</v>
      </c>
      <c r="F796" s="20">
        <v>0</v>
      </c>
      <c r="G796" s="20">
        <v>0</v>
      </c>
      <c r="H796" s="20">
        <v>0</v>
      </c>
      <c r="I796" s="20">
        <v>0</v>
      </c>
    </row>
    <row r="797" spans="1:9" x14ac:dyDescent="0.45">
      <c r="A797" s="20">
        <f t="shared" si="3"/>
        <v>79.199999999999193</v>
      </c>
      <c r="B797" s="20">
        <v>0</v>
      </c>
      <c r="C797" s="20">
        <v>0</v>
      </c>
      <c r="D797" s="20">
        <v>0</v>
      </c>
      <c r="E797" s="20">
        <v>0</v>
      </c>
      <c r="F797" s="20">
        <v>0</v>
      </c>
      <c r="G797" s="20">
        <v>0</v>
      </c>
      <c r="H797" s="20">
        <v>0</v>
      </c>
      <c r="I797" s="20">
        <v>0</v>
      </c>
    </row>
    <row r="798" spans="1:9" x14ac:dyDescent="0.45">
      <c r="A798" s="20">
        <f t="shared" si="3"/>
        <v>79.299999999999187</v>
      </c>
      <c r="B798" s="20">
        <v>0</v>
      </c>
      <c r="C798" s="20">
        <v>0</v>
      </c>
      <c r="D798" s="20">
        <v>0</v>
      </c>
      <c r="E798" s="20">
        <v>0</v>
      </c>
      <c r="F798" s="20">
        <v>0</v>
      </c>
      <c r="G798" s="20">
        <v>0</v>
      </c>
      <c r="H798" s="20">
        <v>0</v>
      </c>
      <c r="I798" s="20">
        <v>0</v>
      </c>
    </row>
    <row r="799" spans="1:9" x14ac:dyDescent="0.45">
      <c r="A799" s="20">
        <f t="shared" ref="A799:A862" si="4">A798+1/10</f>
        <v>79.399999999999181</v>
      </c>
      <c r="B799" s="20">
        <v>0</v>
      </c>
      <c r="C799" s="20">
        <v>0</v>
      </c>
      <c r="D799" s="20">
        <v>0</v>
      </c>
      <c r="E799" s="20">
        <v>0</v>
      </c>
      <c r="F799" s="20">
        <v>0</v>
      </c>
      <c r="G799" s="20">
        <v>0</v>
      </c>
      <c r="H799" s="20">
        <v>0</v>
      </c>
      <c r="I799" s="20">
        <v>0</v>
      </c>
    </row>
    <row r="800" spans="1:9" x14ac:dyDescent="0.45">
      <c r="A800" s="20">
        <f t="shared" si="4"/>
        <v>79.499999999999176</v>
      </c>
      <c r="B800" s="20">
        <v>0</v>
      </c>
      <c r="C800" s="20">
        <v>0</v>
      </c>
      <c r="D800" s="20">
        <v>0</v>
      </c>
      <c r="E800" s="20">
        <v>0</v>
      </c>
      <c r="F800" s="20">
        <v>0</v>
      </c>
      <c r="G800" s="20">
        <v>0</v>
      </c>
      <c r="H800" s="20">
        <v>0</v>
      </c>
      <c r="I800" s="20">
        <v>0</v>
      </c>
    </row>
    <row r="801" spans="1:9" x14ac:dyDescent="0.45">
      <c r="A801" s="20">
        <f t="shared" si="4"/>
        <v>79.59999999999917</v>
      </c>
      <c r="B801" s="20">
        <v>0</v>
      </c>
      <c r="C801" s="20">
        <v>0</v>
      </c>
      <c r="D801" s="20">
        <v>0</v>
      </c>
      <c r="E801" s="20">
        <v>0</v>
      </c>
      <c r="F801" s="20">
        <v>0</v>
      </c>
      <c r="G801" s="20">
        <v>0</v>
      </c>
      <c r="H801" s="20">
        <v>0</v>
      </c>
      <c r="I801" s="20">
        <v>0</v>
      </c>
    </row>
    <row r="802" spans="1:9" x14ac:dyDescent="0.45">
      <c r="A802" s="20">
        <f t="shared" si="4"/>
        <v>79.699999999999164</v>
      </c>
      <c r="B802" s="20">
        <v>0</v>
      </c>
      <c r="C802" s="20">
        <v>0</v>
      </c>
      <c r="D802" s="20">
        <v>0</v>
      </c>
      <c r="E802" s="20">
        <v>0</v>
      </c>
      <c r="F802" s="20">
        <v>0</v>
      </c>
      <c r="G802" s="20">
        <v>0</v>
      </c>
      <c r="H802" s="20">
        <v>0</v>
      </c>
      <c r="I802" s="20">
        <v>0</v>
      </c>
    </row>
    <row r="803" spans="1:9" x14ac:dyDescent="0.45">
      <c r="A803" s="20">
        <f t="shared" si="4"/>
        <v>79.799999999999159</v>
      </c>
      <c r="B803" s="20">
        <v>0</v>
      </c>
      <c r="C803" s="20">
        <v>0</v>
      </c>
      <c r="D803" s="20">
        <v>0</v>
      </c>
      <c r="E803" s="20">
        <v>0</v>
      </c>
      <c r="F803" s="20">
        <v>0</v>
      </c>
      <c r="G803" s="20">
        <v>0</v>
      </c>
      <c r="H803" s="20">
        <v>0</v>
      </c>
      <c r="I803" s="20">
        <v>0</v>
      </c>
    </row>
    <row r="804" spans="1:9" x14ac:dyDescent="0.45">
      <c r="A804" s="20">
        <f t="shared" si="4"/>
        <v>79.899999999999153</v>
      </c>
      <c r="B804" s="20">
        <v>0</v>
      </c>
      <c r="C804" s="20">
        <v>0</v>
      </c>
      <c r="D804" s="20">
        <v>0</v>
      </c>
      <c r="E804" s="20">
        <v>0</v>
      </c>
      <c r="F804" s="20">
        <v>0</v>
      </c>
      <c r="G804" s="20">
        <v>0</v>
      </c>
      <c r="H804" s="20">
        <v>0</v>
      </c>
      <c r="I804" s="20">
        <v>0</v>
      </c>
    </row>
    <row r="805" spans="1:9" x14ac:dyDescent="0.45">
      <c r="A805" s="20">
        <f t="shared" si="4"/>
        <v>79.999999999999147</v>
      </c>
      <c r="B805" s="20">
        <v>0</v>
      </c>
      <c r="C805" s="20">
        <v>0</v>
      </c>
      <c r="D805" s="20">
        <v>0</v>
      </c>
      <c r="E805" s="20">
        <v>0</v>
      </c>
      <c r="F805" s="20">
        <v>0</v>
      </c>
      <c r="G805" s="20">
        <v>0</v>
      </c>
      <c r="H805" s="20">
        <v>0</v>
      </c>
      <c r="I805" s="20">
        <v>0</v>
      </c>
    </row>
    <row r="806" spans="1:9" x14ac:dyDescent="0.45">
      <c r="A806" s="20">
        <f t="shared" si="4"/>
        <v>80.099999999999142</v>
      </c>
      <c r="B806" s="20">
        <v>0</v>
      </c>
      <c r="C806" s="20">
        <v>0</v>
      </c>
      <c r="D806" s="20">
        <v>0</v>
      </c>
      <c r="E806" s="20">
        <v>0</v>
      </c>
      <c r="F806" s="20">
        <v>0</v>
      </c>
      <c r="G806" s="20">
        <v>0</v>
      </c>
      <c r="H806" s="20">
        <v>0</v>
      </c>
      <c r="I806" s="20">
        <v>0</v>
      </c>
    </row>
    <row r="807" spans="1:9" x14ac:dyDescent="0.45">
      <c r="A807" s="20">
        <f t="shared" si="4"/>
        <v>80.199999999999136</v>
      </c>
      <c r="B807" s="20">
        <v>0</v>
      </c>
      <c r="C807" s="20">
        <v>0</v>
      </c>
      <c r="D807" s="20">
        <v>0</v>
      </c>
      <c r="E807" s="20">
        <v>0</v>
      </c>
      <c r="F807" s="20">
        <v>0</v>
      </c>
      <c r="G807" s="20">
        <v>0</v>
      </c>
      <c r="H807" s="20">
        <v>0</v>
      </c>
      <c r="I807" s="20">
        <v>0</v>
      </c>
    </row>
    <row r="808" spans="1:9" x14ac:dyDescent="0.45">
      <c r="A808" s="20">
        <f t="shared" si="4"/>
        <v>80.29999999999913</v>
      </c>
      <c r="B808" s="20">
        <v>0</v>
      </c>
      <c r="C808" s="20">
        <v>0</v>
      </c>
      <c r="D808" s="20">
        <v>0</v>
      </c>
      <c r="E808" s="20">
        <v>0</v>
      </c>
      <c r="F808" s="20">
        <v>0</v>
      </c>
      <c r="G808" s="20">
        <v>0</v>
      </c>
      <c r="H808" s="20">
        <v>0</v>
      </c>
      <c r="I808" s="20">
        <v>0</v>
      </c>
    </row>
    <row r="809" spans="1:9" x14ac:dyDescent="0.45">
      <c r="A809" s="20">
        <f t="shared" si="4"/>
        <v>80.399999999999125</v>
      </c>
      <c r="B809" s="20">
        <v>0</v>
      </c>
      <c r="C809" s="20">
        <v>0</v>
      </c>
      <c r="D809" s="20">
        <v>0</v>
      </c>
      <c r="E809" s="20">
        <v>0</v>
      </c>
      <c r="F809" s="20">
        <v>0</v>
      </c>
      <c r="G809" s="20">
        <v>0</v>
      </c>
      <c r="H809" s="20">
        <v>0</v>
      </c>
      <c r="I809" s="20">
        <v>0</v>
      </c>
    </row>
    <row r="810" spans="1:9" x14ac:dyDescent="0.45">
      <c r="A810" s="20">
        <f t="shared" si="4"/>
        <v>80.499999999999119</v>
      </c>
      <c r="B810" s="20">
        <v>0</v>
      </c>
      <c r="C810" s="20">
        <v>0</v>
      </c>
      <c r="D810" s="20">
        <v>0</v>
      </c>
      <c r="E810" s="20">
        <v>0</v>
      </c>
      <c r="F810" s="20">
        <v>0</v>
      </c>
      <c r="G810" s="20">
        <v>0</v>
      </c>
      <c r="H810" s="20">
        <v>0</v>
      </c>
      <c r="I810" s="20">
        <v>0</v>
      </c>
    </row>
    <row r="811" spans="1:9" x14ac:dyDescent="0.45">
      <c r="A811" s="20">
        <f t="shared" si="4"/>
        <v>80.599999999999113</v>
      </c>
      <c r="B811" s="20">
        <v>0</v>
      </c>
      <c r="C811" s="20">
        <v>0</v>
      </c>
      <c r="D811" s="20">
        <v>0</v>
      </c>
      <c r="E811" s="20">
        <v>0</v>
      </c>
      <c r="F811" s="20">
        <v>0</v>
      </c>
      <c r="G811" s="20">
        <v>0</v>
      </c>
      <c r="H811" s="20">
        <v>0</v>
      </c>
      <c r="I811" s="20">
        <v>0</v>
      </c>
    </row>
    <row r="812" spans="1:9" x14ac:dyDescent="0.45">
      <c r="A812" s="20">
        <f t="shared" si="4"/>
        <v>80.699999999999108</v>
      </c>
      <c r="B812" s="20">
        <v>0</v>
      </c>
      <c r="C812" s="20">
        <v>0</v>
      </c>
      <c r="D812" s="20">
        <v>0</v>
      </c>
      <c r="E812" s="20">
        <v>0</v>
      </c>
      <c r="F812" s="20">
        <v>0</v>
      </c>
      <c r="G812" s="20">
        <v>0</v>
      </c>
      <c r="H812" s="20">
        <v>0</v>
      </c>
      <c r="I812" s="20">
        <v>0</v>
      </c>
    </row>
    <row r="813" spans="1:9" x14ac:dyDescent="0.45">
      <c r="A813" s="20">
        <f t="shared" si="4"/>
        <v>80.799999999999102</v>
      </c>
      <c r="B813" s="20">
        <v>0</v>
      </c>
      <c r="C813" s="20">
        <v>0</v>
      </c>
      <c r="D813" s="20">
        <v>0</v>
      </c>
      <c r="E813" s="20">
        <v>0</v>
      </c>
      <c r="F813" s="20">
        <v>0</v>
      </c>
      <c r="G813" s="20">
        <v>0</v>
      </c>
      <c r="H813" s="20">
        <v>0</v>
      </c>
      <c r="I813" s="20">
        <v>0</v>
      </c>
    </row>
    <row r="814" spans="1:9" x14ac:dyDescent="0.45">
      <c r="A814" s="20">
        <f t="shared" si="4"/>
        <v>80.899999999999096</v>
      </c>
      <c r="B814" s="20">
        <v>0</v>
      </c>
      <c r="C814" s="20">
        <v>0</v>
      </c>
      <c r="D814" s="20">
        <v>0</v>
      </c>
      <c r="E814" s="20">
        <v>0</v>
      </c>
      <c r="F814" s="20">
        <v>0</v>
      </c>
      <c r="G814" s="20">
        <v>0</v>
      </c>
      <c r="H814" s="20">
        <v>0</v>
      </c>
      <c r="I814" s="20">
        <v>0</v>
      </c>
    </row>
    <row r="815" spans="1:9" x14ac:dyDescent="0.45">
      <c r="A815" s="20">
        <f t="shared" si="4"/>
        <v>80.999999999999091</v>
      </c>
      <c r="B815" s="20">
        <v>0</v>
      </c>
      <c r="C815" s="20">
        <v>0</v>
      </c>
      <c r="D815" s="20">
        <v>0</v>
      </c>
      <c r="E815" s="20">
        <v>0</v>
      </c>
      <c r="F815" s="20">
        <v>0</v>
      </c>
      <c r="G815" s="20">
        <v>0</v>
      </c>
      <c r="H815" s="20">
        <v>0</v>
      </c>
      <c r="I815" s="20">
        <v>0</v>
      </c>
    </row>
    <row r="816" spans="1:9" x14ac:dyDescent="0.45">
      <c r="A816" s="20">
        <f t="shared" si="4"/>
        <v>81.099999999999085</v>
      </c>
      <c r="B816" s="20">
        <v>0</v>
      </c>
      <c r="C816" s="20">
        <v>0</v>
      </c>
      <c r="D816" s="20">
        <v>0</v>
      </c>
      <c r="E816" s="20">
        <v>0</v>
      </c>
      <c r="F816" s="20">
        <v>0</v>
      </c>
      <c r="G816" s="20">
        <v>0</v>
      </c>
      <c r="H816" s="20">
        <v>0</v>
      </c>
      <c r="I816" s="20">
        <v>0</v>
      </c>
    </row>
    <row r="817" spans="1:9" x14ac:dyDescent="0.45">
      <c r="A817" s="20">
        <f t="shared" si="4"/>
        <v>81.199999999999079</v>
      </c>
      <c r="B817" s="20">
        <v>0</v>
      </c>
      <c r="C817" s="20">
        <v>0</v>
      </c>
      <c r="D817" s="20">
        <v>0</v>
      </c>
      <c r="E817" s="20">
        <v>0</v>
      </c>
      <c r="F817" s="20">
        <v>0</v>
      </c>
      <c r="G817" s="20">
        <v>0</v>
      </c>
      <c r="H817" s="20">
        <v>0</v>
      </c>
      <c r="I817" s="20">
        <v>0</v>
      </c>
    </row>
    <row r="818" spans="1:9" x14ac:dyDescent="0.45">
      <c r="A818" s="20">
        <f t="shared" si="4"/>
        <v>81.299999999999073</v>
      </c>
      <c r="B818" s="20">
        <v>0</v>
      </c>
      <c r="C818" s="20">
        <v>0</v>
      </c>
      <c r="D818" s="20">
        <v>0</v>
      </c>
      <c r="E818" s="20">
        <v>0</v>
      </c>
      <c r="F818" s="20">
        <v>0</v>
      </c>
      <c r="G818" s="20">
        <v>0</v>
      </c>
      <c r="H818" s="20">
        <v>0</v>
      </c>
      <c r="I818" s="20">
        <v>0</v>
      </c>
    </row>
    <row r="819" spans="1:9" x14ac:dyDescent="0.45">
      <c r="A819" s="20">
        <f t="shared" si="4"/>
        <v>81.399999999999068</v>
      </c>
      <c r="B819" s="20">
        <v>0</v>
      </c>
      <c r="C819" s="20">
        <v>0</v>
      </c>
      <c r="D819" s="20">
        <v>0</v>
      </c>
      <c r="E819" s="20">
        <v>0</v>
      </c>
      <c r="F819" s="20">
        <v>0</v>
      </c>
      <c r="G819" s="20">
        <v>0</v>
      </c>
      <c r="H819" s="20">
        <v>0</v>
      </c>
      <c r="I819" s="20">
        <v>0</v>
      </c>
    </row>
    <row r="820" spans="1:9" x14ac:dyDescent="0.45">
      <c r="A820" s="20">
        <f t="shared" si="4"/>
        <v>81.499999999999062</v>
      </c>
      <c r="B820" s="20">
        <v>0</v>
      </c>
      <c r="C820" s="20">
        <v>0</v>
      </c>
      <c r="D820" s="20">
        <v>0</v>
      </c>
      <c r="E820" s="20">
        <v>0</v>
      </c>
      <c r="F820" s="20">
        <v>0</v>
      </c>
      <c r="G820" s="20">
        <v>0</v>
      </c>
      <c r="H820" s="20">
        <v>0</v>
      </c>
      <c r="I820" s="20">
        <v>0</v>
      </c>
    </row>
    <row r="821" spans="1:9" x14ac:dyDescent="0.45">
      <c r="A821" s="20">
        <f t="shared" si="4"/>
        <v>81.599999999999056</v>
      </c>
      <c r="B821" s="20">
        <v>0</v>
      </c>
      <c r="C821" s="20">
        <v>0</v>
      </c>
      <c r="D821" s="20">
        <v>0</v>
      </c>
      <c r="E821" s="20">
        <v>0</v>
      </c>
      <c r="F821" s="20">
        <v>0</v>
      </c>
      <c r="G821" s="20">
        <v>0</v>
      </c>
      <c r="H821" s="20">
        <v>0</v>
      </c>
      <c r="I821" s="20">
        <v>0</v>
      </c>
    </row>
    <row r="822" spans="1:9" x14ac:dyDescent="0.45">
      <c r="A822" s="20">
        <f t="shared" si="4"/>
        <v>81.699999999999051</v>
      </c>
      <c r="B822" s="20">
        <v>0</v>
      </c>
      <c r="C822" s="20">
        <v>0</v>
      </c>
      <c r="D822" s="20">
        <v>0</v>
      </c>
      <c r="E822" s="20">
        <v>0</v>
      </c>
      <c r="F822" s="20">
        <v>0</v>
      </c>
      <c r="G822" s="20">
        <v>0</v>
      </c>
      <c r="H822" s="20">
        <v>0</v>
      </c>
      <c r="I822" s="20">
        <v>0</v>
      </c>
    </row>
    <row r="823" spans="1:9" x14ac:dyDescent="0.45">
      <c r="A823" s="20">
        <f t="shared" si="4"/>
        <v>81.799999999999045</v>
      </c>
      <c r="B823" s="20">
        <v>0</v>
      </c>
      <c r="C823" s="20">
        <v>0</v>
      </c>
      <c r="D823" s="20">
        <v>0</v>
      </c>
      <c r="E823" s="20">
        <v>0</v>
      </c>
      <c r="F823" s="20">
        <v>0</v>
      </c>
      <c r="G823" s="20">
        <v>0</v>
      </c>
      <c r="H823" s="20">
        <v>0</v>
      </c>
      <c r="I823" s="20">
        <v>0</v>
      </c>
    </row>
    <row r="824" spans="1:9" x14ac:dyDescent="0.45">
      <c r="A824" s="20">
        <f t="shared" si="4"/>
        <v>81.899999999999039</v>
      </c>
      <c r="B824" s="20">
        <v>0</v>
      </c>
      <c r="C824" s="20">
        <v>0</v>
      </c>
      <c r="D824" s="20">
        <v>0</v>
      </c>
      <c r="E824" s="20">
        <v>0</v>
      </c>
      <c r="F824" s="20">
        <v>0</v>
      </c>
      <c r="G824" s="20">
        <v>0</v>
      </c>
      <c r="H824" s="20">
        <v>0</v>
      </c>
      <c r="I824" s="20">
        <v>0</v>
      </c>
    </row>
    <row r="825" spans="1:9" x14ac:dyDescent="0.45">
      <c r="A825" s="20">
        <f t="shared" si="4"/>
        <v>81.999999999999034</v>
      </c>
      <c r="B825" s="20">
        <v>0</v>
      </c>
      <c r="C825" s="20">
        <v>0</v>
      </c>
      <c r="D825" s="20">
        <v>0</v>
      </c>
      <c r="E825" s="20">
        <v>0</v>
      </c>
      <c r="F825" s="20">
        <v>0</v>
      </c>
      <c r="G825" s="20">
        <v>0</v>
      </c>
      <c r="H825" s="20">
        <v>0</v>
      </c>
      <c r="I825" s="20">
        <v>0</v>
      </c>
    </row>
    <row r="826" spans="1:9" x14ac:dyDescent="0.45">
      <c r="A826" s="20">
        <f t="shared" si="4"/>
        <v>82.099999999999028</v>
      </c>
      <c r="B826" s="20">
        <v>0</v>
      </c>
      <c r="C826" s="20">
        <v>0</v>
      </c>
      <c r="D826" s="20">
        <v>0</v>
      </c>
      <c r="E826" s="20">
        <v>0</v>
      </c>
      <c r="F826" s="20">
        <v>0</v>
      </c>
      <c r="G826" s="20">
        <v>0</v>
      </c>
      <c r="H826" s="20">
        <v>0</v>
      </c>
      <c r="I826" s="20">
        <v>0</v>
      </c>
    </row>
    <row r="827" spans="1:9" x14ac:dyDescent="0.45">
      <c r="A827" s="20">
        <f t="shared" si="4"/>
        <v>82.199999999999022</v>
      </c>
      <c r="B827" s="20">
        <v>0</v>
      </c>
      <c r="C827" s="20">
        <v>0</v>
      </c>
      <c r="D827" s="20">
        <v>0</v>
      </c>
      <c r="E827" s="20">
        <v>0</v>
      </c>
      <c r="F827" s="20">
        <v>0</v>
      </c>
      <c r="G827" s="20">
        <v>0</v>
      </c>
      <c r="H827" s="20">
        <v>0</v>
      </c>
      <c r="I827" s="20">
        <v>0</v>
      </c>
    </row>
    <row r="828" spans="1:9" x14ac:dyDescent="0.45">
      <c r="A828" s="20">
        <f t="shared" si="4"/>
        <v>82.299999999999017</v>
      </c>
      <c r="B828" s="20">
        <v>0</v>
      </c>
      <c r="C828" s="20">
        <v>0</v>
      </c>
      <c r="D828" s="20">
        <v>0</v>
      </c>
      <c r="E828" s="20">
        <v>0</v>
      </c>
      <c r="F828" s="20">
        <v>0</v>
      </c>
      <c r="G828" s="20">
        <v>0</v>
      </c>
      <c r="H828" s="20">
        <v>0</v>
      </c>
      <c r="I828" s="20">
        <v>0</v>
      </c>
    </row>
    <row r="829" spans="1:9" x14ac:dyDescent="0.45">
      <c r="A829" s="20">
        <f t="shared" si="4"/>
        <v>82.399999999999011</v>
      </c>
      <c r="B829" s="20">
        <v>0</v>
      </c>
      <c r="C829" s="20">
        <v>0</v>
      </c>
      <c r="D829" s="20">
        <v>0</v>
      </c>
      <c r="E829" s="20">
        <v>0</v>
      </c>
      <c r="F829" s="20">
        <v>0</v>
      </c>
      <c r="G829" s="20">
        <v>0</v>
      </c>
      <c r="H829" s="20">
        <v>0</v>
      </c>
      <c r="I829" s="20">
        <v>0</v>
      </c>
    </row>
    <row r="830" spans="1:9" x14ac:dyDescent="0.45">
      <c r="A830" s="20">
        <f t="shared" si="4"/>
        <v>82.499999999999005</v>
      </c>
      <c r="B830" s="20">
        <v>0</v>
      </c>
      <c r="C830" s="20">
        <v>0</v>
      </c>
      <c r="D830" s="20">
        <v>0</v>
      </c>
      <c r="E830" s="20">
        <v>0</v>
      </c>
      <c r="F830" s="20">
        <v>0</v>
      </c>
      <c r="G830" s="20">
        <v>0</v>
      </c>
      <c r="H830" s="20">
        <v>0</v>
      </c>
      <c r="I830" s="20">
        <v>0</v>
      </c>
    </row>
    <row r="831" spans="1:9" x14ac:dyDescent="0.45">
      <c r="A831" s="20">
        <f t="shared" si="4"/>
        <v>82.599999999999</v>
      </c>
      <c r="B831" s="20">
        <v>0</v>
      </c>
      <c r="C831" s="20">
        <v>0</v>
      </c>
      <c r="D831" s="20">
        <v>0</v>
      </c>
      <c r="E831" s="20">
        <v>0</v>
      </c>
      <c r="F831" s="20">
        <v>0</v>
      </c>
      <c r="G831" s="20">
        <v>0</v>
      </c>
      <c r="H831" s="20">
        <v>0</v>
      </c>
      <c r="I831" s="20">
        <v>0</v>
      </c>
    </row>
    <row r="832" spans="1:9" x14ac:dyDescent="0.45">
      <c r="A832" s="20">
        <f t="shared" si="4"/>
        <v>82.699999999998994</v>
      </c>
      <c r="B832" s="20">
        <v>0</v>
      </c>
      <c r="C832" s="20">
        <v>0</v>
      </c>
      <c r="D832" s="20">
        <v>0</v>
      </c>
      <c r="E832" s="20">
        <v>0</v>
      </c>
      <c r="F832" s="20">
        <v>0</v>
      </c>
      <c r="G832" s="20">
        <v>0</v>
      </c>
      <c r="H832" s="20">
        <v>0</v>
      </c>
      <c r="I832" s="20">
        <v>0</v>
      </c>
    </row>
    <row r="833" spans="1:9" x14ac:dyDescent="0.45">
      <c r="A833" s="20">
        <f t="shared" si="4"/>
        <v>82.799999999998988</v>
      </c>
      <c r="B833" s="20">
        <v>0</v>
      </c>
      <c r="C833" s="20">
        <v>0</v>
      </c>
      <c r="D833" s="20">
        <v>0</v>
      </c>
      <c r="E833" s="20">
        <v>0</v>
      </c>
      <c r="F833" s="20">
        <v>0</v>
      </c>
      <c r="G833" s="20">
        <v>0</v>
      </c>
      <c r="H833" s="20">
        <v>0</v>
      </c>
      <c r="I833" s="20">
        <v>0</v>
      </c>
    </row>
    <row r="834" spans="1:9" x14ac:dyDescent="0.45">
      <c r="A834" s="20">
        <f t="shared" si="4"/>
        <v>82.899999999998983</v>
      </c>
      <c r="B834" s="20">
        <v>0</v>
      </c>
      <c r="C834" s="20">
        <v>0</v>
      </c>
      <c r="D834" s="20">
        <v>0</v>
      </c>
      <c r="E834" s="20">
        <v>0</v>
      </c>
      <c r="F834" s="20">
        <v>0</v>
      </c>
      <c r="G834" s="20">
        <v>0</v>
      </c>
      <c r="H834" s="20">
        <v>0</v>
      </c>
      <c r="I834" s="20">
        <v>0</v>
      </c>
    </row>
    <row r="835" spans="1:9" x14ac:dyDescent="0.45">
      <c r="A835" s="20">
        <f t="shared" si="4"/>
        <v>82.999999999998977</v>
      </c>
      <c r="B835" s="20">
        <v>0</v>
      </c>
      <c r="C835" s="20">
        <v>0</v>
      </c>
      <c r="D835" s="20">
        <v>0</v>
      </c>
      <c r="E835" s="20">
        <v>0</v>
      </c>
      <c r="F835" s="20">
        <v>0</v>
      </c>
      <c r="G835" s="20">
        <v>0</v>
      </c>
      <c r="H835" s="20">
        <v>0</v>
      </c>
      <c r="I835" s="20">
        <v>0</v>
      </c>
    </row>
    <row r="836" spans="1:9" x14ac:dyDescent="0.45">
      <c r="A836" s="20">
        <f t="shared" si="4"/>
        <v>83.099999999998971</v>
      </c>
      <c r="B836" s="20">
        <v>0</v>
      </c>
      <c r="C836" s="20">
        <v>0</v>
      </c>
      <c r="D836" s="20">
        <v>0</v>
      </c>
      <c r="E836" s="20">
        <v>0</v>
      </c>
      <c r="F836" s="20">
        <v>0</v>
      </c>
      <c r="G836" s="20">
        <v>0</v>
      </c>
      <c r="H836" s="20">
        <v>0</v>
      </c>
      <c r="I836" s="20">
        <v>0</v>
      </c>
    </row>
    <row r="837" spans="1:9" x14ac:dyDescent="0.45">
      <c r="A837" s="20">
        <f t="shared" si="4"/>
        <v>83.199999999998965</v>
      </c>
      <c r="B837" s="20">
        <v>0</v>
      </c>
      <c r="C837" s="20">
        <v>0</v>
      </c>
      <c r="D837" s="20">
        <v>0</v>
      </c>
      <c r="E837" s="20">
        <v>0</v>
      </c>
      <c r="F837" s="20">
        <v>0</v>
      </c>
      <c r="G837" s="20">
        <v>0</v>
      </c>
      <c r="H837" s="20">
        <v>0</v>
      </c>
      <c r="I837" s="20">
        <v>0</v>
      </c>
    </row>
    <row r="838" spans="1:9" x14ac:dyDescent="0.45">
      <c r="A838" s="20">
        <f t="shared" si="4"/>
        <v>83.29999999999896</v>
      </c>
      <c r="B838" s="20">
        <v>0</v>
      </c>
      <c r="C838" s="20">
        <v>0</v>
      </c>
      <c r="D838" s="20">
        <v>0</v>
      </c>
      <c r="E838" s="20">
        <v>0</v>
      </c>
      <c r="F838" s="20">
        <v>0</v>
      </c>
      <c r="G838" s="20">
        <v>0</v>
      </c>
      <c r="H838" s="20">
        <v>0</v>
      </c>
      <c r="I838" s="20">
        <v>0</v>
      </c>
    </row>
    <row r="839" spans="1:9" x14ac:dyDescent="0.45">
      <c r="A839" s="20">
        <f t="shared" si="4"/>
        <v>83.399999999998954</v>
      </c>
      <c r="B839" s="20">
        <v>0</v>
      </c>
      <c r="C839" s="20">
        <v>0</v>
      </c>
      <c r="D839" s="20">
        <v>0</v>
      </c>
      <c r="E839" s="20">
        <v>0</v>
      </c>
      <c r="F839" s="20">
        <v>0</v>
      </c>
      <c r="G839" s="20">
        <v>0</v>
      </c>
      <c r="H839" s="20">
        <v>0</v>
      </c>
      <c r="I839" s="20">
        <v>0</v>
      </c>
    </row>
    <row r="840" spans="1:9" x14ac:dyDescent="0.45">
      <c r="A840" s="20">
        <f t="shared" si="4"/>
        <v>83.499999999998948</v>
      </c>
      <c r="B840" s="20">
        <v>0</v>
      </c>
      <c r="C840" s="20">
        <v>0</v>
      </c>
      <c r="D840" s="20">
        <v>0</v>
      </c>
      <c r="E840" s="20">
        <v>0</v>
      </c>
      <c r="F840" s="20">
        <v>0</v>
      </c>
      <c r="G840" s="20">
        <v>0</v>
      </c>
      <c r="H840" s="20">
        <v>0</v>
      </c>
      <c r="I840" s="20">
        <v>0</v>
      </c>
    </row>
    <row r="841" spans="1:9" x14ac:dyDescent="0.45">
      <c r="A841" s="20">
        <f t="shared" si="4"/>
        <v>83.599999999998943</v>
      </c>
      <c r="B841" s="20">
        <v>0</v>
      </c>
      <c r="C841" s="20">
        <v>0</v>
      </c>
      <c r="D841" s="20">
        <v>0</v>
      </c>
      <c r="E841" s="20">
        <v>0</v>
      </c>
      <c r="F841" s="20">
        <v>0</v>
      </c>
      <c r="G841" s="20">
        <v>0</v>
      </c>
      <c r="H841" s="20">
        <v>0</v>
      </c>
      <c r="I841" s="20">
        <v>0</v>
      </c>
    </row>
    <row r="842" spans="1:9" x14ac:dyDescent="0.45">
      <c r="A842" s="20">
        <f t="shared" si="4"/>
        <v>83.699999999998937</v>
      </c>
      <c r="B842" s="20">
        <v>0</v>
      </c>
      <c r="C842" s="20">
        <v>0</v>
      </c>
      <c r="D842" s="20">
        <v>0</v>
      </c>
      <c r="E842" s="20">
        <v>0</v>
      </c>
      <c r="F842" s="20">
        <v>0</v>
      </c>
      <c r="G842" s="20">
        <v>0</v>
      </c>
      <c r="H842" s="20">
        <v>0</v>
      </c>
      <c r="I842" s="20">
        <v>0</v>
      </c>
    </row>
    <row r="843" spans="1:9" x14ac:dyDescent="0.45">
      <c r="A843" s="20">
        <f t="shared" si="4"/>
        <v>83.799999999998931</v>
      </c>
      <c r="B843" s="20">
        <v>0</v>
      </c>
      <c r="C843" s="20">
        <v>0</v>
      </c>
      <c r="D843" s="20">
        <v>0</v>
      </c>
      <c r="E843" s="20">
        <v>0</v>
      </c>
      <c r="F843" s="20">
        <v>0</v>
      </c>
      <c r="G843" s="20">
        <v>0</v>
      </c>
      <c r="H843" s="20">
        <v>0</v>
      </c>
      <c r="I843" s="20">
        <v>0</v>
      </c>
    </row>
    <row r="844" spans="1:9" x14ac:dyDescent="0.45">
      <c r="A844" s="20">
        <f t="shared" si="4"/>
        <v>83.899999999998926</v>
      </c>
      <c r="B844" s="20">
        <v>0</v>
      </c>
      <c r="C844" s="20">
        <v>0</v>
      </c>
      <c r="D844" s="20">
        <v>0</v>
      </c>
      <c r="E844" s="20">
        <v>0</v>
      </c>
      <c r="F844" s="20">
        <v>0</v>
      </c>
      <c r="G844" s="20">
        <v>0</v>
      </c>
      <c r="H844" s="20">
        <v>0</v>
      </c>
      <c r="I844" s="20">
        <v>0</v>
      </c>
    </row>
    <row r="845" spans="1:9" x14ac:dyDescent="0.45">
      <c r="A845" s="20">
        <f t="shared" si="4"/>
        <v>83.99999999999892</v>
      </c>
      <c r="B845" s="20">
        <v>0</v>
      </c>
      <c r="C845" s="20">
        <v>0</v>
      </c>
      <c r="D845" s="20">
        <v>0</v>
      </c>
      <c r="E845" s="20">
        <v>0</v>
      </c>
      <c r="F845" s="20">
        <v>0</v>
      </c>
      <c r="G845" s="20">
        <v>0</v>
      </c>
      <c r="H845" s="20">
        <v>0</v>
      </c>
      <c r="I845" s="20">
        <v>0</v>
      </c>
    </row>
    <row r="846" spans="1:9" x14ac:dyDescent="0.45">
      <c r="A846" s="20">
        <f t="shared" si="4"/>
        <v>84.099999999998914</v>
      </c>
      <c r="B846" s="20">
        <v>0</v>
      </c>
      <c r="C846" s="20">
        <v>0</v>
      </c>
      <c r="D846" s="20">
        <v>0</v>
      </c>
      <c r="E846" s="20">
        <v>0</v>
      </c>
      <c r="F846" s="20">
        <v>0</v>
      </c>
      <c r="G846" s="20">
        <v>0</v>
      </c>
      <c r="H846" s="20">
        <v>0</v>
      </c>
      <c r="I846" s="20">
        <v>0</v>
      </c>
    </row>
    <row r="847" spans="1:9" x14ac:dyDescent="0.45">
      <c r="A847" s="20">
        <f t="shared" si="4"/>
        <v>84.199999999998909</v>
      </c>
      <c r="B847" s="20">
        <v>0</v>
      </c>
      <c r="C847" s="20">
        <v>0</v>
      </c>
      <c r="D847" s="20">
        <v>0</v>
      </c>
      <c r="E847" s="20">
        <v>0</v>
      </c>
      <c r="F847" s="20">
        <v>0</v>
      </c>
      <c r="G847" s="20">
        <v>0</v>
      </c>
      <c r="H847" s="20">
        <v>0</v>
      </c>
      <c r="I847" s="20">
        <v>0</v>
      </c>
    </row>
    <row r="848" spans="1:9" x14ac:dyDescent="0.45">
      <c r="A848" s="20">
        <f t="shared" si="4"/>
        <v>84.299999999998903</v>
      </c>
      <c r="B848" s="20">
        <v>0</v>
      </c>
      <c r="C848" s="20">
        <v>0</v>
      </c>
      <c r="D848" s="20">
        <v>0</v>
      </c>
      <c r="E848" s="20">
        <v>0</v>
      </c>
      <c r="F848" s="20">
        <v>0</v>
      </c>
      <c r="G848" s="20">
        <v>0</v>
      </c>
      <c r="H848" s="20">
        <v>0</v>
      </c>
      <c r="I848" s="20">
        <v>0</v>
      </c>
    </row>
    <row r="849" spans="1:9" x14ac:dyDescent="0.45">
      <c r="A849" s="20">
        <f t="shared" si="4"/>
        <v>84.399999999998897</v>
      </c>
      <c r="B849" s="20">
        <v>0</v>
      </c>
      <c r="C849" s="20">
        <v>0</v>
      </c>
      <c r="D849" s="20">
        <v>0</v>
      </c>
      <c r="E849" s="20">
        <v>0</v>
      </c>
      <c r="F849" s="20">
        <v>0</v>
      </c>
      <c r="G849" s="20">
        <v>0</v>
      </c>
      <c r="H849" s="20">
        <v>0</v>
      </c>
      <c r="I849" s="20">
        <v>0</v>
      </c>
    </row>
    <row r="850" spans="1:9" x14ac:dyDescent="0.45">
      <c r="A850" s="20">
        <f t="shared" si="4"/>
        <v>84.499999999998892</v>
      </c>
      <c r="B850" s="20">
        <v>0</v>
      </c>
      <c r="C850" s="20">
        <v>0</v>
      </c>
      <c r="D850" s="20">
        <v>0</v>
      </c>
      <c r="E850" s="20">
        <v>0</v>
      </c>
      <c r="F850" s="20">
        <v>0</v>
      </c>
      <c r="G850" s="20">
        <v>0</v>
      </c>
      <c r="H850" s="20">
        <v>0</v>
      </c>
      <c r="I850" s="20">
        <v>0</v>
      </c>
    </row>
    <row r="851" spans="1:9" x14ac:dyDescent="0.45">
      <c r="A851" s="20">
        <f t="shared" si="4"/>
        <v>84.599999999998886</v>
      </c>
      <c r="B851" s="20">
        <v>0</v>
      </c>
      <c r="C851" s="20">
        <v>0</v>
      </c>
      <c r="D851" s="20">
        <v>0</v>
      </c>
      <c r="E851" s="20">
        <v>0</v>
      </c>
      <c r="F851" s="20">
        <v>0</v>
      </c>
      <c r="G851" s="20">
        <v>0</v>
      </c>
      <c r="H851" s="20">
        <v>0</v>
      </c>
      <c r="I851" s="20">
        <v>0</v>
      </c>
    </row>
    <row r="852" spans="1:9" x14ac:dyDescent="0.45">
      <c r="A852" s="20">
        <f t="shared" si="4"/>
        <v>84.69999999999888</v>
      </c>
      <c r="B852" s="20">
        <v>0</v>
      </c>
      <c r="C852" s="20">
        <v>0</v>
      </c>
      <c r="D852" s="20">
        <v>0</v>
      </c>
      <c r="E852" s="20">
        <v>0</v>
      </c>
      <c r="F852" s="20">
        <v>0</v>
      </c>
      <c r="G852" s="20">
        <v>0</v>
      </c>
      <c r="H852" s="20">
        <v>0</v>
      </c>
      <c r="I852" s="20">
        <v>0</v>
      </c>
    </row>
    <row r="853" spans="1:9" x14ac:dyDescent="0.45">
      <c r="A853" s="20">
        <f t="shared" si="4"/>
        <v>84.799999999998875</v>
      </c>
      <c r="B853" s="20">
        <v>0</v>
      </c>
      <c r="C853" s="20">
        <v>0</v>
      </c>
      <c r="D853" s="20">
        <v>0</v>
      </c>
      <c r="E853" s="20">
        <v>0</v>
      </c>
      <c r="F853" s="20">
        <v>0</v>
      </c>
      <c r="G853" s="20">
        <v>0</v>
      </c>
      <c r="H853" s="20">
        <v>0</v>
      </c>
      <c r="I853" s="20">
        <v>0</v>
      </c>
    </row>
    <row r="854" spans="1:9" x14ac:dyDescent="0.45">
      <c r="A854" s="20">
        <f t="shared" si="4"/>
        <v>84.899999999998869</v>
      </c>
      <c r="B854" s="20">
        <v>0</v>
      </c>
      <c r="C854" s="20">
        <v>0</v>
      </c>
      <c r="D854" s="20">
        <v>0</v>
      </c>
      <c r="E854" s="20">
        <v>0</v>
      </c>
      <c r="F854" s="20">
        <v>0</v>
      </c>
      <c r="G854" s="20">
        <v>0</v>
      </c>
      <c r="H854" s="20">
        <v>0</v>
      </c>
      <c r="I854" s="20">
        <v>0</v>
      </c>
    </row>
    <row r="855" spans="1:9" x14ac:dyDescent="0.45">
      <c r="A855" s="20">
        <f t="shared" si="4"/>
        <v>84.999999999998863</v>
      </c>
      <c r="B855" s="20">
        <v>0</v>
      </c>
      <c r="C855" s="20">
        <v>0</v>
      </c>
      <c r="D855" s="20">
        <v>0</v>
      </c>
      <c r="E855" s="20">
        <v>0</v>
      </c>
      <c r="F855" s="20">
        <v>0</v>
      </c>
      <c r="G855" s="20">
        <v>0</v>
      </c>
      <c r="H855" s="20">
        <v>0</v>
      </c>
      <c r="I855" s="20">
        <v>0</v>
      </c>
    </row>
    <row r="856" spans="1:9" x14ac:dyDescent="0.45">
      <c r="A856" s="20">
        <f t="shared" si="4"/>
        <v>85.099999999998857</v>
      </c>
      <c r="B856" s="20">
        <v>0</v>
      </c>
      <c r="C856" s="20">
        <v>0</v>
      </c>
      <c r="D856" s="20">
        <v>0</v>
      </c>
      <c r="E856" s="20">
        <v>0</v>
      </c>
      <c r="F856" s="20">
        <v>0</v>
      </c>
      <c r="G856" s="20">
        <v>0</v>
      </c>
      <c r="H856" s="20">
        <v>0</v>
      </c>
      <c r="I856" s="20">
        <v>0</v>
      </c>
    </row>
    <row r="857" spans="1:9" x14ac:dyDescent="0.45">
      <c r="A857" s="20">
        <f t="shared" si="4"/>
        <v>85.199999999998852</v>
      </c>
      <c r="B857" s="20">
        <v>0</v>
      </c>
      <c r="C857" s="20">
        <v>0</v>
      </c>
      <c r="D857" s="20">
        <v>0</v>
      </c>
      <c r="E857" s="20">
        <v>0</v>
      </c>
      <c r="F857" s="20">
        <v>0</v>
      </c>
      <c r="G857" s="20">
        <v>0</v>
      </c>
      <c r="H857" s="20">
        <v>0</v>
      </c>
      <c r="I857" s="20">
        <v>0</v>
      </c>
    </row>
    <row r="858" spans="1:9" x14ac:dyDescent="0.45">
      <c r="A858" s="20">
        <f t="shared" si="4"/>
        <v>85.299999999998846</v>
      </c>
      <c r="B858" s="20">
        <v>0</v>
      </c>
      <c r="C858" s="20">
        <v>0</v>
      </c>
      <c r="D858" s="20">
        <v>0</v>
      </c>
      <c r="E858" s="20">
        <v>0</v>
      </c>
      <c r="F858" s="20">
        <v>0</v>
      </c>
      <c r="G858" s="20">
        <v>0</v>
      </c>
      <c r="H858" s="20">
        <v>0</v>
      </c>
      <c r="I858" s="20">
        <v>0</v>
      </c>
    </row>
    <row r="859" spans="1:9" x14ac:dyDescent="0.45">
      <c r="A859" s="20">
        <f t="shared" si="4"/>
        <v>85.39999999999884</v>
      </c>
      <c r="B859" s="20">
        <v>0</v>
      </c>
      <c r="C859" s="20">
        <v>0</v>
      </c>
      <c r="D859" s="20">
        <v>0</v>
      </c>
      <c r="E859" s="20">
        <v>0</v>
      </c>
      <c r="F859" s="20">
        <v>0</v>
      </c>
      <c r="G859" s="20">
        <v>0</v>
      </c>
      <c r="H859" s="20">
        <v>0</v>
      </c>
      <c r="I859" s="20">
        <v>0</v>
      </c>
    </row>
    <row r="860" spans="1:9" x14ac:dyDescent="0.45">
      <c r="A860" s="20">
        <f t="shared" si="4"/>
        <v>85.499999999998835</v>
      </c>
      <c r="B860" s="20">
        <v>0</v>
      </c>
      <c r="C860" s="20">
        <v>0</v>
      </c>
      <c r="D860" s="20">
        <v>0</v>
      </c>
      <c r="E860" s="20">
        <v>0</v>
      </c>
      <c r="F860" s="20">
        <v>0</v>
      </c>
      <c r="G860" s="20">
        <v>0</v>
      </c>
      <c r="H860" s="20">
        <v>0</v>
      </c>
      <c r="I860" s="20">
        <v>0</v>
      </c>
    </row>
    <row r="861" spans="1:9" x14ac:dyDescent="0.45">
      <c r="A861" s="20">
        <f t="shared" si="4"/>
        <v>85.599999999998829</v>
      </c>
      <c r="B861" s="20">
        <v>0</v>
      </c>
      <c r="C861" s="20">
        <v>0</v>
      </c>
      <c r="D861" s="20">
        <v>0</v>
      </c>
      <c r="E861" s="20">
        <v>0</v>
      </c>
      <c r="F861" s="20">
        <v>0</v>
      </c>
      <c r="G861" s="20">
        <v>0</v>
      </c>
      <c r="H861" s="20">
        <v>0</v>
      </c>
      <c r="I861" s="20">
        <v>0</v>
      </c>
    </row>
    <row r="862" spans="1:9" x14ac:dyDescent="0.45">
      <c r="A862" s="20">
        <f t="shared" si="4"/>
        <v>85.699999999998823</v>
      </c>
      <c r="B862" s="20">
        <v>0</v>
      </c>
      <c r="C862" s="20">
        <v>0</v>
      </c>
      <c r="D862" s="20">
        <v>0</v>
      </c>
      <c r="E862" s="20">
        <v>0</v>
      </c>
      <c r="F862" s="20">
        <v>0</v>
      </c>
      <c r="G862" s="20">
        <v>0</v>
      </c>
      <c r="H862" s="20">
        <v>0</v>
      </c>
      <c r="I862" s="20">
        <v>0</v>
      </c>
    </row>
    <row r="863" spans="1:9" x14ac:dyDescent="0.45">
      <c r="A863" s="20">
        <f t="shared" ref="A863:A905" si="5">A862+1/10</f>
        <v>85.799999999998818</v>
      </c>
      <c r="B863" s="20">
        <v>0</v>
      </c>
      <c r="C863" s="20">
        <v>0</v>
      </c>
      <c r="D863" s="20">
        <v>0</v>
      </c>
      <c r="E863" s="20">
        <v>0</v>
      </c>
      <c r="F863" s="20">
        <v>0</v>
      </c>
      <c r="G863" s="20">
        <v>0</v>
      </c>
      <c r="H863" s="20">
        <v>0</v>
      </c>
      <c r="I863" s="20">
        <v>0</v>
      </c>
    </row>
    <row r="864" spans="1:9" x14ac:dyDescent="0.45">
      <c r="A864" s="20">
        <f t="shared" si="5"/>
        <v>85.899999999998812</v>
      </c>
      <c r="B864" s="20">
        <v>0</v>
      </c>
      <c r="C864" s="20">
        <v>0</v>
      </c>
      <c r="D864" s="20">
        <v>0</v>
      </c>
      <c r="E864" s="20">
        <v>0</v>
      </c>
      <c r="F864" s="20">
        <v>0</v>
      </c>
      <c r="G864" s="20">
        <v>0</v>
      </c>
      <c r="H864" s="20">
        <v>0</v>
      </c>
      <c r="I864" s="20">
        <v>0</v>
      </c>
    </row>
    <row r="865" spans="1:9" x14ac:dyDescent="0.45">
      <c r="A865" s="20">
        <f t="shared" si="5"/>
        <v>85.999999999998806</v>
      </c>
      <c r="B865" s="20">
        <v>0</v>
      </c>
      <c r="C865" s="20">
        <v>0</v>
      </c>
      <c r="D865" s="20">
        <v>0</v>
      </c>
      <c r="E865" s="20">
        <v>0</v>
      </c>
      <c r="F865" s="20">
        <v>0</v>
      </c>
      <c r="G865" s="20">
        <v>0</v>
      </c>
      <c r="H865" s="20">
        <v>0</v>
      </c>
      <c r="I865" s="20">
        <v>0</v>
      </c>
    </row>
    <row r="866" spans="1:9" x14ac:dyDescent="0.45">
      <c r="A866" s="20">
        <f t="shared" si="5"/>
        <v>86.099999999998801</v>
      </c>
      <c r="B866" s="20">
        <v>0</v>
      </c>
      <c r="C866" s="20">
        <v>0</v>
      </c>
      <c r="D866" s="20">
        <v>0</v>
      </c>
      <c r="E866" s="20">
        <v>0</v>
      </c>
      <c r="F866" s="20">
        <v>0</v>
      </c>
      <c r="G866" s="20">
        <v>0</v>
      </c>
      <c r="H866" s="20">
        <v>0</v>
      </c>
      <c r="I866" s="20">
        <v>0</v>
      </c>
    </row>
    <row r="867" spans="1:9" x14ac:dyDescent="0.45">
      <c r="A867" s="20">
        <f t="shared" si="5"/>
        <v>86.199999999998795</v>
      </c>
      <c r="B867" s="20">
        <v>0</v>
      </c>
      <c r="C867" s="20">
        <v>0</v>
      </c>
      <c r="D867" s="20">
        <v>0</v>
      </c>
      <c r="E867" s="20">
        <v>0</v>
      </c>
      <c r="F867" s="20">
        <v>0</v>
      </c>
      <c r="G867" s="20">
        <v>0</v>
      </c>
      <c r="H867" s="20">
        <v>0</v>
      </c>
      <c r="I867" s="20">
        <v>0</v>
      </c>
    </row>
    <row r="868" spans="1:9" x14ac:dyDescent="0.45">
      <c r="A868" s="20">
        <f t="shared" si="5"/>
        <v>86.299999999998789</v>
      </c>
      <c r="B868" s="20">
        <v>0</v>
      </c>
      <c r="C868" s="20">
        <v>0</v>
      </c>
      <c r="D868" s="20">
        <v>0</v>
      </c>
      <c r="E868" s="20">
        <v>0</v>
      </c>
      <c r="F868" s="20">
        <v>0</v>
      </c>
      <c r="G868" s="20">
        <v>0</v>
      </c>
      <c r="H868" s="20">
        <v>0</v>
      </c>
      <c r="I868" s="20">
        <v>0</v>
      </c>
    </row>
    <row r="869" spans="1:9" x14ac:dyDescent="0.45">
      <c r="A869" s="20">
        <f t="shared" si="5"/>
        <v>86.399999999998784</v>
      </c>
      <c r="B869" s="20">
        <v>0</v>
      </c>
      <c r="C869" s="20">
        <v>0</v>
      </c>
      <c r="D869" s="20">
        <v>0</v>
      </c>
      <c r="E869" s="20">
        <v>0</v>
      </c>
      <c r="F869" s="20">
        <v>0</v>
      </c>
      <c r="G869" s="20">
        <v>0</v>
      </c>
      <c r="H869" s="20">
        <v>0</v>
      </c>
      <c r="I869" s="20">
        <v>0</v>
      </c>
    </row>
    <row r="870" spans="1:9" x14ac:dyDescent="0.45">
      <c r="A870" s="20">
        <f t="shared" si="5"/>
        <v>86.499999999998778</v>
      </c>
      <c r="B870" s="20">
        <v>0</v>
      </c>
      <c r="C870" s="20">
        <v>0</v>
      </c>
      <c r="D870" s="20">
        <v>0</v>
      </c>
      <c r="E870" s="20">
        <v>0</v>
      </c>
      <c r="F870" s="20">
        <v>0</v>
      </c>
      <c r="G870" s="20">
        <v>0</v>
      </c>
      <c r="H870" s="20">
        <v>0</v>
      </c>
      <c r="I870" s="20">
        <v>0</v>
      </c>
    </row>
    <row r="871" spans="1:9" x14ac:dyDescent="0.45">
      <c r="A871" s="20">
        <f t="shared" si="5"/>
        <v>86.599999999998772</v>
      </c>
      <c r="B871" s="20">
        <v>0</v>
      </c>
      <c r="C871" s="20">
        <v>0</v>
      </c>
      <c r="D871" s="20">
        <v>0</v>
      </c>
      <c r="E871" s="20">
        <v>0</v>
      </c>
      <c r="F871" s="20">
        <v>0</v>
      </c>
      <c r="G871" s="20">
        <v>0</v>
      </c>
      <c r="H871" s="20">
        <v>0</v>
      </c>
      <c r="I871" s="20">
        <v>0</v>
      </c>
    </row>
    <row r="872" spans="1:9" x14ac:dyDescent="0.45">
      <c r="A872" s="20">
        <f t="shared" si="5"/>
        <v>86.699999999998766</v>
      </c>
      <c r="B872" s="20">
        <v>0</v>
      </c>
      <c r="C872" s="20">
        <v>0</v>
      </c>
      <c r="D872" s="20">
        <v>0</v>
      </c>
      <c r="E872" s="20">
        <v>0</v>
      </c>
      <c r="F872" s="20">
        <v>0</v>
      </c>
      <c r="G872" s="20">
        <v>0</v>
      </c>
      <c r="H872" s="20">
        <v>0</v>
      </c>
      <c r="I872" s="20">
        <v>0</v>
      </c>
    </row>
    <row r="873" spans="1:9" x14ac:dyDescent="0.45">
      <c r="A873" s="20">
        <f t="shared" si="5"/>
        <v>86.799999999998761</v>
      </c>
      <c r="B873" s="20">
        <v>0</v>
      </c>
      <c r="C873" s="20">
        <v>0</v>
      </c>
      <c r="D873" s="20">
        <v>0</v>
      </c>
      <c r="E873" s="20">
        <v>0</v>
      </c>
      <c r="F873" s="20">
        <v>0</v>
      </c>
      <c r="G873" s="20">
        <v>0</v>
      </c>
      <c r="H873" s="20">
        <v>0</v>
      </c>
      <c r="I873" s="20">
        <v>0</v>
      </c>
    </row>
    <row r="874" spans="1:9" x14ac:dyDescent="0.45">
      <c r="A874" s="20">
        <f t="shared" si="5"/>
        <v>86.899999999998755</v>
      </c>
      <c r="B874" s="20">
        <v>0</v>
      </c>
      <c r="C874" s="20">
        <v>0</v>
      </c>
      <c r="D874" s="20">
        <v>0</v>
      </c>
      <c r="E874" s="20">
        <v>0</v>
      </c>
      <c r="F874" s="20">
        <v>0</v>
      </c>
      <c r="G874" s="20">
        <v>0</v>
      </c>
      <c r="H874" s="20">
        <v>0</v>
      </c>
      <c r="I874" s="20">
        <v>0</v>
      </c>
    </row>
    <row r="875" spans="1:9" x14ac:dyDescent="0.45">
      <c r="A875" s="20">
        <f t="shared" si="5"/>
        <v>86.999999999998749</v>
      </c>
      <c r="B875" s="20">
        <v>0</v>
      </c>
      <c r="C875" s="20">
        <v>0</v>
      </c>
      <c r="D875" s="20">
        <v>0</v>
      </c>
      <c r="E875" s="20">
        <v>0</v>
      </c>
      <c r="F875" s="20">
        <v>0</v>
      </c>
      <c r="G875" s="20">
        <v>0</v>
      </c>
      <c r="H875" s="20">
        <v>0</v>
      </c>
      <c r="I875" s="20">
        <v>0</v>
      </c>
    </row>
    <row r="876" spans="1:9" x14ac:dyDescent="0.45">
      <c r="A876" s="20">
        <f t="shared" si="5"/>
        <v>87.099999999998744</v>
      </c>
      <c r="B876" s="20">
        <v>0</v>
      </c>
      <c r="C876" s="20">
        <v>0</v>
      </c>
      <c r="D876" s="20">
        <v>0</v>
      </c>
      <c r="E876" s="20">
        <v>0</v>
      </c>
      <c r="F876" s="20">
        <v>0</v>
      </c>
      <c r="G876" s="20">
        <v>0</v>
      </c>
      <c r="H876" s="20">
        <v>0</v>
      </c>
      <c r="I876" s="20">
        <v>0</v>
      </c>
    </row>
    <row r="877" spans="1:9" x14ac:dyDescent="0.45">
      <c r="A877" s="20">
        <f t="shared" si="5"/>
        <v>87.199999999998738</v>
      </c>
      <c r="B877" s="20">
        <v>0</v>
      </c>
      <c r="C877" s="20">
        <v>0</v>
      </c>
      <c r="D877" s="20">
        <v>0</v>
      </c>
      <c r="E877" s="20">
        <v>0</v>
      </c>
      <c r="F877" s="20">
        <v>0</v>
      </c>
      <c r="G877" s="20">
        <v>0</v>
      </c>
      <c r="H877" s="20">
        <v>0</v>
      </c>
      <c r="I877" s="20">
        <v>0</v>
      </c>
    </row>
    <row r="878" spans="1:9" x14ac:dyDescent="0.45">
      <c r="A878" s="20">
        <f t="shared" si="5"/>
        <v>87.299999999998732</v>
      </c>
      <c r="B878" s="20">
        <v>0</v>
      </c>
      <c r="C878" s="20">
        <v>0</v>
      </c>
      <c r="D878" s="20">
        <v>0</v>
      </c>
      <c r="E878" s="20">
        <v>0</v>
      </c>
      <c r="F878" s="20">
        <v>0</v>
      </c>
      <c r="G878" s="20">
        <v>0</v>
      </c>
      <c r="H878" s="20">
        <v>0</v>
      </c>
      <c r="I878" s="20">
        <v>0</v>
      </c>
    </row>
    <row r="879" spans="1:9" x14ac:dyDescent="0.45">
      <c r="A879" s="20">
        <f t="shared" si="5"/>
        <v>87.399999999998727</v>
      </c>
      <c r="B879" s="20">
        <v>0</v>
      </c>
      <c r="C879" s="20">
        <v>0</v>
      </c>
      <c r="D879" s="20">
        <v>0</v>
      </c>
      <c r="E879" s="20">
        <v>0</v>
      </c>
      <c r="F879" s="20">
        <v>0</v>
      </c>
      <c r="G879" s="20">
        <v>0</v>
      </c>
      <c r="H879" s="20">
        <v>0</v>
      </c>
      <c r="I879" s="20">
        <v>0</v>
      </c>
    </row>
    <row r="880" spans="1:9" x14ac:dyDescent="0.45">
      <c r="A880" s="20">
        <f t="shared" si="5"/>
        <v>87.499999999998721</v>
      </c>
      <c r="B880" s="20">
        <v>0</v>
      </c>
      <c r="C880" s="20">
        <v>0</v>
      </c>
      <c r="D880" s="20">
        <v>0</v>
      </c>
      <c r="E880" s="20">
        <v>0</v>
      </c>
      <c r="F880" s="20">
        <v>0</v>
      </c>
      <c r="G880" s="20">
        <v>0</v>
      </c>
      <c r="H880" s="20">
        <v>0</v>
      </c>
      <c r="I880" s="20">
        <v>0</v>
      </c>
    </row>
    <row r="881" spans="1:9" x14ac:dyDescent="0.45">
      <c r="A881" s="20">
        <f t="shared" si="5"/>
        <v>87.599999999998715</v>
      </c>
      <c r="B881" s="20">
        <v>0</v>
      </c>
      <c r="C881" s="20">
        <v>0</v>
      </c>
      <c r="D881" s="20">
        <v>0</v>
      </c>
      <c r="E881" s="20">
        <v>0</v>
      </c>
      <c r="F881" s="20">
        <v>0</v>
      </c>
      <c r="G881" s="20">
        <v>0</v>
      </c>
      <c r="H881" s="20">
        <v>0</v>
      </c>
      <c r="I881" s="20">
        <v>0</v>
      </c>
    </row>
    <row r="882" spans="1:9" x14ac:dyDescent="0.45">
      <c r="A882" s="20">
        <f t="shared" si="5"/>
        <v>87.69999999999871</v>
      </c>
      <c r="B882" s="20">
        <v>0</v>
      </c>
      <c r="C882" s="20">
        <v>0</v>
      </c>
      <c r="D882" s="20">
        <v>0</v>
      </c>
      <c r="E882" s="20">
        <v>0</v>
      </c>
      <c r="F882" s="20">
        <v>0</v>
      </c>
      <c r="G882" s="20">
        <v>0</v>
      </c>
      <c r="H882" s="20">
        <v>0</v>
      </c>
      <c r="I882" s="20">
        <v>0</v>
      </c>
    </row>
    <row r="883" spans="1:9" x14ac:dyDescent="0.45">
      <c r="A883" s="20">
        <f t="shared" si="5"/>
        <v>87.799999999998704</v>
      </c>
      <c r="B883" s="20">
        <v>0</v>
      </c>
      <c r="C883" s="20">
        <v>0</v>
      </c>
      <c r="D883" s="20">
        <v>0</v>
      </c>
      <c r="E883" s="20">
        <v>0</v>
      </c>
      <c r="F883" s="20">
        <v>0</v>
      </c>
      <c r="G883" s="20">
        <v>0</v>
      </c>
      <c r="H883" s="20">
        <v>0</v>
      </c>
      <c r="I883" s="20">
        <v>0</v>
      </c>
    </row>
    <row r="884" spans="1:9" x14ac:dyDescent="0.45">
      <c r="A884" s="20">
        <f t="shared" si="5"/>
        <v>87.899999999998698</v>
      </c>
      <c r="B884" s="20">
        <v>0</v>
      </c>
      <c r="C884" s="20">
        <v>0</v>
      </c>
      <c r="D884" s="20">
        <v>0</v>
      </c>
      <c r="E884" s="20">
        <v>0</v>
      </c>
      <c r="F884" s="20">
        <v>0</v>
      </c>
      <c r="G884" s="20">
        <v>0</v>
      </c>
      <c r="H884" s="20">
        <v>0</v>
      </c>
      <c r="I884" s="20">
        <v>0</v>
      </c>
    </row>
    <row r="885" spans="1:9" x14ac:dyDescent="0.45">
      <c r="A885" s="20">
        <f t="shared" si="5"/>
        <v>87.999999999998693</v>
      </c>
      <c r="B885" s="20">
        <v>0</v>
      </c>
      <c r="C885" s="20">
        <v>0</v>
      </c>
      <c r="D885" s="20">
        <v>0</v>
      </c>
      <c r="E885" s="20">
        <v>0</v>
      </c>
      <c r="F885" s="20">
        <v>0</v>
      </c>
      <c r="G885" s="20">
        <v>0</v>
      </c>
      <c r="H885" s="20">
        <v>0</v>
      </c>
      <c r="I885" s="20">
        <v>0</v>
      </c>
    </row>
    <row r="886" spans="1:9" x14ac:dyDescent="0.45">
      <c r="A886" s="20">
        <f t="shared" si="5"/>
        <v>88.099999999998687</v>
      </c>
      <c r="B886" s="20">
        <v>0</v>
      </c>
      <c r="C886" s="20">
        <v>0</v>
      </c>
      <c r="D886" s="20">
        <v>0</v>
      </c>
      <c r="E886" s="20">
        <v>0</v>
      </c>
      <c r="F886" s="20">
        <v>0</v>
      </c>
      <c r="G886" s="20">
        <v>0</v>
      </c>
      <c r="H886" s="20">
        <v>0</v>
      </c>
      <c r="I886" s="20">
        <v>0</v>
      </c>
    </row>
    <row r="887" spans="1:9" x14ac:dyDescent="0.45">
      <c r="A887" s="20">
        <f t="shared" si="5"/>
        <v>88.199999999998681</v>
      </c>
      <c r="B887" s="20">
        <v>0</v>
      </c>
      <c r="C887" s="20">
        <v>0</v>
      </c>
      <c r="D887" s="20">
        <v>0</v>
      </c>
      <c r="E887" s="20">
        <v>0</v>
      </c>
      <c r="F887" s="20">
        <v>0</v>
      </c>
      <c r="G887" s="20">
        <v>0</v>
      </c>
      <c r="H887" s="20">
        <v>0</v>
      </c>
      <c r="I887" s="20">
        <v>0</v>
      </c>
    </row>
    <row r="888" spans="1:9" x14ac:dyDescent="0.45">
      <c r="A888" s="20">
        <f t="shared" si="5"/>
        <v>88.299999999998676</v>
      </c>
      <c r="B888" s="20">
        <v>0</v>
      </c>
      <c r="C888" s="20">
        <v>0</v>
      </c>
      <c r="D888" s="20">
        <v>0</v>
      </c>
      <c r="E888" s="20">
        <v>0</v>
      </c>
      <c r="F888" s="20">
        <v>0</v>
      </c>
      <c r="G888" s="20">
        <v>0</v>
      </c>
      <c r="H888" s="20">
        <v>0</v>
      </c>
      <c r="I888" s="20">
        <v>0</v>
      </c>
    </row>
    <row r="889" spans="1:9" x14ac:dyDescent="0.45">
      <c r="A889" s="20">
        <f t="shared" si="5"/>
        <v>88.39999999999867</v>
      </c>
      <c r="B889" s="20">
        <v>0</v>
      </c>
      <c r="C889" s="20">
        <v>0</v>
      </c>
      <c r="D889" s="20">
        <v>0</v>
      </c>
      <c r="E889" s="20">
        <v>0</v>
      </c>
      <c r="F889" s="20">
        <v>0</v>
      </c>
      <c r="G889" s="20">
        <v>0</v>
      </c>
      <c r="H889" s="20">
        <v>0</v>
      </c>
      <c r="I889" s="20">
        <v>0</v>
      </c>
    </row>
    <row r="890" spans="1:9" x14ac:dyDescent="0.45">
      <c r="A890" s="20">
        <f t="shared" si="5"/>
        <v>88.499999999998664</v>
      </c>
      <c r="B890" s="20">
        <v>0</v>
      </c>
      <c r="C890" s="20">
        <v>0</v>
      </c>
      <c r="D890" s="20">
        <v>0</v>
      </c>
      <c r="E890" s="20">
        <v>0</v>
      </c>
      <c r="F890" s="20">
        <v>0</v>
      </c>
      <c r="G890" s="20">
        <v>0</v>
      </c>
      <c r="H890" s="20">
        <v>0</v>
      </c>
      <c r="I890" s="20">
        <v>0</v>
      </c>
    </row>
    <row r="891" spans="1:9" x14ac:dyDescent="0.45">
      <c r="A891" s="20">
        <f t="shared" si="5"/>
        <v>88.599999999998658</v>
      </c>
      <c r="B891" s="20">
        <v>0</v>
      </c>
      <c r="C891" s="20">
        <v>0</v>
      </c>
      <c r="D891" s="20">
        <v>0</v>
      </c>
      <c r="E891" s="20">
        <v>0</v>
      </c>
      <c r="F891" s="20">
        <v>0</v>
      </c>
      <c r="G891" s="20">
        <v>0</v>
      </c>
      <c r="H891" s="20">
        <v>0</v>
      </c>
      <c r="I891" s="20">
        <v>0</v>
      </c>
    </row>
    <row r="892" spans="1:9" x14ac:dyDescent="0.45">
      <c r="A892" s="20">
        <f t="shared" si="5"/>
        <v>88.699999999998653</v>
      </c>
      <c r="B892" s="20">
        <v>0</v>
      </c>
      <c r="C892" s="20">
        <v>0</v>
      </c>
      <c r="D892" s="20">
        <v>0</v>
      </c>
      <c r="E892" s="20">
        <v>0</v>
      </c>
      <c r="F892" s="20">
        <v>0</v>
      </c>
      <c r="G892" s="20">
        <v>0</v>
      </c>
      <c r="H892" s="20">
        <v>0</v>
      </c>
      <c r="I892" s="20">
        <v>0</v>
      </c>
    </row>
    <row r="893" spans="1:9" x14ac:dyDescent="0.45">
      <c r="A893" s="20">
        <f t="shared" si="5"/>
        <v>88.799999999998647</v>
      </c>
      <c r="B893" s="20">
        <v>0</v>
      </c>
      <c r="C893" s="20">
        <v>0</v>
      </c>
      <c r="D893" s="20">
        <v>0</v>
      </c>
      <c r="E893" s="20">
        <v>0</v>
      </c>
      <c r="F893" s="20">
        <v>0</v>
      </c>
      <c r="G893" s="20">
        <v>0</v>
      </c>
      <c r="H893" s="20">
        <v>0</v>
      </c>
      <c r="I893" s="20">
        <v>0</v>
      </c>
    </row>
    <row r="894" spans="1:9" x14ac:dyDescent="0.45">
      <c r="A894" s="20">
        <f t="shared" si="5"/>
        <v>88.899999999998641</v>
      </c>
      <c r="B894" s="20">
        <v>0</v>
      </c>
      <c r="C894" s="20">
        <v>0</v>
      </c>
      <c r="D894" s="20">
        <v>0</v>
      </c>
      <c r="E894" s="20">
        <v>0</v>
      </c>
      <c r="F894" s="20">
        <v>0</v>
      </c>
      <c r="G894" s="20">
        <v>0</v>
      </c>
      <c r="H894" s="20">
        <v>0</v>
      </c>
      <c r="I894" s="20">
        <v>0</v>
      </c>
    </row>
    <row r="895" spans="1:9" x14ac:dyDescent="0.45">
      <c r="A895" s="20">
        <f t="shared" si="5"/>
        <v>88.999999999998636</v>
      </c>
      <c r="B895" s="20">
        <v>0</v>
      </c>
      <c r="C895" s="20">
        <v>0</v>
      </c>
      <c r="D895" s="20">
        <v>0</v>
      </c>
      <c r="E895" s="20">
        <v>0</v>
      </c>
      <c r="F895" s="20">
        <v>0</v>
      </c>
      <c r="G895" s="20">
        <v>0</v>
      </c>
      <c r="H895" s="20">
        <v>0</v>
      </c>
      <c r="I895" s="20">
        <v>0</v>
      </c>
    </row>
    <row r="896" spans="1:9" x14ac:dyDescent="0.45">
      <c r="A896" s="20">
        <f t="shared" si="5"/>
        <v>89.09999999999863</v>
      </c>
      <c r="B896" s="20">
        <v>0</v>
      </c>
      <c r="C896" s="20">
        <v>0</v>
      </c>
      <c r="D896" s="20">
        <v>0</v>
      </c>
      <c r="E896" s="20">
        <v>0</v>
      </c>
      <c r="F896" s="20">
        <v>0</v>
      </c>
      <c r="G896" s="20">
        <v>0</v>
      </c>
      <c r="H896" s="20">
        <v>0</v>
      </c>
      <c r="I896" s="20">
        <v>0</v>
      </c>
    </row>
    <row r="897" spans="1:9" x14ac:dyDescent="0.45">
      <c r="A897" s="20">
        <f t="shared" si="5"/>
        <v>89.199999999998624</v>
      </c>
      <c r="B897" s="20">
        <v>0</v>
      </c>
      <c r="C897" s="20">
        <v>0</v>
      </c>
      <c r="D897" s="20">
        <v>0</v>
      </c>
      <c r="E897" s="20">
        <v>0</v>
      </c>
      <c r="F897" s="20">
        <v>0</v>
      </c>
      <c r="G897" s="20">
        <v>0</v>
      </c>
      <c r="H897" s="20">
        <v>0</v>
      </c>
      <c r="I897" s="20">
        <v>0</v>
      </c>
    </row>
    <row r="898" spans="1:9" x14ac:dyDescent="0.45">
      <c r="A898" s="20">
        <f t="shared" si="5"/>
        <v>89.299999999998619</v>
      </c>
      <c r="B898" s="20">
        <v>0</v>
      </c>
      <c r="C898" s="20">
        <v>0</v>
      </c>
      <c r="D898" s="20">
        <v>0</v>
      </c>
      <c r="E898" s="20">
        <v>0</v>
      </c>
      <c r="F898" s="20">
        <v>0</v>
      </c>
      <c r="G898" s="20">
        <v>0</v>
      </c>
      <c r="H898" s="20">
        <v>0</v>
      </c>
      <c r="I898" s="20">
        <v>0</v>
      </c>
    </row>
    <row r="899" spans="1:9" x14ac:dyDescent="0.45">
      <c r="A899" s="20">
        <f t="shared" si="5"/>
        <v>89.399999999998613</v>
      </c>
      <c r="B899" s="20">
        <v>0</v>
      </c>
      <c r="C899" s="20">
        <v>0</v>
      </c>
      <c r="D899" s="20">
        <v>0</v>
      </c>
      <c r="E899" s="20">
        <v>0</v>
      </c>
      <c r="F899" s="20">
        <v>0</v>
      </c>
      <c r="G899" s="20">
        <v>0</v>
      </c>
      <c r="H899" s="20">
        <v>0</v>
      </c>
      <c r="I899" s="20">
        <v>0</v>
      </c>
    </row>
    <row r="900" spans="1:9" x14ac:dyDescent="0.45">
      <c r="A900" s="20">
        <f t="shared" si="5"/>
        <v>89.499999999998607</v>
      </c>
      <c r="B900" s="20">
        <v>0</v>
      </c>
      <c r="C900" s="20">
        <v>0</v>
      </c>
      <c r="D900" s="20">
        <v>0</v>
      </c>
      <c r="E900" s="20">
        <v>0</v>
      </c>
      <c r="F900" s="20">
        <v>0</v>
      </c>
      <c r="G900" s="20">
        <v>0</v>
      </c>
      <c r="H900" s="20">
        <v>0</v>
      </c>
      <c r="I900" s="20">
        <v>0</v>
      </c>
    </row>
    <row r="901" spans="1:9" x14ac:dyDescent="0.45">
      <c r="A901" s="20">
        <f t="shared" si="5"/>
        <v>89.599999999998602</v>
      </c>
      <c r="B901" s="20">
        <v>0</v>
      </c>
      <c r="C901" s="20">
        <v>0</v>
      </c>
      <c r="D901" s="20">
        <v>0</v>
      </c>
      <c r="E901" s="20">
        <v>0</v>
      </c>
      <c r="F901" s="20">
        <v>0</v>
      </c>
      <c r="G901" s="20">
        <v>0</v>
      </c>
      <c r="H901" s="20">
        <v>0</v>
      </c>
      <c r="I901" s="20">
        <v>0</v>
      </c>
    </row>
    <row r="902" spans="1:9" x14ac:dyDescent="0.45">
      <c r="A902" s="20">
        <f t="shared" si="5"/>
        <v>89.699999999998596</v>
      </c>
      <c r="B902" s="20">
        <v>0</v>
      </c>
      <c r="C902" s="20">
        <v>0</v>
      </c>
      <c r="D902" s="20">
        <v>0</v>
      </c>
      <c r="E902" s="20">
        <v>0</v>
      </c>
      <c r="F902" s="20">
        <v>0</v>
      </c>
      <c r="G902" s="20">
        <v>0</v>
      </c>
      <c r="H902" s="20">
        <v>0</v>
      </c>
      <c r="I902" s="20">
        <v>0</v>
      </c>
    </row>
    <row r="903" spans="1:9" x14ac:dyDescent="0.45">
      <c r="A903" s="20">
        <f t="shared" si="5"/>
        <v>89.79999999999859</v>
      </c>
      <c r="B903" s="20">
        <v>0</v>
      </c>
      <c r="C903" s="20">
        <v>0</v>
      </c>
      <c r="D903" s="20">
        <v>0</v>
      </c>
      <c r="E903" s="20">
        <v>0</v>
      </c>
      <c r="F903" s="20">
        <v>0</v>
      </c>
      <c r="G903" s="20">
        <v>0</v>
      </c>
      <c r="H903" s="20">
        <v>0</v>
      </c>
      <c r="I903" s="20">
        <v>0</v>
      </c>
    </row>
    <row r="904" spans="1:9" x14ac:dyDescent="0.45">
      <c r="A904" s="20">
        <f t="shared" si="5"/>
        <v>89.899999999998585</v>
      </c>
      <c r="B904" s="20">
        <v>0</v>
      </c>
      <c r="C904" s="20">
        <v>0</v>
      </c>
      <c r="D904" s="20">
        <v>0</v>
      </c>
      <c r="E904" s="20">
        <v>0</v>
      </c>
      <c r="F904" s="20">
        <v>0</v>
      </c>
      <c r="G904" s="20">
        <v>0</v>
      </c>
      <c r="H904" s="20">
        <v>0</v>
      </c>
      <c r="I904" s="20">
        <v>0</v>
      </c>
    </row>
    <row r="905" spans="1:9" x14ac:dyDescent="0.45">
      <c r="A905" s="20">
        <f t="shared" si="5"/>
        <v>89.999999999998579</v>
      </c>
      <c r="B905" s="20">
        <v>0</v>
      </c>
      <c r="C905" s="20">
        <v>0</v>
      </c>
      <c r="D905" s="20">
        <v>0</v>
      </c>
      <c r="E905" s="20">
        <v>0</v>
      </c>
      <c r="F905" s="20">
        <v>0</v>
      </c>
      <c r="G905" s="20">
        <v>0</v>
      </c>
      <c r="H905" s="20">
        <v>0</v>
      </c>
      <c r="I905" s="20">
        <v>0</v>
      </c>
    </row>
    <row r="906" spans="1:9" x14ac:dyDescent="0.45">
      <c r="A906"/>
    </row>
    <row r="907" spans="1:9" x14ac:dyDescent="0.45">
      <c r="A907"/>
    </row>
    <row r="908" spans="1:9" x14ac:dyDescent="0.45">
      <c r="A908"/>
    </row>
    <row r="909" spans="1:9" x14ac:dyDescent="0.45">
      <c r="A909"/>
    </row>
    <row r="910" spans="1:9" x14ac:dyDescent="0.45">
      <c r="A910"/>
    </row>
    <row r="911" spans="1:9" x14ac:dyDescent="0.45">
      <c r="A911"/>
    </row>
    <row r="912" spans="1:9" x14ac:dyDescent="0.45">
      <c r="A912"/>
    </row>
    <row r="913" spans="1:1" x14ac:dyDescent="0.45">
      <c r="A913"/>
    </row>
    <row r="914" spans="1:1" x14ac:dyDescent="0.45">
      <c r="A914"/>
    </row>
    <row r="915" spans="1:1" x14ac:dyDescent="0.45">
      <c r="A915"/>
    </row>
    <row r="916" spans="1:1" x14ac:dyDescent="0.45">
      <c r="A916"/>
    </row>
    <row r="917" spans="1:1" x14ac:dyDescent="0.45">
      <c r="A917"/>
    </row>
    <row r="918" spans="1:1" x14ac:dyDescent="0.45">
      <c r="A918"/>
    </row>
    <row r="919" spans="1:1" x14ac:dyDescent="0.45">
      <c r="A919"/>
    </row>
    <row r="920" spans="1:1" x14ac:dyDescent="0.45">
      <c r="A920"/>
    </row>
    <row r="921" spans="1:1" x14ac:dyDescent="0.45">
      <c r="A921"/>
    </row>
    <row r="922" spans="1:1" x14ac:dyDescent="0.45">
      <c r="A922"/>
    </row>
    <row r="923" spans="1:1" x14ac:dyDescent="0.45">
      <c r="A923"/>
    </row>
    <row r="924" spans="1:1" x14ac:dyDescent="0.45">
      <c r="A924"/>
    </row>
    <row r="925" spans="1:1" x14ac:dyDescent="0.45">
      <c r="A925"/>
    </row>
    <row r="926" spans="1:1" x14ac:dyDescent="0.45">
      <c r="A926"/>
    </row>
    <row r="927" spans="1:1" x14ac:dyDescent="0.45">
      <c r="A927"/>
    </row>
    <row r="928" spans="1:1" x14ac:dyDescent="0.45">
      <c r="A928"/>
    </row>
    <row r="929" spans="1:1" x14ac:dyDescent="0.45">
      <c r="A929"/>
    </row>
    <row r="930" spans="1:1" x14ac:dyDescent="0.45">
      <c r="A930"/>
    </row>
    <row r="931" spans="1:1" x14ac:dyDescent="0.45">
      <c r="A931"/>
    </row>
    <row r="932" spans="1:1" x14ac:dyDescent="0.45">
      <c r="A932"/>
    </row>
    <row r="933" spans="1:1" x14ac:dyDescent="0.45">
      <c r="A933"/>
    </row>
    <row r="934" spans="1:1" x14ac:dyDescent="0.45">
      <c r="A934"/>
    </row>
    <row r="935" spans="1:1" x14ac:dyDescent="0.45">
      <c r="A935"/>
    </row>
    <row r="936" spans="1:1" x14ac:dyDescent="0.45">
      <c r="A936"/>
    </row>
    <row r="937" spans="1:1" x14ac:dyDescent="0.45">
      <c r="A937"/>
    </row>
    <row r="938" spans="1:1" x14ac:dyDescent="0.45">
      <c r="A938"/>
    </row>
    <row r="939" spans="1:1" x14ac:dyDescent="0.45">
      <c r="A939"/>
    </row>
    <row r="940" spans="1:1" x14ac:dyDescent="0.45">
      <c r="A940"/>
    </row>
    <row r="941" spans="1:1" x14ac:dyDescent="0.45">
      <c r="A941"/>
    </row>
    <row r="942" spans="1:1" x14ac:dyDescent="0.45">
      <c r="A942"/>
    </row>
    <row r="943" spans="1:1" x14ac:dyDescent="0.45">
      <c r="A943"/>
    </row>
    <row r="944" spans="1:1" x14ac:dyDescent="0.45">
      <c r="A944"/>
    </row>
    <row r="945" spans="1:1" x14ac:dyDescent="0.45">
      <c r="A945"/>
    </row>
    <row r="946" spans="1:1" x14ac:dyDescent="0.45">
      <c r="A946"/>
    </row>
    <row r="947" spans="1:1" x14ac:dyDescent="0.45">
      <c r="A947"/>
    </row>
    <row r="948" spans="1:1" x14ac:dyDescent="0.45">
      <c r="A948"/>
    </row>
    <row r="949" spans="1:1" x14ac:dyDescent="0.45">
      <c r="A949"/>
    </row>
    <row r="950" spans="1:1" x14ac:dyDescent="0.45">
      <c r="A950"/>
    </row>
    <row r="951" spans="1:1" x14ac:dyDescent="0.45">
      <c r="A951"/>
    </row>
    <row r="952" spans="1:1" x14ac:dyDescent="0.45">
      <c r="A952"/>
    </row>
    <row r="953" spans="1:1" x14ac:dyDescent="0.45">
      <c r="A953"/>
    </row>
    <row r="954" spans="1:1" x14ac:dyDescent="0.45">
      <c r="A954"/>
    </row>
    <row r="955" spans="1:1" x14ac:dyDescent="0.45">
      <c r="A955"/>
    </row>
    <row r="956" spans="1:1" x14ac:dyDescent="0.45">
      <c r="A956"/>
    </row>
    <row r="957" spans="1:1" x14ac:dyDescent="0.45">
      <c r="A957"/>
    </row>
    <row r="958" spans="1:1" x14ac:dyDescent="0.45">
      <c r="A958"/>
    </row>
    <row r="959" spans="1:1" x14ac:dyDescent="0.45">
      <c r="A959"/>
    </row>
    <row r="960" spans="1:1" x14ac:dyDescent="0.45">
      <c r="A960"/>
    </row>
    <row r="961" spans="1:1" x14ac:dyDescent="0.45">
      <c r="A961"/>
    </row>
    <row r="962" spans="1:1" x14ac:dyDescent="0.45">
      <c r="A962"/>
    </row>
    <row r="963" spans="1:1" x14ac:dyDescent="0.45">
      <c r="A963"/>
    </row>
    <row r="964" spans="1:1" x14ac:dyDescent="0.45">
      <c r="A964"/>
    </row>
    <row r="965" spans="1:1" x14ac:dyDescent="0.45">
      <c r="A965"/>
    </row>
    <row r="966" spans="1:1" x14ac:dyDescent="0.45">
      <c r="A966"/>
    </row>
    <row r="967" spans="1:1" x14ac:dyDescent="0.45">
      <c r="A967"/>
    </row>
    <row r="968" spans="1:1" x14ac:dyDescent="0.45">
      <c r="A968"/>
    </row>
    <row r="969" spans="1:1" x14ac:dyDescent="0.45">
      <c r="A969"/>
    </row>
    <row r="970" spans="1:1" x14ac:dyDescent="0.45">
      <c r="A970"/>
    </row>
    <row r="971" spans="1:1" x14ac:dyDescent="0.45">
      <c r="A971"/>
    </row>
    <row r="972" spans="1:1" x14ac:dyDescent="0.45">
      <c r="A972"/>
    </row>
    <row r="973" spans="1:1" x14ac:dyDescent="0.45">
      <c r="A973"/>
    </row>
    <row r="974" spans="1:1" x14ac:dyDescent="0.45">
      <c r="A974"/>
    </row>
    <row r="975" spans="1:1" x14ac:dyDescent="0.45">
      <c r="A975"/>
    </row>
    <row r="976" spans="1:1" x14ac:dyDescent="0.45">
      <c r="A976"/>
    </row>
    <row r="977" spans="1:1" x14ac:dyDescent="0.45">
      <c r="A977"/>
    </row>
    <row r="978" spans="1:1" x14ac:dyDescent="0.45">
      <c r="A978"/>
    </row>
    <row r="979" spans="1:1" x14ac:dyDescent="0.45">
      <c r="A979"/>
    </row>
    <row r="980" spans="1:1" x14ac:dyDescent="0.45">
      <c r="A980"/>
    </row>
    <row r="981" spans="1:1" x14ac:dyDescent="0.45">
      <c r="A981"/>
    </row>
    <row r="982" spans="1:1" x14ac:dyDescent="0.45">
      <c r="A982"/>
    </row>
    <row r="983" spans="1:1" x14ac:dyDescent="0.45">
      <c r="A983"/>
    </row>
    <row r="984" spans="1:1" x14ac:dyDescent="0.45">
      <c r="A984"/>
    </row>
    <row r="985" spans="1:1" x14ac:dyDescent="0.45">
      <c r="A985"/>
    </row>
    <row r="986" spans="1:1" x14ac:dyDescent="0.45">
      <c r="A986"/>
    </row>
    <row r="987" spans="1:1" x14ac:dyDescent="0.45">
      <c r="A987"/>
    </row>
    <row r="988" spans="1:1" x14ac:dyDescent="0.45">
      <c r="A988"/>
    </row>
    <row r="989" spans="1:1" x14ac:dyDescent="0.45">
      <c r="A989"/>
    </row>
    <row r="990" spans="1:1" x14ac:dyDescent="0.45">
      <c r="A990"/>
    </row>
    <row r="991" spans="1:1" x14ac:dyDescent="0.45">
      <c r="A991"/>
    </row>
    <row r="992" spans="1:1" x14ac:dyDescent="0.45">
      <c r="A992"/>
    </row>
    <row r="993" spans="1:1" x14ac:dyDescent="0.45">
      <c r="A993"/>
    </row>
    <row r="994" spans="1:1" x14ac:dyDescent="0.45">
      <c r="A994"/>
    </row>
    <row r="995" spans="1:1" x14ac:dyDescent="0.45">
      <c r="A995"/>
    </row>
    <row r="996" spans="1:1" x14ac:dyDescent="0.45">
      <c r="A996"/>
    </row>
    <row r="997" spans="1:1" x14ac:dyDescent="0.45">
      <c r="A997"/>
    </row>
    <row r="998" spans="1:1" x14ac:dyDescent="0.45">
      <c r="A998"/>
    </row>
    <row r="999" spans="1:1" x14ac:dyDescent="0.45">
      <c r="A999"/>
    </row>
    <row r="1000" spans="1:1" x14ac:dyDescent="0.45">
      <c r="A1000"/>
    </row>
    <row r="1001" spans="1:1" x14ac:dyDescent="0.45">
      <c r="A1001"/>
    </row>
    <row r="1002" spans="1:1" x14ac:dyDescent="0.45">
      <c r="A1002"/>
    </row>
    <row r="1003" spans="1:1" x14ac:dyDescent="0.45">
      <c r="A1003"/>
    </row>
    <row r="1004" spans="1:1" x14ac:dyDescent="0.45">
      <c r="A1004"/>
    </row>
    <row r="1005" spans="1:1" x14ac:dyDescent="0.45">
      <c r="A1005"/>
    </row>
    <row r="1006" spans="1:1" x14ac:dyDescent="0.45">
      <c r="A1006"/>
    </row>
    <row r="1007" spans="1:1" x14ac:dyDescent="0.45">
      <c r="A1007"/>
    </row>
    <row r="1008" spans="1:1" x14ac:dyDescent="0.45">
      <c r="A1008"/>
    </row>
    <row r="1009" spans="1:1" x14ac:dyDescent="0.45">
      <c r="A1009"/>
    </row>
    <row r="1010" spans="1:1" x14ac:dyDescent="0.45">
      <c r="A1010"/>
    </row>
    <row r="1011" spans="1:1" x14ac:dyDescent="0.45">
      <c r="A1011"/>
    </row>
    <row r="1012" spans="1:1" x14ac:dyDescent="0.45">
      <c r="A1012"/>
    </row>
    <row r="1013" spans="1:1" x14ac:dyDescent="0.45">
      <c r="A1013"/>
    </row>
    <row r="1014" spans="1:1" x14ac:dyDescent="0.45">
      <c r="A1014"/>
    </row>
    <row r="1015" spans="1:1" x14ac:dyDescent="0.45">
      <c r="A1015"/>
    </row>
    <row r="1016" spans="1:1" x14ac:dyDescent="0.45">
      <c r="A1016"/>
    </row>
    <row r="1017" spans="1:1" x14ac:dyDescent="0.45">
      <c r="A1017"/>
    </row>
    <row r="1018" spans="1:1" x14ac:dyDescent="0.45">
      <c r="A1018"/>
    </row>
    <row r="1019" spans="1:1" x14ac:dyDescent="0.45">
      <c r="A1019"/>
    </row>
    <row r="1020" spans="1:1" x14ac:dyDescent="0.45">
      <c r="A1020"/>
    </row>
    <row r="1021" spans="1:1" x14ac:dyDescent="0.45">
      <c r="A1021"/>
    </row>
    <row r="1022" spans="1:1" x14ac:dyDescent="0.45">
      <c r="A1022"/>
    </row>
    <row r="1023" spans="1:1" x14ac:dyDescent="0.45">
      <c r="A1023"/>
    </row>
    <row r="1024" spans="1:1" x14ac:dyDescent="0.45">
      <c r="A1024"/>
    </row>
    <row r="1025" spans="1:1" x14ac:dyDescent="0.45">
      <c r="A1025"/>
    </row>
    <row r="1026" spans="1:1" x14ac:dyDescent="0.45">
      <c r="A1026"/>
    </row>
    <row r="1027" spans="1:1" x14ac:dyDescent="0.45">
      <c r="A1027"/>
    </row>
    <row r="1028" spans="1:1" x14ac:dyDescent="0.45">
      <c r="A1028"/>
    </row>
    <row r="1029" spans="1:1" x14ac:dyDescent="0.45">
      <c r="A1029"/>
    </row>
    <row r="1030" spans="1:1" x14ac:dyDescent="0.45">
      <c r="A1030"/>
    </row>
    <row r="1031" spans="1:1" x14ac:dyDescent="0.45">
      <c r="A1031"/>
    </row>
    <row r="1032" spans="1:1" x14ac:dyDescent="0.45">
      <c r="A1032"/>
    </row>
    <row r="1033" spans="1:1" x14ac:dyDescent="0.45">
      <c r="A1033"/>
    </row>
    <row r="1034" spans="1:1" x14ac:dyDescent="0.45">
      <c r="A1034"/>
    </row>
    <row r="1035" spans="1:1" x14ac:dyDescent="0.45">
      <c r="A1035"/>
    </row>
    <row r="1036" spans="1:1" x14ac:dyDescent="0.45">
      <c r="A1036"/>
    </row>
    <row r="1037" spans="1:1" x14ac:dyDescent="0.45">
      <c r="A1037"/>
    </row>
    <row r="1038" spans="1:1" x14ac:dyDescent="0.45">
      <c r="A1038"/>
    </row>
    <row r="1039" spans="1:1" x14ac:dyDescent="0.45">
      <c r="A1039"/>
    </row>
    <row r="1040" spans="1:1" x14ac:dyDescent="0.45">
      <c r="A1040"/>
    </row>
    <row r="1041" spans="1:1" x14ac:dyDescent="0.45">
      <c r="A1041"/>
    </row>
    <row r="1042" spans="1:1" x14ac:dyDescent="0.45">
      <c r="A1042"/>
    </row>
    <row r="1043" spans="1:1" x14ac:dyDescent="0.45">
      <c r="A1043"/>
    </row>
    <row r="1044" spans="1:1" x14ac:dyDescent="0.45">
      <c r="A1044"/>
    </row>
    <row r="1045" spans="1:1" x14ac:dyDescent="0.45">
      <c r="A1045"/>
    </row>
    <row r="1046" spans="1:1" x14ac:dyDescent="0.45">
      <c r="A1046"/>
    </row>
    <row r="1047" spans="1:1" x14ac:dyDescent="0.45">
      <c r="A1047"/>
    </row>
    <row r="1048" spans="1:1" x14ac:dyDescent="0.45">
      <c r="A1048"/>
    </row>
    <row r="1049" spans="1:1" x14ac:dyDescent="0.45">
      <c r="A1049"/>
    </row>
    <row r="1050" spans="1:1" x14ac:dyDescent="0.45">
      <c r="A1050"/>
    </row>
    <row r="1051" spans="1:1" x14ac:dyDescent="0.45">
      <c r="A1051"/>
    </row>
    <row r="1052" spans="1:1" x14ac:dyDescent="0.45">
      <c r="A1052"/>
    </row>
    <row r="1053" spans="1:1" x14ac:dyDescent="0.45">
      <c r="A1053"/>
    </row>
    <row r="1054" spans="1:1" x14ac:dyDescent="0.45">
      <c r="A1054"/>
    </row>
    <row r="1055" spans="1:1" x14ac:dyDescent="0.45">
      <c r="A1055"/>
    </row>
    <row r="1056" spans="1:1" x14ac:dyDescent="0.45">
      <c r="A1056"/>
    </row>
    <row r="1057" spans="1:1" x14ac:dyDescent="0.45">
      <c r="A1057"/>
    </row>
    <row r="1058" spans="1:1" x14ac:dyDescent="0.45">
      <c r="A1058"/>
    </row>
    <row r="1059" spans="1:1" x14ac:dyDescent="0.45">
      <c r="A1059"/>
    </row>
    <row r="1060" spans="1:1" x14ac:dyDescent="0.45">
      <c r="A1060"/>
    </row>
    <row r="1061" spans="1:1" x14ac:dyDescent="0.45">
      <c r="A1061"/>
    </row>
    <row r="1062" spans="1:1" x14ac:dyDescent="0.45">
      <c r="A1062"/>
    </row>
    <row r="1063" spans="1:1" x14ac:dyDescent="0.45">
      <c r="A1063"/>
    </row>
    <row r="1064" spans="1:1" x14ac:dyDescent="0.45">
      <c r="A1064"/>
    </row>
    <row r="1065" spans="1:1" x14ac:dyDescent="0.45">
      <c r="A1065"/>
    </row>
    <row r="1066" spans="1:1" x14ac:dyDescent="0.45">
      <c r="A1066"/>
    </row>
    <row r="1067" spans="1:1" x14ac:dyDescent="0.45">
      <c r="A1067"/>
    </row>
    <row r="1068" spans="1:1" x14ac:dyDescent="0.45">
      <c r="A1068"/>
    </row>
    <row r="1069" spans="1:1" x14ac:dyDescent="0.45">
      <c r="A1069"/>
    </row>
    <row r="1070" spans="1:1" x14ac:dyDescent="0.45">
      <c r="A1070"/>
    </row>
    <row r="1071" spans="1:1" x14ac:dyDescent="0.45">
      <c r="A1071"/>
    </row>
    <row r="1072" spans="1:1" x14ac:dyDescent="0.45">
      <c r="A1072"/>
    </row>
    <row r="1073" spans="1:1" x14ac:dyDescent="0.45">
      <c r="A1073"/>
    </row>
    <row r="1074" spans="1:1" x14ac:dyDescent="0.45">
      <c r="A1074"/>
    </row>
    <row r="1075" spans="1:1" x14ac:dyDescent="0.45">
      <c r="A1075"/>
    </row>
    <row r="1076" spans="1:1" x14ac:dyDescent="0.45">
      <c r="A1076"/>
    </row>
    <row r="1077" spans="1:1" x14ac:dyDescent="0.45">
      <c r="A1077"/>
    </row>
    <row r="1078" spans="1:1" x14ac:dyDescent="0.45">
      <c r="A1078"/>
    </row>
    <row r="1079" spans="1:1" x14ac:dyDescent="0.45">
      <c r="A1079"/>
    </row>
    <row r="1080" spans="1:1" x14ac:dyDescent="0.45">
      <c r="A1080"/>
    </row>
    <row r="1081" spans="1:1" x14ac:dyDescent="0.45">
      <c r="A1081"/>
    </row>
    <row r="1082" spans="1:1" x14ac:dyDescent="0.45">
      <c r="A1082"/>
    </row>
    <row r="1083" spans="1:1" x14ac:dyDescent="0.45">
      <c r="A1083"/>
    </row>
    <row r="1084" spans="1:1" x14ac:dyDescent="0.45">
      <c r="A1084"/>
    </row>
    <row r="1085" spans="1:1" x14ac:dyDescent="0.45">
      <c r="A1085"/>
    </row>
    <row r="1086" spans="1:1" x14ac:dyDescent="0.45">
      <c r="A1086"/>
    </row>
    <row r="1087" spans="1:1" x14ac:dyDescent="0.45">
      <c r="A1087"/>
    </row>
    <row r="1088" spans="1:1" x14ac:dyDescent="0.45">
      <c r="A1088"/>
    </row>
    <row r="1089" spans="1:1" x14ac:dyDescent="0.45">
      <c r="A1089"/>
    </row>
    <row r="1090" spans="1:1" x14ac:dyDescent="0.45">
      <c r="A1090"/>
    </row>
    <row r="1091" spans="1:1" x14ac:dyDescent="0.45">
      <c r="A1091"/>
    </row>
    <row r="1092" spans="1:1" x14ac:dyDescent="0.45">
      <c r="A1092"/>
    </row>
    <row r="1093" spans="1:1" x14ac:dyDescent="0.45">
      <c r="A1093"/>
    </row>
    <row r="1094" spans="1:1" x14ac:dyDescent="0.45">
      <c r="A1094"/>
    </row>
    <row r="1095" spans="1:1" x14ac:dyDescent="0.45">
      <c r="A1095"/>
    </row>
    <row r="1096" spans="1:1" x14ac:dyDescent="0.45">
      <c r="A1096"/>
    </row>
    <row r="1097" spans="1:1" x14ac:dyDescent="0.45">
      <c r="A1097"/>
    </row>
    <row r="1098" spans="1:1" x14ac:dyDescent="0.45">
      <c r="A1098"/>
    </row>
    <row r="1099" spans="1:1" x14ac:dyDescent="0.45">
      <c r="A1099"/>
    </row>
    <row r="1100" spans="1:1" x14ac:dyDescent="0.45">
      <c r="A1100"/>
    </row>
    <row r="1101" spans="1:1" x14ac:dyDescent="0.45">
      <c r="A1101"/>
    </row>
    <row r="1102" spans="1:1" x14ac:dyDescent="0.45">
      <c r="A1102"/>
    </row>
    <row r="1103" spans="1:1" x14ac:dyDescent="0.45">
      <c r="A1103"/>
    </row>
    <row r="1104" spans="1:1" x14ac:dyDescent="0.45">
      <c r="A1104"/>
    </row>
    <row r="1105" spans="1:1" x14ac:dyDescent="0.45">
      <c r="A1105"/>
    </row>
    <row r="1106" spans="1:1" x14ac:dyDescent="0.45">
      <c r="A1106"/>
    </row>
    <row r="1107" spans="1:1" x14ac:dyDescent="0.45">
      <c r="A1107"/>
    </row>
    <row r="1108" spans="1:1" x14ac:dyDescent="0.45">
      <c r="A1108"/>
    </row>
    <row r="1109" spans="1:1" x14ac:dyDescent="0.45">
      <c r="A1109"/>
    </row>
    <row r="1110" spans="1:1" x14ac:dyDescent="0.45">
      <c r="A1110"/>
    </row>
    <row r="1111" spans="1:1" x14ac:dyDescent="0.45">
      <c r="A1111"/>
    </row>
    <row r="1112" spans="1:1" x14ac:dyDescent="0.45">
      <c r="A1112"/>
    </row>
    <row r="1113" spans="1:1" x14ac:dyDescent="0.45">
      <c r="A1113"/>
    </row>
    <row r="1114" spans="1:1" x14ac:dyDescent="0.45">
      <c r="A1114"/>
    </row>
    <row r="1115" spans="1:1" x14ac:dyDescent="0.45">
      <c r="A1115"/>
    </row>
    <row r="1116" spans="1:1" x14ac:dyDescent="0.45">
      <c r="A1116"/>
    </row>
    <row r="1117" spans="1:1" x14ac:dyDescent="0.45">
      <c r="A1117"/>
    </row>
    <row r="1118" spans="1:1" x14ac:dyDescent="0.45">
      <c r="A1118"/>
    </row>
    <row r="1119" spans="1:1" x14ac:dyDescent="0.45">
      <c r="A1119"/>
    </row>
    <row r="1120" spans="1:1" x14ac:dyDescent="0.45">
      <c r="A1120"/>
    </row>
    <row r="1121" spans="1:1" x14ac:dyDescent="0.45">
      <c r="A1121"/>
    </row>
    <row r="1122" spans="1:1" x14ac:dyDescent="0.45">
      <c r="A1122"/>
    </row>
    <row r="1123" spans="1:1" x14ac:dyDescent="0.45">
      <c r="A1123"/>
    </row>
    <row r="1124" spans="1:1" x14ac:dyDescent="0.45">
      <c r="A1124"/>
    </row>
    <row r="1125" spans="1:1" x14ac:dyDescent="0.45">
      <c r="A1125"/>
    </row>
    <row r="1126" spans="1:1" x14ac:dyDescent="0.45">
      <c r="A1126"/>
    </row>
    <row r="1127" spans="1:1" x14ac:dyDescent="0.45">
      <c r="A1127"/>
    </row>
    <row r="1128" spans="1:1" x14ac:dyDescent="0.45">
      <c r="A1128"/>
    </row>
    <row r="1129" spans="1:1" x14ac:dyDescent="0.45">
      <c r="A1129"/>
    </row>
    <row r="1130" spans="1:1" x14ac:dyDescent="0.45">
      <c r="A1130"/>
    </row>
    <row r="1131" spans="1:1" x14ac:dyDescent="0.45">
      <c r="A1131"/>
    </row>
    <row r="1132" spans="1:1" x14ac:dyDescent="0.45">
      <c r="A1132"/>
    </row>
    <row r="1133" spans="1:1" x14ac:dyDescent="0.45">
      <c r="A1133"/>
    </row>
    <row r="1134" spans="1:1" x14ac:dyDescent="0.45">
      <c r="A1134"/>
    </row>
    <row r="1135" spans="1:1" x14ac:dyDescent="0.45">
      <c r="A1135"/>
    </row>
    <row r="1136" spans="1:1" x14ac:dyDescent="0.45">
      <c r="A1136"/>
    </row>
    <row r="1137" spans="1:1" x14ac:dyDescent="0.45">
      <c r="A1137"/>
    </row>
    <row r="1138" spans="1:1" x14ac:dyDescent="0.45">
      <c r="A1138"/>
    </row>
    <row r="1139" spans="1:1" x14ac:dyDescent="0.45">
      <c r="A1139"/>
    </row>
    <row r="1140" spans="1:1" x14ac:dyDescent="0.45">
      <c r="A1140"/>
    </row>
    <row r="1141" spans="1:1" x14ac:dyDescent="0.45">
      <c r="A1141"/>
    </row>
    <row r="1142" spans="1:1" x14ac:dyDescent="0.45">
      <c r="A1142"/>
    </row>
    <row r="1143" spans="1:1" x14ac:dyDescent="0.45">
      <c r="A1143"/>
    </row>
    <row r="1144" spans="1:1" x14ac:dyDescent="0.45">
      <c r="A1144"/>
    </row>
    <row r="1145" spans="1:1" x14ac:dyDescent="0.45">
      <c r="A1145"/>
    </row>
    <row r="1146" spans="1:1" x14ac:dyDescent="0.45">
      <c r="A1146"/>
    </row>
    <row r="1147" spans="1:1" x14ac:dyDescent="0.45">
      <c r="A1147"/>
    </row>
    <row r="1148" spans="1:1" x14ac:dyDescent="0.45">
      <c r="A1148"/>
    </row>
    <row r="1149" spans="1:1" x14ac:dyDescent="0.45">
      <c r="A1149"/>
    </row>
    <row r="1150" spans="1:1" x14ac:dyDescent="0.45">
      <c r="A1150"/>
    </row>
    <row r="1151" spans="1:1" x14ac:dyDescent="0.45">
      <c r="A1151"/>
    </row>
    <row r="1152" spans="1:1" x14ac:dyDescent="0.45">
      <c r="A1152"/>
    </row>
    <row r="1153" spans="1:1" x14ac:dyDescent="0.45">
      <c r="A1153"/>
    </row>
    <row r="1154" spans="1:1" x14ac:dyDescent="0.45">
      <c r="A1154"/>
    </row>
    <row r="1155" spans="1:1" x14ac:dyDescent="0.45">
      <c r="A1155"/>
    </row>
    <row r="1156" spans="1:1" x14ac:dyDescent="0.45">
      <c r="A1156"/>
    </row>
    <row r="1157" spans="1:1" x14ac:dyDescent="0.45">
      <c r="A1157"/>
    </row>
    <row r="1158" spans="1:1" x14ac:dyDescent="0.45">
      <c r="A1158"/>
    </row>
    <row r="1159" spans="1:1" x14ac:dyDescent="0.45">
      <c r="A1159"/>
    </row>
    <row r="1160" spans="1:1" x14ac:dyDescent="0.45">
      <c r="A1160"/>
    </row>
    <row r="1161" spans="1:1" x14ac:dyDescent="0.45">
      <c r="A1161"/>
    </row>
    <row r="1162" spans="1:1" x14ac:dyDescent="0.45">
      <c r="A1162"/>
    </row>
    <row r="1163" spans="1:1" x14ac:dyDescent="0.45">
      <c r="A1163"/>
    </row>
    <row r="1164" spans="1:1" x14ac:dyDescent="0.45">
      <c r="A1164"/>
    </row>
    <row r="1165" spans="1:1" x14ac:dyDescent="0.45">
      <c r="A1165"/>
    </row>
    <row r="1166" spans="1:1" x14ac:dyDescent="0.45">
      <c r="A1166"/>
    </row>
    <row r="1167" spans="1:1" x14ac:dyDescent="0.45">
      <c r="A1167"/>
    </row>
    <row r="1168" spans="1:1" x14ac:dyDescent="0.45">
      <c r="A1168"/>
    </row>
    <row r="1169" spans="1:1" x14ac:dyDescent="0.45">
      <c r="A1169"/>
    </row>
    <row r="1170" spans="1:1" x14ac:dyDescent="0.45">
      <c r="A1170"/>
    </row>
    <row r="1171" spans="1:1" x14ac:dyDescent="0.45">
      <c r="A1171"/>
    </row>
    <row r="1172" spans="1:1" x14ac:dyDescent="0.45">
      <c r="A1172"/>
    </row>
    <row r="1173" spans="1:1" x14ac:dyDescent="0.45">
      <c r="A1173"/>
    </row>
    <row r="1174" spans="1:1" x14ac:dyDescent="0.45">
      <c r="A1174"/>
    </row>
    <row r="1175" spans="1:1" x14ac:dyDescent="0.45">
      <c r="A1175"/>
    </row>
    <row r="1176" spans="1:1" x14ac:dyDescent="0.45">
      <c r="A1176"/>
    </row>
    <row r="1177" spans="1:1" x14ac:dyDescent="0.45">
      <c r="A1177"/>
    </row>
    <row r="1178" spans="1:1" x14ac:dyDescent="0.45">
      <c r="A1178"/>
    </row>
    <row r="1179" spans="1:1" x14ac:dyDescent="0.45">
      <c r="A1179"/>
    </row>
    <row r="1180" spans="1:1" x14ac:dyDescent="0.45">
      <c r="A1180"/>
    </row>
    <row r="1181" spans="1:1" x14ac:dyDescent="0.45">
      <c r="A1181"/>
    </row>
    <row r="1182" spans="1:1" x14ac:dyDescent="0.45">
      <c r="A1182"/>
    </row>
    <row r="1183" spans="1:1" x14ac:dyDescent="0.45">
      <c r="A1183"/>
    </row>
    <row r="1184" spans="1:1" x14ac:dyDescent="0.45">
      <c r="A1184"/>
    </row>
    <row r="1185" spans="1:1" x14ac:dyDescent="0.45">
      <c r="A1185"/>
    </row>
    <row r="1186" spans="1:1" x14ac:dyDescent="0.45">
      <c r="A1186"/>
    </row>
    <row r="1187" spans="1:1" x14ac:dyDescent="0.45">
      <c r="A1187"/>
    </row>
    <row r="1188" spans="1:1" x14ac:dyDescent="0.45">
      <c r="A1188"/>
    </row>
    <row r="1189" spans="1:1" x14ac:dyDescent="0.45">
      <c r="A1189"/>
    </row>
    <row r="1190" spans="1:1" x14ac:dyDescent="0.45">
      <c r="A1190"/>
    </row>
    <row r="1191" spans="1:1" x14ac:dyDescent="0.45">
      <c r="A1191"/>
    </row>
    <row r="1192" spans="1:1" x14ac:dyDescent="0.45">
      <c r="A1192"/>
    </row>
    <row r="1193" spans="1:1" x14ac:dyDescent="0.45">
      <c r="A1193"/>
    </row>
    <row r="1194" spans="1:1" x14ac:dyDescent="0.45">
      <c r="A1194"/>
    </row>
    <row r="1195" spans="1:1" x14ac:dyDescent="0.45">
      <c r="A1195"/>
    </row>
    <row r="1196" spans="1:1" x14ac:dyDescent="0.45">
      <c r="A1196"/>
    </row>
    <row r="1197" spans="1:1" x14ac:dyDescent="0.45">
      <c r="A1197"/>
    </row>
    <row r="1198" spans="1:1" x14ac:dyDescent="0.45">
      <c r="A1198"/>
    </row>
    <row r="1199" spans="1:1" x14ac:dyDescent="0.45">
      <c r="A1199"/>
    </row>
    <row r="1200" spans="1:1" x14ac:dyDescent="0.45">
      <c r="A1200"/>
    </row>
    <row r="1201" spans="1:1" x14ac:dyDescent="0.45">
      <c r="A1201"/>
    </row>
    <row r="1202" spans="1:1" x14ac:dyDescent="0.45">
      <c r="A1202"/>
    </row>
    <row r="1203" spans="1:1" x14ac:dyDescent="0.45">
      <c r="A1203"/>
    </row>
    <row r="1204" spans="1:1" x14ac:dyDescent="0.45">
      <c r="A1204"/>
    </row>
    <row r="1205" spans="1:1" x14ac:dyDescent="0.45">
      <c r="A1205"/>
    </row>
    <row r="1206" spans="1:1" x14ac:dyDescent="0.45">
      <c r="A1206"/>
    </row>
    <row r="1207" spans="1:1" x14ac:dyDescent="0.45">
      <c r="A1207"/>
    </row>
    <row r="1208" spans="1:1" x14ac:dyDescent="0.45">
      <c r="A1208"/>
    </row>
    <row r="1209" spans="1:1" x14ac:dyDescent="0.45">
      <c r="A1209"/>
    </row>
    <row r="1210" spans="1:1" x14ac:dyDescent="0.45">
      <c r="A1210"/>
    </row>
    <row r="1211" spans="1:1" x14ac:dyDescent="0.45">
      <c r="A1211"/>
    </row>
    <row r="1212" spans="1:1" x14ac:dyDescent="0.45">
      <c r="A1212"/>
    </row>
    <row r="1213" spans="1:1" x14ac:dyDescent="0.45">
      <c r="A1213"/>
    </row>
    <row r="1214" spans="1:1" x14ac:dyDescent="0.45">
      <c r="A1214"/>
    </row>
    <row r="1215" spans="1:1" x14ac:dyDescent="0.45">
      <c r="A1215"/>
    </row>
    <row r="1216" spans="1:1" x14ac:dyDescent="0.45">
      <c r="A1216"/>
    </row>
    <row r="1217" spans="1:1" x14ac:dyDescent="0.45">
      <c r="A1217"/>
    </row>
    <row r="1218" spans="1:1" x14ac:dyDescent="0.45">
      <c r="A1218"/>
    </row>
    <row r="1219" spans="1:1" x14ac:dyDescent="0.45">
      <c r="A1219"/>
    </row>
    <row r="1220" spans="1:1" x14ac:dyDescent="0.45">
      <c r="A1220"/>
    </row>
    <row r="1221" spans="1:1" x14ac:dyDescent="0.45">
      <c r="A1221"/>
    </row>
    <row r="1222" spans="1:1" x14ac:dyDescent="0.45">
      <c r="A1222"/>
    </row>
    <row r="1223" spans="1:1" x14ac:dyDescent="0.45">
      <c r="A1223"/>
    </row>
    <row r="1224" spans="1:1" x14ac:dyDescent="0.45">
      <c r="A1224"/>
    </row>
    <row r="1225" spans="1:1" x14ac:dyDescent="0.45">
      <c r="A1225"/>
    </row>
    <row r="1226" spans="1:1" x14ac:dyDescent="0.45">
      <c r="A1226"/>
    </row>
    <row r="1227" spans="1:1" x14ac:dyDescent="0.45">
      <c r="A1227"/>
    </row>
    <row r="1228" spans="1:1" x14ac:dyDescent="0.45">
      <c r="A1228"/>
    </row>
    <row r="1229" spans="1:1" x14ac:dyDescent="0.45">
      <c r="A1229"/>
    </row>
    <row r="1230" spans="1:1" x14ac:dyDescent="0.45">
      <c r="A1230"/>
    </row>
    <row r="1231" spans="1:1" x14ac:dyDescent="0.45">
      <c r="A1231"/>
    </row>
    <row r="1232" spans="1:1" x14ac:dyDescent="0.45">
      <c r="A1232"/>
    </row>
    <row r="1233" spans="1:1" x14ac:dyDescent="0.45">
      <c r="A1233"/>
    </row>
    <row r="1234" spans="1:1" x14ac:dyDescent="0.45">
      <c r="A1234"/>
    </row>
    <row r="1235" spans="1:1" x14ac:dyDescent="0.45">
      <c r="A1235"/>
    </row>
    <row r="1236" spans="1:1" x14ac:dyDescent="0.45">
      <c r="A1236"/>
    </row>
    <row r="1237" spans="1:1" x14ac:dyDescent="0.45">
      <c r="A1237"/>
    </row>
    <row r="1238" spans="1:1" x14ac:dyDescent="0.45">
      <c r="A1238"/>
    </row>
    <row r="1239" spans="1:1" x14ac:dyDescent="0.45">
      <c r="A1239"/>
    </row>
    <row r="1240" spans="1:1" x14ac:dyDescent="0.45">
      <c r="A1240"/>
    </row>
    <row r="1241" spans="1:1" x14ac:dyDescent="0.45">
      <c r="A1241"/>
    </row>
    <row r="1242" spans="1:1" x14ac:dyDescent="0.45">
      <c r="A1242"/>
    </row>
    <row r="1243" spans="1:1" x14ac:dyDescent="0.45">
      <c r="A1243"/>
    </row>
    <row r="1244" spans="1:1" x14ac:dyDescent="0.45">
      <c r="A1244"/>
    </row>
    <row r="1245" spans="1:1" x14ac:dyDescent="0.45">
      <c r="A1245"/>
    </row>
    <row r="1246" spans="1:1" x14ac:dyDescent="0.45">
      <c r="A1246"/>
    </row>
    <row r="1247" spans="1:1" x14ac:dyDescent="0.45">
      <c r="A1247"/>
    </row>
    <row r="1248" spans="1:1" x14ac:dyDescent="0.45">
      <c r="A1248"/>
    </row>
    <row r="1249" spans="1:1" x14ac:dyDescent="0.45">
      <c r="A1249"/>
    </row>
    <row r="1250" spans="1:1" x14ac:dyDescent="0.45">
      <c r="A1250"/>
    </row>
    <row r="1251" spans="1:1" x14ac:dyDescent="0.45">
      <c r="A1251"/>
    </row>
    <row r="1252" spans="1:1" x14ac:dyDescent="0.45">
      <c r="A1252"/>
    </row>
    <row r="1253" spans="1:1" x14ac:dyDescent="0.45">
      <c r="A1253"/>
    </row>
    <row r="1254" spans="1:1" x14ac:dyDescent="0.45">
      <c r="A1254"/>
    </row>
    <row r="1255" spans="1:1" x14ac:dyDescent="0.45">
      <c r="A1255"/>
    </row>
    <row r="1256" spans="1:1" x14ac:dyDescent="0.45">
      <c r="A1256"/>
    </row>
    <row r="1257" spans="1:1" x14ac:dyDescent="0.45">
      <c r="A1257"/>
    </row>
    <row r="1258" spans="1:1" x14ac:dyDescent="0.45">
      <c r="A1258"/>
    </row>
    <row r="1259" spans="1:1" x14ac:dyDescent="0.45">
      <c r="A1259"/>
    </row>
    <row r="1260" spans="1:1" x14ac:dyDescent="0.45">
      <c r="A1260"/>
    </row>
    <row r="1261" spans="1:1" x14ac:dyDescent="0.45">
      <c r="A1261"/>
    </row>
    <row r="1262" spans="1:1" x14ac:dyDescent="0.45">
      <c r="A1262"/>
    </row>
    <row r="1263" spans="1:1" x14ac:dyDescent="0.45">
      <c r="A1263"/>
    </row>
    <row r="1264" spans="1:1" x14ac:dyDescent="0.45">
      <c r="A1264"/>
    </row>
    <row r="1265" spans="1:1" x14ac:dyDescent="0.45">
      <c r="A1265"/>
    </row>
    <row r="1266" spans="1:1" x14ac:dyDescent="0.45">
      <c r="A1266"/>
    </row>
    <row r="1267" spans="1:1" x14ac:dyDescent="0.45">
      <c r="A1267"/>
    </row>
    <row r="1268" spans="1:1" x14ac:dyDescent="0.45">
      <c r="A1268"/>
    </row>
    <row r="1269" spans="1:1" x14ac:dyDescent="0.45">
      <c r="A1269"/>
    </row>
    <row r="1270" spans="1:1" x14ac:dyDescent="0.45">
      <c r="A1270"/>
    </row>
    <row r="1271" spans="1:1" x14ac:dyDescent="0.45">
      <c r="A1271"/>
    </row>
    <row r="1272" spans="1:1" x14ac:dyDescent="0.45">
      <c r="A1272"/>
    </row>
    <row r="1273" spans="1:1" x14ac:dyDescent="0.45">
      <c r="A1273"/>
    </row>
    <row r="1274" spans="1:1" x14ac:dyDescent="0.45">
      <c r="A1274"/>
    </row>
    <row r="1275" spans="1:1" x14ac:dyDescent="0.45">
      <c r="A1275"/>
    </row>
    <row r="1276" spans="1:1" x14ac:dyDescent="0.45">
      <c r="A1276"/>
    </row>
    <row r="1277" spans="1:1" x14ac:dyDescent="0.45">
      <c r="A1277"/>
    </row>
    <row r="1278" spans="1:1" x14ac:dyDescent="0.45">
      <c r="A1278"/>
    </row>
    <row r="1279" spans="1:1" x14ac:dyDescent="0.45">
      <c r="A1279"/>
    </row>
    <row r="1280" spans="1:1" x14ac:dyDescent="0.45">
      <c r="A1280"/>
    </row>
    <row r="1281" spans="1:1" x14ac:dyDescent="0.45">
      <c r="A1281"/>
    </row>
    <row r="1282" spans="1:1" x14ac:dyDescent="0.45">
      <c r="A1282"/>
    </row>
    <row r="1283" spans="1:1" x14ac:dyDescent="0.45">
      <c r="A1283"/>
    </row>
    <row r="1284" spans="1:1" x14ac:dyDescent="0.45">
      <c r="A1284"/>
    </row>
    <row r="1285" spans="1:1" x14ac:dyDescent="0.45">
      <c r="A1285"/>
    </row>
    <row r="1286" spans="1:1" x14ac:dyDescent="0.45">
      <c r="A1286"/>
    </row>
    <row r="1287" spans="1:1" x14ac:dyDescent="0.45">
      <c r="A1287"/>
    </row>
    <row r="1288" spans="1:1" x14ac:dyDescent="0.45">
      <c r="A1288"/>
    </row>
    <row r="1289" spans="1:1" x14ac:dyDescent="0.45">
      <c r="A1289"/>
    </row>
    <row r="1290" spans="1:1" x14ac:dyDescent="0.45">
      <c r="A1290"/>
    </row>
    <row r="1291" spans="1:1" x14ac:dyDescent="0.45">
      <c r="A1291"/>
    </row>
    <row r="1292" spans="1:1" x14ac:dyDescent="0.45">
      <c r="A1292"/>
    </row>
    <row r="1293" spans="1:1" x14ac:dyDescent="0.45">
      <c r="A1293"/>
    </row>
    <row r="1294" spans="1:1" x14ac:dyDescent="0.45">
      <c r="A1294"/>
    </row>
    <row r="1295" spans="1:1" x14ac:dyDescent="0.45">
      <c r="A1295"/>
    </row>
    <row r="1296" spans="1:1" x14ac:dyDescent="0.45">
      <c r="A1296"/>
    </row>
    <row r="1297" spans="1:1" x14ac:dyDescent="0.45">
      <c r="A1297"/>
    </row>
    <row r="1298" spans="1:1" x14ac:dyDescent="0.45">
      <c r="A1298"/>
    </row>
    <row r="1299" spans="1:1" x14ac:dyDescent="0.45">
      <c r="A1299"/>
    </row>
    <row r="1300" spans="1:1" x14ac:dyDescent="0.45">
      <c r="A1300"/>
    </row>
    <row r="1301" spans="1:1" x14ac:dyDescent="0.45">
      <c r="A1301"/>
    </row>
    <row r="1302" spans="1:1" x14ac:dyDescent="0.45">
      <c r="A1302"/>
    </row>
    <row r="1303" spans="1:1" x14ac:dyDescent="0.45">
      <c r="A1303"/>
    </row>
    <row r="1304" spans="1:1" x14ac:dyDescent="0.45">
      <c r="A1304"/>
    </row>
    <row r="1305" spans="1:1" x14ac:dyDescent="0.45">
      <c r="A1305"/>
    </row>
    <row r="1306" spans="1:1" x14ac:dyDescent="0.45">
      <c r="A1306"/>
    </row>
    <row r="1307" spans="1:1" x14ac:dyDescent="0.45">
      <c r="A1307"/>
    </row>
    <row r="1308" spans="1:1" x14ac:dyDescent="0.45">
      <c r="A1308"/>
    </row>
    <row r="1309" spans="1:1" x14ac:dyDescent="0.45">
      <c r="A1309"/>
    </row>
    <row r="1310" spans="1:1" x14ac:dyDescent="0.45">
      <c r="A1310"/>
    </row>
    <row r="1311" spans="1:1" x14ac:dyDescent="0.45">
      <c r="A1311"/>
    </row>
    <row r="1312" spans="1:1" x14ac:dyDescent="0.45">
      <c r="A1312"/>
    </row>
    <row r="1313" spans="1:1" x14ac:dyDescent="0.45">
      <c r="A1313"/>
    </row>
    <row r="1314" spans="1:1" x14ac:dyDescent="0.45">
      <c r="A1314"/>
    </row>
    <row r="1315" spans="1:1" x14ac:dyDescent="0.45">
      <c r="A1315"/>
    </row>
    <row r="1316" spans="1:1" x14ac:dyDescent="0.45">
      <c r="A1316"/>
    </row>
    <row r="1317" spans="1:1" x14ac:dyDescent="0.45">
      <c r="A1317"/>
    </row>
    <row r="1318" spans="1:1" x14ac:dyDescent="0.45">
      <c r="A1318"/>
    </row>
    <row r="1319" spans="1:1" x14ac:dyDescent="0.45">
      <c r="A1319"/>
    </row>
    <row r="1320" spans="1:1" x14ac:dyDescent="0.45">
      <c r="A1320"/>
    </row>
    <row r="1321" spans="1:1" x14ac:dyDescent="0.45">
      <c r="A1321"/>
    </row>
    <row r="1322" spans="1:1" x14ac:dyDescent="0.45">
      <c r="A1322"/>
    </row>
    <row r="1323" spans="1:1" x14ac:dyDescent="0.45">
      <c r="A1323"/>
    </row>
    <row r="1324" spans="1:1" x14ac:dyDescent="0.45">
      <c r="A1324"/>
    </row>
    <row r="1325" spans="1:1" x14ac:dyDescent="0.45">
      <c r="A1325"/>
    </row>
    <row r="1326" spans="1:1" x14ac:dyDescent="0.45">
      <c r="A1326"/>
    </row>
    <row r="1327" spans="1:1" x14ac:dyDescent="0.45">
      <c r="A1327"/>
    </row>
    <row r="1328" spans="1:1" x14ac:dyDescent="0.45">
      <c r="A1328"/>
    </row>
    <row r="1329" spans="1:1" x14ac:dyDescent="0.45">
      <c r="A1329"/>
    </row>
    <row r="1330" spans="1:1" x14ac:dyDescent="0.45">
      <c r="A1330"/>
    </row>
    <row r="1331" spans="1:1" x14ac:dyDescent="0.45">
      <c r="A1331"/>
    </row>
    <row r="1332" spans="1:1" x14ac:dyDescent="0.45">
      <c r="A1332"/>
    </row>
    <row r="1333" spans="1:1" x14ac:dyDescent="0.45">
      <c r="A1333"/>
    </row>
    <row r="1334" spans="1:1" x14ac:dyDescent="0.45">
      <c r="A1334"/>
    </row>
    <row r="1335" spans="1:1" x14ac:dyDescent="0.45">
      <c r="A1335"/>
    </row>
    <row r="1336" spans="1:1" x14ac:dyDescent="0.45">
      <c r="A1336"/>
    </row>
    <row r="1337" spans="1:1" x14ac:dyDescent="0.45">
      <c r="A1337"/>
    </row>
    <row r="1338" spans="1:1" x14ac:dyDescent="0.45">
      <c r="A1338"/>
    </row>
    <row r="1339" spans="1:1" x14ac:dyDescent="0.45">
      <c r="A1339"/>
    </row>
    <row r="1340" spans="1:1" x14ac:dyDescent="0.45">
      <c r="A1340"/>
    </row>
    <row r="1341" spans="1:1" x14ac:dyDescent="0.45">
      <c r="A1341"/>
    </row>
    <row r="1342" spans="1:1" x14ac:dyDescent="0.45">
      <c r="A1342"/>
    </row>
    <row r="1343" spans="1:1" x14ac:dyDescent="0.45">
      <c r="A1343"/>
    </row>
    <row r="1344" spans="1:1" x14ac:dyDescent="0.45">
      <c r="A1344"/>
    </row>
    <row r="1345" spans="1:1" x14ac:dyDescent="0.45">
      <c r="A1345"/>
    </row>
    <row r="1346" spans="1:1" x14ac:dyDescent="0.45">
      <c r="A1346"/>
    </row>
    <row r="1347" spans="1:1" x14ac:dyDescent="0.45">
      <c r="A1347"/>
    </row>
    <row r="1348" spans="1:1" x14ac:dyDescent="0.45">
      <c r="A1348"/>
    </row>
    <row r="1349" spans="1:1" x14ac:dyDescent="0.45">
      <c r="A1349"/>
    </row>
    <row r="1350" spans="1:1" x14ac:dyDescent="0.45">
      <c r="A1350"/>
    </row>
    <row r="1351" spans="1:1" x14ac:dyDescent="0.45">
      <c r="A1351"/>
    </row>
    <row r="1352" spans="1:1" x14ac:dyDescent="0.45">
      <c r="A1352"/>
    </row>
    <row r="1353" spans="1:1" x14ac:dyDescent="0.45">
      <c r="A1353"/>
    </row>
    <row r="1354" spans="1:1" x14ac:dyDescent="0.45">
      <c r="A1354"/>
    </row>
    <row r="1355" spans="1:1" x14ac:dyDescent="0.45">
      <c r="A1355"/>
    </row>
    <row r="1356" spans="1:1" x14ac:dyDescent="0.45">
      <c r="A1356"/>
    </row>
    <row r="1357" spans="1:1" x14ac:dyDescent="0.45">
      <c r="A1357"/>
    </row>
    <row r="1358" spans="1:1" x14ac:dyDescent="0.45">
      <c r="A1358"/>
    </row>
    <row r="1359" spans="1:1" x14ac:dyDescent="0.45">
      <c r="A1359"/>
    </row>
    <row r="1360" spans="1:1" x14ac:dyDescent="0.45">
      <c r="A1360"/>
    </row>
    <row r="1361" spans="1:1" x14ac:dyDescent="0.45">
      <c r="A1361"/>
    </row>
    <row r="1362" spans="1:1" x14ac:dyDescent="0.45">
      <c r="A1362"/>
    </row>
    <row r="1363" spans="1:1" x14ac:dyDescent="0.45">
      <c r="A1363"/>
    </row>
    <row r="1364" spans="1:1" x14ac:dyDescent="0.45">
      <c r="A1364"/>
    </row>
    <row r="1365" spans="1:1" x14ac:dyDescent="0.45">
      <c r="A1365"/>
    </row>
    <row r="1366" spans="1:1" x14ac:dyDescent="0.45">
      <c r="A1366"/>
    </row>
    <row r="1367" spans="1:1" x14ac:dyDescent="0.45">
      <c r="A1367"/>
    </row>
    <row r="1368" spans="1:1" x14ac:dyDescent="0.45">
      <c r="A1368"/>
    </row>
    <row r="1369" spans="1:1" x14ac:dyDescent="0.45">
      <c r="A1369"/>
    </row>
    <row r="1370" spans="1:1" x14ac:dyDescent="0.45">
      <c r="A1370"/>
    </row>
    <row r="1371" spans="1:1" x14ac:dyDescent="0.45">
      <c r="A1371"/>
    </row>
    <row r="1372" spans="1:1" x14ac:dyDescent="0.45">
      <c r="A1372"/>
    </row>
    <row r="1373" spans="1:1" x14ac:dyDescent="0.45">
      <c r="A1373"/>
    </row>
    <row r="1374" spans="1:1" x14ac:dyDescent="0.45">
      <c r="A1374"/>
    </row>
    <row r="1375" spans="1:1" x14ac:dyDescent="0.45">
      <c r="A1375"/>
    </row>
    <row r="1376" spans="1:1" x14ac:dyDescent="0.45">
      <c r="A1376"/>
    </row>
    <row r="1377" spans="1:1" x14ac:dyDescent="0.45">
      <c r="A1377"/>
    </row>
    <row r="1378" spans="1:1" x14ac:dyDescent="0.45">
      <c r="A1378"/>
    </row>
    <row r="1379" spans="1:1" x14ac:dyDescent="0.45">
      <c r="A1379"/>
    </row>
    <row r="1380" spans="1:1" x14ac:dyDescent="0.45">
      <c r="A1380"/>
    </row>
    <row r="1381" spans="1:1" x14ac:dyDescent="0.45">
      <c r="A1381"/>
    </row>
    <row r="1382" spans="1:1" x14ac:dyDescent="0.45">
      <c r="A1382"/>
    </row>
    <row r="1383" spans="1:1" x14ac:dyDescent="0.45">
      <c r="A1383"/>
    </row>
    <row r="1384" spans="1:1" x14ac:dyDescent="0.45">
      <c r="A1384"/>
    </row>
    <row r="1385" spans="1:1" x14ac:dyDescent="0.45">
      <c r="A1385"/>
    </row>
    <row r="1386" spans="1:1" x14ac:dyDescent="0.45">
      <c r="A1386"/>
    </row>
    <row r="1387" spans="1:1" x14ac:dyDescent="0.45">
      <c r="A1387"/>
    </row>
    <row r="1388" spans="1:1" x14ac:dyDescent="0.45">
      <c r="A1388"/>
    </row>
    <row r="1389" spans="1:1" x14ac:dyDescent="0.45">
      <c r="A1389"/>
    </row>
    <row r="1390" spans="1:1" x14ac:dyDescent="0.45">
      <c r="A1390"/>
    </row>
    <row r="1391" spans="1:1" x14ac:dyDescent="0.45">
      <c r="A1391"/>
    </row>
    <row r="1392" spans="1:1" x14ac:dyDescent="0.45">
      <c r="A1392"/>
    </row>
    <row r="1393" spans="1:1" x14ac:dyDescent="0.45">
      <c r="A1393"/>
    </row>
    <row r="1394" spans="1:1" x14ac:dyDescent="0.45">
      <c r="A1394"/>
    </row>
    <row r="1395" spans="1:1" x14ac:dyDescent="0.45">
      <c r="A1395"/>
    </row>
    <row r="1396" spans="1:1" x14ac:dyDescent="0.45">
      <c r="A1396"/>
    </row>
    <row r="1397" spans="1:1" x14ac:dyDescent="0.45">
      <c r="A1397"/>
    </row>
    <row r="1398" spans="1:1" x14ac:dyDescent="0.45">
      <c r="A1398"/>
    </row>
    <row r="1399" spans="1:1" x14ac:dyDescent="0.45">
      <c r="A1399"/>
    </row>
    <row r="1400" spans="1:1" x14ac:dyDescent="0.45">
      <c r="A1400"/>
    </row>
    <row r="1401" spans="1:1" x14ac:dyDescent="0.45">
      <c r="A1401"/>
    </row>
    <row r="1402" spans="1:1" x14ac:dyDescent="0.45">
      <c r="A1402"/>
    </row>
    <row r="1403" spans="1:1" x14ac:dyDescent="0.45">
      <c r="A1403"/>
    </row>
    <row r="1404" spans="1:1" x14ac:dyDescent="0.45">
      <c r="A1404"/>
    </row>
    <row r="1405" spans="1:1" x14ac:dyDescent="0.45">
      <c r="A1405"/>
    </row>
    <row r="1406" spans="1:1" x14ac:dyDescent="0.45">
      <c r="A1406"/>
    </row>
    <row r="1407" spans="1:1" x14ac:dyDescent="0.45">
      <c r="A1407"/>
    </row>
    <row r="1408" spans="1:1" x14ac:dyDescent="0.45">
      <c r="A1408"/>
    </row>
    <row r="1409" spans="1:1" x14ac:dyDescent="0.45">
      <c r="A1409"/>
    </row>
    <row r="1410" spans="1:1" x14ac:dyDescent="0.45">
      <c r="A1410"/>
    </row>
    <row r="1411" spans="1:1" x14ac:dyDescent="0.45">
      <c r="A1411"/>
    </row>
    <row r="1412" spans="1:1" x14ac:dyDescent="0.45">
      <c r="A1412"/>
    </row>
    <row r="1413" spans="1:1" x14ac:dyDescent="0.45">
      <c r="A1413"/>
    </row>
    <row r="1414" spans="1:1" x14ac:dyDescent="0.45">
      <c r="A1414"/>
    </row>
    <row r="1415" spans="1:1" x14ac:dyDescent="0.45">
      <c r="A1415"/>
    </row>
    <row r="1416" spans="1:1" x14ac:dyDescent="0.45">
      <c r="A1416"/>
    </row>
    <row r="1417" spans="1:1" x14ac:dyDescent="0.45">
      <c r="A1417"/>
    </row>
    <row r="1418" spans="1:1" x14ac:dyDescent="0.45">
      <c r="A1418"/>
    </row>
    <row r="1419" spans="1:1" x14ac:dyDescent="0.45">
      <c r="A1419"/>
    </row>
    <row r="1420" spans="1:1" x14ac:dyDescent="0.45">
      <c r="A1420"/>
    </row>
    <row r="1421" spans="1:1" x14ac:dyDescent="0.45">
      <c r="A1421"/>
    </row>
    <row r="1422" spans="1:1" x14ac:dyDescent="0.45">
      <c r="A1422"/>
    </row>
    <row r="1423" spans="1:1" x14ac:dyDescent="0.45">
      <c r="A1423"/>
    </row>
    <row r="1424" spans="1:1" x14ac:dyDescent="0.45">
      <c r="A1424"/>
    </row>
    <row r="1425" spans="1:1" x14ac:dyDescent="0.45">
      <c r="A1425"/>
    </row>
    <row r="1426" spans="1:1" x14ac:dyDescent="0.45">
      <c r="A1426"/>
    </row>
    <row r="1427" spans="1:1" x14ac:dyDescent="0.45">
      <c r="A1427"/>
    </row>
    <row r="1428" spans="1:1" x14ac:dyDescent="0.45">
      <c r="A1428"/>
    </row>
    <row r="1429" spans="1:1" x14ac:dyDescent="0.45">
      <c r="A1429"/>
    </row>
    <row r="1430" spans="1:1" x14ac:dyDescent="0.45">
      <c r="A1430"/>
    </row>
    <row r="1431" spans="1:1" x14ac:dyDescent="0.45">
      <c r="A1431"/>
    </row>
    <row r="1432" spans="1:1" x14ac:dyDescent="0.45">
      <c r="A1432"/>
    </row>
    <row r="1433" spans="1:1" x14ac:dyDescent="0.45">
      <c r="A1433"/>
    </row>
    <row r="1434" spans="1:1" x14ac:dyDescent="0.45">
      <c r="A1434"/>
    </row>
    <row r="1435" spans="1:1" x14ac:dyDescent="0.45">
      <c r="A1435"/>
    </row>
    <row r="1436" spans="1:1" x14ac:dyDescent="0.45">
      <c r="A1436"/>
    </row>
    <row r="1437" spans="1:1" x14ac:dyDescent="0.45">
      <c r="A1437"/>
    </row>
    <row r="1438" spans="1:1" x14ac:dyDescent="0.45">
      <c r="A1438"/>
    </row>
    <row r="1439" spans="1:1" x14ac:dyDescent="0.45">
      <c r="A1439"/>
    </row>
    <row r="1440" spans="1:1" x14ac:dyDescent="0.45">
      <c r="A1440"/>
    </row>
    <row r="1441" spans="1:1" x14ac:dyDescent="0.45">
      <c r="A1441"/>
    </row>
    <row r="1442" spans="1:1" x14ac:dyDescent="0.45">
      <c r="A1442"/>
    </row>
    <row r="1443" spans="1:1" x14ac:dyDescent="0.45">
      <c r="A1443"/>
    </row>
    <row r="1444" spans="1:1" x14ac:dyDescent="0.45">
      <c r="A1444"/>
    </row>
    <row r="1445" spans="1:1" x14ac:dyDescent="0.45">
      <c r="A1445"/>
    </row>
    <row r="1446" spans="1:1" x14ac:dyDescent="0.45">
      <c r="A1446"/>
    </row>
    <row r="1447" spans="1:1" x14ac:dyDescent="0.45">
      <c r="A1447"/>
    </row>
    <row r="1448" spans="1:1" x14ac:dyDescent="0.45">
      <c r="A1448"/>
    </row>
    <row r="1449" spans="1:1" x14ac:dyDescent="0.45">
      <c r="A1449"/>
    </row>
    <row r="1450" spans="1:1" x14ac:dyDescent="0.45">
      <c r="A1450"/>
    </row>
    <row r="1451" spans="1:1" x14ac:dyDescent="0.45">
      <c r="A1451"/>
    </row>
    <row r="1452" spans="1:1" x14ac:dyDescent="0.45">
      <c r="A1452"/>
    </row>
    <row r="1453" spans="1:1" x14ac:dyDescent="0.45">
      <c r="A1453"/>
    </row>
    <row r="1454" spans="1:1" x14ac:dyDescent="0.45">
      <c r="A1454"/>
    </row>
    <row r="1455" spans="1:1" x14ac:dyDescent="0.45">
      <c r="A1455"/>
    </row>
    <row r="1456" spans="1:1" x14ac:dyDescent="0.45">
      <c r="A1456"/>
    </row>
    <row r="1457" spans="1:1" x14ac:dyDescent="0.45">
      <c r="A1457"/>
    </row>
    <row r="1458" spans="1:1" x14ac:dyDescent="0.45">
      <c r="A1458"/>
    </row>
    <row r="1459" spans="1:1" x14ac:dyDescent="0.45">
      <c r="A1459"/>
    </row>
    <row r="1460" spans="1:1" x14ac:dyDescent="0.45">
      <c r="A1460"/>
    </row>
    <row r="1461" spans="1:1" x14ac:dyDescent="0.45">
      <c r="A1461"/>
    </row>
    <row r="1462" spans="1:1" x14ac:dyDescent="0.45">
      <c r="A1462"/>
    </row>
    <row r="1463" spans="1:1" x14ac:dyDescent="0.45">
      <c r="A1463"/>
    </row>
    <row r="1464" spans="1:1" x14ac:dyDescent="0.45">
      <c r="A1464"/>
    </row>
    <row r="1465" spans="1:1" x14ac:dyDescent="0.45">
      <c r="A1465"/>
    </row>
    <row r="1466" spans="1:1" x14ac:dyDescent="0.45">
      <c r="A1466"/>
    </row>
    <row r="1467" spans="1:1" x14ac:dyDescent="0.45">
      <c r="A1467"/>
    </row>
    <row r="1468" spans="1:1" x14ac:dyDescent="0.45">
      <c r="A1468"/>
    </row>
    <row r="1469" spans="1:1" x14ac:dyDescent="0.45">
      <c r="A1469"/>
    </row>
    <row r="1470" spans="1:1" x14ac:dyDescent="0.45">
      <c r="A1470"/>
    </row>
    <row r="1471" spans="1:1" x14ac:dyDescent="0.45">
      <c r="A1471"/>
    </row>
    <row r="1472" spans="1:1" x14ac:dyDescent="0.45">
      <c r="A1472"/>
    </row>
    <row r="1473" spans="1:1" x14ac:dyDescent="0.45">
      <c r="A1473"/>
    </row>
    <row r="1474" spans="1:1" x14ac:dyDescent="0.45">
      <c r="A1474"/>
    </row>
    <row r="1475" spans="1:1" x14ac:dyDescent="0.45">
      <c r="A1475"/>
    </row>
    <row r="1476" spans="1:1" x14ac:dyDescent="0.45">
      <c r="A1476"/>
    </row>
    <row r="1477" spans="1:1" x14ac:dyDescent="0.45">
      <c r="A1477"/>
    </row>
    <row r="1478" spans="1:1" x14ac:dyDescent="0.45">
      <c r="A1478"/>
    </row>
    <row r="1479" spans="1:1" x14ac:dyDescent="0.45">
      <c r="A1479"/>
    </row>
    <row r="1480" spans="1:1" x14ac:dyDescent="0.45">
      <c r="A1480"/>
    </row>
    <row r="1481" spans="1:1" x14ac:dyDescent="0.45">
      <c r="A1481"/>
    </row>
    <row r="1482" spans="1:1" x14ac:dyDescent="0.45">
      <c r="A1482"/>
    </row>
    <row r="1483" spans="1:1" x14ac:dyDescent="0.45">
      <c r="A1483"/>
    </row>
    <row r="1484" spans="1:1" x14ac:dyDescent="0.45">
      <c r="A1484"/>
    </row>
    <row r="1485" spans="1:1" x14ac:dyDescent="0.45">
      <c r="A1485"/>
    </row>
    <row r="1486" spans="1:1" x14ac:dyDescent="0.45">
      <c r="A1486"/>
    </row>
    <row r="1487" spans="1:1" x14ac:dyDescent="0.45">
      <c r="A1487"/>
    </row>
    <row r="1488" spans="1:1" x14ac:dyDescent="0.45">
      <c r="A1488"/>
    </row>
    <row r="1489" spans="1:1" x14ac:dyDescent="0.45">
      <c r="A1489"/>
    </row>
    <row r="1490" spans="1:1" x14ac:dyDescent="0.45">
      <c r="A1490"/>
    </row>
    <row r="1491" spans="1:1" x14ac:dyDescent="0.45">
      <c r="A1491"/>
    </row>
    <row r="1492" spans="1:1" x14ac:dyDescent="0.45">
      <c r="A1492"/>
    </row>
    <row r="1493" spans="1:1" x14ac:dyDescent="0.45">
      <c r="A1493"/>
    </row>
    <row r="1494" spans="1:1" x14ac:dyDescent="0.45">
      <c r="A1494"/>
    </row>
    <row r="1495" spans="1:1" x14ac:dyDescent="0.45">
      <c r="A1495"/>
    </row>
    <row r="1496" spans="1:1" x14ac:dyDescent="0.45">
      <c r="A1496"/>
    </row>
    <row r="1497" spans="1:1" x14ac:dyDescent="0.45">
      <c r="A1497"/>
    </row>
    <row r="1498" spans="1:1" x14ac:dyDescent="0.45">
      <c r="A1498"/>
    </row>
    <row r="1499" spans="1:1" x14ac:dyDescent="0.45">
      <c r="A1499"/>
    </row>
    <row r="1500" spans="1:1" x14ac:dyDescent="0.45">
      <c r="A1500"/>
    </row>
    <row r="1501" spans="1:1" x14ac:dyDescent="0.45">
      <c r="A1501"/>
    </row>
    <row r="1502" spans="1:1" x14ac:dyDescent="0.45">
      <c r="A1502"/>
    </row>
    <row r="1503" spans="1:1" x14ac:dyDescent="0.45">
      <c r="A1503"/>
    </row>
    <row r="1504" spans="1:1" x14ac:dyDescent="0.45">
      <c r="A1504"/>
    </row>
    <row r="1505" spans="1:1" x14ac:dyDescent="0.45">
      <c r="A1505"/>
    </row>
    <row r="1506" spans="1:1" x14ac:dyDescent="0.45">
      <c r="A1506"/>
    </row>
    <row r="1507" spans="1:1" x14ac:dyDescent="0.45">
      <c r="A1507"/>
    </row>
    <row r="1508" spans="1:1" x14ac:dyDescent="0.45">
      <c r="A1508"/>
    </row>
    <row r="1509" spans="1:1" x14ac:dyDescent="0.45">
      <c r="A1509"/>
    </row>
    <row r="1510" spans="1:1" x14ac:dyDescent="0.45">
      <c r="A1510"/>
    </row>
    <row r="1511" spans="1:1" x14ac:dyDescent="0.45">
      <c r="A1511"/>
    </row>
    <row r="1512" spans="1:1" x14ac:dyDescent="0.45">
      <c r="A1512"/>
    </row>
    <row r="1513" spans="1:1" x14ac:dyDescent="0.45">
      <c r="A1513"/>
    </row>
    <row r="1514" spans="1:1" x14ac:dyDescent="0.45">
      <c r="A1514"/>
    </row>
    <row r="1515" spans="1:1" x14ac:dyDescent="0.45">
      <c r="A1515"/>
    </row>
    <row r="1516" spans="1:1" x14ac:dyDescent="0.45">
      <c r="A1516"/>
    </row>
    <row r="1517" spans="1:1" x14ac:dyDescent="0.45">
      <c r="A1517"/>
    </row>
    <row r="1518" spans="1:1" x14ac:dyDescent="0.45">
      <c r="A1518"/>
    </row>
    <row r="1519" spans="1:1" x14ac:dyDescent="0.45">
      <c r="A1519"/>
    </row>
    <row r="1520" spans="1:1" x14ac:dyDescent="0.45">
      <c r="A1520"/>
    </row>
    <row r="1521" spans="1:1" x14ac:dyDescent="0.45">
      <c r="A1521"/>
    </row>
    <row r="1522" spans="1:1" x14ac:dyDescent="0.45">
      <c r="A1522"/>
    </row>
    <row r="1523" spans="1:1" x14ac:dyDescent="0.45">
      <c r="A1523"/>
    </row>
    <row r="1524" spans="1:1" x14ac:dyDescent="0.45">
      <c r="A1524"/>
    </row>
    <row r="1525" spans="1:1" x14ac:dyDescent="0.45">
      <c r="A1525"/>
    </row>
    <row r="1526" spans="1:1" x14ac:dyDescent="0.45">
      <c r="A1526"/>
    </row>
    <row r="1527" spans="1:1" x14ac:dyDescent="0.45">
      <c r="A1527"/>
    </row>
    <row r="1528" spans="1:1" x14ac:dyDescent="0.45">
      <c r="A1528"/>
    </row>
    <row r="1529" spans="1:1" x14ac:dyDescent="0.45">
      <c r="A1529"/>
    </row>
    <row r="1530" spans="1:1" x14ac:dyDescent="0.45">
      <c r="A1530"/>
    </row>
    <row r="1531" spans="1:1" x14ac:dyDescent="0.45">
      <c r="A1531"/>
    </row>
    <row r="1532" spans="1:1" x14ac:dyDescent="0.45">
      <c r="A1532"/>
    </row>
    <row r="1533" spans="1:1" x14ac:dyDescent="0.45">
      <c r="A1533"/>
    </row>
    <row r="1534" spans="1:1" x14ac:dyDescent="0.45">
      <c r="A1534"/>
    </row>
    <row r="1535" spans="1:1" x14ac:dyDescent="0.45">
      <c r="A1535"/>
    </row>
    <row r="1536" spans="1:1" x14ac:dyDescent="0.45">
      <c r="A1536"/>
    </row>
    <row r="1537" spans="1:1" x14ac:dyDescent="0.45">
      <c r="A1537"/>
    </row>
    <row r="1538" spans="1:1" x14ac:dyDescent="0.45">
      <c r="A1538"/>
    </row>
    <row r="1539" spans="1:1" x14ac:dyDescent="0.45">
      <c r="A1539"/>
    </row>
    <row r="1540" spans="1:1" x14ac:dyDescent="0.45">
      <c r="A1540"/>
    </row>
    <row r="1541" spans="1:1" x14ac:dyDescent="0.45">
      <c r="A1541"/>
    </row>
    <row r="1542" spans="1:1" x14ac:dyDescent="0.45">
      <c r="A1542"/>
    </row>
    <row r="1543" spans="1:1" x14ac:dyDescent="0.45">
      <c r="A1543"/>
    </row>
    <row r="1544" spans="1:1" x14ac:dyDescent="0.45">
      <c r="A1544"/>
    </row>
    <row r="1545" spans="1:1" x14ac:dyDescent="0.45">
      <c r="A1545"/>
    </row>
    <row r="1546" spans="1:1" x14ac:dyDescent="0.45">
      <c r="A1546"/>
    </row>
    <row r="1547" spans="1:1" x14ac:dyDescent="0.45">
      <c r="A1547"/>
    </row>
    <row r="1548" spans="1:1" x14ac:dyDescent="0.45">
      <c r="A1548"/>
    </row>
    <row r="1549" spans="1:1" x14ac:dyDescent="0.45">
      <c r="A1549"/>
    </row>
    <row r="1550" spans="1:1" x14ac:dyDescent="0.45">
      <c r="A1550"/>
    </row>
    <row r="1551" spans="1:1" x14ac:dyDescent="0.45">
      <c r="A1551"/>
    </row>
    <row r="1552" spans="1:1" x14ac:dyDescent="0.45">
      <c r="A1552"/>
    </row>
    <row r="1553" spans="1:1" x14ac:dyDescent="0.45">
      <c r="A1553"/>
    </row>
    <row r="1554" spans="1:1" x14ac:dyDescent="0.45">
      <c r="A1554"/>
    </row>
    <row r="1555" spans="1:1" x14ac:dyDescent="0.45">
      <c r="A1555"/>
    </row>
    <row r="1556" spans="1:1" x14ac:dyDescent="0.45">
      <c r="A1556"/>
    </row>
    <row r="1557" spans="1:1" x14ac:dyDescent="0.45">
      <c r="A1557"/>
    </row>
    <row r="1558" spans="1:1" x14ac:dyDescent="0.45">
      <c r="A1558"/>
    </row>
    <row r="1559" spans="1:1" x14ac:dyDescent="0.45">
      <c r="A1559"/>
    </row>
    <row r="1560" spans="1:1" x14ac:dyDescent="0.45">
      <c r="A1560"/>
    </row>
    <row r="1561" spans="1:1" x14ac:dyDescent="0.45">
      <c r="A1561"/>
    </row>
    <row r="1562" spans="1:1" x14ac:dyDescent="0.45">
      <c r="A1562"/>
    </row>
    <row r="1563" spans="1:1" x14ac:dyDescent="0.45">
      <c r="A1563"/>
    </row>
    <row r="1564" spans="1:1" x14ac:dyDescent="0.45">
      <c r="A1564"/>
    </row>
    <row r="1565" spans="1:1" x14ac:dyDescent="0.45">
      <c r="A1565"/>
    </row>
    <row r="1566" spans="1:1" x14ac:dyDescent="0.45">
      <c r="A1566"/>
    </row>
    <row r="1567" spans="1:1" x14ac:dyDescent="0.45">
      <c r="A1567"/>
    </row>
    <row r="1568" spans="1:1" x14ac:dyDescent="0.45">
      <c r="A1568"/>
    </row>
    <row r="1569" spans="1:1" x14ac:dyDescent="0.45">
      <c r="A1569"/>
    </row>
    <row r="1570" spans="1:1" x14ac:dyDescent="0.45">
      <c r="A1570"/>
    </row>
    <row r="1571" spans="1:1" x14ac:dyDescent="0.45">
      <c r="A1571"/>
    </row>
    <row r="1572" spans="1:1" x14ac:dyDescent="0.45">
      <c r="A1572"/>
    </row>
    <row r="1573" spans="1:1" x14ac:dyDescent="0.45">
      <c r="A1573"/>
    </row>
    <row r="1574" spans="1:1" x14ac:dyDescent="0.45">
      <c r="A1574"/>
    </row>
    <row r="1575" spans="1:1" x14ac:dyDescent="0.45">
      <c r="A1575"/>
    </row>
    <row r="1576" spans="1:1" x14ac:dyDescent="0.45">
      <c r="A1576"/>
    </row>
    <row r="1577" spans="1:1" x14ac:dyDescent="0.45">
      <c r="A1577"/>
    </row>
    <row r="1578" spans="1:1" x14ac:dyDescent="0.45">
      <c r="A1578"/>
    </row>
    <row r="1579" spans="1:1" x14ac:dyDescent="0.45">
      <c r="A1579"/>
    </row>
    <row r="1580" spans="1:1" x14ac:dyDescent="0.45">
      <c r="A1580"/>
    </row>
    <row r="1581" spans="1:1" x14ac:dyDescent="0.45">
      <c r="A1581"/>
    </row>
    <row r="1582" spans="1:1" x14ac:dyDescent="0.45">
      <c r="A1582"/>
    </row>
    <row r="1583" spans="1:1" x14ac:dyDescent="0.45">
      <c r="A1583"/>
    </row>
    <row r="1584" spans="1:1" x14ac:dyDescent="0.45">
      <c r="A1584"/>
    </row>
    <row r="1585" spans="1:1" x14ac:dyDescent="0.45">
      <c r="A1585"/>
    </row>
    <row r="1586" spans="1:1" x14ac:dyDescent="0.45">
      <c r="A1586"/>
    </row>
    <row r="1587" spans="1:1" x14ac:dyDescent="0.45">
      <c r="A1587"/>
    </row>
    <row r="1588" spans="1:1" x14ac:dyDescent="0.45">
      <c r="A1588"/>
    </row>
    <row r="1589" spans="1:1" x14ac:dyDescent="0.45">
      <c r="A1589"/>
    </row>
    <row r="1590" spans="1:1" x14ac:dyDescent="0.45">
      <c r="A1590"/>
    </row>
    <row r="1591" spans="1:1" x14ac:dyDescent="0.45">
      <c r="A1591"/>
    </row>
    <row r="1592" spans="1:1" x14ac:dyDescent="0.45">
      <c r="A1592"/>
    </row>
    <row r="1593" spans="1:1" x14ac:dyDescent="0.45">
      <c r="A1593"/>
    </row>
    <row r="1594" spans="1:1" x14ac:dyDescent="0.45">
      <c r="A1594"/>
    </row>
    <row r="1595" spans="1:1" x14ac:dyDescent="0.45">
      <c r="A1595"/>
    </row>
    <row r="1596" spans="1:1" x14ac:dyDescent="0.45">
      <c r="A1596"/>
    </row>
    <row r="1597" spans="1:1" x14ac:dyDescent="0.45">
      <c r="A1597"/>
    </row>
    <row r="1598" spans="1:1" x14ac:dyDescent="0.45">
      <c r="A1598"/>
    </row>
    <row r="1599" spans="1:1" x14ac:dyDescent="0.45">
      <c r="A1599"/>
    </row>
    <row r="1600" spans="1:1" x14ac:dyDescent="0.45">
      <c r="A1600"/>
    </row>
    <row r="1601" spans="1:1" x14ac:dyDescent="0.45">
      <c r="A1601"/>
    </row>
    <row r="1602" spans="1:1" x14ac:dyDescent="0.45">
      <c r="A1602"/>
    </row>
    <row r="1603" spans="1:1" x14ac:dyDescent="0.45">
      <c r="A1603"/>
    </row>
    <row r="1604" spans="1:1" x14ac:dyDescent="0.45">
      <c r="A1604"/>
    </row>
    <row r="1605" spans="1:1" x14ac:dyDescent="0.45">
      <c r="A1605"/>
    </row>
    <row r="1606" spans="1:1" x14ac:dyDescent="0.45">
      <c r="A1606"/>
    </row>
    <row r="1607" spans="1:1" x14ac:dyDescent="0.45">
      <c r="A1607"/>
    </row>
    <row r="1608" spans="1:1" x14ac:dyDescent="0.45">
      <c r="A1608"/>
    </row>
    <row r="1609" spans="1:1" x14ac:dyDescent="0.45">
      <c r="A1609"/>
    </row>
    <row r="1610" spans="1:1" x14ac:dyDescent="0.45">
      <c r="A1610"/>
    </row>
    <row r="1611" spans="1:1" x14ac:dyDescent="0.45">
      <c r="A1611"/>
    </row>
    <row r="1612" spans="1:1" x14ac:dyDescent="0.45">
      <c r="A1612"/>
    </row>
    <row r="1613" spans="1:1" x14ac:dyDescent="0.45">
      <c r="A1613"/>
    </row>
    <row r="1614" spans="1:1" x14ac:dyDescent="0.45">
      <c r="A1614"/>
    </row>
    <row r="1615" spans="1:1" x14ac:dyDescent="0.45">
      <c r="A1615"/>
    </row>
    <row r="1616" spans="1:1" x14ac:dyDescent="0.45">
      <c r="A1616"/>
    </row>
    <row r="1617" spans="1:1" x14ac:dyDescent="0.45">
      <c r="A1617"/>
    </row>
    <row r="1618" spans="1:1" x14ac:dyDescent="0.45">
      <c r="A1618"/>
    </row>
    <row r="1619" spans="1:1" x14ac:dyDescent="0.45">
      <c r="A1619"/>
    </row>
    <row r="1620" spans="1:1" x14ac:dyDescent="0.45">
      <c r="A1620"/>
    </row>
    <row r="1621" spans="1:1" x14ac:dyDescent="0.45">
      <c r="A1621"/>
    </row>
    <row r="1622" spans="1:1" x14ac:dyDescent="0.45">
      <c r="A1622"/>
    </row>
    <row r="1623" spans="1:1" x14ac:dyDescent="0.45">
      <c r="A1623"/>
    </row>
    <row r="1624" spans="1:1" x14ac:dyDescent="0.45">
      <c r="A1624"/>
    </row>
    <row r="1625" spans="1:1" x14ac:dyDescent="0.45">
      <c r="A1625"/>
    </row>
    <row r="1626" spans="1:1" x14ac:dyDescent="0.45">
      <c r="A1626"/>
    </row>
    <row r="1627" spans="1:1" x14ac:dyDescent="0.45">
      <c r="A1627"/>
    </row>
    <row r="1628" spans="1:1" x14ac:dyDescent="0.45">
      <c r="A1628"/>
    </row>
    <row r="1629" spans="1:1" x14ac:dyDescent="0.45">
      <c r="A1629"/>
    </row>
    <row r="1630" spans="1:1" x14ac:dyDescent="0.45">
      <c r="A1630"/>
    </row>
    <row r="1631" spans="1:1" x14ac:dyDescent="0.45">
      <c r="A1631"/>
    </row>
    <row r="1632" spans="1:1" x14ac:dyDescent="0.45">
      <c r="A1632"/>
    </row>
    <row r="1633" spans="1:1" x14ac:dyDescent="0.45">
      <c r="A1633"/>
    </row>
    <row r="1634" spans="1:1" x14ac:dyDescent="0.45">
      <c r="A1634"/>
    </row>
    <row r="1635" spans="1:1" x14ac:dyDescent="0.45">
      <c r="A1635"/>
    </row>
    <row r="1636" spans="1:1" x14ac:dyDescent="0.45">
      <c r="A1636"/>
    </row>
    <row r="1637" spans="1:1" x14ac:dyDescent="0.45">
      <c r="A1637"/>
    </row>
    <row r="1638" spans="1:1" x14ac:dyDescent="0.45">
      <c r="A1638"/>
    </row>
    <row r="1639" spans="1:1" x14ac:dyDescent="0.45">
      <c r="A1639"/>
    </row>
    <row r="1640" spans="1:1" x14ac:dyDescent="0.45">
      <c r="A1640"/>
    </row>
    <row r="1641" spans="1:1" x14ac:dyDescent="0.45">
      <c r="A1641"/>
    </row>
    <row r="1642" spans="1:1" x14ac:dyDescent="0.45">
      <c r="A1642"/>
    </row>
    <row r="1643" spans="1:1" x14ac:dyDescent="0.45">
      <c r="A1643"/>
    </row>
    <row r="1644" spans="1:1" x14ac:dyDescent="0.45">
      <c r="A1644"/>
    </row>
    <row r="1645" spans="1:1" x14ac:dyDescent="0.45">
      <c r="A1645"/>
    </row>
    <row r="1646" spans="1:1" x14ac:dyDescent="0.45">
      <c r="A1646"/>
    </row>
    <row r="1647" spans="1:1" x14ac:dyDescent="0.45">
      <c r="A1647"/>
    </row>
    <row r="1648" spans="1:1" x14ac:dyDescent="0.45">
      <c r="A1648"/>
    </row>
    <row r="1649" spans="1:1" x14ac:dyDescent="0.45">
      <c r="A1649"/>
    </row>
    <row r="1650" spans="1:1" x14ac:dyDescent="0.45">
      <c r="A1650"/>
    </row>
    <row r="1651" spans="1:1" x14ac:dyDescent="0.45">
      <c r="A1651"/>
    </row>
    <row r="1652" spans="1:1" x14ac:dyDescent="0.45">
      <c r="A1652"/>
    </row>
    <row r="1653" spans="1:1" x14ac:dyDescent="0.45">
      <c r="A1653"/>
    </row>
    <row r="1654" spans="1:1" x14ac:dyDescent="0.45">
      <c r="A1654"/>
    </row>
    <row r="1655" spans="1:1" x14ac:dyDescent="0.45">
      <c r="A1655"/>
    </row>
    <row r="1656" spans="1:1" x14ac:dyDescent="0.45">
      <c r="A1656"/>
    </row>
    <row r="1657" spans="1:1" x14ac:dyDescent="0.45">
      <c r="A1657"/>
    </row>
    <row r="1658" spans="1:1" x14ac:dyDescent="0.45">
      <c r="A1658"/>
    </row>
    <row r="1659" spans="1:1" x14ac:dyDescent="0.45">
      <c r="A1659"/>
    </row>
    <row r="1660" spans="1:1" x14ac:dyDescent="0.45">
      <c r="A1660"/>
    </row>
    <row r="1661" spans="1:1" x14ac:dyDescent="0.45">
      <c r="A1661"/>
    </row>
    <row r="1662" spans="1:1" x14ac:dyDescent="0.45">
      <c r="A1662"/>
    </row>
    <row r="1663" spans="1:1" x14ac:dyDescent="0.45">
      <c r="A1663"/>
    </row>
    <row r="1664" spans="1:1" x14ac:dyDescent="0.45">
      <c r="A1664"/>
    </row>
    <row r="1665" spans="1:1" x14ac:dyDescent="0.45">
      <c r="A1665"/>
    </row>
    <row r="1666" spans="1:1" x14ac:dyDescent="0.45">
      <c r="A1666"/>
    </row>
    <row r="1667" spans="1:1" x14ac:dyDescent="0.45">
      <c r="A1667"/>
    </row>
    <row r="1668" spans="1:1" x14ac:dyDescent="0.45">
      <c r="A1668"/>
    </row>
    <row r="1669" spans="1:1" x14ac:dyDescent="0.45">
      <c r="A1669"/>
    </row>
    <row r="1670" spans="1:1" x14ac:dyDescent="0.45">
      <c r="A1670"/>
    </row>
    <row r="1671" spans="1:1" x14ac:dyDescent="0.45">
      <c r="A1671"/>
    </row>
    <row r="1672" spans="1:1" x14ac:dyDescent="0.45">
      <c r="A1672"/>
    </row>
    <row r="1673" spans="1:1" x14ac:dyDescent="0.45">
      <c r="A1673"/>
    </row>
    <row r="1674" spans="1:1" x14ac:dyDescent="0.45">
      <c r="A1674"/>
    </row>
    <row r="1675" spans="1:1" x14ac:dyDescent="0.45">
      <c r="A1675"/>
    </row>
    <row r="1676" spans="1:1" x14ac:dyDescent="0.45">
      <c r="A1676"/>
    </row>
    <row r="1677" spans="1:1" x14ac:dyDescent="0.45">
      <c r="A1677"/>
    </row>
    <row r="1678" spans="1:1" x14ac:dyDescent="0.45">
      <c r="A1678"/>
    </row>
    <row r="1679" spans="1:1" x14ac:dyDescent="0.45">
      <c r="A1679"/>
    </row>
    <row r="1680" spans="1:1" x14ac:dyDescent="0.45">
      <c r="A1680"/>
    </row>
    <row r="1681" spans="1:1" x14ac:dyDescent="0.45">
      <c r="A1681"/>
    </row>
    <row r="1682" spans="1:1" x14ac:dyDescent="0.45">
      <c r="A1682"/>
    </row>
    <row r="1683" spans="1:1" x14ac:dyDescent="0.45">
      <c r="A1683"/>
    </row>
    <row r="1684" spans="1:1" x14ac:dyDescent="0.45">
      <c r="A1684"/>
    </row>
    <row r="1685" spans="1:1" x14ac:dyDescent="0.45">
      <c r="A1685"/>
    </row>
    <row r="1686" spans="1:1" x14ac:dyDescent="0.45">
      <c r="A1686"/>
    </row>
    <row r="1687" spans="1:1" x14ac:dyDescent="0.45">
      <c r="A1687"/>
    </row>
    <row r="1688" spans="1:1" x14ac:dyDescent="0.45">
      <c r="A1688"/>
    </row>
    <row r="1689" spans="1:1" x14ac:dyDescent="0.45">
      <c r="A1689"/>
    </row>
    <row r="1690" spans="1:1" x14ac:dyDescent="0.45">
      <c r="A1690"/>
    </row>
    <row r="1691" spans="1:1" x14ac:dyDescent="0.45">
      <c r="A1691"/>
    </row>
    <row r="1692" spans="1:1" x14ac:dyDescent="0.45">
      <c r="A1692"/>
    </row>
    <row r="1693" spans="1:1" x14ac:dyDescent="0.45">
      <c r="A1693"/>
    </row>
    <row r="1694" spans="1:1" x14ac:dyDescent="0.45">
      <c r="A1694"/>
    </row>
    <row r="1695" spans="1:1" x14ac:dyDescent="0.45">
      <c r="A1695"/>
    </row>
    <row r="1696" spans="1:1" x14ac:dyDescent="0.45">
      <c r="A1696"/>
    </row>
    <row r="1697" spans="1:1" x14ac:dyDescent="0.45">
      <c r="A1697"/>
    </row>
    <row r="1698" spans="1:1" x14ac:dyDescent="0.45">
      <c r="A1698"/>
    </row>
    <row r="1699" spans="1:1" x14ac:dyDescent="0.45">
      <c r="A1699"/>
    </row>
    <row r="1700" spans="1:1" x14ac:dyDescent="0.45">
      <c r="A1700"/>
    </row>
    <row r="1701" spans="1:1" x14ac:dyDescent="0.45">
      <c r="A1701"/>
    </row>
    <row r="1702" spans="1:1" x14ac:dyDescent="0.45">
      <c r="A1702"/>
    </row>
    <row r="1703" spans="1:1" x14ac:dyDescent="0.45">
      <c r="A1703"/>
    </row>
    <row r="1704" spans="1:1" x14ac:dyDescent="0.45">
      <c r="A1704"/>
    </row>
    <row r="1705" spans="1:1" x14ac:dyDescent="0.45">
      <c r="A1705"/>
    </row>
    <row r="1706" spans="1:1" x14ac:dyDescent="0.45">
      <c r="A1706"/>
    </row>
    <row r="1707" spans="1:1" x14ac:dyDescent="0.45">
      <c r="A1707"/>
    </row>
    <row r="1708" spans="1:1" x14ac:dyDescent="0.45">
      <c r="A1708"/>
    </row>
    <row r="1709" spans="1:1" x14ac:dyDescent="0.45">
      <c r="A1709"/>
    </row>
    <row r="1710" spans="1:1" x14ac:dyDescent="0.45">
      <c r="A1710"/>
    </row>
    <row r="1711" spans="1:1" x14ac:dyDescent="0.45">
      <c r="A1711"/>
    </row>
    <row r="1712" spans="1:1" x14ac:dyDescent="0.45">
      <c r="A1712"/>
    </row>
    <row r="1713" spans="1:1" x14ac:dyDescent="0.45">
      <c r="A1713"/>
    </row>
    <row r="1714" spans="1:1" x14ac:dyDescent="0.45">
      <c r="A1714"/>
    </row>
    <row r="1715" spans="1:1" x14ac:dyDescent="0.45">
      <c r="A1715"/>
    </row>
    <row r="1716" spans="1:1" x14ac:dyDescent="0.45">
      <c r="A1716"/>
    </row>
    <row r="1717" spans="1:1" x14ac:dyDescent="0.45">
      <c r="A1717"/>
    </row>
    <row r="1718" spans="1:1" x14ac:dyDescent="0.45">
      <c r="A1718"/>
    </row>
    <row r="1719" spans="1:1" x14ac:dyDescent="0.45">
      <c r="A1719"/>
    </row>
    <row r="1720" spans="1:1" x14ac:dyDescent="0.45">
      <c r="A1720"/>
    </row>
    <row r="1721" spans="1:1" x14ac:dyDescent="0.45">
      <c r="A1721"/>
    </row>
    <row r="1722" spans="1:1" x14ac:dyDescent="0.45">
      <c r="A1722"/>
    </row>
    <row r="1723" spans="1:1" x14ac:dyDescent="0.45">
      <c r="A1723"/>
    </row>
    <row r="1724" spans="1:1" x14ac:dyDescent="0.45">
      <c r="A1724"/>
    </row>
    <row r="1725" spans="1:1" x14ac:dyDescent="0.45">
      <c r="A1725"/>
    </row>
    <row r="1726" spans="1:1" x14ac:dyDescent="0.45">
      <c r="A1726"/>
    </row>
    <row r="1727" spans="1:1" x14ac:dyDescent="0.45">
      <c r="A1727"/>
    </row>
    <row r="1728" spans="1:1" x14ac:dyDescent="0.45">
      <c r="A1728"/>
    </row>
    <row r="1729" spans="1:1" x14ac:dyDescent="0.45">
      <c r="A1729"/>
    </row>
    <row r="1730" spans="1:1" x14ac:dyDescent="0.45">
      <c r="A1730"/>
    </row>
    <row r="1731" spans="1:1" x14ac:dyDescent="0.45">
      <c r="A1731"/>
    </row>
    <row r="1732" spans="1:1" x14ac:dyDescent="0.45">
      <c r="A1732"/>
    </row>
    <row r="1733" spans="1:1" x14ac:dyDescent="0.45">
      <c r="A1733"/>
    </row>
    <row r="1734" spans="1:1" x14ac:dyDescent="0.45">
      <c r="A1734"/>
    </row>
    <row r="1735" spans="1:1" x14ac:dyDescent="0.45">
      <c r="A1735"/>
    </row>
    <row r="1736" spans="1:1" x14ac:dyDescent="0.45">
      <c r="A1736"/>
    </row>
    <row r="1737" spans="1:1" x14ac:dyDescent="0.45">
      <c r="A1737"/>
    </row>
    <row r="1738" spans="1:1" x14ac:dyDescent="0.45">
      <c r="A1738"/>
    </row>
    <row r="1739" spans="1:1" x14ac:dyDescent="0.45">
      <c r="A1739"/>
    </row>
    <row r="1740" spans="1:1" x14ac:dyDescent="0.45">
      <c r="A1740"/>
    </row>
    <row r="1741" spans="1:1" x14ac:dyDescent="0.45">
      <c r="A1741"/>
    </row>
    <row r="1742" spans="1:1" x14ac:dyDescent="0.45">
      <c r="A1742"/>
    </row>
    <row r="1743" spans="1:1" x14ac:dyDescent="0.45">
      <c r="A1743"/>
    </row>
    <row r="1744" spans="1:1" x14ac:dyDescent="0.45">
      <c r="A1744"/>
    </row>
    <row r="1745" spans="1:1" x14ac:dyDescent="0.45">
      <c r="A1745"/>
    </row>
    <row r="1746" spans="1:1" x14ac:dyDescent="0.45">
      <c r="A1746"/>
    </row>
    <row r="1747" spans="1:1" x14ac:dyDescent="0.45">
      <c r="A1747"/>
    </row>
    <row r="1748" spans="1:1" x14ac:dyDescent="0.45">
      <c r="A1748"/>
    </row>
    <row r="1749" spans="1:1" x14ac:dyDescent="0.45">
      <c r="A1749"/>
    </row>
    <row r="1750" spans="1:1" x14ac:dyDescent="0.45">
      <c r="A1750"/>
    </row>
    <row r="1751" spans="1:1" x14ac:dyDescent="0.45">
      <c r="A1751"/>
    </row>
    <row r="1752" spans="1:1" x14ac:dyDescent="0.45">
      <c r="A1752"/>
    </row>
    <row r="1753" spans="1:1" x14ac:dyDescent="0.45">
      <c r="A1753"/>
    </row>
    <row r="1754" spans="1:1" x14ac:dyDescent="0.45">
      <c r="A1754"/>
    </row>
    <row r="1755" spans="1:1" x14ac:dyDescent="0.45">
      <c r="A1755"/>
    </row>
    <row r="1756" spans="1:1" x14ac:dyDescent="0.45">
      <c r="A1756"/>
    </row>
    <row r="1757" spans="1:1" x14ac:dyDescent="0.45">
      <c r="A1757"/>
    </row>
    <row r="1758" spans="1:1" x14ac:dyDescent="0.45">
      <c r="A1758"/>
    </row>
    <row r="1759" spans="1:1" x14ac:dyDescent="0.45">
      <c r="A1759"/>
    </row>
    <row r="1760" spans="1:1" x14ac:dyDescent="0.45">
      <c r="A1760"/>
    </row>
    <row r="1761" spans="1:1" x14ac:dyDescent="0.45">
      <c r="A1761"/>
    </row>
    <row r="1762" spans="1:1" x14ac:dyDescent="0.45">
      <c r="A1762"/>
    </row>
    <row r="1763" spans="1:1" x14ac:dyDescent="0.45">
      <c r="A1763"/>
    </row>
    <row r="1764" spans="1:1" x14ac:dyDescent="0.45">
      <c r="A1764"/>
    </row>
    <row r="1765" spans="1:1" x14ac:dyDescent="0.45">
      <c r="A1765"/>
    </row>
    <row r="1766" spans="1:1" x14ac:dyDescent="0.45">
      <c r="A1766"/>
    </row>
    <row r="1767" spans="1:1" x14ac:dyDescent="0.45">
      <c r="A1767"/>
    </row>
    <row r="1768" spans="1:1" x14ac:dyDescent="0.45">
      <c r="A1768"/>
    </row>
    <row r="1769" spans="1:1" x14ac:dyDescent="0.45">
      <c r="A1769"/>
    </row>
    <row r="1770" spans="1:1" x14ac:dyDescent="0.45">
      <c r="A1770"/>
    </row>
    <row r="1771" spans="1:1" x14ac:dyDescent="0.45">
      <c r="A1771"/>
    </row>
    <row r="1772" spans="1:1" x14ac:dyDescent="0.45">
      <c r="A1772"/>
    </row>
    <row r="1773" spans="1:1" x14ac:dyDescent="0.45">
      <c r="A1773"/>
    </row>
    <row r="1774" spans="1:1" x14ac:dyDescent="0.45">
      <c r="A1774"/>
    </row>
    <row r="1775" spans="1:1" x14ac:dyDescent="0.45">
      <c r="A1775"/>
    </row>
    <row r="1776" spans="1:1" x14ac:dyDescent="0.45">
      <c r="A1776"/>
    </row>
    <row r="1777" spans="1:1" x14ac:dyDescent="0.45">
      <c r="A1777"/>
    </row>
    <row r="1778" spans="1:1" x14ac:dyDescent="0.45">
      <c r="A1778"/>
    </row>
    <row r="1779" spans="1:1" x14ac:dyDescent="0.45">
      <c r="A1779"/>
    </row>
    <row r="1780" spans="1:1" x14ac:dyDescent="0.45">
      <c r="A1780"/>
    </row>
    <row r="1781" spans="1:1" x14ac:dyDescent="0.45">
      <c r="A1781"/>
    </row>
    <row r="1782" spans="1:1" x14ac:dyDescent="0.45">
      <c r="A1782"/>
    </row>
    <row r="1783" spans="1:1" x14ac:dyDescent="0.45">
      <c r="A1783"/>
    </row>
    <row r="1784" spans="1:1" x14ac:dyDescent="0.45">
      <c r="A1784"/>
    </row>
    <row r="1785" spans="1:1" x14ac:dyDescent="0.45">
      <c r="A1785"/>
    </row>
    <row r="1786" spans="1:1" x14ac:dyDescent="0.45">
      <c r="A1786"/>
    </row>
    <row r="1787" spans="1:1" x14ac:dyDescent="0.45">
      <c r="A1787"/>
    </row>
    <row r="1788" spans="1:1" x14ac:dyDescent="0.45">
      <c r="A1788"/>
    </row>
    <row r="1789" spans="1:1" x14ac:dyDescent="0.45">
      <c r="A1789"/>
    </row>
    <row r="1790" spans="1:1" x14ac:dyDescent="0.45">
      <c r="A1790"/>
    </row>
    <row r="1791" spans="1:1" x14ac:dyDescent="0.45">
      <c r="A1791"/>
    </row>
    <row r="1792" spans="1:1" x14ac:dyDescent="0.45">
      <c r="A1792"/>
    </row>
    <row r="1793" spans="1:1" x14ac:dyDescent="0.45">
      <c r="A1793"/>
    </row>
    <row r="1794" spans="1:1" x14ac:dyDescent="0.45">
      <c r="A1794"/>
    </row>
    <row r="1795" spans="1:1" x14ac:dyDescent="0.45">
      <c r="A1795"/>
    </row>
    <row r="1796" spans="1:1" x14ac:dyDescent="0.45">
      <c r="A1796"/>
    </row>
    <row r="1797" spans="1:1" x14ac:dyDescent="0.45">
      <c r="A1797"/>
    </row>
    <row r="1798" spans="1:1" x14ac:dyDescent="0.45">
      <c r="A1798"/>
    </row>
    <row r="1799" spans="1:1" x14ac:dyDescent="0.45">
      <c r="A1799"/>
    </row>
    <row r="1800" spans="1:1" x14ac:dyDescent="0.45">
      <c r="A1800"/>
    </row>
    <row r="1801" spans="1:1" x14ac:dyDescent="0.45">
      <c r="A1801"/>
    </row>
    <row r="1802" spans="1:1" x14ac:dyDescent="0.45">
      <c r="A1802"/>
    </row>
    <row r="1803" spans="1:1" x14ac:dyDescent="0.45">
      <c r="A1803"/>
    </row>
    <row r="1804" spans="1:1" x14ac:dyDescent="0.45">
      <c r="A1804"/>
    </row>
    <row r="1805" spans="1:1" x14ac:dyDescent="0.45">
      <c r="A1805"/>
    </row>
    <row r="1806" spans="1:1" x14ac:dyDescent="0.45">
      <c r="A1806"/>
    </row>
    <row r="1807" spans="1:1" x14ac:dyDescent="0.45">
      <c r="A1807"/>
    </row>
    <row r="1808" spans="1:1" x14ac:dyDescent="0.45">
      <c r="A1808"/>
    </row>
    <row r="1809" spans="1:1" x14ac:dyDescent="0.45">
      <c r="A1809"/>
    </row>
    <row r="1810" spans="1:1" x14ac:dyDescent="0.45">
      <c r="A1810"/>
    </row>
    <row r="1811" spans="1:1" x14ac:dyDescent="0.45">
      <c r="A1811"/>
    </row>
    <row r="1812" spans="1:1" x14ac:dyDescent="0.45">
      <c r="A1812"/>
    </row>
    <row r="1813" spans="1:1" x14ac:dyDescent="0.45">
      <c r="A1813"/>
    </row>
    <row r="1814" spans="1:1" x14ac:dyDescent="0.45">
      <c r="A1814"/>
    </row>
    <row r="1815" spans="1:1" x14ac:dyDescent="0.45">
      <c r="A1815"/>
    </row>
    <row r="1816" spans="1:1" x14ac:dyDescent="0.45">
      <c r="A1816"/>
    </row>
    <row r="1817" spans="1:1" x14ac:dyDescent="0.45">
      <c r="A1817"/>
    </row>
    <row r="1818" spans="1:1" x14ac:dyDescent="0.45">
      <c r="A1818"/>
    </row>
    <row r="1819" spans="1:1" x14ac:dyDescent="0.45">
      <c r="A1819"/>
    </row>
    <row r="1820" spans="1:1" x14ac:dyDescent="0.45">
      <c r="A1820"/>
    </row>
    <row r="1821" spans="1:1" x14ac:dyDescent="0.45">
      <c r="A1821"/>
    </row>
    <row r="1822" spans="1:1" x14ac:dyDescent="0.45">
      <c r="A1822"/>
    </row>
    <row r="1823" spans="1:1" x14ac:dyDescent="0.45">
      <c r="A1823"/>
    </row>
    <row r="1824" spans="1:1" x14ac:dyDescent="0.45">
      <c r="A1824"/>
    </row>
    <row r="1825" spans="1:1" x14ac:dyDescent="0.45">
      <c r="A1825"/>
    </row>
    <row r="1826" spans="1:1" x14ac:dyDescent="0.45">
      <c r="A1826"/>
    </row>
    <row r="1827" spans="1:1" x14ac:dyDescent="0.45">
      <c r="A1827"/>
    </row>
    <row r="1828" spans="1:1" x14ac:dyDescent="0.45">
      <c r="A1828"/>
    </row>
    <row r="1829" spans="1:1" x14ac:dyDescent="0.45">
      <c r="A1829"/>
    </row>
    <row r="1830" spans="1:1" x14ac:dyDescent="0.45">
      <c r="A1830"/>
    </row>
    <row r="1831" spans="1:1" x14ac:dyDescent="0.45">
      <c r="A1831"/>
    </row>
    <row r="1832" spans="1:1" x14ac:dyDescent="0.45">
      <c r="A1832"/>
    </row>
    <row r="1833" spans="1:1" x14ac:dyDescent="0.45">
      <c r="A1833"/>
    </row>
    <row r="1834" spans="1:1" x14ac:dyDescent="0.45">
      <c r="A1834"/>
    </row>
    <row r="1835" spans="1:1" x14ac:dyDescent="0.45">
      <c r="A1835"/>
    </row>
    <row r="1836" spans="1:1" x14ac:dyDescent="0.45">
      <c r="A1836"/>
    </row>
    <row r="1837" spans="1:1" x14ac:dyDescent="0.45">
      <c r="A1837"/>
    </row>
    <row r="1838" spans="1:1" x14ac:dyDescent="0.45">
      <c r="A1838"/>
    </row>
    <row r="1839" spans="1:1" x14ac:dyDescent="0.45">
      <c r="A1839"/>
    </row>
    <row r="1840" spans="1:1" x14ac:dyDescent="0.45">
      <c r="A1840"/>
    </row>
    <row r="1841" spans="1:1" x14ac:dyDescent="0.45">
      <c r="A1841"/>
    </row>
    <row r="1842" spans="1:1" x14ac:dyDescent="0.45">
      <c r="A1842"/>
    </row>
    <row r="1843" spans="1:1" x14ac:dyDescent="0.45">
      <c r="A1843"/>
    </row>
    <row r="1844" spans="1:1" x14ac:dyDescent="0.45">
      <c r="A1844"/>
    </row>
    <row r="1845" spans="1:1" x14ac:dyDescent="0.45">
      <c r="A1845"/>
    </row>
    <row r="1846" spans="1:1" x14ac:dyDescent="0.45">
      <c r="A1846"/>
    </row>
    <row r="1847" spans="1:1" x14ac:dyDescent="0.45">
      <c r="A1847"/>
    </row>
    <row r="1848" spans="1:1" x14ac:dyDescent="0.45">
      <c r="A1848"/>
    </row>
    <row r="1849" spans="1:1" x14ac:dyDescent="0.45">
      <c r="A1849"/>
    </row>
    <row r="1850" spans="1:1" x14ac:dyDescent="0.45">
      <c r="A1850"/>
    </row>
    <row r="1851" spans="1:1" x14ac:dyDescent="0.45">
      <c r="A1851"/>
    </row>
    <row r="1852" spans="1:1" x14ac:dyDescent="0.45">
      <c r="A1852"/>
    </row>
    <row r="1853" spans="1:1" x14ac:dyDescent="0.45">
      <c r="A1853"/>
    </row>
    <row r="1854" spans="1:1" x14ac:dyDescent="0.45">
      <c r="A1854"/>
    </row>
    <row r="1855" spans="1:1" x14ac:dyDescent="0.45">
      <c r="A1855"/>
    </row>
    <row r="1856" spans="1:1" x14ac:dyDescent="0.45">
      <c r="A1856"/>
    </row>
    <row r="1857" spans="1:1" x14ac:dyDescent="0.45">
      <c r="A1857"/>
    </row>
    <row r="1858" spans="1:1" x14ac:dyDescent="0.45">
      <c r="A1858"/>
    </row>
    <row r="1859" spans="1:1" x14ac:dyDescent="0.45">
      <c r="A1859"/>
    </row>
    <row r="1860" spans="1:1" x14ac:dyDescent="0.45">
      <c r="A1860"/>
    </row>
    <row r="1861" spans="1:1" x14ac:dyDescent="0.45">
      <c r="A1861"/>
    </row>
    <row r="1862" spans="1:1" x14ac:dyDescent="0.45">
      <c r="A1862"/>
    </row>
    <row r="1863" spans="1:1" x14ac:dyDescent="0.45">
      <c r="A1863"/>
    </row>
    <row r="1864" spans="1:1" x14ac:dyDescent="0.45">
      <c r="A1864"/>
    </row>
    <row r="1865" spans="1:1" x14ac:dyDescent="0.45">
      <c r="A1865"/>
    </row>
    <row r="1866" spans="1:1" x14ac:dyDescent="0.45">
      <c r="A1866"/>
    </row>
    <row r="1867" spans="1:1" x14ac:dyDescent="0.45">
      <c r="A1867"/>
    </row>
    <row r="1868" spans="1:1" x14ac:dyDescent="0.45">
      <c r="A1868"/>
    </row>
    <row r="1869" spans="1:1" x14ac:dyDescent="0.45">
      <c r="A1869"/>
    </row>
    <row r="1870" spans="1:1" x14ac:dyDescent="0.45">
      <c r="A1870"/>
    </row>
    <row r="1871" spans="1:1" x14ac:dyDescent="0.45">
      <c r="A1871"/>
    </row>
    <row r="1872" spans="1:1" x14ac:dyDescent="0.45">
      <c r="A1872"/>
    </row>
    <row r="1873" spans="1:1" x14ac:dyDescent="0.45">
      <c r="A1873"/>
    </row>
    <row r="1874" spans="1:1" x14ac:dyDescent="0.45">
      <c r="A1874"/>
    </row>
    <row r="1875" spans="1:1" x14ac:dyDescent="0.45">
      <c r="A1875"/>
    </row>
    <row r="1876" spans="1:1" x14ac:dyDescent="0.45">
      <c r="A1876"/>
    </row>
    <row r="1877" spans="1:1" x14ac:dyDescent="0.45">
      <c r="A1877"/>
    </row>
    <row r="1878" spans="1:1" x14ac:dyDescent="0.45">
      <c r="A1878"/>
    </row>
    <row r="1879" spans="1:1" x14ac:dyDescent="0.45">
      <c r="A1879"/>
    </row>
    <row r="1880" spans="1:1" x14ac:dyDescent="0.45">
      <c r="A1880"/>
    </row>
    <row r="1881" spans="1:1" x14ac:dyDescent="0.45">
      <c r="A1881"/>
    </row>
    <row r="1882" spans="1:1" x14ac:dyDescent="0.45">
      <c r="A1882"/>
    </row>
    <row r="1883" spans="1:1" x14ac:dyDescent="0.45">
      <c r="A1883"/>
    </row>
    <row r="1884" spans="1:1" x14ac:dyDescent="0.45">
      <c r="A1884"/>
    </row>
    <row r="1885" spans="1:1" x14ac:dyDescent="0.45">
      <c r="A1885"/>
    </row>
    <row r="1886" spans="1:1" x14ac:dyDescent="0.45">
      <c r="A1886"/>
    </row>
    <row r="1887" spans="1:1" x14ac:dyDescent="0.45">
      <c r="A1887"/>
    </row>
    <row r="1888" spans="1:1" x14ac:dyDescent="0.45">
      <c r="A1888"/>
    </row>
    <row r="1889" spans="1:1" x14ac:dyDescent="0.45">
      <c r="A1889"/>
    </row>
    <row r="1890" spans="1:1" x14ac:dyDescent="0.45">
      <c r="A1890"/>
    </row>
    <row r="1891" spans="1:1" x14ac:dyDescent="0.45">
      <c r="A1891"/>
    </row>
    <row r="1892" spans="1:1" x14ac:dyDescent="0.45">
      <c r="A1892"/>
    </row>
    <row r="1893" spans="1:1" x14ac:dyDescent="0.45">
      <c r="A1893"/>
    </row>
    <row r="1894" spans="1:1" x14ac:dyDescent="0.45">
      <c r="A1894"/>
    </row>
    <row r="1895" spans="1:1" x14ac:dyDescent="0.45">
      <c r="A1895"/>
    </row>
    <row r="1896" spans="1:1" x14ac:dyDescent="0.45">
      <c r="A1896"/>
    </row>
    <row r="1897" spans="1:1" x14ac:dyDescent="0.45">
      <c r="A1897"/>
    </row>
    <row r="1898" spans="1:1" x14ac:dyDescent="0.45">
      <c r="A1898"/>
    </row>
    <row r="1899" spans="1:1" x14ac:dyDescent="0.45">
      <c r="A1899"/>
    </row>
    <row r="1900" spans="1:1" x14ac:dyDescent="0.45">
      <c r="A1900"/>
    </row>
    <row r="1901" spans="1:1" x14ac:dyDescent="0.45">
      <c r="A1901"/>
    </row>
    <row r="1902" spans="1:1" x14ac:dyDescent="0.45">
      <c r="A1902"/>
    </row>
    <row r="1903" spans="1:1" x14ac:dyDescent="0.45">
      <c r="A1903"/>
    </row>
    <row r="1904" spans="1:1" x14ac:dyDescent="0.45">
      <c r="A1904"/>
    </row>
    <row r="1905" spans="1:1" x14ac:dyDescent="0.45">
      <c r="A1905"/>
    </row>
    <row r="1906" spans="1:1" x14ac:dyDescent="0.45">
      <c r="A1906"/>
    </row>
    <row r="1907" spans="1:1" x14ac:dyDescent="0.45">
      <c r="A1907"/>
    </row>
    <row r="1908" spans="1:1" x14ac:dyDescent="0.45">
      <c r="A1908"/>
    </row>
    <row r="1909" spans="1:1" x14ac:dyDescent="0.45">
      <c r="A1909"/>
    </row>
    <row r="1910" spans="1:1" x14ac:dyDescent="0.45">
      <c r="A1910"/>
    </row>
    <row r="1911" spans="1:1" x14ac:dyDescent="0.45">
      <c r="A1911"/>
    </row>
    <row r="1912" spans="1:1" x14ac:dyDescent="0.45">
      <c r="A1912"/>
    </row>
    <row r="1913" spans="1:1" x14ac:dyDescent="0.45">
      <c r="A1913"/>
    </row>
    <row r="1914" spans="1:1" x14ac:dyDescent="0.45">
      <c r="A1914"/>
    </row>
    <row r="1915" spans="1:1" x14ac:dyDescent="0.45">
      <c r="A1915"/>
    </row>
    <row r="1916" spans="1:1" x14ac:dyDescent="0.45">
      <c r="A1916"/>
    </row>
    <row r="1917" spans="1:1" x14ac:dyDescent="0.45">
      <c r="A1917"/>
    </row>
    <row r="1918" spans="1:1" x14ac:dyDescent="0.45">
      <c r="A1918"/>
    </row>
    <row r="1919" spans="1:1" x14ac:dyDescent="0.45">
      <c r="A1919"/>
    </row>
    <row r="1920" spans="1:1" x14ac:dyDescent="0.45">
      <c r="A1920"/>
    </row>
    <row r="1921" spans="1:1" x14ac:dyDescent="0.45">
      <c r="A1921"/>
    </row>
    <row r="1922" spans="1:1" x14ac:dyDescent="0.45">
      <c r="A1922"/>
    </row>
    <row r="1923" spans="1:1" x14ac:dyDescent="0.45">
      <c r="A1923"/>
    </row>
    <row r="1924" spans="1:1" x14ac:dyDescent="0.45">
      <c r="A1924"/>
    </row>
    <row r="1925" spans="1:1" x14ac:dyDescent="0.45">
      <c r="A1925"/>
    </row>
    <row r="1926" spans="1:1" x14ac:dyDescent="0.45">
      <c r="A1926"/>
    </row>
    <row r="1927" spans="1:1" x14ac:dyDescent="0.45">
      <c r="A1927"/>
    </row>
    <row r="1928" spans="1:1" x14ac:dyDescent="0.45">
      <c r="A1928"/>
    </row>
    <row r="1929" spans="1:1" x14ac:dyDescent="0.45">
      <c r="A1929"/>
    </row>
    <row r="1930" spans="1:1" x14ac:dyDescent="0.45">
      <c r="A1930"/>
    </row>
    <row r="1931" spans="1:1" x14ac:dyDescent="0.45">
      <c r="A1931"/>
    </row>
    <row r="1932" spans="1:1" x14ac:dyDescent="0.45">
      <c r="A1932"/>
    </row>
    <row r="1933" spans="1:1" x14ac:dyDescent="0.45">
      <c r="A1933"/>
    </row>
    <row r="1934" spans="1:1" x14ac:dyDescent="0.45">
      <c r="A1934"/>
    </row>
    <row r="1935" spans="1:1" x14ac:dyDescent="0.45">
      <c r="A1935"/>
    </row>
    <row r="1936" spans="1:1" x14ac:dyDescent="0.45">
      <c r="A1936"/>
    </row>
    <row r="1937" spans="1:1" x14ac:dyDescent="0.45">
      <c r="A1937"/>
    </row>
    <row r="1938" spans="1:1" x14ac:dyDescent="0.45">
      <c r="A1938"/>
    </row>
    <row r="1939" spans="1:1" x14ac:dyDescent="0.45">
      <c r="A1939"/>
    </row>
    <row r="1940" spans="1:1" x14ac:dyDescent="0.45">
      <c r="A1940"/>
    </row>
    <row r="1941" spans="1:1" x14ac:dyDescent="0.45">
      <c r="A1941"/>
    </row>
    <row r="1942" spans="1:1" x14ac:dyDescent="0.45">
      <c r="A1942"/>
    </row>
    <row r="1943" spans="1:1" x14ac:dyDescent="0.45">
      <c r="A1943"/>
    </row>
    <row r="1944" spans="1:1" x14ac:dyDescent="0.45">
      <c r="A1944"/>
    </row>
    <row r="1945" spans="1:1" x14ac:dyDescent="0.45">
      <c r="A1945"/>
    </row>
    <row r="1946" spans="1:1" x14ac:dyDescent="0.45">
      <c r="A1946"/>
    </row>
    <row r="1947" spans="1:1" x14ac:dyDescent="0.45">
      <c r="A1947"/>
    </row>
    <row r="1948" spans="1:1" x14ac:dyDescent="0.45">
      <c r="A1948"/>
    </row>
    <row r="1949" spans="1:1" x14ac:dyDescent="0.45">
      <c r="A1949"/>
    </row>
    <row r="1950" spans="1:1" x14ac:dyDescent="0.45">
      <c r="A1950"/>
    </row>
    <row r="1951" spans="1:1" x14ac:dyDescent="0.45">
      <c r="A1951"/>
    </row>
    <row r="1952" spans="1:1" x14ac:dyDescent="0.45">
      <c r="A1952"/>
    </row>
    <row r="1953" spans="1:1" x14ac:dyDescent="0.45">
      <c r="A1953"/>
    </row>
    <row r="1954" spans="1:1" x14ac:dyDescent="0.45">
      <c r="A1954"/>
    </row>
    <row r="1955" spans="1:1" x14ac:dyDescent="0.45">
      <c r="A1955"/>
    </row>
    <row r="1956" spans="1:1" x14ac:dyDescent="0.45">
      <c r="A1956"/>
    </row>
    <row r="1957" spans="1:1" x14ac:dyDescent="0.45">
      <c r="A1957"/>
    </row>
    <row r="1958" spans="1:1" x14ac:dyDescent="0.45">
      <c r="A1958"/>
    </row>
    <row r="1959" spans="1:1" x14ac:dyDescent="0.45">
      <c r="A1959"/>
    </row>
    <row r="1960" spans="1:1" x14ac:dyDescent="0.45">
      <c r="A1960"/>
    </row>
    <row r="1961" spans="1:1" x14ac:dyDescent="0.45">
      <c r="A1961"/>
    </row>
    <row r="1962" spans="1:1" x14ac:dyDescent="0.45">
      <c r="A1962"/>
    </row>
    <row r="1963" spans="1:1" x14ac:dyDescent="0.45">
      <c r="A1963"/>
    </row>
    <row r="1964" spans="1:1" x14ac:dyDescent="0.45">
      <c r="A1964"/>
    </row>
    <row r="1965" spans="1:1" x14ac:dyDescent="0.45">
      <c r="A1965"/>
    </row>
    <row r="1966" spans="1:1" x14ac:dyDescent="0.45">
      <c r="A1966"/>
    </row>
    <row r="1967" spans="1:1" x14ac:dyDescent="0.45">
      <c r="A1967"/>
    </row>
    <row r="1968" spans="1:1" x14ac:dyDescent="0.45">
      <c r="A1968"/>
    </row>
    <row r="1969" spans="1:1" x14ac:dyDescent="0.45">
      <c r="A1969"/>
    </row>
    <row r="1970" spans="1:1" x14ac:dyDescent="0.45">
      <c r="A1970"/>
    </row>
    <row r="1971" spans="1:1" x14ac:dyDescent="0.45">
      <c r="A1971"/>
    </row>
    <row r="1972" spans="1:1" x14ac:dyDescent="0.45">
      <c r="A1972"/>
    </row>
    <row r="1973" spans="1:1" x14ac:dyDescent="0.45">
      <c r="A1973"/>
    </row>
    <row r="1974" spans="1:1" x14ac:dyDescent="0.45">
      <c r="A1974"/>
    </row>
    <row r="1975" spans="1:1" x14ac:dyDescent="0.45">
      <c r="A1975"/>
    </row>
    <row r="1976" spans="1:1" x14ac:dyDescent="0.45">
      <c r="A1976"/>
    </row>
    <row r="1977" spans="1:1" x14ac:dyDescent="0.45">
      <c r="A1977"/>
    </row>
    <row r="1978" spans="1:1" x14ac:dyDescent="0.45">
      <c r="A1978"/>
    </row>
    <row r="1979" spans="1:1" x14ac:dyDescent="0.45">
      <c r="A1979"/>
    </row>
    <row r="1980" spans="1:1" x14ac:dyDescent="0.45">
      <c r="A1980"/>
    </row>
    <row r="1981" spans="1:1" x14ac:dyDescent="0.45">
      <c r="A1981"/>
    </row>
    <row r="1982" spans="1:1" x14ac:dyDescent="0.45">
      <c r="A1982"/>
    </row>
    <row r="1983" spans="1:1" x14ac:dyDescent="0.45">
      <c r="A1983"/>
    </row>
    <row r="1984" spans="1:1" x14ac:dyDescent="0.45">
      <c r="A1984"/>
    </row>
    <row r="1985" spans="1:1" x14ac:dyDescent="0.45">
      <c r="A1985"/>
    </row>
    <row r="1986" spans="1:1" x14ac:dyDescent="0.45">
      <c r="A1986"/>
    </row>
    <row r="1987" spans="1:1" x14ac:dyDescent="0.45">
      <c r="A1987"/>
    </row>
    <row r="1988" spans="1:1" x14ac:dyDescent="0.45">
      <c r="A1988"/>
    </row>
    <row r="1989" spans="1:1" x14ac:dyDescent="0.45">
      <c r="A1989"/>
    </row>
    <row r="1990" spans="1:1" x14ac:dyDescent="0.45">
      <c r="A1990"/>
    </row>
    <row r="1991" spans="1:1" x14ac:dyDescent="0.45">
      <c r="A1991"/>
    </row>
    <row r="1992" spans="1:1" x14ac:dyDescent="0.45">
      <c r="A1992"/>
    </row>
    <row r="1993" spans="1:1" x14ac:dyDescent="0.45">
      <c r="A1993"/>
    </row>
    <row r="1994" spans="1:1" x14ac:dyDescent="0.45">
      <c r="A1994"/>
    </row>
    <row r="1995" spans="1:1" x14ac:dyDescent="0.45">
      <c r="A1995"/>
    </row>
    <row r="1996" spans="1:1" x14ac:dyDescent="0.45">
      <c r="A1996"/>
    </row>
    <row r="1997" spans="1:1" x14ac:dyDescent="0.45">
      <c r="A1997"/>
    </row>
    <row r="1998" spans="1:1" x14ac:dyDescent="0.45">
      <c r="A1998"/>
    </row>
    <row r="1999" spans="1:1" x14ac:dyDescent="0.45">
      <c r="A1999"/>
    </row>
    <row r="2000" spans="1:1" x14ac:dyDescent="0.45">
      <c r="A2000"/>
    </row>
    <row r="2001" spans="1:1" x14ac:dyDescent="0.45">
      <c r="A2001"/>
    </row>
    <row r="2002" spans="1:1" x14ac:dyDescent="0.45">
      <c r="A2002"/>
    </row>
    <row r="2003" spans="1:1" x14ac:dyDescent="0.45">
      <c r="A2003"/>
    </row>
    <row r="2004" spans="1:1" x14ac:dyDescent="0.45">
      <c r="A2004"/>
    </row>
    <row r="2005" spans="1:1" x14ac:dyDescent="0.45">
      <c r="A2005"/>
    </row>
    <row r="2006" spans="1:1" x14ac:dyDescent="0.45">
      <c r="A2006"/>
    </row>
    <row r="2007" spans="1:1" x14ac:dyDescent="0.45">
      <c r="A2007"/>
    </row>
    <row r="2008" spans="1:1" x14ac:dyDescent="0.45">
      <c r="A2008"/>
    </row>
    <row r="2009" spans="1:1" x14ac:dyDescent="0.45">
      <c r="A2009"/>
    </row>
    <row r="2010" spans="1:1" x14ac:dyDescent="0.45">
      <c r="A2010"/>
    </row>
    <row r="2011" spans="1:1" x14ac:dyDescent="0.45">
      <c r="A2011"/>
    </row>
    <row r="2012" spans="1:1" x14ac:dyDescent="0.45">
      <c r="A2012"/>
    </row>
    <row r="2013" spans="1:1" x14ac:dyDescent="0.45">
      <c r="A2013"/>
    </row>
    <row r="2014" spans="1:1" x14ac:dyDescent="0.45">
      <c r="A2014"/>
    </row>
    <row r="2015" spans="1:1" x14ac:dyDescent="0.45">
      <c r="A2015"/>
    </row>
    <row r="2016" spans="1:1" x14ac:dyDescent="0.45">
      <c r="A2016"/>
    </row>
    <row r="2017" spans="1:1" x14ac:dyDescent="0.45">
      <c r="A2017"/>
    </row>
    <row r="2018" spans="1:1" x14ac:dyDescent="0.45">
      <c r="A2018"/>
    </row>
    <row r="2019" spans="1:1" x14ac:dyDescent="0.45">
      <c r="A2019"/>
    </row>
    <row r="2020" spans="1:1" x14ac:dyDescent="0.45">
      <c r="A2020"/>
    </row>
    <row r="2021" spans="1:1" x14ac:dyDescent="0.45">
      <c r="A2021"/>
    </row>
    <row r="2022" spans="1:1" x14ac:dyDescent="0.45">
      <c r="A2022"/>
    </row>
    <row r="2023" spans="1:1" x14ac:dyDescent="0.45">
      <c r="A2023"/>
    </row>
    <row r="2024" spans="1:1" x14ac:dyDescent="0.45">
      <c r="A2024"/>
    </row>
    <row r="2025" spans="1:1" x14ac:dyDescent="0.45">
      <c r="A2025"/>
    </row>
    <row r="2026" spans="1:1" x14ac:dyDescent="0.45">
      <c r="A2026"/>
    </row>
    <row r="2027" spans="1:1" x14ac:dyDescent="0.45">
      <c r="A2027"/>
    </row>
    <row r="2028" spans="1:1" x14ac:dyDescent="0.45">
      <c r="A2028"/>
    </row>
    <row r="2029" spans="1:1" x14ac:dyDescent="0.45">
      <c r="A2029"/>
    </row>
    <row r="2030" spans="1:1" x14ac:dyDescent="0.45">
      <c r="A2030"/>
    </row>
    <row r="2031" spans="1:1" x14ac:dyDescent="0.45">
      <c r="A2031"/>
    </row>
    <row r="2032" spans="1:1" x14ac:dyDescent="0.45">
      <c r="A2032"/>
    </row>
    <row r="2033" spans="1:1" x14ac:dyDescent="0.45">
      <c r="A2033"/>
    </row>
    <row r="2034" spans="1:1" x14ac:dyDescent="0.45">
      <c r="A2034"/>
    </row>
    <row r="2035" spans="1:1" x14ac:dyDescent="0.45">
      <c r="A2035"/>
    </row>
    <row r="2036" spans="1:1" x14ac:dyDescent="0.45">
      <c r="A2036"/>
    </row>
    <row r="2037" spans="1:1" x14ac:dyDescent="0.45">
      <c r="A2037"/>
    </row>
    <row r="2038" spans="1:1" x14ac:dyDescent="0.45">
      <c r="A2038"/>
    </row>
    <row r="2039" spans="1:1" x14ac:dyDescent="0.45">
      <c r="A2039"/>
    </row>
    <row r="2040" spans="1:1" x14ac:dyDescent="0.45">
      <c r="A2040"/>
    </row>
    <row r="2041" spans="1:1" x14ac:dyDescent="0.45">
      <c r="A2041"/>
    </row>
    <row r="2042" spans="1:1" x14ac:dyDescent="0.45">
      <c r="A2042"/>
    </row>
    <row r="2043" spans="1:1" x14ac:dyDescent="0.45">
      <c r="A2043"/>
    </row>
    <row r="2044" spans="1:1" x14ac:dyDescent="0.45">
      <c r="A2044"/>
    </row>
    <row r="2045" spans="1:1" x14ac:dyDescent="0.45">
      <c r="A2045"/>
    </row>
    <row r="2046" spans="1:1" x14ac:dyDescent="0.45">
      <c r="A2046"/>
    </row>
    <row r="2047" spans="1:1" x14ac:dyDescent="0.45">
      <c r="A2047"/>
    </row>
    <row r="2048" spans="1:1" x14ac:dyDescent="0.45">
      <c r="A2048"/>
    </row>
    <row r="2049" spans="1:1" x14ac:dyDescent="0.45">
      <c r="A2049"/>
    </row>
    <row r="2050" spans="1:1" x14ac:dyDescent="0.45">
      <c r="A2050"/>
    </row>
    <row r="2051" spans="1:1" x14ac:dyDescent="0.45">
      <c r="A2051"/>
    </row>
    <row r="2052" spans="1:1" x14ac:dyDescent="0.45">
      <c r="A2052"/>
    </row>
    <row r="2053" spans="1:1" x14ac:dyDescent="0.45">
      <c r="A2053"/>
    </row>
    <row r="2054" spans="1:1" x14ac:dyDescent="0.45">
      <c r="A2054"/>
    </row>
    <row r="2055" spans="1:1" x14ac:dyDescent="0.45">
      <c r="A2055"/>
    </row>
    <row r="2056" spans="1:1" x14ac:dyDescent="0.45">
      <c r="A2056"/>
    </row>
    <row r="2057" spans="1:1" x14ac:dyDescent="0.45">
      <c r="A2057"/>
    </row>
    <row r="2058" spans="1:1" x14ac:dyDescent="0.45">
      <c r="A2058"/>
    </row>
    <row r="2059" spans="1:1" x14ac:dyDescent="0.45">
      <c r="A2059"/>
    </row>
    <row r="2060" spans="1:1" x14ac:dyDescent="0.45">
      <c r="A2060"/>
    </row>
    <row r="2061" spans="1:1" x14ac:dyDescent="0.45">
      <c r="A2061"/>
    </row>
    <row r="2062" spans="1:1" x14ac:dyDescent="0.45">
      <c r="A2062"/>
    </row>
    <row r="2063" spans="1:1" x14ac:dyDescent="0.45">
      <c r="A2063"/>
    </row>
    <row r="2064" spans="1:1" x14ac:dyDescent="0.45">
      <c r="A2064"/>
    </row>
    <row r="2065" spans="1:1" x14ac:dyDescent="0.45">
      <c r="A2065"/>
    </row>
    <row r="2066" spans="1:1" x14ac:dyDescent="0.45">
      <c r="A2066"/>
    </row>
    <row r="2067" spans="1:1" x14ac:dyDescent="0.45">
      <c r="A2067"/>
    </row>
    <row r="2068" spans="1:1" x14ac:dyDescent="0.45">
      <c r="A2068"/>
    </row>
    <row r="2069" spans="1:1" x14ac:dyDescent="0.45">
      <c r="A2069"/>
    </row>
    <row r="2070" spans="1:1" x14ac:dyDescent="0.45">
      <c r="A2070"/>
    </row>
    <row r="2071" spans="1:1" x14ac:dyDescent="0.45">
      <c r="A2071"/>
    </row>
    <row r="2072" spans="1:1" x14ac:dyDescent="0.45">
      <c r="A2072"/>
    </row>
    <row r="2073" spans="1:1" x14ac:dyDescent="0.45">
      <c r="A2073"/>
    </row>
    <row r="2074" spans="1:1" x14ac:dyDescent="0.45">
      <c r="A2074"/>
    </row>
    <row r="2075" spans="1:1" x14ac:dyDescent="0.45">
      <c r="A2075"/>
    </row>
    <row r="2076" spans="1:1" x14ac:dyDescent="0.45">
      <c r="A2076"/>
    </row>
    <row r="2077" spans="1:1" x14ac:dyDescent="0.45">
      <c r="A2077"/>
    </row>
    <row r="2078" spans="1:1" x14ac:dyDescent="0.45">
      <c r="A2078"/>
    </row>
    <row r="2079" spans="1:1" x14ac:dyDescent="0.45">
      <c r="A2079"/>
    </row>
    <row r="2080" spans="1:1" x14ac:dyDescent="0.45">
      <c r="A2080"/>
    </row>
    <row r="2081" spans="1:1" x14ac:dyDescent="0.45">
      <c r="A2081"/>
    </row>
    <row r="2082" spans="1:1" x14ac:dyDescent="0.45">
      <c r="A2082"/>
    </row>
    <row r="2083" spans="1:1" x14ac:dyDescent="0.45">
      <c r="A2083"/>
    </row>
    <row r="2084" spans="1:1" x14ac:dyDescent="0.45">
      <c r="A2084"/>
    </row>
    <row r="2085" spans="1:1" x14ac:dyDescent="0.45">
      <c r="A2085"/>
    </row>
    <row r="2086" spans="1:1" x14ac:dyDescent="0.45">
      <c r="A2086"/>
    </row>
    <row r="2087" spans="1:1" x14ac:dyDescent="0.45">
      <c r="A2087"/>
    </row>
    <row r="2088" spans="1:1" x14ac:dyDescent="0.45">
      <c r="A2088"/>
    </row>
    <row r="2089" spans="1:1" x14ac:dyDescent="0.45">
      <c r="A2089"/>
    </row>
    <row r="2090" spans="1:1" x14ac:dyDescent="0.45">
      <c r="A2090"/>
    </row>
    <row r="2091" spans="1:1" x14ac:dyDescent="0.45">
      <c r="A2091"/>
    </row>
    <row r="2092" spans="1:1" x14ac:dyDescent="0.45">
      <c r="A2092"/>
    </row>
    <row r="2093" spans="1:1" x14ac:dyDescent="0.45">
      <c r="A2093"/>
    </row>
    <row r="2094" spans="1:1" x14ac:dyDescent="0.45">
      <c r="A2094"/>
    </row>
    <row r="2095" spans="1:1" x14ac:dyDescent="0.45">
      <c r="A2095"/>
    </row>
    <row r="2096" spans="1:1" x14ac:dyDescent="0.45">
      <c r="A2096"/>
    </row>
    <row r="2097" spans="1:1" x14ac:dyDescent="0.45">
      <c r="A2097"/>
    </row>
    <row r="2098" spans="1:1" x14ac:dyDescent="0.45">
      <c r="A2098"/>
    </row>
    <row r="2099" spans="1:1" x14ac:dyDescent="0.45">
      <c r="A2099"/>
    </row>
    <row r="2100" spans="1:1" x14ac:dyDescent="0.45">
      <c r="A2100"/>
    </row>
    <row r="2101" spans="1:1" x14ac:dyDescent="0.45">
      <c r="A2101"/>
    </row>
    <row r="2102" spans="1:1" x14ac:dyDescent="0.45">
      <c r="A2102"/>
    </row>
    <row r="2103" spans="1:1" x14ac:dyDescent="0.45">
      <c r="A2103"/>
    </row>
    <row r="2104" spans="1:1" x14ac:dyDescent="0.45">
      <c r="A2104"/>
    </row>
    <row r="2105" spans="1:1" x14ac:dyDescent="0.45">
      <c r="A2105"/>
    </row>
    <row r="2106" spans="1:1" x14ac:dyDescent="0.45">
      <c r="A2106"/>
    </row>
    <row r="2107" spans="1:1" x14ac:dyDescent="0.45">
      <c r="A2107"/>
    </row>
    <row r="2108" spans="1:1" x14ac:dyDescent="0.45">
      <c r="A2108"/>
    </row>
    <row r="2109" spans="1:1" x14ac:dyDescent="0.45">
      <c r="A2109"/>
    </row>
    <row r="2110" spans="1:1" x14ac:dyDescent="0.45">
      <c r="A2110"/>
    </row>
    <row r="2111" spans="1:1" x14ac:dyDescent="0.45">
      <c r="A2111"/>
    </row>
    <row r="2112" spans="1:1" x14ac:dyDescent="0.45">
      <c r="A2112"/>
    </row>
    <row r="2113" spans="1:1" x14ac:dyDescent="0.45">
      <c r="A2113"/>
    </row>
    <row r="2114" spans="1:1" x14ac:dyDescent="0.45">
      <c r="A2114"/>
    </row>
    <row r="2115" spans="1:1" x14ac:dyDescent="0.45">
      <c r="A2115"/>
    </row>
    <row r="2116" spans="1:1" x14ac:dyDescent="0.45">
      <c r="A2116"/>
    </row>
    <row r="2117" spans="1:1" x14ac:dyDescent="0.45">
      <c r="A2117"/>
    </row>
    <row r="2118" spans="1:1" x14ac:dyDescent="0.45">
      <c r="A2118"/>
    </row>
    <row r="2119" spans="1:1" x14ac:dyDescent="0.45">
      <c r="A2119"/>
    </row>
    <row r="2120" spans="1:1" x14ac:dyDescent="0.45">
      <c r="A2120"/>
    </row>
    <row r="2121" spans="1:1" x14ac:dyDescent="0.45">
      <c r="A2121"/>
    </row>
    <row r="2122" spans="1:1" x14ac:dyDescent="0.45">
      <c r="A2122"/>
    </row>
    <row r="2123" spans="1:1" x14ac:dyDescent="0.45">
      <c r="A2123"/>
    </row>
    <row r="2124" spans="1:1" x14ac:dyDescent="0.45">
      <c r="A2124"/>
    </row>
    <row r="2125" spans="1:1" x14ac:dyDescent="0.45">
      <c r="A2125"/>
    </row>
    <row r="2126" spans="1:1" x14ac:dyDescent="0.45">
      <c r="A2126"/>
    </row>
    <row r="2127" spans="1:1" x14ac:dyDescent="0.45">
      <c r="A2127"/>
    </row>
    <row r="2128" spans="1:1" x14ac:dyDescent="0.45">
      <c r="A2128"/>
    </row>
    <row r="2129" spans="1:1" x14ac:dyDescent="0.45">
      <c r="A2129"/>
    </row>
    <row r="2130" spans="1:1" x14ac:dyDescent="0.45">
      <c r="A2130"/>
    </row>
    <row r="2131" spans="1:1" x14ac:dyDescent="0.45">
      <c r="A2131"/>
    </row>
    <row r="2132" spans="1:1" x14ac:dyDescent="0.45">
      <c r="A2132"/>
    </row>
    <row r="2133" spans="1:1" x14ac:dyDescent="0.45">
      <c r="A2133"/>
    </row>
    <row r="2134" spans="1:1" x14ac:dyDescent="0.45">
      <c r="A2134"/>
    </row>
    <row r="2135" spans="1:1" x14ac:dyDescent="0.45">
      <c r="A2135"/>
    </row>
    <row r="2136" spans="1:1" x14ac:dyDescent="0.45">
      <c r="A2136"/>
    </row>
    <row r="2137" spans="1:1" x14ac:dyDescent="0.45">
      <c r="A2137"/>
    </row>
    <row r="2138" spans="1:1" x14ac:dyDescent="0.45">
      <c r="A2138"/>
    </row>
    <row r="2139" spans="1:1" x14ac:dyDescent="0.45">
      <c r="A2139"/>
    </row>
    <row r="2140" spans="1:1" x14ac:dyDescent="0.45">
      <c r="A2140"/>
    </row>
    <row r="2141" spans="1:1" x14ac:dyDescent="0.45">
      <c r="A2141"/>
    </row>
    <row r="2142" spans="1:1" x14ac:dyDescent="0.45">
      <c r="A2142"/>
    </row>
    <row r="2143" spans="1:1" x14ac:dyDescent="0.45">
      <c r="A2143"/>
    </row>
    <row r="2144" spans="1:1" x14ac:dyDescent="0.45">
      <c r="A2144"/>
    </row>
    <row r="2145" spans="1:1" x14ac:dyDescent="0.45">
      <c r="A2145"/>
    </row>
    <row r="2146" spans="1:1" x14ac:dyDescent="0.45">
      <c r="A2146"/>
    </row>
    <row r="2147" spans="1:1" x14ac:dyDescent="0.45">
      <c r="A2147"/>
    </row>
    <row r="2148" spans="1:1" x14ac:dyDescent="0.45">
      <c r="A2148"/>
    </row>
    <row r="2149" spans="1:1" x14ac:dyDescent="0.45">
      <c r="A2149"/>
    </row>
    <row r="2150" spans="1:1" x14ac:dyDescent="0.45">
      <c r="A2150"/>
    </row>
    <row r="2151" spans="1:1" x14ac:dyDescent="0.45">
      <c r="A2151"/>
    </row>
    <row r="2152" spans="1:1" x14ac:dyDescent="0.45">
      <c r="A2152"/>
    </row>
    <row r="2153" spans="1:1" x14ac:dyDescent="0.45">
      <c r="A2153"/>
    </row>
    <row r="2154" spans="1:1" x14ac:dyDescent="0.45">
      <c r="A2154"/>
    </row>
    <row r="2155" spans="1:1" x14ac:dyDescent="0.45">
      <c r="A2155"/>
    </row>
    <row r="2156" spans="1:1" x14ac:dyDescent="0.45">
      <c r="A2156"/>
    </row>
    <row r="2157" spans="1:1" x14ac:dyDescent="0.45">
      <c r="A2157"/>
    </row>
    <row r="2158" spans="1:1" x14ac:dyDescent="0.45">
      <c r="A2158"/>
    </row>
    <row r="2159" spans="1:1" x14ac:dyDescent="0.45">
      <c r="A2159"/>
    </row>
    <row r="2160" spans="1:1" x14ac:dyDescent="0.45">
      <c r="A2160"/>
    </row>
    <row r="2161" spans="1:1" x14ac:dyDescent="0.45">
      <c r="A2161"/>
    </row>
    <row r="2162" spans="1:1" x14ac:dyDescent="0.45">
      <c r="A2162"/>
    </row>
    <row r="2163" spans="1:1" x14ac:dyDescent="0.45">
      <c r="A2163"/>
    </row>
    <row r="2164" spans="1:1" x14ac:dyDescent="0.45">
      <c r="A2164"/>
    </row>
    <row r="2165" spans="1:1" x14ac:dyDescent="0.45">
      <c r="A2165"/>
    </row>
    <row r="2166" spans="1:1" x14ac:dyDescent="0.45">
      <c r="A2166"/>
    </row>
    <row r="2167" spans="1:1" x14ac:dyDescent="0.45">
      <c r="A2167"/>
    </row>
    <row r="2168" spans="1:1" x14ac:dyDescent="0.45">
      <c r="A2168"/>
    </row>
    <row r="2169" spans="1:1" x14ac:dyDescent="0.45">
      <c r="A2169"/>
    </row>
    <row r="2170" spans="1:1" x14ac:dyDescent="0.45">
      <c r="A2170"/>
    </row>
    <row r="2171" spans="1:1" x14ac:dyDescent="0.45">
      <c r="A2171"/>
    </row>
    <row r="2172" spans="1:1" x14ac:dyDescent="0.45">
      <c r="A2172"/>
    </row>
    <row r="2173" spans="1:1" x14ac:dyDescent="0.45">
      <c r="A2173"/>
    </row>
    <row r="2174" spans="1:1" x14ac:dyDescent="0.45">
      <c r="A2174"/>
    </row>
    <row r="2175" spans="1:1" x14ac:dyDescent="0.45">
      <c r="A2175"/>
    </row>
    <row r="2176" spans="1:1" x14ac:dyDescent="0.45">
      <c r="A2176"/>
    </row>
    <row r="2177" spans="1:1" x14ac:dyDescent="0.45">
      <c r="A2177"/>
    </row>
    <row r="2178" spans="1:1" x14ac:dyDescent="0.45">
      <c r="A2178"/>
    </row>
    <row r="2179" spans="1:1" x14ac:dyDescent="0.45">
      <c r="A2179"/>
    </row>
    <row r="2180" spans="1:1" x14ac:dyDescent="0.45">
      <c r="A2180"/>
    </row>
    <row r="2181" spans="1:1" x14ac:dyDescent="0.45">
      <c r="A2181"/>
    </row>
    <row r="2182" spans="1:1" x14ac:dyDescent="0.45">
      <c r="A2182"/>
    </row>
    <row r="2183" spans="1:1" x14ac:dyDescent="0.45">
      <c r="A2183"/>
    </row>
    <row r="2184" spans="1:1" x14ac:dyDescent="0.45">
      <c r="A2184"/>
    </row>
    <row r="2185" spans="1:1" x14ac:dyDescent="0.45">
      <c r="A2185"/>
    </row>
    <row r="2186" spans="1:1" x14ac:dyDescent="0.45">
      <c r="A2186"/>
    </row>
    <row r="2187" spans="1:1" x14ac:dyDescent="0.45">
      <c r="A2187"/>
    </row>
    <row r="2188" spans="1:1" x14ac:dyDescent="0.45">
      <c r="A2188"/>
    </row>
    <row r="2189" spans="1:1" x14ac:dyDescent="0.45">
      <c r="A2189"/>
    </row>
    <row r="2190" spans="1:1" x14ac:dyDescent="0.45">
      <c r="A2190"/>
    </row>
    <row r="2191" spans="1:1" x14ac:dyDescent="0.45">
      <c r="A2191"/>
    </row>
    <row r="2192" spans="1:1" x14ac:dyDescent="0.45">
      <c r="A2192"/>
    </row>
    <row r="2193" spans="1:1" x14ac:dyDescent="0.45">
      <c r="A2193"/>
    </row>
    <row r="2194" spans="1:1" x14ac:dyDescent="0.45">
      <c r="A2194"/>
    </row>
    <row r="2195" spans="1:1" x14ac:dyDescent="0.45">
      <c r="A2195"/>
    </row>
    <row r="2196" spans="1:1" x14ac:dyDescent="0.45">
      <c r="A2196"/>
    </row>
    <row r="2197" spans="1:1" x14ac:dyDescent="0.45">
      <c r="A2197"/>
    </row>
    <row r="2198" spans="1:1" x14ac:dyDescent="0.45">
      <c r="A2198"/>
    </row>
    <row r="2199" spans="1:1" x14ac:dyDescent="0.45">
      <c r="A2199"/>
    </row>
    <row r="2200" spans="1:1" x14ac:dyDescent="0.45">
      <c r="A2200"/>
    </row>
    <row r="2201" spans="1:1" x14ac:dyDescent="0.45">
      <c r="A2201"/>
    </row>
    <row r="2202" spans="1:1" x14ac:dyDescent="0.45">
      <c r="A2202"/>
    </row>
    <row r="2203" spans="1:1" x14ac:dyDescent="0.45">
      <c r="A2203"/>
    </row>
    <row r="2204" spans="1:1" x14ac:dyDescent="0.45">
      <c r="A2204"/>
    </row>
    <row r="2205" spans="1:1" x14ac:dyDescent="0.45">
      <c r="A2205"/>
    </row>
    <row r="2206" spans="1:1" x14ac:dyDescent="0.45">
      <c r="A2206"/>
    </row>
    <row r="2207" spans="1:1" x14ac:dyDescent="0.45">
      <c r="A2207"/>
    </row>
    <row r="2208" spans="1:1" x14ac:dyDescent="0.45">
      <c r="A2208"/>
    </row>
    <row r="2209" spans="1:1" x14ac:dyDescent="0.45">
      <c r="A2209"/>
    </row>
    <row r="2210" spans="1:1" x14ac:dyDescent="0.45">
      <c r="A2210"/>
    </row>
    <row r="2211" spans="1:1" x14ac:dyDescent="0.45">
      <c r="A2211"/>
    </row>
    <row r="2212" spans="1:1" x14ac:dyDescent="0.45">
      <c r="A2212"/>
    </row>
    <row r="2213" spans="1:1" x14ac:dyDescent="0.45">
      <c r="A2213"/>
    </row>
    <row r="2214" spans="1:1" x14ac:dyDescent="0.45">
      <c r="A2214"/>
    </row>
    <row r="2215" spans="1:1" x14ac:dyDescent="0.45">
      <c r="A2215"/>
    </row>
    <row r="2216" spans="1:1" x14ac:dyDescent="0.45">
      <c r="A2216"/>
    </row>
    <row r="2217" spans="1:1" x14ac:dyDescent="0.45">
      <c r="A2217"/>
    </row>
    <row r="2218" spans="1:1" x14ac:dyDescent="0.45">
      <c r="A2218"/>
    </row>
    <row r="2219" spans="1:1" x14ac:dyDescent="0.45">
      <c r="A2219"/>
    </row>
    <row r="2220" spans="1:1" x14ac:dyDescent="0.45">
      <c r="A2220"/>
    </row>
    <row r="2221" spans="1:1" x14ac:dyDescent="0.45">
      <c r="A2221"/>
    </row>
    <row r="2222" spans="1:1" x14ac:dyDescent="0.45">
      <c r="A2222"/>
    </row>
    <row r="2223" spans="1:1" x14ac:dyDescent="0.45">
      <c r="A2223"/>
    </row>
    <row r="2224" spans="1:1" x14ac:dyDescent="0.45">
      <c r="A2224"/>
    </row>
    <row r="2225" spans="1:1" x14ac:dyDescent="0.45">
      <c r="A2225"/>
    </row>
    <row r="2226" spans="1:1" x14ac:dyDescent="0.45">
      <c r="A2226"/>
    </row>
    <row r="2227" spans="1:1" x14ac:dyDescent="0.45">
      <c r="A2227"/>
    </row>
    <row r="2228" spans="1:1" x14ac:dyDescent="0.45">
      <c r="A2228"/>
    </row>
    <row r="2229" spans="1:1" x14ac:dyDescent="0.45">
      <c r="A2229"/>
    </row>
    <row r="2230" spans="1:1" x14ac:dyDescent="0.45">
      <c r="A2230"/>
    </row>
    <row r="2231" spans="1:1" x14ac:dyDescent="0.45">
      <c r="A2231"/>
    </row>
    <row r="2232" spans="1:1" x14ac:dyDescent="0.45">
      <c r="A2232"/>
    </row>
    <row r="2233" spans="1:1" x14ac:dyDescent="0.45">
      <c r="A2233"/>
    </row>
    <row r="2234" spans="1:1" x14ac:dyDescent="0.45">
      <c r="A2234"/>
    </row>
    <row r="2235" spans="1:1" x14ac:dyDescent="0.45">
      <c r="A2235"/>
    </row>
    <row r="2236" spans="1:1" x14ac:dyDescent="0.45">
      <c r="A2236"/>
    </row>
    <row r="2237" spans="1:1" x14ac:dyDescent="0.45">
      <c r="A2237"/>
    </row>
    <row r="2238" spans="1:1" x14ac:dyDescent="0.45">
      <c r="A2238"/>
    </row>
    <row r="2239" spans="1:1" x14ac:dyDescent="0.45">
      <c r="A2239"/>
    </row>
    <row r="2240" spans="1:1" x14ac:dyDescent="0.45">
      <c r="A2240"/>
    </row>
    <row r="2241" spans="1:1" x14ac:dyDescent="0.45">
      <c r="A2241"/>
    </row>
    <row r="2242" spans="1:1" x14ac:dyDescent="0.45">
      <c r="A2242"/>
    </row>
    <row r="2243" spans="1:1" x14ac:dyDescent="0.45">
      <c r="A2243"/>
    </row>
    <row r="2244" spans="1:1" x14ac:dyDescent="0.45">
      <c r="A2244"/>
    </row>
    <row r="2245" spans="1:1" x14ac:dyDescent="0.45">
      <c r="A2245"/>
    </row>
    <row r="2246" spans="1:1" x14ac:dyDescent="0.45">
      <c r="A2246"/>
    </row>
    <row r="2247" spans="1:1" x14ac:dyDescent="0.45">
      <c r="A2247"/>
    </row>
    <row r="2248" spans="1:1" x14ac:dyDescent="0.45">
      <c r="A2248"/>
    </row>
    <row r="2249" spans="1:1" x14ac:dyDescent="0.45">
      <c r="A2249"/>
    </row>
    <row r="2250" spans="1:1" x14ac:dyDescent="0.45">
      <c r="A2250"/>
    </row>
    <row r="2251" spans="1:1" x14ac:dyDescent="0.45">
      <c r="A2251"/>
    </row>
    <row r="2252" spans="1:1" x14ac:dyDescent="0.45">
      <c r="A2252"/>
    </row>
    <row r="2253" spans="1:1" x14ac:dyDescent="0.45">
      <c r="A2253"/>
    </row>
    <row r="2254" spans="1:1" x14ac:dyDescent="0.45">
      <c r="A2254"/>
    </row>
    <row r="2255" spans="1:1" x14ac:dyDescent="0.45">
      <c r="A2255"/>
    </row>
    <row r="2256" spans="1:1" x14ac:dyDescent="0.45">
      <c r="A2256"/>
    </row>
    <row r="2257" spans="1:1" x14ac:dyDescent="0.45">
      <c r="A2257"/>
    </row>
    <row r="2258" spans="1:1" x14ac:dyDescent="0.45">
      <c r="A2258"/>
    </row>
    <row r="2259" spans="1:1" x14ac:dyDescent="0.45">
      <c r="A2259"/>
    </row>
    <row r="2260" spans="1:1" x14ac:dyDescent="0.45">
      <c r="A2260"/>
    </row>
    <row r="2261" spans="1:1" x14ac:dyDescent="0.45">
      <c r="A2261"/>
    </row>
    <row r="2262" spans="1:1" x14ac:dyDescent="0.45">
      <c r="A2262"/>
    </row>
    <row r="2263" spans="1:1" x14ac:dyDescent="0.45">
      <c r="A2263"/>
    </row>
    <row r="2264" spans="1:1" x14ac:dyDescent="0.45">
      <c r="A2264"/>
    </row>
    <row r="2265" spans="1:1" x14ac:dyDescent="0.45">
      <c r="A2265"/>
    </row>
    <row r="2266" spans="1:1" x14ac:dyDescent="0.45">
      <c r="A2266"/>
    </row>
    <row r="2267" spans="1:1" x14ac:dyDescent="0.45">
      <c r="A2267"/>
    </row>
    <row r="2268" spans="1:1" x14ac:dyDescent="0.45">
      <c r="A2268"/>
    </row>
    <row r="2269" spans="1:1" x14ac:dyDescent="0.45">
      <c r="A2269"/>
    </row>
    <row r="2270" spans="1:1" x14ac:dyDescent="0.45">
      <c r="A2270"/>
    </row>
    <row r="2271" spans="1:1" x14ac:dyDescent="0.45">
      <c r="A2271"/>
    </row>
    <row r="2272" spans="1:1" x14ac:dyDescent="0.45">
      <c r="A2272"/>
    </row>
    <row r="2273" spans="1:1" x14ac:dyDescent="0.45">
      <c r="A2273"/>
    </row>
    <row r="2274" spans="1:1" x14ac:dyDescent="0.45">
      <c r="A2274"/>
    </row>
    <row r="2275" spans="1:1" x14ac:dyDescent="0.45">
      <c r="A2275"/>
    </row>
    <row r="2276" spans="1:1" x14ac:dyDescent="0.45">
      <c r="A2276"/>
    </row>
    <row r="2277" spans="1:1" x14ac:dyDescent="0.45">
      <c r="A2277"/>
    </row>
    <row r="2278" spans="1:1" x14ac:dyDescent="0.45">
      <c r="A2278"/>
    </row>
    <row r="2279" spans="1:1" x14ac:dyDescent="0.45">
      <c r="A2279"/>
    </row>
    <row r="2280" spans="1:1" x14ac:dyDescent="0.45">
      <c r="A2280"/>
    </row>
    <row r="2281" spans="1:1" x14ac:dyDescent="0.45">
      <c r="A2281"/>
    </row>
    <row r="2282" spans="1:1" x14ac:dyDescent="0.45">
      <c r="A2282"/>
    </row>
    <row r="2283" spans="1:1" x14ac:dyDescent="0.45">
      <c r="A2283"/>
    </row>
    <row r="2284" spans="1:1" x14ac:dyDescent="0.45">
      <c r="A2284"/>
    </row>
    <row r="2285" spans="1:1" x14ac:dyDescent="0.45">
      <c r="A2285"/>
    </row>
    <row r="2286" spans="1:1" x14ac:dyDescent="0.45">
      <c r="A2286"/>
    </row>
    <row r="2287" spans="1:1" x14ac:dyDescent="0.45">
      <c r="A2287"/>
    </row>
    <row r="2288" spans="1:1" x14ac:dyDescent="0.45">
      <c r="A2288"/>
    </row>
    <row r="2289" spans="1:1" x14ac:dyDescent="0.45">
      <c r="A2289"/>
    </row>
    <row r="2290" spans="1:1" x14ac:dyDescent="0.45">
      <c r="A2290"/>
    </row>
    <row r="2291" spans="1:1" x14ac:dyDescent="0.45">
      <c r="A2291"/>
    </row>
    <row r="2292" spans="1:1" x14ac:dyDescent="0.45">
      <c r="A2292"/>
    </row>
    <row r="2293" spans="1:1" x14ac:dyDescent="0.45">
      <c r="A2293"/>
    </row>
    <row r="2294" spans="1:1" x14ac:dyDescent="0.45">
      <c r="A2294"/>
    </row>
    <row r="2295" spans="1:1" x14ac:dyDescent="0.45">
      <c r="A2295"/>
    </row>
    <row r="2296" spans="1:1" x14ac:dyDescent="0.45">
      <c r="A2296"/>
    </row>
    <row r="2297" spans="1:1" x14ac:dyDescent="0.45">
      <c r="A2297"/>
    </row>
    <row r="2298" spans="1:1" x14ac:dyDescent="0.45">
      <c r="A2298"/>
    </row>
    <row r="2299" spans="1:1" x14ac:dyDescent="0.45">
      <c r="A2299"/>
    </row>
    <row r="2300" spans="1:1" x14ac:dyDescent="0.45">
      <c r="A2300"/>
    </row>
    <row r="2301" spans="1:1" x14ac:dyDescent="0.45">
      <c r="A2301"/>
    </row>
    <row r="2302" spans="1:1" x14ac:dyDescent="0.45">
      <c r="A2302"/>
    </row>
    <row r="2303" spans="1:1" x14ac:dyDescent="0.45">
      <c r="A2303"/>
    </row>
    <row r="2304" spans="1:1" x14ac:dyDescent="0.45">
      <c r="A2304"/>
    </row>
    <row r="2305" spans="1:1" x14ac:dyDescent="0.45">
      <c r="A2305"/>
    </row>
    <row r="2306" spans="1:1" x14ac:dyDescent="0.45">
      <c r="A2306"/>
    </row>
    <row r="2307" spans="1:1" x14ac:dyDescent="0.45">
      <c r="A2307"/>
    </row>
    <row r="2308" spans="1:1" x14ac:dyDescent="0.45">
      <c r="A2308"/>
    </row>
    <row r="2309" spans="1:1" x14ac:dyDescent="0.45">
      <c r="A2309"/>
    </row>
    <row r="2310" spans="1:1" x14ac:dyDescent="0.45">
      <c r="A2310"/>
    </row>
    <row r="2311" spans="1:1" x14ac:dyDescent="0.45">
      <c r="A2311"/>
    </row>
    <row r="2312" spans="1:1" x14ac:dyDescent="0.45">
      <c r="A2312"/>
    </row>
    <row r="2313" spans="1:1" x14ac:dyDescent="0.45">
      <c r="A2313"/>
    </row>
    <row r="2314" spans="1:1" x14ac:dyDescent="0.45">
      <c r="A2314"/>
    </row>
    <row r="2315" spans="1:1" x14ac:dyDescent="0.45">
      <c r="A2315"/>
    </row>
    <row r="2316" spans="1:1" x14ac:dyDescent="0.45">
      <c r="A2316"/>
    </row>
    <row r="2317" spans="1:1" x14ac:dyDescent="0.45">
      <c r="A2317"/>
    </row>
    <row r="2318" spans="1:1" x14ac:dyDescent="0.45">
      <c r="A2318"/>
    </row>
    <row r="2319" spans="1:1" x14ac:dyDescent="0.45">
      <c r="A2319"/>
    </row>
    <row r="2320" spans="1:1" x14ac:dyDescent="0.45">
      <c r="A2320"/>
    </row>
    <row r="2321" spans="1:1" x14ac:dyDescent="0.45">
      <c r="A2321"/>
    </row>
    <row r="2322" spans="1:1" x14ac:dyDescent="0.45">
      <c r="A2322"/>
    </row>
    <row r="2323" spans="1:1" x14ac:dyDescent="0.45">
      <c r="A2323"/>
    </row>
    <row r="2324" spans="1:1" x14ac:dyDescent="0.45">
      <c r="A2324"/>
    </row>
    <row r="2325" spans="1:1" x14ac:dyDescent="0.45">
      <c r="A2325"/>
    </row>
    <row r="2326" spans="1:1" x14ac:dyDescent="0.45">
      <c r="A2326"/>
    </row>
    <row r="2327" spans="1:1" x14ac:dyDescent="0.45">
      <c r="A2327"/>
    </row>
    <row r="2328" spans="1:1" x14ac:dyDescent="0.45">
      <c r="A2328"/>
    </row>
    <row r="2329" spans="1:1" x14ac:dyDescent="0.45">
      <c r="A2329"/>
    </row>
    <row r="2330" spans="1:1" x14ac:dyDescent="0.45">
      <c r="A2330"/>
    </row>
    <row r="2331" spans="1:1" x14ac:dyDescent="0.45">
      <c r="A2331"/>
    </row>
    <row r="2332" spans="1:1" x14ac:dyDescent="0.45">
      <c r="A2332"/>
    </row>
    <row r="2333" spans="1:1" x14ac:dyDescent="0.45">
      <c r="A2333"/>
    </row>
    <row r="2334" spans="1:1" x14ac:dyDescent="0.45">
      <c r="A2334"/>
    </row>
    <row r="2335" spans="1:1" x14ac:dyDescent="0.45">
      <c r="A2335"/>
    </row>
    <row r="2336" spans="1:1" x14ac:dyDescent="0.45">
      <c r="A2336"/>
    </row>
    <row r="2337" spans="1:1" x14ac:dyDescent="0.45">
      <c r="A2337"/>
    </row>
    <row r="2338" spans="1:1" x14ac:dyDescent="0.45">
      <c r="A2338"/>
    </row>
    <row r="2339" spans="1:1" x14ac:dyDescent="0.45">
      <c r="A2339"/>
    </row>
    <row r="2340" spans="1:1" x14ac:dyDescent="0.45">
      <c r="A2340"/>
    </row>
    <row r="2341" spans="1:1" x14ac:dyDescent="0.45">
      <c r="A2341"/>
    </row>
    <row r="2342" spans="1:1" x14ac:dyDescent="0.45">
      <c r="A2342"/>
    </row>
    <row r="2343" spans="1:1" x14ac:dyDescent="0.45">
      <c r="A2343"/>
    </row>
    <row r="2344" spans="1:1" x14ac:dyDescent="0.45">
      <c r="A2344"/>
    </row>
    <row r="2345" spans="1:1" x14ac:dyDescent="0.45">
      <c r="A2345"/>
    </row>
    <row r="2346" spans="1:1" x14ac:dyDescent="0.45">
      <c r="A2346"/>
    </row>
    <row r="2347" spans="1:1" x14ac:dyDescent="0.45">
      <c r="A2347"/>
    </row>
    <row r="2348" spans="1:1" x14ac:dyDescent="0.45">
      <c r="A2348"/>
    </row>
    <row r="2349" spans="1:1" x14ac:dyDescent="0.45">
      <c r="A2349"/>
    </row>
    <row r="2350" spans="1:1" x14ac:dyDescent="0.45">
      <c r="A2350"/>
    </row>
    <row r="2351" spans="1:1" x14ac:dyDescent="0.45">
      <c r="A2351"/>
    </row>
    <row r="2352" spans="1:1" x14ac:dyDescent="0.45">
      <c r="A2352"/>
    </row>
    <row r="2353" spans="1:1" x14ac:dyDescent="0.45">
      <c r="A2353"/>
    </row>
    <row r="2354" spans="1:1" x14ac:dyDescent="0.45">
      <c r="A2354"/>
    </row>
    <row r="2355" spans="1:1" x14ac:dyDescent="0.45">
      <c r="A2355"/>
    </row>
    <row r="2356" spans="1:1" x14ac:dyDescent="0.45">
      <c r="A2356"/>
    </row>
    <row r="2357" spans="1:1" x14ac:dyDescent="0.45">
      <c r="A2357"/>
    </row>
    <row r="2358" spans="1:1" x14ac:dyDescent="0.45">
      <c r="A2358"/>
    </row>
    <row r="2359" spans="1:1" x14ac:dyDescent="0.45">
      <c r="A2359"/>
    </row>
    <row r="2360" spans="1:1" x14ac:dyDescent="0.45">
      <c r="A2360"/>
    </row>
    <row r="2361" spans="1:1" x14ac:dyDescent="0.45">
      <c r="A2361"/>
    </row>
    <row r="2362" spans="1:1" x14ac:dyDescent="0.45">
      <c r="A2362"/>
    </row>
    <row r="2363" spans="1:1" x14ac:dyDescent="0.45">
      <c r="A2363"/>
    </row>
    <row r="2364" spans="1:1" x14ac:dyDescent="0.45">
      <c r="A2364"/>
    </row>
    <row r="2365" spans="1:1" x14ac:dyDescent="0.45">
      <c r="A2365"/>
    </row>
    <row r="2366" spans="1:1" x14ac:dyDescent="0.45">
      <c r="A2366"/>
    </row>
    <row r="2367" spans="1:1" x14ac:dyDescent="0.45">
      <c r="A2367"/>
    </row>
    <row r="2368" spans="1:1" x14ac:dyDescent="0.45">
      <c r="A2368"/>
    </row>
    <row r="2369" spans="1:1" x14ac:dyDescent="0.45">
      <c r="A2369"/>
    </row>
    <row r="2370" spans="1:1" x14ac:dyDescent="0.45">
      <c r="A2370"/>
    </row>
    <row r="2371" spans="1:1" x14ac:dyDescent="0.45">
      <c r="A2371"/>
    </row>
    <row r="2372" spans="1:1" x14ac:dyDescent="0.45">
      <c r="A2372"/>
    </row>
    <row r="2373" spans="1:1" x14ac:dyDescent="0.45">
      <c r="A2373"/>
    </row>
    <row r="2374" spans="1:1" x14ac:dyDescent="0.45">
      <c r="A2374"/>
    </row>
    <row r="2375" spans="1:1" x14ac:dyDescent="0.45">
      <c r="A2375"/>
    </row>
    <row r="2376" spans="1:1" x14ac:dyDescent="0.45">
      <c r="A2376"/>
    </row>
    <row r="2377" spans="1:1" x14ac:dyDescent="0.45">
      <c r="A2377"/>
    </row>
    <row r="2378" spans="1:1" x14ac:dyDescent="0.45">
      <c r="A2378"/>
    </row>
    <row r="2379" spans="1:1" x14ac:dyDescent="0.45">
      <c r="A2379"/>
    </row>
    <row r="2380" spans="1:1" x14ac:dyDescent="0.45">
      <c r="A2380"/>
    </row>
    <row r="2381" spans="1:1" x14ac:dyDescent="0.45">
      <c r="A2381"/>
    </row>
    <row r="2382" spans="1:1" x14ac:dyDescent="0.45">
      <c r="A2382"/>
    </row>
    <row r="2383" spans="1:1" x14ac:dyDescent="0.45">
      <c r="A2383"/>
    </row>
    <row r="2384" spans="1:1" x14ac:dyDescent="0.45">
      <c r="A2384"/>
    </row>
    <row r="2385" spans="1:1" x14ac:dyDescent="0.45">
      <c r="A2385"/>
    </row>
    <row r="2386" spans="1:1" x14ac:dyDescent="0.45">
      <c r="A2386"/>
    </row>
    <row r="2387" spans="1:1" x14ac:dyDescent="0.45">
      <c r="A2387"/>
    </row>
    <row r="2388" spans="1:1" x14ac:dyDescent="0.45">
      <c r="A2388"/>
    </row>
    <row r="2389" spans="1:1" x14ac:dyDescent="0.45">
      <c r="A2389"/>
    </row>
    <row r="2390" spans="1:1" x14ac:dyDescent="0.45">
      <c r="A2390"/>
    </row>
    <row r="2391" spans="1:1" x14ac:dyDescent="0.45">
      <c r="A2391"/>
    </row>
    <row r="2392" spans="1:1" x14ac:dyDescent="0.45">
      <c r="A2392"/>
    </row>
    <row r="2393" spans="1:1" x14ac:dyDescent="0.45">
      <c r="A2393"/>
    </row>
    <row r="2394" spans="1:1" x14ac:dyDescent="0.45">
      <c r="A2394"/>
    </row>
    <row r="2395" spans="1:1" x14ac:dyDescent="0.45">
      <c r="A2395"/>
    </row>
    <row r="2396" spans="1:1" x14ac:dyDescent="0.45">
      <c r="A2396"/>
    </row>
    <row r="2397" spans="1:1" x14ac:dyDescent="0.45">
      <c r="A2397"/>
    </row>
    <row r="2398" spans="1:1" x14ac:dyDescent="0.45">
      <c r="A2398"/>
    </row>
    <row r="2399" spans="1:1" x14ac:dyDescent="0.45">
      <c r="A2399"/>
    </row>
    <row r="2400" spans="1:1" x14ac:dyDescent="0.45">
      <c r="A2400"/>
    </row>
    <row r="2401" spans="1:1" x14ac:dyDescent="0.45">
      <c r="A2401"/>
    </row>
    <row r="2402" spans="1:1" x14ac:dyDescent="0.45">
      <c r="A2402"/>
    </row>
    <row r="2403" spans="1:1" x14ac:dyDescent="0.45">
      <c r="A2403"/>
    </row>
    <row r="2404" spans="1:1" x14ac:dyDescent="0.45">
      <c r="A2404"/>
    </row>
    <row r="2405" spans="1:1" x14ac:dyDescent="0.45">
      <c r="A2405"/>
    </row>
    <row r="2406" spans="1:1" x14ac:dyDescent="0.45">
      <c r="A2406" s="20"/>
    </row>
    <row r="2407" spans="1:1" x14ac:dyDescent="0.45">
      <c r="A2407" s="20"/>
    </row>
    <row r="2408" spans="1:1" x14ac:dyDescent="0.45">
      <c r="A2408" s="20"/>
    </row>
    <row r="2409" spans="1:1" x14ac:dyDescent="0.45">
      <c r="A2409" s="20"/>
    </row>
    <row r="2410" spans="1:1" x14ac:dyDescent="0.45">
      <c r="A2410" s="20"/>
    </row>
    <row r="2411" spans="1:1" x14ac:dyDescent="0.45">
      <c r="A2411" s="20"/>
    </row>
    <row r="2412" spans="1:1" x14ac:dyDescent="0.45">
      <c r="A2412" s="20"/>
    </row>
    <row r="2413" spans="1:1" x14ac:dyDescent="0.45">
      <c r="A2413" s="20"/>
    </row>
    <row r="2414" spans="1:1" x14ac:dyDescent="0.45">
      <c r="A2414" s="20"/>
    </row>
    <row r="2415" spans="1:1" x14ac:dyDescent="0.45">
      <c r="A2415" s="20"/>
    </row>
    <row r="2416" spans="1:1" x14ac:dyDescent="0.45">
      <c r="A2416" s="20"/>
    </row>
    <row r="2417" spans="1:1" x14ac:dyDescent="0.45">
      <c r="A2417" s="20"/>
    </row>
    <row r="2418" spans="1:1" x14ac:dyDescent="0.45">
      <c r="A2418" s="20"/>
    </row>
    <row r="2419" spans="1:1" x14ac:dyDescent="0.45">
      <c r="A2419" s="20"/>
    </row>
    <row r="2420" spans="1:1" x14ac:dyDescent="0.45">
      <c r="A2420" s="20"/>
    </row>
    <row r="2421" spans="1:1" x14ac:dyDescent="0.45">
      <c r="A2421" s="20"/>
    </row>
    <row r="2422" spans="1:1" x14ac:dyDescent="0.45">
      <c r="A2422" s="20"/>
    </row>
    <row r="2423" spans="1:1" x14ac:dyDescent="0.45">
      <c r="A2423" s="20"/>
    </row>
    <row r="2424" spans="1:1" x14ac:dyDescent="0.45">
      <c r="A2424" s="20"/>
    </row>
    <row r="2425" spans="1:1" x14ac:dyDescent="0.45">
      <c r="A2425" s="20"/>
    </row>
    <row r="2426" spans="1:1" x14ac:dyDescent="0.45">
      <c r="A2426" s="20"/>
    </row>
    <row r="2427" spans="1:1" x14ac:dyDescent="0.45">
      <c r="A2427" s="20"/>
    </row>
    <row r="2428" spans="1:1" x14ac:dyDescent="0.45">
      <c r="A2428" s="20"/>
    </row>
    <row r="2429" spans="1:1" x14ac:dyDescent="0.45">
      <c r="A2429" s="20"/>
    </row>
    <row r="2430" spans="1:1" x14ac:dyDescent="0.45">
      <c r="A2430" s="20"/>
    </row>
    <row r="2431" spans="1:1" x14ac:dyDescent="0.45">
      <c r="A2431" s="20"/>
    </row>
    <row r="2432" spans="1:1" x14ac:dyDescent="0.45">
      <c r="A2432" s="20"/>
    </row>
    <row r="2433" spans="1:1" x14ac:dyDescent="0.45">
      <c r="A2433" s="20"/>
    </row>
    <row r="2434" spans="1:1" x14ac:dyDescent="0.45">
      <c r="A2434" s="20"/>
    </row>
    <row r="2435" spans="1:1" x14ac:dyDescent="0.45">
      <c r="A2435" s="20"/>
    </row>
    <row r="2436" spans="1:1" x14ac:dyDescent="0.45">
      <c r="A2436" s="20"/>
    </row>
    <row r="2437" spans="1:1" x14ac:dyDescent="0.45">
      <c r="A2437" s="20"/>
    </row>
    <row r="2438" spans="1:1" x14ac:dyDescent="0.45">
      <c r="A2438" s="20"/>
    </row>
    <row r="2439" spans="1:1" x14ac:dyDescent="0.45">
      <c r="A2439" s="20"/>
    </row>
    <row r="2440" spans="1:1" x14ac:dyDescent="0.45">
      <c r="A2440" s="20"/>
    </row>
    <row r="2441" spans="1:1" x14ac:dyDescent="0.45">
      <c r="A2441" s="20"/>
    </row>
    <row r="2442" spans="1:1" x14ac:dyDescent="0.45">
      <c r="A2442" s="20"/>
    </row>
    <row r="2443" spans="1:1" x14ac:dyDescent="0.45">
      <c r="A2443" s="20"/>
    </row>
    <row r="2444" spans="1:1" x14ac:dyDescent="0.45">
      <c r="A2444" s="20"/>
    </row>
    <row r="2445" spans="1:1" x14ac:dyDescent="0.45">
      <c r="A2445" s="20"/>
    </row>
    <row r="2446" spans="1:1" x14ac:dyDescent="0.45">
      <c r="A2446" s="20"/>
    </row>
    <row r="2447" spans="1:1" x14ac:dyDescent="0.45">
      <c r="A2447" s="20"/>
    </row>
    <row r="2448" spans="1:1" x14ac:dyDescent="0.45">
      <c r="A2448" s="20"/>
    </row>
    <row r="2449" spans="1:1" x14ac:dyDescent="0.45">
      <c r="A2449" s="20"/>
    </row>
    <row r="2450" spans="1:1" x14ac:dyDescent="0.45">
      <c r="A2450" s="20"/>
    </row>
    <row r="2451" spans="1:1" x14ac:dyDescent="0.45">
      <c r="A2451" s="20"/>
    </row>
    <row r="2452" spans="1:1" x14ac:dyDescent="0.45">
      <c r="A2452" s="20"/>
    </row>
    <row r="2453" spans="1:1" x14ac:dyDescent="0.45">
      <c r="A2453" s="20"/>
    </row>
    <row r="2454" spans="1:1" x14ac:dyDescent="0.45">
      <c r="A2454" s="20"/>
    </row>
    <row r="2455" spans="1:1" x14ac:dyDescent="0.45">
      <c r="A2455" s="20"/>
    </row>
    <row r="2456" spans="1:1" x14ac:dyDescent="0.45">
      <c r="A2456" s="20"/>
    </row>
    <row r="2457" spans="1:1" x14ac:dyDescent="0.45">
      <c r="A2457" s="20"/>
    </row>
    <row r="2458" spans="1:1" x14ac:dyDescent="0.45">
      <c r="A2458" s="20"/>
    </row>
    <row r="2459" spans="1:1" x14ac:dyDescent="0.45">
      <c r="A2459" s="20"/>
    </row>
    <row r="2460" spans="1:1" x14ac:dyDescent="0.45">
      <c r="A2460" s="20"/>
    </row>
    <row r="2461" spans="1:1" x14ac:dyDescent="0.45">
      <c r="A2461" s="20"/>
    </row>
    <row r="2462" spans="1:1" x14ac:dyDescent="0.45">
      <c r="A2462" s="20"/>
    </row>
    <row r="2463" spans="1:1" x14ac:dyDescent="0.45">
      <c r="A2463" s="20"/>
    </row>
    <row r="2464" spans="1:1" x14ac:dyDescent="0.45">
      <c r="A2464" s="20"/>
    </row>
    <row r="2465" spans="1:1" x14ac:dyDescent="0.45">
      <c r="A2465" s="20"/>
    </row>
    <row r="2466" spans="1:1" x14ac:dyDescent="0.45">
      <c r="A2466" s="20"/>
    </row>
    <row r="2467" spans="1:1" x14ac:dyDescent="0.45">
      <c r="A2467" s="20"/>
    </row>
    <row r="2468" spans="1:1" x14ac:dyDescent="0.45">
      <c r="A2468" s="20"/>
    </row>
    <row r="2469" spans="1:1" x14ac:dyDescent="0.45">
      <c r="A2469" s="20"/>
    </row>
    <row r="2470" spans="1:1" x14ac:dyDescent="0.45">
      <c r="A2470" s="20"/>
    </row>
    <row r="2471" spans="1:1" x14ac:dyDescent="0.45">
      <c r="A2471" s="20"/>
    </row>
    <row r="2472" spans="1:1" x14ac:dyDescent="0.45">
      <c r="A2472" s="20"/>
    </row>
    <row r="2473" spans="1:1" x14ac:dyDescent="0.45">
      <c r="A2473" s="20"/>
    </row>
    <row r="2474" spans="1:1" x14ac:dyDescent="0.45">
      <c r="A2474" s="20"/>
    </row>
    <row r="2475" spans="1:1" x14ac:dyDescent="0.45">
      <c r="A2475" s="20"/>
    </row>
    <row r="2476" spans="1:1" x14ac:dyDescent="0.45">
      <c r="A2476" s="20"/>
    </row>
    <row r="2477" spans="1:1" x14ac:dyDescent="0.45">
      <c r="A2477" s="20"/>
    </row>
    <row r="2478" spans="1:1" x14ac:dyDescent="0.45">
      <c r="A2478" s="20"/>
    </row>
    <row r="2479" spans="1:1" x14ac:dyDescent="0.45">
      <c r="A2479" s="20"/>
    </row>
    <row r="2480" spans="1:1" x14ac:dyDescent="0.45">
      <c r="A2480" s="20"/>
    </row>
    <row r="2481" spans="1:1" x14ac:dyDescent="0.45">
      <c r="A2481" s="20"/>
    </row>
    <row r="2482" spans="1:1" x14ac:dyDescent="0.45">
      <c r="A2482" s="20"/>
    </row>
    <row r="2483" spans="1:1" x14ac:dyDescent="0.45">
      <c r="A2483" s="20"/>
    </row>
    <row r="2484" spans="1:1" x14ac:dyDescent="0.45">
      <c r="A2484" s="20"/>
    </row>
    <row r="2485" spans="1:1" x14ac:dyDescent="0.45">
      <c r="A2485" s="20"/>
    </row>
    <row r="2486" spans="1:1" x14ac:dyDescent="0.45">
      <c r="A2486" s="20"/>
    </row>
    <row r="2487" spans="1:1" x14ac:dyDescent="0.45">
      <c r="A2487" s="20"/>
    </row>
    <row r="2488" spans="1:1" x14ac:dyDescent="0.45">
      <c r="A2488" s="20"/>
    </row>
    <row r="2489" spans="1:1" x14ac:dyDescent="0.45">
      <c r="A2489" s="20"/>
    </row>
    <row r="2490" spans="1:1" x14ac:dyDescent="0.45">
      <c r="A2490" s="20"/>
    </row>
    <row r="2491" spans="1:1" x14ac:dyDescent="0.45">
      <c r="A2491" s="20"/>
    </row>
    <row r="2492" spans="1:1" x14ac:dyDescent="0.45">
      <c r="A2492" s="20"/>
    </row>
    <row r="2493" spans="1:1" x14ac:dyDescent="0.45">
      <c r="A2493" s="20"/>
    </row>
    <row r="2494" spans="1:1" x14ac:dyDescent="0.45">
      <c r="A2494" s="20"/>
    </row>
    <row r="2495" spans="1:1" x14ac:dyDescent="0.45">
      <c r="A2495" s="20"/>
    </row>
    <row r="2496" spans="1:1" x14ac:dyDescent="0.45">
      <c r="A2496" s="20"/>
    </row>
    <row r="2497" spans="1:1" x14ac:dyDescent="0.45">
      <c r="A2497" s="20"/>
    </row>
    <row r="2498" spans="1:1" x14ac:dyDescent="0.45">
      <c r="A2498" s="20"/>
    </row>
    <row r="2499" spans="1:1" x14ac:dyDescent="0.45">
      <c r="A2499" s="20"/>
    </row>
    <row r="2500" spans="1:1" x14ac:dyDescent="0.45">
      <c r="A2500" s="20"/>
    </row>
    <row r="2501" spans="1:1" x14ac:dyDescent="0.45">
      <c r="A2501" s="20"/>
    </row>
    <row r="2502" spans="1:1" x14ac:dyDescent="0.45">
      <c r="A2502" s="20"/>
    </row>
    <row r="2503" spans="1:1" x14ac:dyDescent="0.45">
      <c r="A2503" s="20"/>
    </row>
    <row r="2504" spans="1:1" x14ac:dyDescent="0.45">
      <c r="A2504" s="20"/>
    </row>
    <row r="2505" spans="1:1" x14ac:dyDescent="0.45">
      <c r="A2505" s="20"/>
    </row>
    <row r="2506" spans="1:1" x14ac:dyDescent="0.45">
      <c r="A2506" s="20"/>
    </row>
    <row r="2507" spans="1:1" x14ac:dyDescent="0.45">
      <c r="A2507" s="20"/>
    </row>
    <row r="2508" spans="1:1" x14ac:dyDescent="0.45">
      <c r="A2508" s="20"/>
    </row>
    <row r="2509" spans="1:1" x14ac:dyDescent="0.45">
      <c r="A2509" s="20"/>
    </row>
    <row r="2510" spans="1:1" x14ac:dyDescent="0.45">
      <c r="A2510" s="20"/>
    </row>
    <row r="2511" spans="1:1" x14ac:dyDescent="0.45">
      <c r="A2511" s="20"/>
    </row>
    <row r="2512" spans="1:1" x14ac:dyDescent="0.45">
      <c r="A2512" s="20"/>
    </row>
    <row r="2513" spans="1:1" x14ac:dyDescent="0.45">
      <c r="A2513" s="20"/>
    </row>
    <row r="2514" spans="1:1" x14ac:dyDescent="0.45">
      <c r="A2514" s="20"/>
    </row>
    <row r="2515" spans="1:1" x14ac:dyDescent="0.45">
      <c r="A2515" s="20"/>
    </row>
    <row r="2516" spans="1:1" x14ac:dyDescent="0.45">
      <c r="A2516" s="20"/>
    </row>
    <row r="2517" spans="1:1" x14ac:dyDescent="0.45">
      <c r="A2517" s="20"/>
    </row>
    <row r="2518" spans="1:1" x14ac:dyDescent="0.45">
      <c r="A2518" s="20"/>
    </row>
    <row r="2519" spans="1:1" x14ac:dyDescent="0.45">
      <c r="A2519" s="20"/>
    </row>
    <row r="2520" spans="1:1" x14ac:dyDescent="0.45">
      <c r="A2520" s="20"/>
    </row>
    <row r="2521" spans="1:1" x14ac:dyDescent="0.45">
      <c r="A2521" s="20"/>
    </row>
    <row r="2522" spans="1:1" x14ac:dyDescent="0.45">
      <c r="A2522" s="20"/>
    </row>
    <row r="2523" spans="1:1" x14ac:dyDescent="0.45">
      <c r="A2523" s="20"/>
    </row>
    <row r="2524" spans="1:1" x14ac:dyDescent="0.45">
      <c r="A2524" s="20"/>
    </row>
    <row r="2525" spans="1:1" x14ac:dyDescent="0.45">
      <c r="A2525" s="20"/>
    </row>
    <row r="2526" spans="1:1" x14ac:dyDescent="0.45">
      <c r="A2526" s="20"/>
    </row>
    <row r="2527" spans="1:1" x14ac:dyDescent="0.45">
      <c r="A2527" s="20"/>
    </row>
    <row r="2528" spans="1:1" x14ac:dyDescent="0.45">
      <c r="A2528" s="20"/>
    </row>
    <row r="2529" spans="1:1" x14ac:dyDescent="0.45">
      <c r="A2529" s="20"/>
    </row>
    <row r="2530" spans="1:1" x14ac:dyDescent="0.45">
      <c r="A2530" s="20"/>
    </row>
    <row r="2531" spans="1:1" x14ac:dyDescent="0.45">
      <c r="A2531" s="20"/>
    </row>
    <row r="2532" spans="1:1" x14ac:dyDescent="0.45">
      <c r="A2532" s="20"/>
    </row>
    <row r="2533" spans="1:1" x14ac:dyDescent="0.45">
      <c r="A2533" s="20"/>
    </row>
    <row r="2534" spans="1:1" x14ac:dyDescent="0.45">
      <c r="A2534" s="20"/>
    </row>
    <row r="2535" spans="1:1" x14ac:dyDescent="0.45">
      <c r="A2535" s="20"/>
    </row>
    <row r="2536" spans="1:1" x14ac:dyDescent="0.45">
      <c r="A2536" s="20"/>
    </row>
    <row r="2537" spans="1:1" x14ac:dyDescent="0.45">
      <c r="A2537" s="20"/>
    </row>
    <row r="2538" spans="1:1" x14ac:dyDescent="0.45">
      <c r="A2538" s="20"/>
    </row>
    <row r="2539" spans="1:1" x14ac:dyDescent="0.45">
      <c r="A2539" s="20"/>
    </row>
    <row r="2540" spans="1:1" x14ac:dyDescent="0.45">
      <c r="A2540" s="20"/>
    </row>
    <row r="2541" spans="1:1" x14ac:dyDescent="0.45">
      <c r="A2541" s="20"/>
    </row>
    <row r="2542" spans="1:1" x14ac:dyDescent="0.45">
      <c r="A2542" s="20"/>
    </row>
    <row r="2543" spans="1:1" x14ac:dyDescent="0.45">
      <c r="A2543" s="20"/>
    </row>
    <row r="2544" spans="1:1" x14ac:dyDescent="0.45">
      <c r="A2544" s="20"/>
    </row>
    <row r="2545" spans="1:1" x14ac:dyDescent="0.45">
      <c r="A2545" s="20"/>
    </row>
    <row r="2546" spans="1:1" x14ac:dyDescent="0.45">
      <c r="A2546" s="20"/>
    </row>
    <row r="2547" spans="1:1" x14ac:dyDescent="0.45">
      <c r="A2547" s="20"/>
    </row>
    <row r="2548" spans="1:1" x14ac:dyDescent="0.45">
      <c r="A2548" s="20"/>
    </row>
    <row r="2549" spans="1:1" x14ac:dyDescent="0.45">
      <c r="A2549" s="20"/>
    </row>
    <row r="2550" spans="1:1" x14ac:dyDescent="0.45">
      <c r="A2550" s="20"/>
    </row>
    <row r="2551" spans="1:1" x14ac:dyDescent="0.45">
      <c r="A2551" s="20"/>
    </row>
    <row r="2552" spans="1:1" x14ac:dyDescent="0.45">
      <c r="A2552" s="20"/>
    </row>
    <row r="2553" spans="1:1" x14ac:dyDescent="0.45">
      <c r="A2553" s="20"/>
    </row>
    <row r="2554" spans="1:1" x14ac:dyDescent="0.45">
      <c r="A2554" s="20"/>
    </row>
    <row r="2555" spans="1:1" x14ac:dyDescent="0.45">
      <c r="A2555" s="20"/>
    </row>
    <row r="2556" spans="1:1" x14ac:dyDescent="0.45">
      <c r="A2556" s="20"/>
    </row>
    <row r="2557" spans="1:1" x14ac:dyDescent="0.45">
      <c r="A2557" s="20"/>
    </row>
    <row r="2558" spans="1:1" x14ac:dyDescent="0.45">
      <c r="A2558" s="20"/>
    </row>
    <row r="2559" spans="1:1" x14ac:dyDescent="0.45">
      <c r="A2559" s="20"/>
    </row>
    <row r="2560" spans="1:1" x14ac:dyDescent="0.45">
      <c r="A2560" s="20"/>
    </row>
    <row r="2561" spans="1:1" x14ac:dyDescent="0.45">
      <c r="A2561" s="20"/>
    </row>
    <row r="2562" spans="1:1" x14ac:dyDescent="0.45">
      <c r="A2562" s="20"/>
    </row>
    <row r="2563" spans="1:1" x14ac:dyDescent="0.45">
      <c r="A2563" s="20"/>
    </row>
    <row r="2564" spans="1:1" x14ac:dyDescent="0.45">
      <c r="A2564" s="20"/>
    </row>
    <row r="2565" spans="1:1" x14ac:dyDescent="0.45">
      <c r="A2565" s="20"/>
    </row>
    <row r="2566" spans="1:1" x14ac:dyDescent="0.45">
      <c r="A2566" s="20"/>
    </row>
    <row r="2567" spans="1:1" x14ac:dyDescent="0.45">
      <c r="A2567" s="20"/>
    </row>
    <row r="2568" spans="1:1" x14ac:dyDescent="0.45">
      <c r="A2568" s="20"/>
    </row>
    <row r="2569" spans="1:1" x14ac:dyDescent="0.45">
      <c r="A2569" s="20"/>
    </row>
    <row r="2570" spans="1:1" x14ac:dyDescent="0.45">
      <c r="A2570" s="20"/>
    </row>
    <row r="2571" spans="1:1" x14ac:dyDescent="0.45">
      <c r="A2571" s="20"/>
    </row>
    <row r="2572" spans="1:1" x14ac:dyDescent="0.45">
      <c r="A2572" s="20"/>
    </row>
    <row r="2573" spans="1:1" x14ac:dyDescent="0.45">
      <c r="A2573" s="20"/>
    </row>
    <row r="2574" spans="1:1" x14ac:dyDescent="0.45">
      <c r="A2574" s="20"/>
    </row>
    <row r="2575" spans="1:1" x14ac:dyDescent="0.45">
      <c r="A2575" s="20"/>
    </row>
    <row r="2576" spans="1:1" x14ac:dyDescent="0.45">
      <c r="A2576" s="20"/>
    </row>
    <row r="2577" spans="1:1" x14ac:dyDescent="0.45">
      <c r="A2577" s="20"/>
    </row>
    <row r="2578" spans="1:1" x14ac:dyDescent="0.45">
      <c r="A2578" s="20"/>
    </row>
    <row r="2579" spans="1:1" x14ac:dyDescent="0.45">
      <c r="A2579" s="20"/>
    </row>
    <row r="2580" spans="1:1" x14ac:dyDescent="0.45">
      <c r="A2580" s="20"/>
    </row>
    <row r="2581" spans="1:1" x14ac:dyDescent="0.45">
      <c r="A2581" s="20"/>
    </row>
    <row r="2582" spans="1:1" x14ac:dyDescent="0.45">
      <c r="A2582" s="20"/>
    </row>
    <row r="2583" spans="1:1" x14ac:dyDescent="0.45">
      <c r="A2583" s="20"/>
    </row>
    <row r="2584" spans="1:1" x14ac:dyDescent="0.45">
      <c r="A2584" s="20"/>
    </row>
    <row r="2585" spans="1:1" x14ac:dyDescent="0.45">
      <c r="A2585" s="20"/>
    </row>
    <row r="2586" spans="1:1" x14ac:dyDescent="0.45">
      <c r="A2586" s="20"/>
    </row>
    <row r="2587" spans="1:1" x14ac:dyDescent="0.45">
      <c r="A2587" s="20"/>
    </row>
    <row r="2588" spans="1:1" x14ac:dyDescent="0.45">
      <c r="A2588" s="20"/>
    </row>
    <row r="2589" spans="1:1" x14ac:dyDescent="0.45">
      <c r="A2589" s="20"/>
    </row>
    <row r="2590" spans="1:1" x14ac:dyDescent="0.45">
      <c r="A2590" s="20"/>
    </row>
    <row r="2591" spans="1:1" x14ac:dyDescent="0.45">
      <c r="A2591" s="20"/>
    </row>
    <row r="2592" spans="1:1" x14ac:dyDescent="0.45">
      <c r="A2592" s="20"/>
    </row>
    <row r="2593" spans="1:1" x14ac:dyDescent="0.45">
      <c r="A2593" s="20"/>
    </row>
    <row r="2594" spans="1:1" x14ac:dyDescent="0.45">
      <c r="A2594" s="20"/>
    </row>
    <row r="2595" spans="1:1" x14ac:dyDescent="0.45">
      <c r="A2595" s="20"/>
    </row>
    <row r="2596" spans="1:1" x14ac:dyDescent="0.45">
      <c r="A2596" s="20"/>
    </row>
    <row r="2597" spans="1:1" x14ac:dyDescent="0.45">
      <c r="A2597" s="20"/>
    </row>
    <row r="2598" spans="1:1" x14ac:dyDescent="0.45">
      <c r="A2598" s="20"/>
    </row>
    <row r="2599" spans="1:1" x14ac:dyDescent="0.45">
      <c r="A2599" s="20"/>
    </row>
    <row r="2600" spans="1:1" x14ac:dyDescent="0.45">
      <c r="A2600" s="20"/>
    </row>
    <row r="2601" spans="1:1" x14ac:dyDescent="0.45">
      <c r="A2601" s="20"/>
    </row>
    <row r="2602" spans="1:1" x14ac:dyDescent="0.45">
      <c r="A2602" s="20"/>
    </row>
    <row r="2603" spans="1:1" x14ac:dyDescent="0.45">
      <c r="A2603" s="20"/>
    </row>
    <row r="2604" spans="1:1" x14ac:dyDescent="0.45">
      <c r="A2604" s="20"/>
    </row>
    <row r="2605" spans="1:1" x14ac:dyDescent="0.45">
      <c r="A2605" s="20"/>
    </row>
    <row r="2606" spans="1:1" x14ac:dyDescent="0.45">
      <c r="A2606" s="20"/>
    </row>
    <row r="2607" spans="1:1" x14ac:dyDescent="0.45">
      <c r="A2607" s="20"/>
    </row>
    <row r="2608" spans="1:1" x14ac:dyDescent="0.45">
      <c r="A2608" s="20"/>
    </row>
    <row r="2609" spans="1:1" x14ac:dyDescent="0.45">
      <c r="A2609" s="20"/>
    </row>
    <row r="2610" spans="1:1" x14ac:dyDescent="0.45">
      <c r="A2610" s="20"/>
    </row>
    <row r="2611" spans="1:1" x14ac:dyDescent="0.45">
      <c r="A2611" s="20"/>
    </row>
    <row r="2612" spans="1:1" x14ac:dyDescent="0.45">
      <c r="A2612" s="20"/>
    </row>
    <row r="2613" spans="1:1" x14ac:dyDescent="0.45">
      <c r="A2613" s="20"/>
    </row>
    <row r="2614" spans="1:1" x14ac:dyDescent="0.45">
      <c r="A2614" s="20"/>
    </row>
    <row r="2615" spans="1:1" x14ac:dyDescent="0.45">
      <c r="A2615" s="20"/>
    </row>
    <row r="2616" spans="1:1" x14ac:dyDescent="0.45">
      <c r="A2616" s="20"/>
    </row>
    <row r="2617" spans="1:1" x14ac:dyDescent="0.45">
      <c r="A2617" s="20"/>
    </row>
    <row r="2618" spans="1:1" x14ac:dyDescent="0.45">
      <c r="A2618" s="20"/>
    </row>
    <row r="2619" spans="1:1" x14ac:dyDescent="0.45">
      <c r="A2619" s="20"/>
    </row>
    <row r="2620" spans="1:1" x14ac:dyDescent="0.45">
      <c r="A2620" s="20"/>
    </row>
    <row r="2621" spans="1:1" x14ac:dyDescent="0.45">
      <c r="A2621" s="20"/>
    </row>
    <row r="2622" spans="1:1" x14ac:dyDescent="0.45">
      <c r="A2622" s="20"/>
    </row>
    <row r="2623" spans="1:1" x14ac:dyDescent="0.45">
      <c r="A2623" s="20"/>
    </row>
    <row r="2624" spans="1:1" x14ac:dyDescent="0.45">
      <c r="A2624" s="20"/>
    </row>
    <row r="2625" spans="1:1" x14ac:dyDescent="0.45">
      <c r="A2625" s="20"/>
    </row>
    <row r="2626" spans="1:1" x14ac:dyDescent="0.45">
      <c r="A2626" s="20"/>
    </row>
    <row r="2627" spans="1:1" x14ac:dyDescent="0.45">
      <c r="A2627" s="20"/>
    </row>
    <row r="2628" spans="1:1" x14ac:dyDescent="0.45">
      <c r="A2628" s="20"/>
    </row>
    <row r="2629" spans="1:1" x14ac:dyDescent="0.45">
      <c r="A2629" s="20"/>
    </row>
    <row r="2630" spans="1:1" x14ac:dyDescent="0.45">
      <c r="A2630" s="20"/>
    </row>
    <row r="2631" spans="1:1" x14ac:dyDescent="0.45">
      <c r="A2631" s="20"/>
    </row>
    <row r="2632" spans="1:1" x14ac:dyDescent="0.45">
      <c r="A2632" s="20"/>
    </row>
    <row r="2633" spans="1:1" x14ac:dyDescent="0.45">
      <c r="A2633" s="20"/>
    </row>
    <row r="2634" spans="1:1" x14ac:dyDescent="0.45">
      <c r="A2634" s="20"/>
    </row>
    <row r="2635" spans="1:1" x14ac:dyDescent="0.45">
      <c r="A2635" s="20"/>
    </row>
    <row r="2636" spans="1:1" x14ac:dyDescent="0.45">
      <c r="A2636" s="20"/>
    </row>
    <row r="2637" spans="1:1" x14ac:dyDescent="0.45">
      <c r="A2637" s="20"/>
    </row>
    <row r="2638" spans="1:1" x14ac:dyDescent="0.45">
      <c r="A2638" s="20"/>
    </row>
    <row r="2639" spans="1:1" x14ac:dyDescent="0.45">
      <c r="A2639" s="20"/>
    </row>
    <row r="2640" spans="1:1" x14ac:dyDescent="0.45">
      <c r="A2640" s="20"/>
    </row>
    <row r="2641" spans="1:1" x14ac:dyDescent="0.45">
      <c r="A2641" s="20"/>
    </row>
    <row r="2642" spans="1:1" x14ac:dyDescent="0.45">
      <c r="A2642" s="20"/>
    </row>
    <row r="2643" spans="1:1" x14ac:dyDescent="0.45">
      <c r="A2643" s="20"/>
    </row>
    <row r="2644" spans="1:1" x14ac:dyDescent="0.45">
      <c r="A2644" s="20"/>
    </row>
    <row r="2645" spans="1:1" x14ac:dyDescent="0.45">
      <c r="A2645" s="20"/>
    </row>
    <row r="2646" spans="1:1" x14ac:dyDescent="0.45">
      <c r="A2646" s="20"/>
    </row>
    <row r="2647" spans="1:1" x14ac:dyDescent="0.45">
      <c r="A2647" s="20"/>
    </row>
    <row r="2648" spans="1:1" x14ac:dyDescent="0.45">
      <c r="A2648" s="20"/>
    </row>
    <row r="2649" spans="1:1" x14ac:dyDescent="0.45">
      <c r="A2649" s="20"/>
    </row>
    <row r="2650" spans="1:1" x14ac:dyDescent="0.45">
      <c r="A2650" s="20"/>
    </row>
    <row r="2651" spans="1:1" x14ac:dyDescent="0.45">
      <c r="A2651" s="20"/>
    </row>
    <row r="2652" spans="1:1" x14ac:dyDescent="0.45">
      <c r="A2652" s="20"/>
    </row>
    <row r="2653" spans="1:1" x14ac:dyDescent="0.45">
      <c r="A2653" s="20"/>
    </row>
    <row r="2654" spans="1:1" x14ac:dyDescent="0.45">
      <c r="A2654" s="20"/>
    </row>
    <row r="2655" spans="1:1" x14ac:dyDescent="0.45">
      <c r="A2655" s="20"/>
    </row>
    <row r="2656" spans="1:1" x14ac:dyDescent="0.45">
      <c r="A2656" s="20"/>
    </row>
    <row r="2657" spans="1:1" x14ac:dyDescent="0.45">
      <c r="A2657" s="20"/>
    </row>
    <row r="2658" spans="1:1" x14ac:dyDescent="0.45">
      <c r="A2658" s="20"/>
    </row>
    <row r="2659" spans="1:1" x14ac:dyDescent="0.45">
      <c r="A2659" s="20"/>
    </row>
    <row r="2660" spans="1:1" x14ac:dyDescent="0.45">
      <c r="A2660" s="20"/>
    </row>
    <row r="2661" spans="1:1" x14ac:dyDescent="0.45">
      <c r="A2661" s="20"/>
    </row>
    <row r="2662" spans="1:1" x14ac:dyDescent="0.45">
      <c r="A2662" s="20"/>
    </row>
    <row r="2663" spans="1:1" x14ac:dyDescent="0.45">
      <c r="A2663" s="20"/>
    </row>
    <row r="2664" spans="1:1" x14ac:dyDescent="0.45">
      <c r="A2664" s="20"/>
    </row>
    <row r="2665" spans="1:1" x14ac:dyDescent="0.45">
      <c r="A2665" s="20"/>
    </row>
    <row r="2666" spans="1:1" x14ac:dyDescent="0.45">
      <c r="A2666" s="20"/>
    </row>
    <row r="2667" spans="1:1" x14ac:dyDescent="0.45">
      <c r="A2667" s="20"/>
    </row>
    <row r="2668" spans="1:1" x14ac:dyDescent="0.45">
      <c r="A2668" s="20"/>
    </row>
    <row r="2669" spans="1:1" x14ac:dyDescent="0.45">
      <c r="A2669" s="20"/>
    </row>
    <row r="2670" spans="1:1" x14ac:dyDescent="0.45">
      <c r="A2670" s="20"/>
    </row>
    <row r="2671" spans="1:1" x14ac:dyDescent="0.45">
      <c r="A2671" s="20"/>
    </row>
    <row r="2672" spans="1:1" x14ac:dyDescent="0.45">
      <c r="A2672" s="20"/>
    </row>
    <row r="2673" spans="1:1" x14ac:dyDescent="0.45">
      <c r="A2673" s="20"/>
    </row>
    <row r="2674" spans="1:1" x14ac:dyDescent="0.45">
      <c r="A2674" s="20"/>
    </row>
    <row r="2675" spans="1:1" x14ac:dyDescent="0.45">
      <c r="A2675" s="20"/>
    </row>
    <row r="2676" spans="1:1" x14ac:dyDescent="0.45">
      <c r="A2676" s="20"/>
    </row>
    <row r="2677" spans="1:1" x14ac:dyDescent="0.45">
      <c r="A2677" s="20"/>
    </row>
    <row r="2678" spans="1:1" x14ac:dyDescent="0.45">
      <c r="A2678" s="20"/>
    </row>
    <row r="2679" spans="1:1" x14ac:dyDescent="0.45">
      <c r="A2679" s="20"/>
    </row>
    <row r="2680" spans="1:1" x14ac:dyDescent="0.45">
      <c r="A2680" s="20"/>
    </row>
    <row r="2681" spans="1:1" x14ac:dyDescent="0.45">
      <c r="A2681" s="20"/>
    </row>
    <row r="2682" spans="1:1" x14ac:dyDescent="0.45">
      <c r="A2682" s="20"/>
    </row>
    <row r="2683" spans="1:1" x14ac:dyDescent="0.45">
      <c r="A2683" s="20"/>
    </row>
    <row r="2684" spans="1:1" x14ac:dyDescent="0.45">
      <c r="A2684" s="20"/>
    </row>
    <row r="2685" spans="1:1" x14ac:dyDescent="0.45">
      <c r="A2685" s="20"/>
    </row>
    <row r="2686" spans="1:1" x14ac:dyDescent="0.45">
      <c r="A2686" s="20"/>
    </row>
    <row r="2687" spans="1:1" x14ac:dyDescent="0.45">
      <c r="A2687" s="20"/>
    </row>
    <row r="2688" spans="1:1" x14ac:dyDescent="0.45">
      <c r="A2688" s="20"/>
    </row>
    <row r="2689" spans="1:1" x14ac:dyDescent="0.45">
      <c r="A2689" s="20"/>
    </row>
    <row r="2690" spans="1:1" x14ac:dyDescent="0.45">
      <c r="A2690" s="20"/>
    </row>
    <row r="2691" spans="1:1" x14ac:dyDescent="0.45">
      <c r="A2691" s="20"/>
    </row>
    <row r="2692" spans="1:1" x14ac:dyDescent="0.45">
      <c r="A2692" s="20"/>
    </row>
    <row r="2693" spans="1:1" x14ac:dyDescent="0.45">
      <c r="A2693" s="20"/>
    </row>
    <row r="2694" spans="1:1" x14ac:dyDescent="0.45">
      <c r="A2694" s="20"/>
    </row>
    <row r="2695" spans="1:1" x14ac:dyDescent="0.45">
      <c r="A2695" s="20"/>
    </row>
    <row r="2696" spans="1:1" x14ac:dyDescent="0.45">
      <c r="A2696" s="20"/>
    </row>
    <row r="2697" spans="1:1" x14ac:dyDescent="0.45">
      <c r="A2697" s="20"/>
    </row>
    <row r="2698" spans="1:1" x14ac:dyDescent="0.45">
      <c r="A2698" s="20"/>
    </row>
    <row r="2699" spans="1:1" x14ac:dyDescent="0.45">
      <c r="A2699" s="20"/>
    </row>
    <row r="2700" spans="1:1" x14ac:dyDescent="0.45">
      <c r="A2700" s="20"/>
    </row>
    <row r="2701" spans="1:1" x14ac:dyDescent="0.45">
      <c r="A2701" s="20"/>
    </row>
    <row r="2702" spans="1:1" x14ac:dyDescent="0.45">
      <c r="A2702" s="20"/>
    </row>
    <row r="2703" spans="1:1" x14ac:dyDescent="0.45">
      <c r="A2703" s="20"/>
    </row>
    <row r="2704" spans="1:1" x14ac:dyDescent="0.45">
      <c r="A2704" s="20"/>
    </row>
    <row r="2705" spans="1:1" x14ac:dyDescent="0.45">
      <c r="A2705" s="20"/>
    </row>
    <row r="2706" spans="1:1" x14ac:dyDescent="0.45">
      <c r="A2706" s="20"/>
    </row>
    <row r="2707" spans="1:1" x14ac:dyDescent="0.45">
      <c r="A2707" s="20"/>
    </row>
    <row r="2708" spans="1:1" x14ac:dyDescent="0.45">
      <c r="A2708" s="20"/>
    </row>
    <row r="2709" spans="1:1" x14ac:dyDescent="0.45">
      <c r="A2709" s="20"/>
    </row>
    <row r="2710" spans="1:1" x14ac:dyDescent="0.45">
      <c r="A2710" s="20"/>
    </row>
    <row r="2711" spans="1:1" x14ac:dyDescent="0.45">
      <c r="A2711" s="20"/>
    </row>
    <row r="2712" spans="1:1" x14ac:dyDescent="0.45">
      <c r="A2712" s="20"/>
    </row>
    <row r="2713" spans="1:1" x14ac:dyDescent="0.45">
      <c r="A2713" s="20"/>
    </row>
    <row r="2714" spans="1:1" x14ac:dyDescent="0.45">
      <c r="A2714" s="20"/>
    </row>
    <row r="2715" spans="1:1" x14ac:dyDescent="0.45">
      <c r="A2715" s="20"/>
    </row>
    <row r="2716" spans="1:1" x14ac:dyDescent="0.45">
      <c r="A2716" s="20"/>
    </row>
    <row r="2717" spans="1:1" x14ac:dyDescent="0.45">
      <c r="A2717" s="20"/>
    </row>
    <row r="2718" spans="1:1" x14ac:dyDescent="0.45">
      <c r="A2718" s="20"/>
    </row>
    <row r="2719" spans="1:1" x14ac:dyDescent="0.45">
      <c r="A2719" s="20"/>
    </row>
    <row r="2720" spans="1:1" x14ac:dyDescent="0.45">
      <c r="A2720" s="20"/>
    </row>
    <row r="2721" spans="1:1" x14ac:dyDescent="0.45">
      <c r="A2721" s="20"/>
    </row>
    <row r="2722" spans="1:1" x14ac:dyDescent="0.45">
      <c r="A2722" s="20"/>
    </row>
    <row r="2723" spans="1:1" x14ac:dyDescent="0.45">
      <c r="A2723" s="20"/>
    </row>
    <row r="2724" spans="1:1" x14ac:dyDescent="0.45">
      <c r="A2724" s="20"/>
    </row>
    <row r="2725" spans="1:1" x14ac:dyDescent="0.45">
      <c r="A2725" s="20"/>
    </row>
    <row r="2726" spans="1:1" x14ac:dyDescent="0.45">
      <c r="A2726" s="20"/>
    </row>
    <row r="2727" spans="1:1" x14ac:dyDescent="0.45">
      <c r="A2727" s="20"/>
    </row>
    <row r="2728" spans="1:1" x14ac:dyDescent="0.45">
      <c r="A2728" s="20"/>
    </row>
    <row r="2729" spans="1:1" x14ac:dyDescent="0.45">
      <c r="A2729" s="20"/>
    </row>
    <row r="2730" spans="1:1" x14ac:dyDescent="0.45">
      <c r="A2730" s="20"/>
    </row>
    <row r="2731" spans="1:1" x14ac:dyDescent="0.45">
      <c r="A2731" s="20"/>
    </row>
    <row r="2732" spans="1:1" x14ac:dyDescent="0.45">
      <c r="A2732" s="20"/>
    </row>
    <row r="2733" spans="1:1" x14ac:dyDescent="0.45">
      <c r="A2733" s="20"/>
    </row>
    <row r="2734" spans="1:1" x14ac:dyDescent="0.45">
      <c r="A2734" s="20"/>
    </row>
    <row r="2735" spans="1:1" x14ac:dyDescent="0.45">
      <c r="A2735" s="20"/>
    </row>
    <row r="2736" spans="1:1" x14ac:dyDescent="0.45">
      <c r="A2736" s="20"/>
    </row>
    <row r="2737" spans="1:1" x14ac:dyDescent="0.45">
      <c r="A2737" s="20"/>
    </row>
    <row r="2738" spans="1:1" x14ac:dyDescent="0.45">
      <c r="A2738" s="20"/>
    </row>
    <row r="2739" spans="1:1" x14ac:dyDescent="0.45">
      <c r="A2739" s="20"/>
    </row>
    <row r="2740" spans="1:1" x14ac:dyDescent="0.45">
      <c r="A2740" s="20"/>
    </row>
    <row r="2741" spans="1:1" x14ac:dyDescent="0.45">
      <c r="A2741" s="20"/>
    </row>
    <row r="2742" spans="1:1" x14ac:dyDescent="0.45">
      <c r="A2742" s="20"/>
    </row>
    <row r="2743" spans="1:1" x14ac:dyDescent="0.45">
      <c r="A2743" s="20"/>
    </row>
    <row r="2744" spans="1:1" x14ac:dyDescent="0.45">
      <c r="A2744" s="20"/>
    </row>
    <row r="2745" spans="1:1" x14ac:dyDescent="0.45">
      <c r="A2745" s="20"/>
    </row>
    <row r="2746" spans="1:1" x14ac:dyDescent="0.45">
      <c r="A2746" s="20"/>
    </row>
    <row r="2747" spans="1:1" x14ac:dyDescent="0.45">
      <c r="A2747" s="20"/>
    </row>
    <row r="2748" spans="1:1" x14ac:dyDescent="0.45">
      <c r="A2748" s="20"/>
    </row>
    <row r="2749" spans="1:1" x14ac:dyDescent="0.45">
      <c r="A2749" s="20"/>
    </row>
    <row r="2750" spans="1:1" x14ac:dyDescent="0.45">
      <c r="A2750" s="20"/>
    </row>
    <row r="2751" spans="1:1" x14ac:dyDescent="0.45">
      <c r="A2751" s="20"/>
    </row>
    <row r="2752" spans="1:1" x14ac:dyDescent="0.45">
      <c r="A2752" s="20"/>
    </row>
    <row r="2753" spans="1:1" x14ac:dyDescent="0.45">
      <c r="A2753" s="20"/>
    </row>
    <row r="2754" spans="1:1" x14ac:dyDescent="0.45">
      <c r="A2754" s="20"/>
    </row>
    <row r="2755" spans="1:1" x14ac:dyDescent="0.45">
      <c r="A2755" s="20"/>
    </row>
    <row r="2756" spans="1:1" x14ac:dyDescent="0.45">
      <c r="A2756" s="20"/>
    </row>
    <row r="2757" spans="1:1" x14ac:dyDescent="0.45">
      <c r="A2757" s="20"/>
    </row>
    <row r="2758" spans="1:1" x14ac:dyDescent="0.45">
      <c r="A2758" s="20"/>
    </row>
    <row r="2759" spans="1:1" x14ac:dyDescent="0.45">
      <c r="A2759" s="20"/>
    </row>
    <row r="2760" spans="1:1" x14ac:dyDescent="0.45">
      <c r="A2760" s="20"/>
    </row>
    <row r="2761" spans="1:1" x14ac:dyDescent="0.45">
      <c r="A2761" s="20"/>
    </row>
    <row r="2762" spans="1:1" x14ac:dyDescent="0.45">
      <c r="A2762" s="20"/>
    </row>
    <row r="2763" spans="1:1" x14ac:dyDescent="0.45">
      <c r="A2763" s="20"/>
    </row>
    <row r="2764" spans="1:1" x14ac:dyDescent="0.45">
      <c r="A2764" s="20"/>
    </row>
    <row r="2765" spans="1:1" x14ac:dyDescent="0.45">
      <c r="A2765" s="20"/>
    </row>
    <row r="2766" spans="1:1" x14ac:dyDescent="0.45">
      <c r="A2766" s="20"/>
    </row>
    <row r="2767" spans="1:1" x14ac:dyDescent="0.45">
      <c r="A2767" s="20"/>
    </row>
    <row r="2768" spans="1:1" x14ac:dyDescent="0.45">
      <c r="A2768" s="20"/>
    </row>
    <row r="2769" spans="1:1" x14ac:dyDescent="0.45">
      <c r="A2769" s="20"/>
    </row>
    <row r="2770" spans="1:1" x14ac:dyDescent="0.45">
      <c r="A2770" s="20"/>
    </row>
    <row r="2771" spans="1:1" x14ac:dyDescent="0.45">
      <c r="A2771" s="20"/>
    </row>
    <row r="2772" spans="1:1" x14ac:dyDescent="0.45">
      <c r="A2772" s="20"/>
    </row>
    <row r="2773" spans="1:1" x14ac:dyDescent="0.45">
      <c r="A2773" s="20"/>
    </row>
    <row r="2774" spans="1:1" x14ac:dyDescent="0.45">
      <c r="A2774" s="20"/>
    </row>
    <row r="2775" spans="1:1" x14ac:dyDescent="0.45">
      <c r="A2775" s="20"/>
    </row>
    <row r="2776" spans="1:1" x14ac:dyDescent="0.45">
      <c r="A2776" s="20"/>
    </row>
    <row r="2777" spans="1:1" x14ac:dyDescent="0.45">
      <c r="A2777" s="20"/>
    </row>
    <row r="2778" spans="1:1" x14ac:dyDescent="0.45">
      <c r="A2778" s="20"/>
    </row>
    <row r="2779" spans="1:1" x14ac:dyDescent="0.45">
      <c r="A2779" s="20"/>
    </row>
    <row r="2780" spans="1:1" x14ac:dyDescent="0.45">
      <c r="A2780" s="20"/>
    </row>
    <row r="2781" spans="1:1" x14ac:dyDescent="0.45">
      <c r="A2781" s="20"/>
    </row>
    <row r="2782" spans="1:1" x14ac:dyDescent="0.45">
      <c r="A2782" s="20"/>
    </row>
    <row r="2783" spans="1:1" x14ac:dyDescent="0.45">
      <c r="A2783" s="20"/>
    </row>
    <row r="2784" spans="1:1" x14ac:dyDescent="0.45">
      <c r="A2784" s="20"/>
    </row>
    <row r="2785" spans="1:1" x14ac:dyDescent="0.45">
      <c r="A2785" s="20"/>
    </row>
    <row r="2786" spans="1:1" x14ac:dyDescent="0.45">
      <c r="A2786" s="20"/>
    </row>
    <row r="2787" spans="1:1" x14ac:dyDescent="0.45">
      <c r="A2787" s="20"/>
    </row>
    <row r="2788" spans="1:1" x14ac:dyDescent="0.45">
      <c r="A2788" s="20"/>
    </row>
    <row r="2789" spans="1:1" x14ac:dyDescent="0.45">
      <c r="A2789" s="20"/>
    </row>
    <row r="2790" spans="1:1" x14ac:dyDescent="0.45">
      <c r="A2790" s="20"/>
    </row>
    <row r="2791" spans="1:1" x14ac:dyDescent="0.45">
      <c r="A2791" s="20"/>
    </row>
    <row r="2792" spans="1:1" x14ac:dyDescent="0.45">
      <c r="A2792" s="20"/>
    </row>
    <row r="2793" spans="1:1" x14ac:dyDescent="0.45">
      <c r="A2793" s="20"/>
    </row>
    <row r="2794" spans="1:1" x14ac:dyDescent="0.45">
      <c r="A2794" s="20"/>
    </row>
    <row r="2795" spans="1:1" x14ac:dyDescent="0.45">
      <c r="A2795" s="20"/>
    </row>
    <row r="2796" spans="1:1" x14ac:dyDescent="0.45">
      <c r="A2796" s="20"/>
    </row>
    <row r="2797" spans="1:1" x14ac:dyDescent="0.45">
      <c r="A2797" s="20"/>
    </row>
    <row r="2798" spans="1:1" x14ac:dyDescent="0.45">
      <c r="A2798" s="20"/>
    </row>
    <row r="2799" spans="1:1" x14ac:dyDescent="0.45">
      <c r="A2799" s="20"/>
    </row>
    <row r="2800" spans="1:1" x14ac:dyDescent="0.45">
      <c r="A2800" s="20"/>
    </row>
    <row r="2801" spans="1:1" x14ac:dyDescent="0.45">
      <c r="A2801" s="20"/>
    </row>
    <row r="2802" spans="1:1" x14ac:dyDescent="0.45">
      <c r="A2802" s="20"/>
    </row>
    <row r="2803" spans="1:1" x14ac:dyDescent="0.45">
      <c r="A2803" s="20"/>
    </row>
    <row r="2804" spans="1:1" x14ac:dyDescent="0.45">
      <c r="A2804" s="20"/>
    </row>
    <row r="2805" spans="1:1" x14ac:dyDescent="0.45">
      <c r="A2805" s="20"/>
    </row>
    <row r="2806" spans="1:1" x14ac:dyDescent="0.45">
      <c r="A2806" s="20"/>
    </row>
    <row r="2807" spans="1:1" x14ac:dyDescent="0.45">
      <c r="A2807" s="20"/>
    </row>
    <row r="2808" spans="1:1" x14ac:dyDescent="0.45">
      <c r="A2808" s="20"/>
    </row>
    <row r="2809" spans="1:1" x14ac:dyDescent="0.45">
      <c r="A2809" s="20"/>
    </row>
    <row r="2810" spans="1:1" x14ac:dyDescent="0.45">
      <c r="A2810" s="20"/>
    </row>
    <row r="2811" spans="1:1" x14ac:dyDescent="0.45">
      <c r="A2811" s="20"/>
    </row>
    <row r="2812" spans="1:1" x14ac:dyDescent="0.45">
      <c r="A2812" s="20"/>
    </row>
    <row r="2813" spans="1:1" x14ac:dyDescent="0.45">
      <c r="A2813" s="20"/>
    </row>
    <row r="2814" spans="1:1" x14ac:dyDescent="0.45">
      <c r="A2814" s="20"/>
    </row>
    <row r="2815" spans="1:1" x14ac:dyDescent="0.45">
      <c r="A2815" s="20"/>
    </row>
    <row r="2816" spans="1:1" x14ac:dyDescent="0.45">
      <c r="A2816" s="20"/>
    </row>
    <row r="2817" spans="1:1" x14ac:dyDescent="0.45">
      <c r="A2817" s="20"/>
    </row>
    <row r="2818" spans="1:1" x14ac:dyDescent="0.45">
      <c r="A2818" s="20"/>
    </row>
    <row r="2819" spans="1:1" x14ac:dyDescent="0.45">
      <c r="A2819" s="20"/>
    </row>
    <row r="2820" spans="1:1" x14ac:dyDescent="0.45">
      <c r="A2820" s="20"/>
    </row>
    <row r="2821" spans="1:1" x14ac:dyDescent="0.45">
      <c r="A2821" s="20"/>
    </row>
    <row r="2822" spans="1:1" x14ac:dyDescent="0.45">
      <c r="A2822" s="20"/>
    </row>
    <row r="2823" spans="1:1" x14ac:dyDescent="0.45">
      <c r="A2823" s="20"/>
    </row>
    <row r="2824" spans="1:1" x14ac:dyDescent="0.45">
      <c r="A2824" s="20"/>
    </row>
    <row r="2825" spans="1:1" x14ac:dyDescent="0.45">
      <c r="A2825" s="20"/>
    </row>
    <row r="2826" spans="1:1" x14ac:dyDescent="0.45">
      <c r="A2826" s="20"/>
    </row>
    <row r="2827" spans="1:1" x14ac:dyDescent="0.45">
      <c r="A2827" s="20"/>
    </row>
    <row r="2828" spans="1:1" x14ac:dyDescent="0.45">
      <c r="A2828" s="20"/>
    </row>
    <row r="2829" spans="1:1" x14ac:dyDescent="0.45">
      <c r="A2829" s="20"/>
    </row>
    <row r="2830" spans="1:1" x14ac:dyDescent="0.45">
      <c r="A2830" s="20"/>
    </row>
    <row r="2831" spans="1:1" x14ac:dyDescent="0.45">
      <c r="A2831" s="20"/>
    </row>
    <row r="2832" spans="1:1" x14ac:dyDescent="0.45">
      <c r="A2832" s="20"/>
    </row>
    <row r="2833" spans="1:1" x14ac:dyDescent="0.45">
      <c r="A2833" s="20"/>
    </row>
    <row r="2834" spans="1:1" x14ac:dyDescent="0.45">
      <c r="A2834" s="20"/>
    </row>
    <row r="2835" spans="1:1" x14ac:dyDescent="0.45">
      <c r="A2835" s="20"/>
    </row>
    <row r="2836" spans="1:1" x14ac:dyDescent="0.45">
      <c r="A2836" s="20"/>
    </row>
    <row r="2837" spans="1:1" x14ac:dyDescent="0.45">
      <c r="A2837" s="20"/>
    </row>
    <row r="2838" spans="1:1" x14ac:dyDescent="0.45">
      <c r="A2838" s="20"/>
    </row>
    <row r="2839" spans="1:1" x14ac:dyDescent="0.45">
      <c r="A2839" s="20"/>
    </row>
    <row r="2840" spans="1:1" x14ac:dyDescent="0.45">
      <c r="A2840" s="20"/>
    </row>
    <row r="2841" spans="1:1" x14ac:dyDescent="0.45">
      <c r="A2841" s="20"/>
    </row>
    <row r="2842" spans="1:1" x14ac:dyDescent="0.45">
      <c r="A2842" s="20"/>
    </row>
    <row r="2843" spans="1:1" x14ac:dyDescent="0.45">
      <c r="A2843" s="20"/>
    </row>
    <row r="2844" spans="1:1" x14ac:dyDescent="0.45">
      <c r="A2844" s="20"/>
    </row>
    <row r="2845" spans="1:1" x14ac:dyDescent="0.45">
      <c r="A2845" s="20"/>
    </row>
    <row r="2846" spans="1:1" x14ac:dyDescent="0.45">
      <c r="A2846" s="20"/>
    </row>
    <row r="2847" spans="1:1" x14ac:dyDescent="0.45">
      <c r="A2847" s="20"/>
    </row>
    <row r="2848" spans="1:1" x14ac:dyDescent="0.45">
      <c r="A2848" s="20"/>
    </row>
    <row r="2849" spans="1:1" x14ac:dyDescent="0.45">
      <c r="A2849" s="20"/>
    </row>
    <row r="2850" spans="1:1" x14ac:dyDescent="0.45">
      <c r="A2850" s="20"/>
    </row>
    <row r="2851" spans="1:1" x14ac:dyDescent="0.45">
      <c r="A2851" s="20"/>
    </row>
    <row r="2852" spans="1:1" x14ac:dyDescent="0.45">
      <c r="A2852" s="20"/>
    </row>
    <row r="2853" spans="1:1" x14ac:dyDescent="0.45">
      <c r="A2853" s="20"/>
    </row>
    <row r="2854" spans="1:1" x14ac:dyDescent="0.45">
      <c r="A2854" s="20"/>
    </row>
    <row r="2855" spans="1:1" x14ac:dyDescent="0.45">
      <c r="A2855" s="20"/>
    </row>
    <row r="2856" spans="1:1" x14ac:dyDescent="0.45">
      <c r="A2856" s="20"/>
    </row>
    <row r="2857" spans="1:1" x14ac:dyDescent="0.45">
      <c r="A2857" s="20"/>
    </row>
    <row r="2858" spans="1:1" x14ac:dyDescent="0.45">
      <c r="A2858" s="20"/>
    </row>
    <row r="2859" spans="1:1" x14ac:dyDescent="0.45">
      <c r="A2859" s="20"/>
    </row>
    <row r="2860" spans="1:1" x14ac:dyDescent="0.45">
      <c r="A2860" s="20"/>
    </row>
    <row r="2861" spans="1:1" x14ac:dyDescent="0.45">
      <c r="A2861" s="20"/>
    </row>
    <row r="2862" spans="1:1" x14ac:dyDescent="0.45">
      <c r="A2862" s="20"/>
    </row>
    <row r="2863" spans="1:1" x14ac:dyDescent="0.45">
      <c r="A2863" s="20"/>
    </row>
    <row r="2864" spans="1:1" x14ac:dyDescent="0.45">
      <c r="A2864" s="20"/>
    </row>
    <row r="2865" spans="1:1" x14ac:dyDescent="0.45">
      <c r="A2865" s="20"/>
    </row>
    <row r="2866" spans="1:1" x14ac:dyDescent="0.45">
      <c r="A2866" s="20"/>
    </row>
    <row r="2867" spans="1:1" x14ac:dyDescent="0.45">
      <c r="A2867" s="20"/>
    </row>
    <row r="2868" spans="1:1" x14ac:dyDescent="0.45">
      <c r="A2868" s="20"/>
    </row>
    <row r="2869" spans="1:1" x14ac:dyDescent="0.45">
      <c r="A2869" s="20"/>
    </row>
    <row r="2870" spans="1:1" x14ac:dyDescent="0.45">
      <c r="A2870" s="20"/>
    </row>
    <row r="2871" spans="1:1" x14ac:dyDescent="0.45">
      <c r="A2871" s="20"/>
    </row>
    <row r="2872" spans="1:1" x14ac:dyDescent="0.45">
      <c r="A2872" s="20"/>
    </row>
    <row r="2873" spans="1:1" x14ac:dyDescent="0.45">
      <c r="A2873" s="20"/>
    </row>
    <row r="2874" spans="1:1" x14ac:dyDescent="0.45">
      <c r="A2874" s="20"/>
    </row>
    <row r="2875" spans="1:1" x14ac:dyDescent="0.45">
      <c r="A2875" s="20"/>
    </row>
    <row r="2876" spans="1:1" x14ac:dyDescent="0.45">
      <c r="A2876" s="20"/>
    </row>
    <row r="2877" spans="1:1" x14ac:dyDescent="0.45">
      <c r="A2877" s="20"/>
    </row>
    <row r="2878" spans="1:1" x14ac:dyDescent="0.45">
      <c r="A2878" s="20"/>
    </row>
    <row r="2879" spans="1:1" x14ac:dyDescent="0.45">
      <c r="A2879" s="20"/>
    </row>
    <row r="2880" spans="1:1" x14ac:dyDescent="0.45">
      <c r="A2880" s="20"/>
    </row>
    <row r="2881" spans="1:1" x14ac:dyDescent="0.45">
      <c r="A2881" s="20"/>
    </row>
    <row r="2882" spans="1:1" x14ac:dyDescent="0.45">
      <c r="A2882" s="20"/>
    </row>
    <row r="2883" spans="1:1" x14ac:dyDescent="0.45">
      <c r="A2883" s="20"/>
    </row>
    <row r="2884" spans="1:1" x14ac:dyDescent="0.45">
      <c r="A2884" s="20"/>
    </row>
    <row r="2885" spans="1:1" x14ac:dyDescent="0.45">
      <c r="A2885" s="20"/>
    </row>
    <row r="2886" spans="1:1" x14ac:dyDescent="0.45">
      <c r="A2886" s="20"/>
    </row>
    <row r="2887" spans="1:1" x14ac:dyDescent="0.45">
      <c r="A2887" s="20"/>
    </row>
    <row r="2888" spans="1:1" x14ac:dyDescent="0.45">
      <c r="A2888" s="20"/>
    </row>
    <row r="2889" spans="1:1" x14ac:dyDescent="0.45">
      <c r="A2889" s="20"/>
    </row>
    <row r="2890" spans="1:1" x14ac:dyDescent="0.45">
      <c r="A2890" s="20"/>
    </row>
    <row r="2891" spans="1:1" x14ac:dyDescent="0.45">
      <c r="A2891" s="20"/>
    </row>
    <row r="2892" spans="1:1" x14ac:dyDescent="0.45">
      <c r="A2892" s="20"/>
    </row>
    <row r="2893" spans="1:1" x14ac:dyDescent="0.45">
      <c r="A2893" s="20"/>
    </row>
    <row r="2894" spans="1:1" x14ac:dyDescent="0.45">
      <c r="A2894" s="20"/>
    </row>
    <row r="2895" spans="1:1" x14ac:dyDescent="0.45">
      <c r="A2895" s="20"/>
    </row>
    <row r="2896" spans="1:1" x14ac:dyDescent="0.45">
      <c r="A2896" s="20"/>
    </row>
    <row r="2897" spans="1:1" x14ac:dyDescent="0.45">
      <c r="A2897" s="20"/>
    </row>
    <row r="2898" spans="1:1" x14ac:dyDescent="0.45">
      <c r="A2898" s="20"/>
    </row>
    <row r="2899" spans="1:1" x14ac:dyDescent="0.45">
      <c r="A2899" s="20"/>
    </row>
    <row r="2900" spans="1:1" x14ac:dyDescent="0.45">
      <c r="A2900" s="20"/>
    </row>
    <row r="2901" spans="1:1" x14ac:dyDescent="0.45">
      <c r="A2901" s="20"/>
    </row>
    <row r="2902" spans="1:1" x14ac:dyDescent="0.45">
      <c r="A2902" s="20"/>
    </row>
    <row r="2903" spans="1:1" x14ac:dyDescent="0.45">
      <c r="A2903" s="20"/>
    </row>
    <row r="2904" spans="1:1" x14ac:dyDescent="0.45">
      <c r="A2904" s="20"/>
    </row>
    <row r="2905" spans="1:1" x14ac:dyDescent="0.45">
      <c r="A2905" s="20"/>
    </row>
    <row r="2906" spans="1:1" x14ac:dyDescent="0.45">
      <c r="A2906" s="20"/>
    </row>
    <row r="2907" spans="1:1" x14ac:dyDescent="0.45">
      <c r="A2907" s="20"/>
    </row>
    <row r="2908" spans="1:1" x14ac:dyDescent="0.45">
      <c r="A2908" s="20"/>
    </row>
    <row r="2909" spans="1:1" x14ac:dyDescent="0.45">
      <c r="A2909" s="20"/>
    </row>
    <row r="2910" spans="1:1" x14ac:dyDescent="0.45">
      <c r="A2910" s="20"/>
    </row>
    <row r="2911" spans="1:1" x14ac:dyDescent="0.45">
      <c r="A2911" s="20"/>
    </row>
    <row r="2912" spans="1:1" x14ac:dyDescent="0.45">
      <c r="A2912" s="20"/>
    </row>
    <row r="2913" spans="1:1" x14ac:dyDescent="0.45">
      <c r="A2913" s="20"/>
    </row>
    <row r="2914" spans="1:1" x14ac:dyDescent="0.45">
      <c r="A2914" s="20"/>
    </row>
    <row r="2915" spans="1:1" x14ac:dyDescent="0.45">
      <c r="A2915" s="20"/>
    </row>
    <row r="2916" spans="1:1" x14ac:dyDescent="0.45">
      <c r="A2916" s="20"/>
    </row>
    <row r="2917" spans="1:1" x14ac:dyDescent="0.45">
      <c r="A2917" s="20"/>
    </row>
    <row r="2918" spans="1:1" x14ac:dyDescent="0.45">
      <c r="A2918" s="20"/>
    </row>
    <row r="2919" spans="1:1" x14ac:dyDescent="0.45">
      <c r="A2919" s="20"/>
    </row>
    <row r="2920" spans="1:1" x14ac:dyDescent="0.45">
      <c r="A2920" s="20"/>
    </row>
    <row r="2921" spans="1:1" x14ac:dyDescent="0.45">
      <c r="A2921" s="20"/>
    </row>
    <row r="2922" spans="1:1" x14ac:dyDescent="0.45">
      <c r="A2922" s="20"/>
    </row>
    <row r="2923" spans="1:1" x14ac:dyDescent="0.45">
      <c r="A2923" s="20"/>
    </row>
    <row r="2924" spans="1:1" x14ac:dyDescent="0.45">
      <c r="A2924" s="20"/>
    </row>
    <row r="2925" spans="1:1" x14ac:dyDescent="0.45">
      <c r="A2925" s="20"/>
    </row>
    <row r="2926" spans="1:1" x14ac:dyDescent="0.45">
      <c r="A2926" s="20"/>
    </row>
    <row r="2927" spans="1:1" x14ac:dyDescent="0.45">
      <c r="A2927" s="20"/>
    </row>
    <row r="2928" spans="1:1" x14ac:dyDescent="0.45">
      <c r="A2928" s="20"/>
    </row>
    <row r="2929" spans="1:1" x14ac:dyDescent="0.45">
      <c r="A2929" s="20"/>
    </row>
    <row r="2930" spans="1:1" x14ac:dyDescent="0.45">
      <c r="A2930" s="20"/>
    </row>
    <row r="2931" spans="1:1" x14ac:dyDescent="0.45">
      <c r="A2931" s="20"/>
    </row>
    <row r="2932" spans="1:1" x14ac:dyDescent="0.45">
      <c r="A2932" s="20"/>
    </row>
    <row r="2933" spans="1:1" x14ac:dyDescent="0.45">
      <c r="A2933" s="20"/>
    </row>
    <row r="2934" spans="1:1" x14ac:dyDescent="0.45">
      <c r="A2934" s="20"/>
    </row>
    <row r="2935" spans="1:1" x14ac:dyDescent="0.45">
      <c r="A2935" s="20"/>
    </row>
    <row r="2936" spans="1:1" x14ac:dyDescent="0.45">
      <c r="A2936" s="20"/>
    </row>
    <row r="2937" spans="1:1" x14ac:dyDescent="0.45">
      <c r="A2937" s="20"/>
    </row>
    <row r="2938" spans="1:1" x14ac:dyDescent="0.45">
      <c r="A2938" s="20"/>
    </row>
    <row r="2939" spans="1:1" x14ac:dyDescent="0.45">
      <c r="A2939" s="20"/>
    </row>
    <row r="2940" spans="1:1" x14ac:dyDescent="0.45">
      <c r="A2940" s="20"/>
    </row>
    <row r="2941" spans="1:1" x14ac:dyDescent="0.45">
      <c r="A2941" s="20"/>
    </row>
    <row r="2942" spans="1:1" x14ac:dyDescent="0.45">
      <c r="A2942" s="20"/>
    </row>
    <row r="2943" spans="1:1" x14ac:dyDescent="0.45">
      <c r="A2943" s="20"/>
    </row>
    <row r="2944" spans="1:1" x14ac:dyDescent="0.45">
      <c r="A2944" s="20"/>
    </row>
    <row r="2945" spans="1:1" x14ac:dyDescent="0.45">
      <c r="A2945" s="20"/>
    </row>
    <row r="2946" spans="1:1" x14ac:dyDescent="0.45">
      <c r="A2946" s="20"/>
    </row>
    <row r="2947" spans="1:1" x14ac:dyDescent="0.45">
      <c r="A2947" s="20"/>
    </row>
    <row r="2948" spans="1:1" x14ac:dyDescent="0.45">
      <c r="A2948" s="20"/>
    </row>
    <row r="2949" spans="1:1" x14ac:dyDescent="0.45">
      <c r="A2949" s="20"/>
    </row>
    <row r="2950" spans="1:1" x14ac:dyDescent="0.45">
      <c r="A2950" s="20"/>
    </row>
    <row r="2951" spans="1:1" x14ac:dyDescent="0.45">
      <c r="A2951" s="20"/>
    </row>
    <row r="2952" spans="1:1" x14ac:dyDescent="0.45">
      <c r="A2952" s="20"/>
    </row>
    <row r="2953" spans="1:1" x14ac:dyDescent="0.45">
      <c r="A2953" s="20"/>
    </row>
    <row r="2954" spans="1:1" x14ac:dyDescent="0.45">
      <c r="A2954" s="20"/>
    </row>
    <row r="2955" spans="1:1" x14ac:dyDescent="0.45">
      <c r="A2955" s="20"/>
    </row>
    <row r="2956" spans="1:1" x14ac:dyDescent="0.45">
      <c r="A2956" s="20"/>
    </row>
    <row r="2957" spans="1:1" x14ac:dyDescent="0.45">
      <c r="A2957" s="20"/>
    </row>
    <row r="2958" spans="1:1" x14ac:dyDescent="0.45">
      <c r="A2958" s="20"/>
    </row>
    <row r="2959" spans="1:1" x14ac:dyDescent="0.45">
      <c r="A2959" s="20"/>
    </row>
    <row r="2960" spans="1:1" x14ac:dyDescent="0.45">
      <c r="A2960" s="20"/>
    </row>
    <row r="2961" spans="1:1" x14ac:dyDescent="0.45">
      <c r="A2961" s="20"/>
    </row>
    <row r="2962" spans="1:1" x14ac:dyDescent="0.45">
      <c r="A2962" s="20"/>
    </row>
    <row r="2963" spans="1:1" x14ac:dyDescent="0.45">
      <c r="A2963" s="20"/>
    </row>
    <row r="2964" spans="1:1" x14ac:dyDescent="0.45">
      <c r="A2964" s="20"/>
    </row>
    <row r="2965" spans="1:1" x14ac:dyDescent="0.45">
      <c r="A2965" s="20"/>
    </row>
    <row r="2966" spans="1:1" x14ac:dyDescent="0.45">
      <c r="A2966" s="20"/>
    </row>
    <row r="2967" spans="1:1" x14ac:dyDescent="0.45">
      <c r="A2967" s="20"/>
    </row>
    <row r="2968" spans="1:1" x14ac:dyDescent="0.45">
      <c r="A2968" s="20"/>
    </row>
    <row r="2969" spans="1:1" x14ac:dyDescent="0.45">
      <c r="A2969" s="20"/>
    </row>
    <row r="2970" spans="1:1" x14ac:dyDescent="0.45">
      <c r="A2970" s="20"/>
    </row>
    <row r="2971" spans="1:1" x14ac:dyDescent="0.45">
      <c r="A2971" s="20"/>
    </row>
    <row r="2972" spans="1:1" x14ac:dyDescent="0.45">
      <c r="A2972" s="20"/>
    </row>
    <row r="2973" spans="1:1" x14ac:dyDescent="0.45">
      <c r="A2973" s="20"/>
    </row>
    <row r="2974" spans="1:1" x14ac:dyDescent="0.45">
      <c r="A2974" s="20"/>
    </row>
    <row r="2975" spans="1:1" x14ac:dyDescent="0.45">
      <c r="A2975" s="20"/>
    </row>
    <row r="2976" spans="1:1" x14ac:dyDescent="0.45">
      <c r="A2976" s="20"/>
    </row>
    <row r="2977" spans="1:1" x14ac:dyDescent="0.45">
      <c r="A2977" s="20"/>
    </row>
    <row r="2978" spans="1:1" x14ac:dyDescent="0.45">
      <c r="A2978" s="20"/>
    </row>
    <row r="2979" spans="1:1" x14ac:dyDescent="0.45">
      <c r="A2979" s="20"/>
    </row>
    <row r="2980" spans="1:1" x14ac:dyDescent="0.45">
      <c r="A2980" s="20"/>
    </row>
    <row r="2981" spans="1:1" x14ac:dyDescent="0.45">
      <c r="A2981" s="20"/>
    </row>
    <row r="2982" spans="1:1" x14ac:dyDescent="0.45">
      <c r="A2982" s="20"/>
    </row>
    <row r="2983" spans="1:1" x14ac:dyDescent="0.45">
      <c r="A2983" s="20"/>
    </row>
    <row r="2984" spans="1:1" x14ac:dyDescent="0.45">
      <c r="A2984" s="20"/>
    </row>
    <row r="2985" spans="1:1" x14ac:dyDescent="0.45">
      <c r="A2985" s="20"/>
    </row>
    <row r="2986" spans="1:1" x14ac:dyDescent="0.45">
      <c r="A2986" s="20"/>
    </row>
    <row r="2987" spans="1:1" x14ac:dyDescent="0.45">
      <c r="A2987" s="20"/>
    </row>
    <row r="2988" spans="1:1" x14ac:dyDescent="0.45">
      <c r="A2988" s="20"/>
    </row>
    <row r="2989" spans="1:1" x14ac:dyDescent="0.45">
      <c r="A2989" s="20"/>
    </row>
    <row r="2990" spans="1:1" x14ac:dyDescent="0.45">
      <c r="A2990" s="20"/>
    </row>
    <row r="2991" spans="1:1" x14ac:dyDescent="0.45">
      <c r="A2991" s="20"/>
    </row>
    <row r="2992" spans="1:1" x14ac:dyDescent="0.45">
      <c r="A2992" s="20"/>
    </row>
    <row r="2993" spans="1:1" x14ac:dyDescent="0.45">
      <c r="A2993" s="20"/>
    </row>
    <row r="2994" spans="1:1" x14ac:dyDescent="0.45">
      <c r="A2994" s="20"/>
    </row>
    <row r="2995" spans="1:1" x14ac:dyDescent="0.45">
      <c r="A2995" s="20"/>
    </row>
    <row r="2996" spans="1:1" x14ac:dyDescent="0.45">
      <c r="A2996" s="20"/>
    </row>
    <row r="2997" spans="1:1" x14ac:dyDescent="0.45">
      <c r="A2997" s="20"/>
    </row>
    <row r="2998" spans="1:1" x14ac:dyDescent="0.45">
      <c r="A2998" s="20"/>
    </row>
    <row r="2999" spans="1:1" x14ac:dyDescent="0.45">
      <c r="A2999" s="20"/>
    </row>
    <row r="3000" spans="1:1" x14ac:dyDescent="0.45">
      <c r="A3000" s="20"/>
    </row>
    <row r="3001" spans="1:1" x14ac:dyDescent="0.45">
      <c r="A3001" s="20"/>
    </row>
    <row r="3002" spans="1:1" x14ac:dyDescent="0.45">
      <c r="A3002" s="20"/>
    </row>
    <row r="3003" spans="1:1" x14ac:dyDescent="0.45">
      <c r="A3003" s="20"/>
    </row>
    <row r="3004" spans="1:1" x14ac:dyDescent="0.45">
      <c r="A3004" s="20"/>
    </row>
    <row r="3005" spans="1:1" x14ac:dyDescent="0.45">
      <c r="A3005" s="20"/>
    </row>
    <row r="3006" spans="1:1" x14ac:dyDescent="0.45">
      <c r="A3006" s="20"/>
    </row>
    <row r="3007" spans="1:1" x14ac:dyDescent="0.45">
      <c r="A3007" s="20"/>
    </row>
    <row r="3008" spans="1:1" x14ac:dyDescent="0.45">
      <c r="A3008" s="20"/>
    </row>
    <row r="3009" spans="1:1" x14ac:dyDescent="0.45">
      <c r="A3009" s="20"/>
    </row>
    <row r="3010" spans="1:1" x14ac:dyDescent="0.45">
      <c r="A3010" s="20"/>
    </row>
    <row r="3011" spans="1:1" x14ac:dyDescent="0.45">
      <c r="A3011" s="20"/>
    </row>
    <row r="3012" spans="1:1" x14ac:dyDescent="0.45">
      <c r="A3012" s="20"/>
    </row>
    <row r="3013" spans="1:1" x14ac:dyDescent="0.45">
      <c r="A3013" s="20"/>
    </row>
    <row r="3014" spans="1:1" x14ac:dyDescent="0.45">
      <c r="A3014" s="20"/>
    </row>
    <row r="3015" spans="1:1" x14ac:dyDescent="0.45">
      <c r="A3015" s="20"/>
    </row>
    <row r="3016" spans="1:1" x14ac:dyDescent="0.45">
      <c r="A3016" s="20"/>
    </row>
    <row r="3017" spans="1:1" x14ac:dyDescent="0.45">
      <c r="A3017" s="20"/>
    </row>
    <row r="3018" spans="1:1" x14ac:dyDescent="0.45">
      <c r="A3018" s="20"/>
    </row>
    <row r="3019" spans="1:1" x14ac:dyDescent="0.45">
      <c r="A3019" s="20"/>
    </row>
    <row r="3020" spans="1:1" x14ac:dyDescent="0.45">
      <c r="A3020" s="20"/>
    </row>
    <row r="3021" spans="1:1" x14ac:dyDescent="0.45">
      <c r="A3021" s="20"/>
    </row>
    <row r="3022" spans="1:1" x14ac:dyDescent="0.45">
      <c r="A3022" s="20"/>
    </row>
    <row r="3023" spans="1:1" x14ac:dyDescent="0.45">
      <c r="A3023" s="20"/>
    </row>
    <row r="3024" spans="1:1" x14ac:dyDescent="0.45">
      <c r="A3024" s="20"/>
    </row>
    <row r="3025" spans="1:1" x14ac:dyDescent="0.45">
      <c r="A3025" s="20"/>
    </row>
    <row r="3026" spans="1:1" x14ac:dyDescent="0.45">
      <c r="A3026" s="20"/>
    </row>
    <row r="3027" spans="1:1" x14ac:dyDescent="0.45">
      <c r="A3027" s="20"/>
    </row>
    <row r="3028" spans="1:1" x14ac:dyDescent="0.45">
      <c r="A3028" s="20"/>
    </row>
    <row r="3029" spans="1:1" x14ac:dyDescent="0.45">
      <c r="A3029" s="20"/>
    </row>
    <row r="3030" spans="1:1" x14ac:dyDescent="0.45">
      <c r="A3030" s="20"/>
    </row>
    <row r="3031" spans="1:1" x14ac:dyDescent="0.45">
      <c r="A3031" s="20"/>
    </row>
    <row r="3032" spans="1:1" x14ac:dyDescent="0.45">
      <c r="A3032" s="20"/>
    </row>
    <row r="3033" spans="1:1" x14ac:dyDescent="0.45">
      <c r="A3033" s="20"/>
    </row>
    <row r="3034" spans="1:1" x14ac:dyDescent="0.45">
      <c r="A3034" s="20"/>
    </row>
    <row r="3035" spans="1:1" x14ac:dyDescent="0.45">
      <c r="A3035" s="20"/>
    </row>
    <row r="3036" spans="1:1" x14ac:dyDescent="0.45">
      <c r="A3036" s="20"/>
    </row>
    <row r="3037" spans="1:1" x14ac:dyDescent="0.45">
      <c r="A3037" s="20"/>
    </row>
    <row r="3038" spans="1:1" x14ac:dyDescent="0.45">
      <c r="A3038" s="20"/>
    </row>
    <row r="3039" spans="1:1" x14ac:dyDescent="0.45">
      <c r="A3039" s="20"/>
    </row>
    <row r="3040" spans="1:1" x14ac:dyDescent="0.45">
      <c r="A3040" s="20"/>
    </row>
    <row r="3041" spans="1:1" x14ac:dyDescent="0.45">
      <c r="A3041" s="20"/>
    </row>
    <row r="3042" spans="1:1" x14ac:dyDescent="0.45">
      <c r="A3042" s="20"/>
    </row>
    <row r="3043" spans="1:1" x14ac:dyDescent="0.45">
      <c r="A3043" s="20"/>
    </row>
    <row r="3044" spans="1:1" x14ac:dyDescent="0.45">
      <c r="A3044" s="20"/>
    </row>
    <row r="3045" spans="1:1" x14ac:dyDescent="0.45">
      <c r="A3045" s="20"/>
    </row>
    <row r="3046" spans="1:1" x14ac:dyDescent="0.45">
      <c r="A3046" s="20"/>
    </row>
    <row r="3047" spans="1:1" x14ac:dyDescent="0.45">
      <c r="A3047" s="20"/>
    </row>
    <row r="3048" spans="1:1" x14ac:dyDescent="0.45">
      <c r="A3048" s="20"/>
    </row>
    <row r="3049" spans="1:1" x14ac:dyDescent="0.45">
      <c r="A3049" s="20"/>
    </row>
    <row r="3050" spans="1:1" x14ac:dyDescent="0.45">
      <c r="A3050" s="20"/>
    </row>
    <row r="3051" spans="1:1" x14ac:dyDescent="0.45">
      <c r="A3051" s="20"/>
    </row>
    <row r="3052" spans="1:1" x14ac:dyDescent="0.45">
      <c r="A3052" s="20"/>
    </row>
    <row r="3053" spans="1:1" x14ac:dyDescent="0.45">
      <c r="A3053" s="20"/>
    </row>
    <row r="3054" spans="1:1" x14ac:dyDescent="0.45">
      <c r="A3054" s="20"/>
    </row>
    <row r="3055" spans="1:1" x14ac:dyDescent="0.45">
      <c r="A3055" s="20"/>
    </row>
    <row r="3056" spans="1:1" x14ac:dyDescent="0.45">
      <c r="A3056" s="20"/>
    </row>
    <row r="3057" spans="1:1" x14ac:dyDescent="0.45">
      <c r="A3057" s="20"/>
    </row>
    <row r="3058" spans="1:1" x14ac:dyDescent="0.45">
      <c r="A3058" s="20"/>
    </row>
    <row r="3059" spans="1:1" x14ac:dyDescent="0.45">
      <c r="A3059" s="20"/>
    </row>
    <row r="3060" spans="1:1" x14ac:dyDescent="0.45">
      <c r="A3060" s="20"/>
    </row>
    <row r="3061" spans="1:1" x14ac:dyDescent="0.45">
      <c r="A3061" s="20"/>
    </row>
    <row r="3062" spans="1:1" x14ac:dyDescent="0.45">
      <c r="A3062" s="20"/>
    </row>
    <row r="3063" spans="1:1" x14ac:dyDescent="0.45">
      <c r="A3063" s="20"/>
    </row>
    <row r="3064" spans="1:1" x14ac:dyDescent="0.45">
      <c r="A3064" s="20"/>
    </row>
    <row r="3065" spans="1:1" x14ac:dyDescent="0.45">
      <c r="A3065" s="20"/>
    </row>
    <row r="3066" spans="1:1" x14ac:dyDescent="0.45">
      <c r="A3066" s="20"/>
    </row>
    <row r="3067" spans="1:1" x14ac:dyDescent="0.45">
      <c r="A3067" s="20"/>
    </row>
    <row r="3068" spans="1:1" x14ac:dyDescent="0.45">
      <c r="A3068" s="20"/>
    </row>
    <row r="3069" spans="1:1" x14ac:dyDescent="0.45">
      <c r="A3069" s="20"/>
    </row>
    <row r="3070" spans="1:1" x14ac:dyDescent="0.45">
      <c r="A3070" s="20"/>
    </row>
    <row r="3071" spans="1:1" x14ac:dyDescent="0.45">
      <c r="A3071" s="20"/>
    </row>
    <row r="3072" spans="1:1" x14ac:dyDescent="0.45">
      <c r="A3072" s="20"/>
    </row>
    <row r="3073" spans="1:1" x14ac:dyDescent="0.45">
      <c r="A3073" s="20"/>
    </row>
    <row r="3074" spans="1:1" x14ac:dyDescent="0.45">
      <c r="A3074" s="20"/>
    </row>
    <row r="3075" spans="1:1" x14ac:dyDescent="0.45">
      <c r="A3075" s="20"/>
    </row>
    <row r="3076" spans="1:1" x14ac:dyDescent="0.45">
      <c r="A3076" s="20"/>
    </row>
    <row r="3077" spans="1:1" x14ac:dyDescent="0.45">
      <c r="A3077" s="20"/>
    </row>
    <row r="3078" spans="1:1" x14ac:dyDescent="0.45">
      <c r="A3078" s="20"/>
    </row>
    <row r="3079" spans="1:1" x14ac:dyDescent="0.45">
      <c r="A3079" s="20"/>
    </row>
    <row r="3080" spans="1:1" x14ac:dyDescent="0.45">
      <c r="A3080" s="20"/>
    </row>
    <row r="3081" spans="1:1" x14ac:dyDescent="0.45">
      <c r="A3081" s="20"/>
    </row>
    <row r="3082" spans="1:1" x14ac:dyDescent="0.45">
      <c r="A3082" s="20"/>
    </row>
    <row r="3083" spans="1:1" x14ac:dyDescent="0.45">
      <c r="A3083" s="20"/>
    </row>
    <row r="3084" spans="1:1" x14ac:dyDescent="0.45">
      <c r="A3084" s="20"/>
    </row>
    <row r="3085" spans="1:1" x14ac:dyDescent="0.45">
      <c r="A3085" s="20"/>
    </row>
    <row r="3086" spans="1:1" x14ac:dyDescent="0.45">
      <c r="A3086" s="20"/>
    </row>
    <row r="3087" spans="1:1" x14ac:dyDescent="0.45">
      <c r="A3087" s="20"/>
    </row>
    <row r="3088" spans="1:1" x14ac:dyDescent="0.45">
      <c r="A3088" s="20"/>
    </row>
    <row r="3089" spans="1:1" x14ac:dyDescent="0.45">
      <c r="A3089" s="20"/>
    </row>
    <row r="3090" spans="1:1" x14ac:dyDescent="0.45">
      <c r="A3090" s="20"/>
    </row>
    <row r="3091" spans="1:1" x14ac:dyDescent="0.45">
      <c r="A3091" s="20"/>
    </row>
    <row r="3092" spans="1:1" x14ac:dyDescent="0.45">
      <c r="A3092" s="20"/>
    </row>
    <row r="3093" spans="1:1" x14ac:dyDescent="0.45">
      <c r="A3093" s="20"/>
    </row>
    <row r="3094" spans="1:1" x14ac:dyDescent="0.45">
      <c r="A3094" s="20"/>
    </row>
    <row r="3095" spans="1:1" x14ac:dyDescent="0.45">
      <c r="A3095" s="20"/>
    </row>
    <row r="3096" spans="1:1" x14ac:dyDescent="0.45">
      <c r="A3096" s="20"/>
    </row>
    <row r="3097" spans="1:1" x14ac:dyDescent="0.45">
      <c r="A3097" s="20"/>
    </row>
    <row r="3098" spans="1:1" x14ac:dyDescent="0.45">
      <c r="A3098" s="20"/>
    </row>
    <row r="3099" spans="1:1" x14ac:dyDescent="0.45">
      <c r="A3099" s="20"/>
    </row>
    <row r="3100" spans="1:1" x14ac:dyDescent="0.45">
      <c r="A3100" s="20"/>
    </row>
    <row r="3101" spans="1:1" x14ac:dyDescent="0.45">
      <c r="A3101" s="20"/>
    </row>
    <row r="3102" spans="1:1" x14ac:dyDescent="0.45">
      <c r="A3102" s="20"/>
    </row>
    <row r="3103" spans="1:1" x14ac:dyDescent="0.45">
      <c r="A3103" s="20"/>
    </row>
    <row r="3104" spans="1:1" x14ac:dyDescent="0.45">
      <c r="A3104" s="20"/>
    </row>
    <row r="3105" spans="1:1" x14ac:dyDescent="0.45">
      <c r="A3105" s="20"/>
    </row>
    <row r="3106" spans="1:1" x14ac:dyDescent="0.45">
      <c r="A3106" s="20"/>
    </row>
    <row r="3107" spans="1:1" x14ac:dyDescent="0.45">
      <c r="A3107" s="20"/>
    </row>
    <row r="3108" spans="1:1" x14ac:dyDescent="0.45">
      <c r="A3108" s="20"/>
    </row>
    <row r="3109" spans="1:1" x14ac:dyDescent="0.45">
      <c r="A3109" s="20"/>
    </row>
    <row r="3110" spans="1:1" x14ac:dyDescent="0.45">
      <c r="A3110" s="20"/>
    </row>
    <row r="3111" spans="1:1" x14ac:dyDescent="0.45">
      <c r="A3111" s="20"/>
    </row>
    <row r="3112" spans="1:1" x14ac:dyDescent="0.45">
      <c r="A3112" s="20"/>
    </row>
    <row r="3113" spans="1:1" x14ac:dyDescent="0.45">
      <c r="A3113" s="20"/>
    </row>
    <row r="3114" spans="1:1" x14ac:dyDescent="0.45">
      <c r="A3114" s="20"/>
    </row>
    <row r="3115" spans="1:1" x14ac:dyDescent="0.45">
      <c r="A3115" s="20"/>
    </row>
    <row r="3116" spans="1:1" x14ac:dyDescent="0.45">
      <c r="A3116" s="20"/>
    </row>
    <row r="3117" spans="1:1" x14ac:dyDescent="0.45">
      <c r="A3117" s="20"/>
    </row>
    <row r="3118" spans="1:1" x14ac:dyDescent="0.45">
      <c r="A3118" s="20"/>
    </row>
    <row r="3119" spans="1:1" x14ac:dyDescent="0.45">
      <c r="A3119" s="20"/>
    </row>
    <row r="3120" spans="1:1" x14ac:dyDescent="0.45">
      <c r="A3120" s="20"/>
    </row>
    <row r="3121" spans="1:1" x14ac:dyDescent="0.45">
      <c r="A3121" s="20"/>
    </row>
    <row r="3122" spans="1:1" x14ac:dyDescent="0.45">
      <c r="A3122" s="20"/>
    </row>
    <row r="3123" spans="1:1" x14ac:dyDescent="0.45">
      <c r="A3123" s="20"/>
    </row>
    <row r="3124" spans="1:1" x14ac:dyDescent="0.45">
      <c r="A3124" s="20"/>
    </row>
    <row r="3125" spans="1:1" x14ac:dyDescent="0.45">
      <c r="A3125" s="20"/>
    </row>
    <row r="3126" spans="1:1" x14ac:dyDescent="0.45">
      <c r="A3126" s="20"/>
    </row>
    <row r="3127" spans="1:1" x14ac:dyDescent="0.45">
      <c r="A3127" s="20"/>
    </row>
    <row r="3128" spans="1:1" x14ac:dyDescent="0.45">
      <c r="A3128" s="20"/>
    </row>
    <row r="3129" spans="1:1" x14ac:dyDescent="0.45">
      <c r="A3129" s="20"/>
    </row>
    <row r="3130" spans="1:1" x14ac:dyDescent="0.45">
      <c r="A3130" s="20"/>
    </row>
    <row r="3131" spans="1:1" x14ac:dyDescent="0.45">
      <c r="A3131" s="20"/>
    </row>
    <row r="3132" spans="1:1" x14ac:dyDescent="0.45">
      <c r="A3132" s="20"/>
    </row>
    <row r="3133" spans="1:1" x14ac:dyDescent="0.45">
      <c r="A3133" s="20"/>
    </row>
    <row r="3134" spans="1:1" x14ac:dyDescent="0.45">
      <c r="A3134" s="20"/>
    </row>
    <row r="3135" spans="1:1" x14ac:dyDescent="0.45">
      <c r="A3135" s="20"/>
    </row>
    <row r="3136" spans="1:1" x14ac:dyDescent="0.45">
      <c r="A3136" s="20"/>
    </row>
    <row r="3137" spans="1:1" x14ac:dyDescent="0.45">
      <c r="A3137" s="20"/>
    </row>
    <row r="3138" spans="1:1" x14ac:dyDescent="0.45">
      <c r="A3138" s="20"/>
    </row>
    <row r="3139" spans="1:1" x14ac:dyDescent="0.45">
      <c r="A3139" s="20"/>
    </row>
    <row r="3140" spans="1:1" x14ac:dyDescent="0.45">
      <c r="A3140" s="20"/>
    </row>
    <row r="3141" spans="1:1" x14ac:dyDescent="0.45">
      <c r="A3141" s="20"/>
    </row>
    <row r="3142" spans="1:1" x14ac:dyDescent="0.45">
      <c r="A3142" s="20"/>
    </row>
    <row r="3143" spans="1:1" x14ac:dyDescent="0.45">
      <c r="A3143" s="20"/>
    </row>
    <row r="3144" spans="1:1" x14ac:dyDescent="0.45">
      <c r="A3144" s="20"/>
    </row>
    <row r="3145" spans="1:1" x14ac:dyDescent="0.45">
      <c r="A3145" s="20"/>
    </row>
    <row r="3146" spans="1:1" x14ac:dyDescent="0.45">
      <c r="A3146" s="20"/>
    </row>
    <row r="3147" spans="1:1" x14ac:dyDescent="0.45">
      <c r="A3147" s="20"/>
    </row>
    <row r="3148" spans="1:1" x14ac:dyDescent="0.45">
      <c r="A3148" s="20"/>
    </row>
    <row r="3149" spans="1:1" x14ac:dyDescent="0.45">
      <c r="A3149" s="20"/>
    </row>
    <row r="3150" spans="1:1" x14ac:dyDescent="0.45">
      <c r="A3150" s="20"/>
    </row>
    <row r="3151" spans="1:1" x14ac:dyDescent="0.45">
      <c r="A3151" s="20"/>
    </row>
    <row r="3152" spans="1:1" x14ac:dyDescent="0.45">
      <c r="A3152" s="20"/>
    </row>
    <row r="3153" spans="1:1" x14ac:dyDescent="0.45">
      <c r="A3153" s="20"/>
    </row>
    <row r="3154" spans="1:1" x14ac:dyDescent="0.45">
      <c r="A3154" s="20"/>
    </row>
    <row r="3155" spans="1:1" x14ac:dyDescent="0.45">
      <c r="A3155" s="20"/>
    </row>
    <row r="3156" spans="1:1" x14ac:dyDescent="0.45">
      <c r="A3156" s="20"/>
    </row>
    <row r="3157" spans="1:1" x14ac:dyDescent="0.45">
      <c r="A3157" s="20"/>
    </row>
    <row r="3158" spans="1:1" x14ac:dyDescent="0.45">
      <c r="A3158" s="20"/>
    </row>
    <row r="3159" spans="1:1" x14ac:dyDescent="0.45">
      <c r="A3159" s="20"/>
    </row>
    <row r="3160" spans="1:1" x14ac:dyDescent="0.45">
      <c r="A3160" s="20"/>
    </row>
    <row r="3161" spans="1:1" x14ac:dyDescent="0.45">
      <c r="A3161" s="20"/>
    </row>
    <row r="3162" spans="1:1" x14ac:dyDescent="0.45">
      <c r="A3162" s="20"/>
    </row>
    <row r="3163" spans="1:1" x14ac:dyDescent="0.45">
      <c r="A3163" s="20"/>
    </row>
    <row r="3164" spans="1:1" x14ac:dyDescent="0.45">
      <c r="A3164" s="20"/>
    </row>
    <row r="3165" spans="1:1" x14ac:dyDescent="0.45">
      <c r="A3165" s="20"/>
    </row>
    <row r="3166" spans="1:1" x14ac:dyDescent="0.45">
      <c r="A3166" s="20"/>
    </row>
    <row r="3167" spans="1:1" x14ac:dyDescent="0.45">
      <c r="A3167" s="20"/>
    </row>
    <row r="3168" spans="1:1" x14ac:dyDescent="0.45">
      <c r="A3168" s="20"/>
    </row>
    <row r="3169" spans="1:1" x14ac:dyDescent="0.45">
      <c r="A3169" s="20"/>
    </row>
    <row r="3170" spans="1:1" x14ac:dyDescent="0.45">
      <c r="A3170" s="20"/>
    </row>
    <row r="3171" spans="1:1" x14ac:dyDescent="0.45">
      <c r="A3171" s="20"/>
    </row>
    <row r="3172" spans="1:1" x14ac:dyDescent="0.45">
      <c r="A3172" s="20"/>
    </row>
    <row r="3173" spans="1:1" x14ac:dyDescent="0.45">
      <c r="A3173" s="20"/>
    </row>
    <row r="3174" spans="1:1" x14ac:dyDescent="0.45">
      <c r="A3174" s="20"/>
    </row>
    <row r="3175" spans="1:1" x14ac:dyDescent="0.45">
      <c r="A3175" s="20"/>
    </row>
    <row r="3176" spans="1:1" x14ac:dyDescent="0.45">
      <c r="A3176" s="20"/>
    </row>
    <row r="3177" spans="1:1" x14ac:dyDescent="0.45">
      <c r="A3177" s="20"/>
    </row>
    <row r="3178" spans="1:1" x14ac:dyDescent="0.45">
      <c r="A3178" s="20"/>
    </row>
    <row r="3179" spans="1:1" x14ac:dyDescent="0.45">
      <c r="A3179" s="20"/>
    </row>
    <row r="3180" spans="1:1" x14ac:dyDescent="0.45">
      <c r="A3180" s="20"/>
    </row>
    <row r="3181" spans="1:1" x14ac:dyDescent="0.45">
      <c r="A3181" s="20"/>
    </row>
    <row r="3182" spans="1:1" x14ac:dyDescent="0.45">
      <c r="A3182" s="20"/>
    </row>
    <row r="3183" spans="1:1" x14ac:dyDescent="0.45">
      <c r="A3183" s="20"/>
    </row>
    <row r="3184" spans="1:1" x14ac:dyDescent="0.45">
      <c r="A3184" s="20"/>
    </row>
    <row r="3185" spans="1:1" x14ac:dyDescent="0.45">
      <c r="A3185" s="20"/>
    </row>
    <row r="3186" spans="1:1" x14ac:dyDescent="0.45">
      <c r="A3186" s="20"/>
    </row>
    <row r="3187" spans="1:1" x14ac:dyDescent="0.45">
      <c r="A3187" s="20"/>
    </row>
    <row r="3188" spans="1:1" x14ac:dyDescent="0.45">
      <c r="A3188" s="20"/>
    </row>
    <row r="3189" spans="1:1" x14ac:dyDescent="0.45">
      <c r="A3189" s="20"/>
    </row>
    <row r="3190" spans="1:1" x14ac:dyDescent="0.45">
      <c r="A3190" s="20"/>
    </row>
    <row r="3191" spans="1:1" x14ac:dyDescent="0.45">
      <c r="A3191" s="20"/>
    </row>
    <row r="3192" spans="1:1" x14ac:dyDescent="0.45">
      <c r="A3192" s="20"/>
    </row>
    <row r="3193" spans="1:1" x14ac:dyDescent="0.45">
      <c r="A3193" s="20"/>
    </row>
    <row r="3194" spans="1:1" x14ac:dyDescent="0.45">
      <c r="A3194" s="20"/>
    </row>
    <row r="3195" spans="1:1" x14ac:dyDescent="0.45">
      <c r="A3195" s="20"/>
    </row>
    <row r="3196" spans="1:1" x14ac:dyDescent="0.45">
      <c r="A3196" s="20"/>
    </row>
    <row r="3197" spans="1:1" x14ac:dyDescent="0.45">
      <c r="A3197" s="20"/>
    </row>
    <row r="3198" spans="1:1" x14ac:dyDescent="0.45">
      <c r="A3198" s="20"/>
    </row>
    <row r="3199" spans="1:1" x14ac:dyDescent="0.45">
      <c r="A3199" s="20"/>
    </row>
    <row r="3200" spans="1:1" x14ac:dyDescent="0.45">
      <c r="A3200" s="20"/>
    </row>
    <row r="3201" spans="1:1" x14ac:dyDescent="0.45">
      <c r="A3201" s="20"/>
    </row>
    <row r="3202" spans="1:1" x14ac:dyDescent="0.45">
      <c r="A3202" s="20"/>
    </row>
    <row r="3203" spans="1:1" x14ac:dyDescent="0.45">
      <c r="A3203" s="20"/>
    </row>
    <row r="3204" spans="1:1" x14ac:dyDescent="0.45">
      <c r="A3204" s="20"/>
    </row>
    <row r="3205" spans="1:1" x14ac:dyDescent="0.45">
      <c r="A3205" s="20"/>
    </row>
    <row r="3206" spans="1:1" x14ac:dyDescent="0.45">
      <c r="A3206" s="20"/>
    </row>
    <row r="3207" spans="1:1" x14ac:dyDescent="0.45">
      <c r="A3207" s="20"/>
    </row>
    <row r="3208" spans="1:1" x14ac:dyDescent="0.45">
      <c r="A3208" s="20"/>
    </row>
    <row r="3209" spans="1:1" x14ac:dyDescent="0.45">
      <c r="A3209" s="20"/>
    </row>
    <row r="3210" spans="1:1" x14ac:dyDescent="0.45">
      <c r="A3210" s="20"/>
    </row>
    <row r="3211" spans="1:1" x14ac:dyDescent="0.45">
      <c r="A3211" s="20"/>
    </row>
    <row r="3212" spans="1:1" x14ac:dyDescent="0.45">
      <c r="A3212" s="20"/>
    </row>
    <row r="3213" spans="1:1" x14ac:dyDescent="0.45">
      <c r="A3213" s="20"/>
    </row>
    <row r="3214" spans="1:1" x14ac:dyDescent="0.45">
      <c r="A3214" s="20"/>
    </row>
    <row r="3215" spans="1:1" x14ac:dyDescent="0.45">
      <c r="A3215" s="20"/>
    </row>
    <row r="3216" spans="1:1" x14ac:dyDescent="0.45">
      <c r="A3216" s="20"/>
    </row>
    <row r="3217" spans="1:1" x14ac:dyDescent="0.45">
      <c r="A3217" s="20"/>
    </row>
    <row r="3218" spans="1:1" x14ac:dyDescent="0.45">
      <c r="A3218" s="20"/>
    </row>
    <row r="3219" spans="1:1" x14ac:dyDescent="0.45">
      <c r="A3219" s="20"/>
    </row>
    <row r="3220" spans="1:1" x14ac:dyDescent="0.45">
      <c r="A3220" s="20"/>
    </row>
    <row r="3221" spans="1:1" x14ac:dyDescent="0.45">
      <c r="A3221" s="20"/>
    </row>
    <row r="3222" spans="1:1" x14ac:dyDescent="0.45">
      <c r="A3222" s="20"/>
    </row>
    <row r="3223" spans="1:1" x14ac:dyDescent="0.45">
      <c r="A3223" s="20"/>
    </row>
    <row r="3224" spans="1:1" x14ac:dyDescent="0.45">
      <c r="A3224" s="20"/>
    </row>
    <row r="3225" spans="1:1" x14ac:dyDescent="0.45">
      <c r="A3225" s="20"/>
    </row>
    <row r="3226" spans="1:1" x14ac:dyDescent="0.45">
      <c r="A3226" s="20"/>
    </row>
    <row r="3227" spans="1:1" x14ac:dyDescent="0.45">
      <c r="A3227" s="20"/>
    </row>
    <row r="3228" spans="1:1" x14ac:dyDescent="0.45">
      <c r="A3228" s="20"/>
    </row>
    <row r="3229" spans="1:1" x14ac:dyDescent="0.45">
      <c r="A3229" s="20"/>
    </row>
    <row r="3230" spans="1:1" x14ac:dyDescent="0.45">
      <c r="A3230" s="20"/>
    </row>
    <row r="3231" spans="1:1" x14ac:dyDescent="0.45">
      <c r="A3231" s="20"/>
    </row>
    <row r="3232" spans="1:1" x14ac:dyDescent="0.45">
      <c r="A3232" s="20"/>
    </row>
    <row r="3233" spans="1:1" x14ac:dyDescent="0.45">
      <c r="A3233" s="20"/>
    </row>
    <row r="3234" spans="1:1" x14ac:dyDescent="0.45">
      <c r="A3234" s="20"/>
    </row>
    <row r="3235" spans="1:1" x14ac:dyDescent="0.45">
      <c r="A3235" s="20"/>
    </row>
    <row r="3236" spans="1:1" x14ac:dyDescent="0.45">
      <c r="A3236" s="20"/>
    </row>
    <row r="3237" spans="1:1" x14ac:dyDescent="0.45">
      <c r="A3237" s="20"/>
    </row>
    <row r="3238" spans="1:1" x14ac:dyDescent="0.45">
      <c r="A3238" s="20"/>
    </row>
    <row r="3239" spans="1:1" x14ac:dyDescent="0.45">
      <c r="A3239" s="20"/>
    </row>
    <row r="3240" spans="1:1" x14ac:dyDescent="0.45">
      <c r="A3240" s="20"/>
    </row>
    <row r="3241" spans="1:1" x14ac:dyDescent="0.45">
      <c r="A3241" s="20"/>
    </row>
    <row r="3242" spans="1:1" x14ac:dyDescent="0.45">
      <c r="A3242" s="20"/>
    </row>
    <row r="3243" spans="1:1" x14ac:dyDescent="0.45">
      <c r="A3243" s="20"/>
    </row>
    <row r="3244" spans="1:1" x14ac:dyDescent="0.45">
      <c r="A3244" s="20"/>
    </row>
    <row r="3245" spans="1:1" x14ac:dyDescent="0.45">
      <c r="A3245" s="20"/>
    </row>
    <row r="3246" spans="1:1" x14ac:dyDescent="0.45">
      <c r="A3246" s="20"/>
    </row>
    <row r="3247" spans="1:1" x14ac:dyDescent="0.45">
      <c r="A3247" s="20"/>
    </row>
    <row r="3248" spans="1:1" x14ac:dyDescent="0.45">
      <c r="A3248" s="20"/>
    </row>
    <row r="3249" spans="1:1" x14ac:dyDescent="0.45">
      <c r="A3249" s="20"/>
    </row>
    <row r="3250" spans="1:1" x14ac:dyDescent="0.45">
      <c r="A3250" s="20"/>
    </row>
    <row r="3251" spans="1:1" x14ac:dyDescent="0.45">
      <c r="A3251" s="20"/>
    </row>
    <row r="3252" spans="1:1" x14ac:dyDescent="0.45">
      <c r="A3252" s="20"/>
    </row>
    <row r="3253" spans="1:1" x14ac:dyDescent="0.45">
      <c r="A3253" s="20"/>
    </row>
    <row r="3254" spans="1:1" x14ac:dyDescent="0.45">
      <c r="A3254" s="20"/>
    </row>
    <row r="3255" spans="1:1" x14ac:dyDescent="0.45">
      <c r="A3255" s="20"/>
    </row>
    <row r="3256" spans="1:1" x14ac:dyDescent="0.45">
      <c r="A3256" s="20"/>
    </row>
    <row r="3257" spans="1:1" x14ac:dyDescent="0.45">
      <c r="A3257" s="20"/>
    </row>
    <row r="3258" spans="1:1" x14ac:dyDescent="0.45">
      <c r="A3258" s="20"/>
    </row>
    <row r="3259" spans="1:1" x14ac:dyDescent="0.45">
      <c r="A3259" s="20"/>
    </row>
    <row r="3260" spans="1:1" x14ac:dyDescent="0.45">
      <c r="A3260" s="20"/>
    </row>
    <row r="3261" spans="1:1" x14ac:dyDescent="0.45">
      <c r="A3261" s="20"/>
    </row>
    <row r="3262" spans="1:1" x14ac:dyDescent="0.45">
      <c r="A3262" s="20"/>
    </row>
    <row r="3263" spans="1:1" x14ac:dyDescent="0.45">
      <c r="A3263" s="20"/>
    </row>
    <row r="3264" spans="1:1" x14ac:dyDescent="0.45">
      <c r="A3264" s="20"/>
    </row>
    <row r="3265" spans="1:1" x14ac:dyDescent="0.45">
      <c r="A3265" s="20"/>
    </row>
    <row r="3266" spans="1:1" x14ac:dyDescent="0.45">
      <c r="A3266" s="20"/>
    </row>
    <row r="3267" spans="1:1" x14ac:dyDescent="0.45">
      <c r="A3267" s="20"/>
    </row>
    <row r="3268" spans="1:1" x14ac:dyDescent="0.45">
      <c r="A3268" s="20"/>
    </row>
    <row r="3269" spans="1:1" x14ac:dyDescent="0.45">
      <c r="A3269" s="20"/>
    </row>
    <row r="3270" spans="1:1" x14ac:dyDescent="0.45">
      <c r="A3270" s="20"/>
    </row>
    <row r="3271" spans="1:1" x14ac:dyDescent="0.45">
      <c r="A3271" s="20"/>
    </row>
    <row r="3272" spans="1:1" x14ac:dyDescent="0.45">
      <c r="A3272" s="20"/>
    </row>
    <row r="3273" spans="1:1" x14ac:dyDescent="0.45">
      <c r="A3273" s="20"/>
    </row>
    <row r="3274" spans="1:1" x14ac:dyDescent="0.45">
      <c r="A3274" s="20"/>
    </row>
    <row r="3275" spans="1:1" x14ac:dyDescent="0.45">
      <c r="A3275" s="20"/>
    </row>
    <row r="3276" spans="1:1" x14ac:dyDescent="0.45">
      <c r="A3276" s="20"/>
    </row>
    <row r="3277" spans="1:1" x14ac:dyDescent="0.45">
      <c r="A3277" s="20"/>
    </row>
    <row r="3278" spans="1:1" x14ac:dyDescent="0.45">
      <c r="A3278" s="20"/>
    </row>
    <row r="3279" spans="1:1" x14ac:dyDescent="0.45">
      <c r="A3279" s="20"/>
    </row>
    <row r="3280" spans="1:1" x14ac:dyDescent="0.45">
      <c r="A3280" s="20"/>
    </row>
    <row r="3281" spans="1:1" x14ac:dyDescent="0.45">
      <c r="A3281" s="20"/>
    </row>
    <row r="3282" spans="1:1" x14ac:dyDescent="0.45">
      <c r="A3282" s="20"/>
    </row>
    <row r="3283" spans="1:1" x14ac:dyDescent="0.45">
      <c r="A3283" s="20"/>
    </row>
    <row r="3284" spans="1:1" x14ac:dyDescent="0.45">
      <c r="A3284" s="20"/>
    </row>
    <row r="3285" spans="1:1" x14ac:dyDescent="0.45">
      <c r="A3285" s="20"/>
    </row>
    <row r="3286" spans="1:1" x14ac:dyDescent="0.45">
      <c r="A3286" s="20"/>
    </row>
    <row r="3287" spans="1:1" x14ac:dyDescent="0.45">
      <c r="A3287" s="20"/>
    </row>
    <row r="3288" spans="1:1" x14ac:dyDescent="0.45">
      <c r="A3288" s="20"/>
    </row>
    <row r="3289" spans="1:1" x14ac:dyDescent="0.45">
      <c r="A3289" s="20"/>
    </row>
    <row r="3290" spans="1:1" x14ac:dyDescent="0.45">
      <c r="A3290" s="20"/>
    </row>
    <row r="3291" spans="1:1" x14ac:dyDescent="0.45">
      <c r="A3291" s="20"/>
    </row>
    <row r="3292" spans="1:1" x14ac:dyDescent="0.45">
      <c r="A3292" s="20"/>
    </row>
    <row r="3293" spans="1:1" x14ac:dyDescent="0.45">
      <c r="A3293" s="20"/>
    </row>
    <row r="3294" spans="1:1" x14ac:dyDescent="0.45">
      <c r="A3294" s="20"/>
    </row>
    <row r="3295" spans="1:1" x14ac:dyDescent="0.45">
      <c r="A3295" s="20"/>
    </row>
    <row r="3296" spans="1:1" x14ac:dyDescent="0.45">
      <c r="A3296" s="20"/>
    </row>
    <row r="3297" spans="1:1" x14ac:dyDescent="0.45">
      <c r="A3297" s="20"/>
    </row>
    <row r="3298" spans="1:1" x14ac:dyDescent="0.45">
      <c r="A3298" s="20"/>
    </row>
    <row r="3299" spans="1:1" x14ac:dyDescent="0.45">
      <c r="A3299" s="20"/>
    </row>
    <row r="3300" spans="1:1" x14ac:dyDescent="0.45">
      <c r="A3300" s="20"/>
    </row>
    <row r="3301" spans="1:1" x14ac:dyDescent="0.45">
      <c r="A3301" s="20"/>
    </row>
    <row r="3302" spans="1:1" x14ac:dyDescent="0.45">
      <c r="A3302" s="20"/>
    </row>
    <row r="3303" spans="1:1" x14ac:dyDescent="0.45">
      <c r="A3303" s="20"/>
    </row>
    <row r="3304" spans="1:1" x14ac:dyDescent="0.45">
      <c r="A3304" s="20"/>
    </row>
    <row r="3305" spans="1:1" x14ac:dyDescent="0.45">
      <c r="A3305" s="20"/>
    </row>
    <row r="3306" spans="1:1" x14ac:dyDescent="0.45">
      <c r="A3306" s="20"/>
    </row>
    <row r="3307" spans="1:1" x14ac:dyDescent="0.45">
      <c r="A3307" s="20"/>
    </row>
    <row r="3308" spans="1:1" x14ac:dyDescent="0.45">
      <c r="A3308" s="20"/>
    </row>
    <row r="3309" spans="1:1" x14ac:dyDescent="0.45">
      <c r="A3309" s="20"/>
    </row>
    <row r="3310" spans="1:1" x14ac:dyDescent="0.45">
      <c r="A3310" s="20"/>
    </row>
    <row r="3311" spans="1:1" x14ac:dyDescent="0.45">
      <c r="A3311" s="20"/>
    </row>
    <row r="3312" spans="1:1" x14ac:dyDescent="0.45">
      <c r="A3312" s="20"/>
    </row>
    <row r="3313" spans="1:1" x14ac:dyDescent="0.45">
      <c r="A3313" s="20"/>
    </row>
    <row r="3314" spans="1:1" x14ac:dyDescent="0.45">
      <c r="A3314" s="20"/>
    </row>
    <row r="3315" spans="1:1" x14ac:dyDescent="0.45">
      <c r="A3315" s="20"/>
    </row>
    <row r="3316" spans="1:1" x14ac:dyDescent="0.45">
      <c r="A3316" s="20"/>
    </row>
    <row r="3317" spans="1:1" x14ac:dyDescent="0.45">
      <c r="A3317" s="20"/>
    </row>
    <row r="3318" spans="1:1" x14ac:dyDescent="0.45">
      <c r="A3318" s="20"/>
    </row>
    <row r="3319" spans="1:1" x14ac:dyDescent="0.45">
      <c r="A3319" s="20"/>
    </row>
    <row r="3320" spans="1:1" x14ac:dyDescent="0.45">
      <c r="A3320" s="20"/>
    </row>
    <row r="3321" spans="1:1" x14ac:dyDescent="0.45">
      <c r="A3321" s="20"/>
    </row>
    <row r="3322" spans="1:1" x14ac:dyDescent="0.45">
      <c r="A3322" s="20"/>
    </row>
    <row r="3323" spans="1:1" x14ac:dyDescent="0.45">
      <c r="A3323" s="20"/>
    </row>
    <row r="3324" spans="1:1" x14ac:dyDescent="0.45">
      <c r="A3324" s="20"/>
    </row>
    <row r="3325" spans="1:1" x14ac:dyDescent="0.45">
      <c r="A3325" s="20"/>
    </row>
    <row r="3326" spans="1:1" x14ac:dyDescent="0.45">
      <c r="A3326" s="20"/>
    </row>
    <row r="3327" spans="1:1" x14ac:dyDescent="0.45">
      <c r="A3327" s="20"/>
    </row>
    <row r="3328" spans="1:1" x14ac:dyDescent="0.45">
      <c r="A3328" s="20"/>
    </row>
    <row r="3329" spans="1:1" x14ac:dyDescent="0.45">
      <c r="A3329" s="20"/>
    </row>
    <row r="3330" spans="1:1" x14ac:dyDescent="0.45">
      <c r="A3330" s="20"/>
    </row>
    <row r="3331" spans="1:1" x14ac:dyDescent="0.45">
      <c r="A3331" s="20"/>
    </row>
    <row r="3332" spans="1:1" x14ac:dyDescent="0.45">
      <c r="A3332" s="20"/>
    </row>
    <row r="3333" spans="1:1" x14ac:dyDescent="0.45">
      <c r="A3333" s="20"/>
    </row>
    <row r="3334" spans="1:1" x14ac:dyDescent="0.45">
      <c r="A3334" s="20"/>
    </row>
    <row r="3335" spans="1:1" x14ac:dyDescent="0.45">
      <c r="A3335" s="20"/>
    </row>
    <row r="3336" spans="1:1" x14ac:dyDescent="0.45">
      <c r="A3336" s="20"/>
    </row>
    <row r="3337" spans="1:1" x14ac:dyDescent="0.45">
      <c r="A3337" s="20"/>
    </row>
    <row r="3338" spans="1:1" x14ac:dyDescent="0.45">
      <c r="A3338" s="20"/>
    </row>
    <row r="3339" spans="1:1" x14ac:dyDescent="0.45">
      <c r="A3339" s="20"/>
    </row>
    <row r="3340" spans="1:1" x14ac:dyDescent="0.45">
      <c r="A3340" s="20"/>
    </row>
    <row r="3341" spans="1:1" x14ac:dyDescent="0.45">
      <c r="A3341" s="20"/>
    </row>
    <row r="3342" spans="1:1" x14ac:dyDescent="0.45">
      <c r="A3342" s="20"/>
    </row>
    <row r="3343" spans="1:1" x14ac:dyDescent="0.45">
      <c r="A3343" s="20"/>
    </row>
    <row r="3344" spans="1:1" x14ac:dyDescent="0.45">
      <c r="A3344" s="20"/>
    </row>
    <row r="3345" spans="1:1" x14ac:dyDescent="0.45">
      <c r="A3345" s="20"/>
    </row>
    <row r="3346" spans="1:1" x14ac:dyDescent="0.45">
      <c r="A3346" s="20"/>
    </row>
    <row r="3347" spans="1:1" x14ac:dyDescent="0.45">
      <c r="A3347" s="20"/>
    </row>
    <row r="3348" spans="1:1" x14ac:dyDescent="0.45">
      <c r="A3348" s="20"/>
    </row>
    <row r="3349" spans="1:1" x14ac:dyDescent="0.45">
      <c r="A3349" s="20"/>
    </row>
    <row r="3350" spans="1:1" x14ac:dyDescent="0.45">
      <c r="A3350" s="20"/>
    </row>
    <row r="3351" spans="1:1" x14ac:dyDescent="0.45">
      <c r="A3351" s="20"/>
    </row>
    <row r="3352" spans="1:1" x14ac:dyDescent="0.45">
      <c r="A3352" s="20"/>
    </row>
    <row r="3353" spans="1:1" x14ac:dyDescent="0.45">
      <c r="A3353" s="20"/>
    </row>
    <row r="3354" spans="1:1" x14ac:dyDescent="0.45">
      <c r="A3354" s="20"/>
    </row>
    <row r="3355" spans="1:1" x14ac:dyDescent="0.45">
      <c r="A3355" s="20"/>
    </row>
    <row r="3356" spans="1:1" x14ac:dyDescent="0.45">
      <c r="A3356" s="20"/>
    </row>
    <row r="3357" spans="1:1" x14ac:dyDescent="0.45">
      <c r="A3357" s="20"/>
    </row>
    <row r="3358" spans="1:1" x14ac:dyDescent="0.45">
      <c r="A3358" s="20"/>
    </row>
    <row r="3359" spans="1:1" x14ac:dyDescent="0.45">
      <c r="A3359" s="20"/>
    </row>
    <row r="3360" spans="1:1" x14ac:dyDescent="0.45">
      <c r="A3360" s="20"/>
    </row>
    <row r="3361" spans="1:1" x14ac:dyDescent="0.45">
      <c r="A3361" s="20"/>
    </row>
    <row r="3362" spans="1:1" x14ac:dyDescent="0.45">
      <c r="A3362" s="20"/>
    </row>
    <row r="3363" spans="1:1" x14ac:dyDescent="0.45">
      <c r="A3363" s="20"/>
    </row>
    <row r="3364" spans="1:1" x14ac:dyDescent="0.45">
      <c r="A3364" s="20"/>
    </row>
    <row r="3365" spans="1:1" x14ac:dyDescent="0.45">
      <c r="A3365" s="20"/>
    </row>
    <row r="3366" spans="1:1" x14ac:dyDescent="0.45">
      <c r="A3366" s="20"/>
    </row>
    <row r="3367" spans="1:1" x14ac:dyDescent="0.45">
      <c r="A3367" s="20"/>
    </row>
    <row r="3368" spans="1:1" x14ac:dyDescent="0.45">
      <c r="A3368" s="20"/>
    </row>
    <row r="3369" spans="1:1" x14ac:dyDescent="0.45">
      <c r="A3369" s="20"/>
    </row>
    <row r="3370" spans="1:1" x14ac:dyDescent="0.45">
      <c r="A3370" s="20"/>
    </row>
    <row r="3371" spans="1:1" x14ac:dyDescent="0.45">
      <c r="A3371" s="20"/>
    </row>
    <row r="3372" spans="1:1" x14ac:dyDescent="0.45">
      <c r="A3372" s="20"/>
    </row>
    <row r="3373" spans="1:1" x14ac:dyDescent="0.45">
      <c r="A3373" s="20"/>
    </row>
    <row r="3374" spans="1:1" x14ac:dyDescent="0.45">
      <c r="A3374" s="20"/>
    </row>
    <row r="3375" spans="1:1" x14ac:dyDescent="0.45">
      <c r="A3375" s="20"/>
    </row>
    <row r="3376" spans="1:1" x14ac:dyDescent="0.45">
      <c r="A3376" s="20"/>
    </row>
    <row r="3377" spans="1:1" x14ac:dyDescent="0.45">
      <c r="A3377" s="20"/>
    </row>
    <row r="3378" spans="1:1" x14ac:dyDescent="0.45">
      <c r="A3378" s="20"/>
    </row>
    <row r="3379" spans="1:1" x14ac:dyDescent="0.45">
      <c r="A3379" s="20"/>
    </row>
    <row r="3380" spans="1:1" x14ac:dyDescent="0.45">
      <c r="A3380" s="20"/>
    </row>
    <row r="3381" spans="1:1" x14ac:dyDescent="0.45">
      <c r="A3381" s="20"/>
    </row>
    <row r="3382" spans="1:1" x14ac:dyDescent="0.45">
      <c r="A3382" s="20"/>
    </row>
    <row r="3383" spans="1:1" x14ac:dyDescent="0.45">
      <c r="A3383" s="20"/>
    </row>
    <row r="3384" spans="1:1" x14ac:dyDescent="0.45">
      <c r="A3384" s="20"/>
    </row>
    <row r="3385" spans="1:1" x14ac:dyDescent="0.45">
      <c r="A3385" s="20"/>
    </row>
    <row r="3386" spans="1:1" x14ac:dyDescent="0.45">
      <c r="A3386" s="20"/>
    </row>
    <row r="3387" spans="1:1" x14ac:dyDescent="0.45">
      <c r="A3387" s="20"/>
    </row>
    <row r="3388" spans="1:1" x14ac:dyDescent="0.45">
      <c r="A3388" s="20"/>
    </row>
    <row r="3389" spans="1:1" x14ac:dyDescent="0.45">
      <c r="A3389" s="20"/>
    </row>
    <row r="3390" spans="1:1" x14ac:dyDescent="0.45">
      <c r="A3390" s="20"/>
    </row>
    <row r="3391" spans="1:1" x14ac:dyDescent="0.45">
      <c r="A3391" s="20"/>
    </row>
    <row r="3392" spans="1:1" x14ac:dyDescent="0.45">
      <c r="A3392" s="20"/>
    </row>
    <row r="3393" spans="1:1" x14ac:dyDescent="0.45">
      <c r="A3393" s="20"/>
    </row>
    <row r="3394" spans="1:1" x14ac:dyDescent="0.45">
      <c r="A3394" s="20"/>
    </row>
    <row r="3395" spans="1:1" x14ac:dyDescent="0.45">
      <c r="A3395" s="20"/>
    </row>
    <row r="3396" spans="1:1" x14ac:dyDescent="0.45">
      <c r="A3396" s="20"/>
    </row>
    <row r="3397" spans="1:1" x14ac:dyDescent="0.45">
      <c r="A3397" s="20"/>
    </row>
    <row r="3398" spans="1:1" x14ac:dyDescent="0.45">
      <c r="A3398" s="20"/>
    </row>
    <row r="3399" spans="1:1" x14ac:dyDescent="0.45">
      <c r="A3399" s="20"/>
    </row>
    <row r="3400" spans="1:1" x14ac:dyDescent="0.45">
      <c r="A3400" s="20"/>
    </row>
    <row r="3401" spans="1:1" x14ac:dyDescent="0.45">
      <c r="A3401" s="20"/>
    </row>
    <row r="3402" spans="1:1" x14ac:dyDescent="0.45">
      <c r="A3402" s="20"/>
    </row>
    <row r="3403" spans="1:1" x14ac:dyDescent="0.45">
      <c r="A3403" s="20"/>
    </row>
    <row r="3404" spans="1:1" x14ac:dyDescent="0.45">
      <c r="A3404" s="20"/>
    </row>
    <row r="3405" spans="1:1" x14ac:dyDescent="0.45">
      <c r="A3405" s="20"/>
    </row>
    <row r="3406" spans="1:1" x14ac:dyDescent="0.45">
      <c r="A3406" s="20"/>
    </row>
    <row r="3407" spans="1:1" x14ac:dyDescent="0.45">
      <c r="A3407" s="20"/>
    </row>
    <row r="3408" spans="1:1" x14ac:dyDescent="0.45">
      <c r="A3408" s="20"/>
    </row>
    <row r="3409" spans="1:1" x14ac:dyDescent="0.45">
      <c r="A3409" s="20"/>
    </row>
    <row r="3410" spans="1:1" x14ac:dyDescent="0.45">
      <c r="A3410" s="20"/>
    </row>
    <row r="3411" spans="1:1" x14ac:dyDescent="0.45">
      <c r="A3411" s="20"/>
    </row>
    <row r="3412" spans="1:1" x14ac:dyDescent="0.45">
      <c r="A3412" s="20"/>
    </row>
    <row r="3413" spans="1:1" x14ac:dyDescent="0.45">
      <c r="A3413" s="20"/>
    </row>
    <row r="3414" spans="1:1" x14ac:dyDescent="0.45">
      <c r="A3414" s="20"/>
    </row>
    <row r="3415" spans="1:1" x14ac:dyDescent="0.45">
      <c r="A3415" s="20"/>
    </row>
    <row r="3416" spans="1:1" x14ac:dyDescent="0.45">
      <c r="A3416" s="20"/>
    </row>
    <row r="3417" spans="1:1" x14ac:dyDescent="0.45">
      <c r="A3417" s="20"/>
    </row>
    <row r="3418" spans="1:1" x14ac:dyDescent="0.45">
      <c r="A3418" s="20"/>
    </row>
    <row r="3419" spans="1:1" x14ac:dyDescent="0.45">
      <c r="A3419" s="20"/>
    </row>
    <row r="3420" spans="1:1" x14ac:dyDescent="0.45">
      <c r="A3420" s="20"/>
    </row>
    <row r="3421" spans="1:1" x14ac:dyDescent="0.45">
      <c r="A3421" s="20"/>
    </row>
    <row r="3422" spans="1:1" x14ac:dyDescent="0.45">
      <c r="A3422" s="20"/>
    </row>
    <row r="3423" spans="1:1" x14ac:dyDescent="0.45">
      <c r="A3423" s="20"/>
    </row>
    <row r="3424" spans="1:1" x14ac:dyDescent="0.45">
      <c r="A3424" s="20"/>
    </row>
    <row r="3425" spans="1:1" x14ac:dyDescent="0.45">
      <c r="A3425" s="20"/>
    </row>
    <row r="3426" spans="1:1" x14ac:dyDescent="0.45">
      <c r="A3426" s="20"/>
    </row>
    <row r="3427" spans="1:1" x14ac:dyDescent="0.45">
      <c r="A3427" s="20"/>
    </row>
    <row r="3428" spans="1:1" x14ac:dyDescent="0.45">
      <c r="A3428" s="20"/>
    </row>
    <row r="3429" spans="1:1" x14ac:dyDescent="0.45">
      <c r="A3429" s="20"/>
    </row>
    <row r="3430" spans="1:1" x14ac:dyDescent="0.45">
      <c r="A3430" s="20"/>
    </row>
    <row r="3431" spans="1:1" x14ac:dyDescent="0.45">
      <c r="A3431" s="20"/>
    </row>
    <row r="3432" spans="1:1" x14ac:dyDescent="0.45">
      <c r="A3432" s="20"/>
    </row>
    <row r="3433" spans="1:1" x14ac:dyDescent="0.45">
      <c r="A3433" s="20"/>
    </row>
    <row r="3434" spans="1:1" x14ac:dyDescent="0.45">
      <c r="A3434" s="20"/>
    </row>
    <row r="3435" spans="1:1" x14ac:dyDescent="0.45">
      <c r="A3435" s="20"/>
    </row>
    <row r="3436" spans="1:1" x14ac:dyDescent="0.45">
      <c r="A3436" s="20"/>
    </row>
    <row r="3437" spans="1:1" x14ac:dyDescent="0.45">
      <c r="A3437" s="20"/>
    </row>
    <row r="3438" spans="1:1" x14ac:dyDescent="0.45">
      <c r="A3438" s="20"/>
    </row>
    <row r="3439" spans="1:1" x14ac:dyDescent="0.45">
      <c r="A3439" s="20"/>
    </row>
    <row r="3440" spans="1:1" x14ac:dyDescent="0.45">
      <c r="A3440" s="20"/>
    </row>
    <row r="3441" spans="1:1" x14ac:dyDescent="0.45">
      <c r="A3441" s="20"/>
    </row>
    <row r="3442" spans="1:1" x14ac:dyDescent="0.45">
      <c r="A3442" s="20"/>
    </row>
    <row r="3443" spans="1:1" x14ac:dyDescent="0.45">
      <c r="A3443" s="20"/>
    </row>
    <row r="3444" spans="1:1" x14ac:dyDescent="0.45">
      <c r="A3444" s="20"/>
    </row>
    <row r="3445" spans="1:1" x14ac:dyDescent="0.45">
      <c r="A3445" s="20"/>
    </row>
    <row r="3446" spans="1:1" x14ac:dyDescent="0.45">
      <c r="A3446" s="20"/>
    </row>
    <row r="3447" spans="1:1" x14ac:dyDescent="0.45">
      <c r="A3447" s="20"/>
    </row>
    <row r="3448" spans="1:1" x14ac:dyDescent="0.45">
      <c r="A3448" s="20"/>
    </row>
    <row r="3449" spans="1:1" x14ac:dyDescent="0.45">
      <c r="A3449" s="20"/>
    </row>
    <row r="3450" spans="1:1" x14ac:dyDescent="0.45">
      <c r="A3450" s="20"/>
    </row>
    <row r="3451" spans="1:1" x14ac:dyDescent="0.45">
      <c r="A3451" s="20"/>
    </row>
    <row r="3452" spans="1:1" x14ac:dyDescent="0.45">
      <c r="A3452" s="20"/>
    </row>
    <row r="3453" spans="1:1" x14ac:dyDescent="0.45">
      <c r="A3453" s="20"/>
    </row>
    <row r="3454" spans="1:1" x14ac:dyDescent="0.45">
      <c r="A3454" s="20"/>
    </row>
    <row r="3455" spans="1:1" x14ac:dyDescent="0.45">
      <c r="A3455" s="20"/>
    </row>
    <row r="3456" spans="1:1" x14ac:dyDescent="0.45">
      <c r="A3456" s="20"/>
    </row>
    <row r="3457" spans="1:1" x14ac:dyDescent="0.45">
      <c r="A3457" s="20"/>
    </row>
    <row r="3458" spans="1:1" x14ac:dyDescent="0.45">
      <c r="A3458" s="20"/>
    </row>
    <row r="3459" spans="1:1" x14ac:dyDescent="0.45">
      <c r="A3459" s="20"/>
    </row>
    <row r="3460" spans="1:1" x14ac:dyDescent="0.45">
      <c r="A3460" s="20"/>
    </row>
    <row r="3461" spans="1:1" x14ac:dyDescent="0.45">
      <c r="A3461" s="20"/>
    </row>
    <row r="3462" spans="1:1" x14ac:dyDescent="0.45">
      <c r="A3462" s="20"/>
    </row>
    <row r="3463" spans="1:1" x14ac:dyDescent="0.45">
      <c r="A3463" s="20"/>
    </row>
    <row r="3464" spans="1:1" x14ac:dyDescent="0.45">
      <c r="A3464" s="20"/>
    </row>
    <row r="3465" spans="1:1" x14ac:dyDescent="0.45">
      <c r="A3465" s="20"/>
    </row>
    <row r="3466" spans="1:1" x14ac:dyDescent="0.45">
      <c r="A3466" s="20"/>
    </row>
    <row r="3467" spans="1:1" x14ac:dyDescent="0.45">
      <c r="A3467" s="20"/>
    </row>
    <row r="3468" spans="1:1" x14ac:dyDescent="0.45">
      <c r="A3468" s="20"/>
    </row>
    <row r="3469" spans="1:1" x14ac:dyDescent="0.45">
      <c r="A3469" s="20"/>
    </row>
    <row r="3470" spans="1:1" x14ac:dyDescent="0.45">
      <c r="A3470" s="20"/>
    </row>
    <row r="3471" spans="1:1" x14ac:dyDescent="0.45">
      <c r="A3471" s="20"/>
    </row>
    <row r="3472" spans="1:1" x14ac:dyDescent="0.45">
      <c r="A3472" s="20"/>
    </row>
    <row r="3473" spans="1:1" x14ac:dyDescent="0.45">
      <c r="A3473" s="20"/>
    </row>
    <row r="3474" spans="1:1" x14ac:dyDescent="0.45">
      <c r="A3474" s="20"/>
    </row>
    <row r="3475" spans="1:1" x14ac:dyDescent="0.45">
      <c r="A3475" s="20"/>
    </row>
    <row r="3476" spans="1:1" x14ac:dyDescent="0.45">
      <c r="A3476" s="20"/>
    </row>
    <row r="3477" spans="1:1" x14ac:dyDescent="0.45">
      <c r="A3477" s="20"/>
    </row>
    <row r="3478" spans="1:1" x14ac:dyDescent="0.45">
      <c r="A3478" s="20"/>
    </row>
    <row r="3479" spans="1:1" x14ac:dyDescent="0.45">
      <c r="A3479" s="20"/>
    </row>
    <row r="3480" spans="1:1" x14ac:dyDescent="0.45">
      <c r="A3480" s="20"/>
    </row>
    <row r="3481" spans="1:1" x14ac:dyDescent="0.45">
      <c r="A3481" s="20"/>
    </row>
    <row r="3482" spans="1:1" x14ac:dyDescent="0.45">
      <c r="A3482" s="20"/>
    </row>
    <row r="3483" spans="1:1" x14ac:dyDescent="0.45">
      <c r="A3483" s="20"/>
    </row>
    <row r="3484" spans="1:1" x14ac:dyDescent="0.45">
      <c r="A3484" s="20"/>
    </row>
    <row r="3485" spans="1:1" x14ac:dyDescent="0.45">
      <c r="A3485" s="20"/>
    </row>
    <row r="3486" spans="1:1" x14ac:dyDescent="0.45">
      <c r="A3486" s="20"/>
    </row>
    <row r="3487" spans="1:1" x14ac:dyDescent="0.45">
      <c r="A3487" s="20"/>
    </row>
    <row r="3488" spans="1:1" x14ac:dyDescent="0.45">
      <c r="A3488" s="20"/>
    </row>
    <row r="3489" spans="1:1" x14ac:dyDescent="0.45">
      <c r="A3489" s="20"/>
    </row>
    <row r="3490" spans="1:1" x14ac:dyDescent="0.45">
      <c r="A3490" s="20"/>
    </row>
    <row r="3491" spans="1:1" x14ac:dyDescent="0.45">
      <c r="A3491" s="20"/>
    </row>
    <row r="3492" spans="1:1" x14ac:dyDescent="0.45">
      <c r="A3492" s="20"/>
    </row>
    <row r="3493" spans="1:1" x14ac:dyDescent="0.45">
      <c r="A3493" s="20"/>
    </row>
    <row r="3494" spans="1:1" x14ac:dyDescent="0.45">
      <c r="A3494" s="20"/>
    </row>
    <row r="3495" spans="1:1" x14ac:dyDescent="0.45">
      <c r="A3495" s="20"/>
    </row>
    <row r="3496" spans="1:1" x14ac:dyDescent="0.45">
      <c r="A3496" s="20"/>
    </row>
    <row r="3497" spans="1:1" x14ac:dyDescent="0.45">
      <c r="A3497" s="20"/>
    </row>
    <row r="3498" spans="1:1" x14ac:dyDescent="0.45">
      <c r="A3498" s="20"/>
    </row>
    <row r="3499" spans="1:1" x14ac:dyDescent="0.45">
      <c r="A3499" s="20"/>
    </row>
    <row r="3500" spans="1:1" x14ac:dyDescent="0.45">
      <c r="A3500" s="20"/>
    </row>
    <row r="3501" spans="1:1" x14ac:dyDescent="0.45">
      <c r="A3501" s="20"/>
    </row>
    <row r="3502" spans="1:1" x14ac:dyDescent="0.45">
      <c r="A3502" s="20"/>
    </row>
    <row r="3503" spans="1:1" x14ac:dyDescent="0.45">
      <c r="A3503" s="20"/>
    </row>
    <row r="3504" spans="1:1" x14ac:dyDescent="0.45">
      <c r="A3504" s="20"/>
    </row>
    <row r="3505" spans="1:1" x14ac:dyDescent="0.45">
      <c r="A3505" s="20"/>
    </row>
    <row r="3506" spans="1:1" x14ac:dyDescent="0.45">
      <c r="A3506" s="20"/>
    </row>
    <row r="3507" spans="1:1" x14ac:dyDescent="0.45">
      <c r="A3507" s="20"/>
    </row>
    <row r="3508" spans="1:1" x14ac:dyDescent="0.45">
      <c r="A3508" s="20"/>
    </row>
    <row r="3509" spans="1:1" x14ac:dyDescent="0.45">
      <c r="A3509" s="20"/>
    </row>
    <row r="3510" spans="1:1" x14ac:dyDescent="0.45">
      <c r="A3510" s="20"/>
    </row>
    <row r="3511" spans="1:1" x14ac:dyDescent="0.45">
      <c r="A3511" s="20"/>
    </row>
    <row r="3512" spans="1:1" x14ac:dyDescent="0.45">
      <c r="A3512" s="20"/>
    </row>
    <row r="3513" spans="1:1" x14ac:dyDescent="0.45">
      <c r="A3513" s="20"/>
    </row>
    <row r="3514" spans="1:1" x14ac:dyDescent="0.45">
      <c r="A3514" s="20"/>
    </row>
    <row r="3515" spans="1:1" x14ac:dyDescent="0.45">
      <c r="A3515" s="20"/>
    </row>
    <row r="3516" spans="1:1" x14ac:dyDescent="0.45">
      <c r="A3516" s="20"/>
    </row>
    <row r="3517" spans="1:1" x14ac:dyDescent="0.45">
      <c r="A3517" s="20"/>
    </row>
    <row r="3518" spans="1:1" x14ac:dyDescent="0.45">
      <c r="A3518" s="20"/>
    </row>
    <row r="3519" spans="1:1" x14ac:dyDescent="0.45">
      <c r="A3519" s="20"/>
    </row>
    <row r="3520" spans="1:1" x14ac:dyDescent="0.45">
      <c r="A3520" s="20"/>
    </row>
    <row r="3521" spans="1:1" x14ac:dyDescent="0.45">
      <c r="A3521" s="20"/>
    </row>
    <row r="3522" spans="1:1" x14ac:dyDescent="0.45">
      <c r="A3522" s="20"/>
    </row>
    <row r="3523" spans="1:1" x14ac:dyDescent="0.45">
      <c r="A3523" s="20"/>
    </row>
    <row r="3524" spans="1:1" x14ac:dyDescent="0.45">
      <c r="A3524" s="20"/>
    </row>
    <row r="3525" spans="1:1" x14ac:dyDescent="0.45">
      <c r="A3525" s="20"/>
    </row>
    <row r="3526" spans="1:1" x14ac:dyDescent="0.45">
      <c r="A3526" s="20"/>
    </row>
    <row r="3527" spans="1:1" x14ac:dyDescent="0.45">
      <c r="A3527" s="20"/>
    </row>
    <row r="3528" spans="1:1" x14ac:dyDescent="0.45">
      <c r="A3528" s="20"/>
    </row>
    <row r="3529" spans="1:1" x14ac:dyDescent="0.45">
      <c r="A3529" s="20"/>
    </row>
    <row r="3530" spans="1:1" x14ac:dyDescent="0.45">
      <c r="A3530" s="20"/>
    </row>
    <row r="3531" spans="1:1" x14ac:dyDescent="0.45">
      <c r="A3531" s="20"/>
    </row>
    <row r="3532" spans="1:1" x14ac:dyDescent="0.45">
      <c r="A3532" s="20"/>
    </row>
    <row r="3533" spans="1:1" x14ac:dyDescent="0.45">
      <c r="A3533" s="20"/>
    </row>
    <row r="3534" spans="1:1" x14ac:dyDescent="0.45">
      <c r="A3534" s="20"/>
    </row>
    <row r="3535" spans="1:1" x14ac:dyDescent="0.45">
      <c r="A3535" s="20"/>
    </row>
    <row r="3536" spans="1:1" x14ac:dyDescent="0.45">
      <c r="A3536" s="20"/>
    </row>
    <row r="3537" spans="1:1" x14ac:dyDescent="0.45">
      <c r="A3537" s="20"/>
    </row>
    <row r="3538" spans="1:1" x14ac:dyDescent="0.45">
      <c r="A3538" s="20"/>
    </row>
    <row r="3539" spans="1:1" x14ac:dyDescent="0.45">
      <c r="A3539" s="20"/>
    </row>
    <row r="3540" spans="1:1" x14ac:dyDescent="0.45">
      <c r="A3540" s="20"/>
    </row>
    <row r="3541" spans="1:1" x14ac:dyDescent="0.45">
      <c r="A3541" s="20"/>
    </row>
    <row r="3542" spans="1:1" x14ac:dyDescent="0.45">
      <c r="A3542" s="20"/>
    </row>
    <row r="3543" spans="1:1" x14ac:dyDescent="0.45">
      <c r="A3543" s="20"/>
    </row>
    <row r="3544" spans="1:1" x14ac:dyDescent="0.45">
      <c r="A3544" s="20"/>
    </row>
    <row r="3545" spans="1:1" x14ac:dyDescent="0.45">
      <c r="A3545" s="20"/>
    </row>
    <row r="3546" spans="1:1" x14ac:dyDescent="0.45">
      <c r="A3546" s="20"/>
    </row>
    <row r="3547" spans="1:1" x14ac:dyDescent="0.45">
      <c r="A3547" s="20"/>
    </row>
    <row r="3548" spans="1:1" x14ac:dyDescent="0.45">
      <c r="A3548" s="20"/>
    </row>
    <row r="3549" spans="1:1" x14ac:dyDescent="0.45">
      <c r="A3549" s="20"/>
    </row>
    <row r="3550" spans="1:1" x14ac:dyDescent="0.45">
      <c r="A3550" s="20"/>
    </row>
    <row r="3551" spans="1:1" x14ac:dyDescent="0.45">
      <c r="A3551" s="20"/>
    </row>
    <row r="3552" spans="1:1" x14ac:dyDescent="0.45">
      <c r="A3552" s="20"/>
    </row>
    <row r="3553" spans="1:1" x14ac:dyDescent="0.45">
      <c r="A3553" s="20"/>
    </row>
    <row r="3554" spans="1:1" x14ac:dyDescent="0.45">
      <c r="A3554" s="20"/>
    </row>
    <row r="3555" spans="1:1" x14ac:dyDescent="0.45">
      <c r="A3555" s="20"/>
    </row>
    <row r="3556" spans="1:1" x14ac:dyDescent="0.45">
      <c r="A3556" s="20"/>
    </row>
    <row r="3557" spans="1:1" x14ac:dyDescent="0.45">
      <c r="A3557" s="20"/>
    </row>
    <row r="3558" spans="1:1" x14ac:dyDescent="0.45">
      <c r="A3558" s="20"/>
    </row>
    <row r="3559" spans="1:1" x14ac:dyDescent="0.45">
      <c r="A3559" s="20"/>
    </row>
    <row r="3560" spans="1:1" x14ac:dyDescent="0.45">
      <c r="A3560" s="20"/>
    </row>
    <row r="3561" spans="1:1" x14ac:dyDescent="0.45">
      <c r="A3561" s="20"/>
    </row>
    <row r="3562" spans="1:1" x14ac:dyDescent="0.45">
      <c r="A3562" s="20"/>
    </row>
    <row r="3563" spans="1:1" x14ac:dyDescent="0.45">
      <c r="A3563" s="20"/>
    </row>
    <row r="3564" spans="1:1" x14ac:dyDescent="0.45">
      <c r="A3564" s="20"/>
    </row>
    <row r="3565" spans="1:1" x14ac:dyDescent="0.45">
      <c r="A3565" s="20"/>
    </row>
    <row r="3566" spans="1:1" x14ac:dyDescent="0.45">
      <c r="A3566" s="20"/>
    </row>
    <row r="3567" spans="1:1" x14ac:dyDescent="0.45">
      <c r="A3567" s="20"/>
    </row>
    <row r="3568" spans="1:1" x14ac:dyDescent="0.45">
      <c r="A3568" s="20"/>
    </row>
    <row r="3569" spans="1:1" x14ac:dyDescent="0.45">
      <c r="A3569" s="20"/>
    </row>
    <row r="3570" spans="1:1" x14ac:dyDescent="0.45">
      <c r="A3570" s="20"/>
    </row>
    <row r="3571" spans="1:1" x14ac:dyDescent="0.45">
      <c r="A3571" s="20"/>
    </row>
    <row r="3572" spans="1:1" x14ac:dyDescent="0.45">
      <c r="A3572" s="20"/>
    </row>
    <row r="3573" spans="1:1" x14ac:dyDescent="0.45">
      <c r="A3573" s="20"/>
    </row>
    <row r="3574" spans="1:1" x14ac:dyDescent="0.45">
      <c r="A3574" s="20"/>
    </row>
    <row r="3575" spans="1:1" x14ac:dyDescent="0.45">
      <c r="A3575" s="20"/>
    </row>
    <row r="3576" spans="1:1" x14ac:dyDescent="0.45">
      <c r="A3576" s="20"/>
    </row>
    <row r="3577" spans="1:1" x14ac:dyDescent="0.45">
      <c r="A3577" s="20"/>
    </row>
    <row r="3578" spans="1:1" x14ac:dyDescent="0.45">
      <c r="A3578" s="20"/>
    </row>
    <row r="3579" spans="1:1" x14ac:dyDescent="0.45">
      <c r="A3579" s="20"/>
    </row>
    <row r="3580" spans="1:1" x14ac:dyDescent="0.45">
      <c r="A3580" s="20"/>
    </row>
    <row r="3581" spans="1:1" x14ac:dyDescent="0.45">
      <c r="A3581" s="20"/>
    </row>
    <row r="3582" spans="1:1" x14ac:dyDescent="0.45">
      <c r="A3582" s="20"/>
    </row>
    <row r="3583" spans="1:1" x14ac:dyDescent="0.45">
      <c r="A3583" s="20"/>
    </row>
    <row r="3584" spans="1:1" x14ac:dyDescent="0.45">
      <c r="A3584" s="20"/>
    </row>
    <row r="3585" spans="1:1" x14ac:dyDescent="0.45">
      <c r="A3585" s="20"/>
    </row>
    <row r="3586" spans="1:1" x14ac:dyDescent="0.45">
      <c r="A3586" s="20"/>
    </row>
    <row r="3587" spans="1:1" x14ac:dyDescent="0.45">
      <c r="A3587" s="20"/>
    </row>
    <row r="3588" spans="1:1" x14ac:dyDescent="0.45">
      <c r="A3588" s="20"/>
    </row>
    <row r="3589" spans="1:1" x14ac:dyDescent="0.45">
      <c r="A3589" s="20"/>
    </row>
    <row r="3590" spans="1:1" x14ac:dyDescent="0.45">
      <c r="A3590" s="20"/>
    </row>
    <row r="3591" spans="1:1" x14ac:dyDescent="0.45">
      <c r="A3591" s="20"/>
    </row>
    <row r="3592" spans="1:1" x14ac:dyDescent="0.45">
      <c r="A3592" s="20"/>
    </row>
    <row r="3593" spans="1:1" x14ac:dyDescent="0.45">
      <c r="A3593" s="20"/>
    </row>
    <row r="3594" spans="1:1" x14ac:dyDescent="0.45">
      <c r="A3594" s="20"/>
    </row>
    <row r="3595" spans="1:1" x14ac:dyDescent="0.45">
      <c r="A3595" s="20"/>
    </row>
    <row r="3596" spans="1:1" x14ac:dyDescent="0.45">
      <c r="A3596" s="20"/>
    </row>
    <row r="3597" spans="1:1" x14ac:dyDescent="0.45">
      <c r="A3597" s="20"/>
    </row>
    <row r="3598" spans="1:1" x14ac:dyDescent="0.45">
      <c r="A3598" s="20"/>
    </row>
    <row r="3599" spans="1:1" x14ac:dyDescent="0.45">
      <c r="A3599" s="20"/>
    </row>
    <row r="3600" spans="1:1" x14ac:dyDescent="0.45">
      <c r="A3600" s="20"/>
    </row>
    <row r="3601" spans="1:1" x14ac:dyDescent="0.45">
      <c r="A3601" s="20"/>
    </row>
    <row r="3602" spans="1:1" x14ac:dyDescent="0.45">
      <c r="A3602" s="20"/>
    </row>
    <row r="3603" spans="1:1" x14ac:dyDescent="0.45">
      <c r="A3603" s="20"/>
    </row>
    <row r="3604" spans="1:1" x14ac:dyDescent="0.45">
      <c r="A3604" s="20"/>
    </row>
    <row r="3605" spans="1:1" x14ac:dyDescent="0.45">
      <c r="A3605" s="20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06083-00A4-4F68-BEAD-FD6DB62977FB}">
  <dimension ref="A1:G3"/>
  <sheetViews>
    <sheetView zoomScale="145" zoomScaleNormal="145" workbookViewId="0">
      <selection activeCell="A3" sqref="A3"/>
    </sheetView>
  </sheetViews>
  <sheetFormatPr baseColWidth="10" defaultRowHeight="14.25" x14ac:dyDescent="0.45"/>
  <sheetData>
    <row r="1" spans="1:7" x14ac:dyDescent="0.45">
      <c r="A1" t="s">
        <v>88</v>
      </c>
      <c r="B1" t="s">
        <v>90</v>
      </c>
    </row>
    <row r="2" spans="1:7" x14ac:dyDescent="0.45">
      <c r="A2" t="s">
        <v>89</v>
      </c>
      <c r="B2" t="s">
        <v>9</v>
      </c>
      <c r="C2" t="s">
        <v>10</v>
      </c>
      <c r="D2" t="s">
        <v>40</v>
      </c>
      <c r="E2" t="s">
        <v>41</v>
      </c>
      <c r="F2" t="s">
        <v>42</v>
      </c>
      <c r="G2" t="s">
        <v>43</v>
      </c>
    </row>
    <row r="3" spans="1:7" x14ac:dyDescent="0.45">
      <c r="A3">
        <v>8</v>
      </c>
      <c r="B3">
        <v>1</v>
      </c>
      <c r="C3">
        <v>1</v>
      </c>
      <c r="D3">
        <v>1</v>
      </c>
      <c r="E3">
        <v>0</v>
      </c>
      <c r="F3">
        <v>0</v>
      </c>
      <c r="G3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D430E-0F1A-4A91-B98B-A64E34388CC3}">
  <dimension ref="A1:K22"/>
  <sheetViews>
    <sheetView zoomScale="160" zoomScaleNormal="160" workbookViewId="0">
      <selection activeCell="C5" sqref="C5"/>
    </sheetView>
  </sheetViews>
  <sheetFormatPr baseColWidth="10" defaultRowHeight="14.25" x14ac:dyDescent="0.45"/>
  <sheetData>
    <row r="1" spans="1:11" s="5" customFormat="1" x14ac:dyDescent="0.45">
      <c r="B1" s="5" t="s">
        <v>96</v>
      </c>
    </row>
    <row r="2" spans="1:11" x14ac:dyDescent="0.45">
      <c r="A2" s="5" t="s">
        <v>88</v>
      </c>
      <c r="B2" s="5"/>
      <c r="C2" s="5"/>
      <c r="D2" s="5"/>
      <c r="E2" s="5"/>
      <c r="F2" s="5"/>
      <c r="G2" s="5"/>
    </row>
    <row r="3" spans="1:11" x14ac:dyDescent="0.45">
      <c r="A3" s="5" t="s">
        <v>15</v>
      </c>
      <c r="B3" s="5" t="s">
        <v>98</v>
      </c>
      <c r="C3" s="5" t="s">
        <v>97</v>
      </c>
      <c r="D3" s="5"/>
      <c r="E3" s="5"/>
      <c r="F3" s="5"/>
      <c r="G3" s="5"/>
    </row>
    <row r="4" spans="1:11" s="5" customFormat="1" x14ac:dyDescent="0.45">
      <c r="A4" s="5">
        <v>19</v>
      </c>
      <c r="B4" s="5">
        <v>1E-4</v>
      </c>
      <c r="C4" s="5">
        <v>0.45</v>
      </c>
    </row>
    <row r="5" spans="1:11" x14ac:dyDescent="0.45">
      <c r="A5" s="5"/>
      <c r="B5" s="5"/>
      <c r="D5" s="5"/>
      <c r="E5" s="21"/>
    </row>
    <row r="6" spans="1:11" x14ac:dyDescent="0.45">
      <c r="B6" s="20"/>
      <c r="C6" s="20"/>
      <c r="H6" s="21"/>
    </row>
    <row r="7" spans="1:11" x14ac:dyDescent="0.45">
      <c r="A7" s="20"/>
      <c r="B7" s="20"/>
      <c r="C7" s="20"/>
      <c r="H7" s="1"/>
    </row>
    <row r="8" spans="1:11" x14ac:dyDescent="0.45">
      <c r="A8" s="20"/>
      <c r="B8" s="20"/>
      <c r="C8" s="20"/>
      <c r="H8" s="1"/>
    </row>
    <row r="9" spans="1:11" x14ac:dyDescent="0.45">
      <c r="A9" s="20"/>
      <c r="B9" s="20"/>
      <c r="C9" s="20"/>
      <c r="G9" s="1"/>
      <c r="H9" s="8"/>
      <c r="K9" s="8"/>
    </row>
    <row r="10" spans="1:11" x14ac:dyDescent="0.45">
      <c r="A10" s="20"/>
      <c r="B10" s="20"/>
      <c r="C10" s="20"/>
      <c r="G10" s="1"/>
      <c r="H10" s="8"/>
      <c r="K10" s="8"/>
    </row>
    <row r="11" spans="1:11" x14ac:dyDescent="0.45">
      <c r="A11" s="20"/>
      <c r="B11" s="20"/>
      <c r="C11" s="20"/>
      <c r="G11" s="1"/>
      <c r="H11" s="8"/>
      <c r="K11" s="8"/>
    </row>
    <row r="12" spans="1:11" x14ac:dyDescent="0.45">
      <c r="A12" s="20"/>
      <c r="B12" s="20"/>
      <c r="C12" s="20"/>
      <c r="G12" s="1"/>
      <c r="H12" s="8"/>
      <c r="K12" s="8"/>
    </row>
    <row r="13" spans="1:11" x14ac:dyDescent="0.45">
      <c r="A13" s="20"/>
      <c r="B13" s="20"/>
      <c r="C13" s="20"/>
      <c r="G13" s="1"/>
      <c r="H13" s="8"/>
      <c r="K13" s="8"/>
    </row>
    <row r="14" spans="1:11" x14ac:dyDescent="0.45">
      <c r="A14" s="20"/>
      <c r="B14" s="20"/>
      <c r="C14" s="20"/>
      <c r="G14" s="1"/>
      <c r="H14" s="8"/>
      <c r="K14" s="8"/>
    </row>
    <row r="15" spans="1:11" x14ac:dyDescent="0.45">
      <c r="A15" s="20"/>
      <c r="B15" s="20"/>
      <c r="C15" s="20"/>
      <c r="G15" s="1"/>
      <c r="H15" s="8"/>
      <c r="K15" s="8"/>
    </row>
    <row r="16" spans="1:11" x14ac:dyDescent="0.45">
      <c r="A16" s="20"/>
      <c r="B16" s="20"/>
      <c r="C16" s="20"/>
      <c r="G16" s="1"/>
      <c r="H16" s="8"/>
      <c r="K16" s="8"/>
    </row>
    <row r="17" spans="1:11" x14ac:dyDescent="0.45">
      <c r="A17" s="20"/>
      <c r="B17" s="20"/>
      <c r="C17" s="20"/>
      <c r="G17" s="1"/>
      <c r="H17" s="8"/>
      <c r="K17" s="8"/>
    </row>
    <row r="18" spans="1:11" x14ac:dyDescent="0.45">
      <c r="A18" s="20"/>
      <c r="B18" s="20"/>
      <c r="C18" s="20"/>
      <c r="G18" s="1"/>
      <c r="H18" s="8"/>
      <c r="K18" s="8"/>
    </row>
    <row r="19" spans="1:11" x14ac:dyDescent="0.45">
      <c r="A19" s="20"/>
      <c r="B19" s="20"/>
      <c r="C19" s="20"/>
      <c r="G19" s="1"/>
      <c r="H19" s="8"/>
      <c r="K19" s="8"/>
    </row>
    <row r="20" spans="1:11" x14ac:dyDescent="0.45">
      <c r="G20" s="1"/>
      <c r="H20" s="8"/>
      <c r="K20" s="8"/>
    </row>
    <row r="21" spans="1:11" x14ac:dyDescent="0.45">
      <c r="G21" s="1"/>
      <c r="H21" s="1"/>
    </row>
    <row r="22" spans="1:11" x14ac:dyDescent="0.45">
      <c r="G22" s="1"/>
      <c r="H22" s="1"/>
    </row>
  </sheetData>
  <sortState xmlns:xlrd2="http://schemas.microsoft.com/office/spreadsheetml/2017/richdata2" ref="A4:A6">
    <sortCondition ref="A4:A6"/>
  </sortState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CC976-A9E1-4936-BA0F-8EBA54C54A40}">
  <dimension ref="A1:BA158"/>
  <sheetViews>
    <sheetView topLeftCell="AB1" zoomScaleNormal="100" workbookViewId="0">
      <selection activeCell="AL46" sqref="AL46:AR57"/>
    </sheetView>
  </sheetViews>
  <sheetFormatPr baseColWidth="10" defaultRowHeight="14.25" x14ac:dyDescent="0.45"/>
  <cols>
    <col min="4" max="4" width="23.265625" customWidth="1"/>
    <col min="11" max="11" width="11.59765625" bestFit="1" customWidth="1"/>
    <col min="35" max="35" width="12.73046875" customWidth="1"/>
  </cols>
  <sheetData>
    <row r="1" spans="1:48" x14ac:dyDescent="0.45">
      <c r="A1" t="s">
        <v>11</v>
      </c>
      <c r="B1" s="3">
        <v>1</v>
      </c>
      <c r="C1" s="3">
        <v>-5000</v>
      </c>
      <c r="D1" s="3">
        <v>0</v>
      </c>
      <c r="AI1" t="s">
        <v>134</v>
      </c>
      <c r="AJ1">
        <v>0.82021405624018295</v>
      </c>
      <c r="AK1">
        <v>0.81823485715061905</v>
      </c>
      <c r="AL1">
        <v>0.67558837168851404</v>
      </c>
    </row>
    <row r="2" spans="1:48" x14ac:dyDescent="0.45">
      <c r="A2" s="3" t="s">
        <v>11</v>
      </c>
      <c r="B2" s="3">
        <v>2</v>
      </c>
      <c r="C2" s="3">
        <v>-5000</v>
      </c>
      <c r="D2" s="3">
        <v>4000</v>
      </c>
      <c r="AI2" t="s">
        <v>137</v>
      </c>
      <c r="AJ2" t="s">
        <v>138</v>
      </c>
      <c r="AP2" s="13"/>
      <c r="AR2" s="13"/>
      <c r="AT2" s="13"/>
    </row>
    <row r="3" spans="1:48" x14ac:dyDescent="0.45">
      <c r="A3" s="3" t="s">
        <v>11</v>
      </c>
      <c r="B3" s="3">
        <v>3</v>
      </c>
      <c r="C3" s="3">
        <v>-5000</v>
      </c>
      <c r="D3" s="3">
        <v>7000</v>
      </c>
      <c r="AI3" t="s">
        <v>133</v>
      </c>
      <c r="AJ3">
        <v>0.82007693491026501</v>
      </c>
      <c r="AK3">
        <v>0.82007650339368998</v>
      </c>
      <c r="AL3">
        <v>0.82007613302822302</v>
      </c>
      <c r="AM3">
        <v>0.82007569824862303</v>
      </c>
      <c r="AN3">
        <v>0.82007604766313802</v>
      </c>
      <c r="AO3">
        <v>0.82007825190762595</v>
      </c>
      <c r="AP3" s="13">
        <v>0.820085884898064</v>
      </c>
      <c r="AQ3">
        <v>0.82011968935603397</v>
      </c>
      <c r="AR3" s="13">
        <v>0.82133559359316</v>
      </c>
      <c r="AS3">
        <v>0.82589609139347397</v>
      </c>
      <c r="AT3" s="13">
        <v>0.82769587998417105</v>
      </c>
      <c r="AU3">
        <v>0.82763069136607503</v>
      </c>
      <c r="AV3">
        <v>0.82717453371401695</v>
      </c>
    </row>
    <row r="4" spans="1:48" x14ac:dyDescent="0.45">
      <c r="A4" s="3" t="s">
        <v>11</v>
      </c>
      <c r="B4" s="3">
        <v>4</v>
      </c>
      <c r="C4" s="3">
        <v>0</v>
      </c>
      <c r="D4" s="3">
        <v>0</v>
      </c>
      <c r="H4" t="s">
        <v>61</v>
      </c>
      <c r="I4" t="s">
        <v>62</v>
      </c>
      <c r="AJ4">
        <f>AJ3/$AJ$1</f>
        <v>0.99983282250666794</v>
      </c>
      <c r="AK4" s="13">
        <f t="shared" ref="AK4:AV4" si="0">AK3/$AJ$1</f>
        <v>0.99983229640427829</v>
      </c>
      <c r="AL4" s="13">
        <f t="shared" si="0"/>
        <v>0.99983184485694854</v>
      </c>
      <c r="AM4" s="13">
        <f t="shared" si="0"/>
        <v>0.99983131477629861</v>
      </c>
      <c r="AN4" s="13">
        <f t="shared" si="0"/>
        <v>0.99983174078035486</v>
      </c>
      <c r="AO4" s="13">
        <f t="shared" si="0"/>
        <v>0.99983442818185841</v>
      </c>
      <c r="AP4" s="13">
        <f t="shared" si="0"/>
        <v>0.99984373427748063</v>
      </c>
      <c r="AQ4" s="13">
        <f t="shared" si="0"/>
        <v>0.99988494846749942</v>
      </c>
      <c r="AR4" s="13">
        <f t="shared" si="0"/>
        <v>1.0013673715348383</v>
      </c>
      <c r="AS4" s="13">
        <f t="shared" si="0"/>
        <v>1.0069275027781615</v>
      </c>
      <c r="AT4" s="13">
        <f t="shared" si="0"/>
        <v>1.0091217941061439</v>
      </c>
      <c r="AU4" s="13">
        <f t="shared" si="0"/>
        <v>1.0090423165385503</v>
      </c>
      <c r="AV4" s="13">
        <f t="shared" si="0"/>
        <v>1.0084861718972977</v>
      </c>
    </row>
    <row r="5" spans="1:48" x14ac:dyDescent="0.45">
      <c r="A5" s="3" t="s">
        <v>11</v>
      </c>
      <c r="B5" s="3">
        <v>5</v>
      </c>
      <c r="C5" s="3">
        <v>0</v>
      </c>
      <c r="D5" s="3">
        <v>4000</v>
      </c>
      <c r="H5">
        <v>0.14099999999999999</v>
      </c>
      <c r="I5">
        <v>0.22900000000000001</v>
      </c>
      <c r="AI5" t="s">
        <v>135</v>
      </c>
      <c r="AJ5">
        <v>0.67638666657360502</v>
      </c>
      <c r="AK5">
        <v>0.67660833591411296</v>
      </c>
      <c r="AL5">
        <v>0.67709163493218205</v>
      </c>
      <c r="AM5" s="6">
        <v>0.69496159528492196</v>
      </c>
      <c r="AN5">
        <v>0.74768244595059297</v>
      </c>
      <c r="AO5">
        <v>0.77930145561629605</v>
      </c>
      <c r="AP5" s="13">
        <v>0.799325202345053</v>
      </c>
      <c r="AQ5">
        <v>0.81245753538224796</v>
      </c>
      <c r="AR5" s="13">
        <v>0.81970494393306204</v>
      </c>
      <c r="AS5">
        <v>0.81997263414165</v>
      </c>
      <c r="AT5" s="13">
        <v>0.81998036737705104</v>
      </c>
      <c r="AU5">
        <v>0.81997171583001405</v>
      </c>
      <c r="AV5">
        <v>0.81995871023978795</v>
      </c>
    </row>
    <row r="6" spans="1:48" x14ac:dyDescent="0.45">
      <c r="A6" s="3" t="s">
        <v>11</v>
      </c>
      <c r="B6" s="3">
        <v>6</v>
      </c>
      <c r="C6" s="3">
        <v>0</v>
      </c>
      <c r="D6" s="3">
        <v>7000</v>
      </c>
      <c r="N6" t="s">
        <v>78</v>
      </c>
      <c r="O6" t="s">
        <v>35</v>
      </c>
      <c r="P6" t="s">
        <v>81</v>
      </c>
      <c r="AJ6">
        <f>AJ5/$AK$1</f>
        <v>0.82664122734763557</v>
      </c>
      <c r="AK6" s="13">
        <f t="shared" ref="AK6:AV6" si="1">AK5/$AK$1</f>
        <v>0.82691213897963312</v>
      </c>
      <c r="AL6" s="13">
        <f t="shared" si="1"/>
        <v>0.82750279948968775</v>
      </c>
      <c r="AM6" s="13">
        <f t="shared" si="1"/>
        <v>0.84934244637905321</v>
      </c>
      <c r="AN6" s="13">
        <f t="shared" si="1"/>
        <v>0.91377486477939307</v>
      </c>
      <c r="AO6" s="13">
        <f t="shared" si="1"/>
        <v>0.95241781599246111</v>
      </c>
      <c r="AP6" s="13">
        <f t="shared" si="1"/>
        <v>0.97688969781681501</v>
      </c>
      <c r="AQ6" s="13">
        <f t="shared" si="1"/>
        <v>0.99293928666337961</v>
      </c>
      <c r="AR6" s="13">
        <f t="shared" si="1"/>
        <v>1.0017966562651246</v>
      </c>
      <c r="AS6" s="13">
        <f t="shared" si="1"/>
        <v>1.0021238119787301</v>
      </c>
      <c r="AT6" s="13">
        <f t="shared" si="1"/>
        <v>1.0021332630982143</v>
      </c>
      <c r="AU6" s="13">
        <f t="shared" si="1"/>
        <v>1.0021226896705957</v>
      </c>
      <c r="AV6" s="13">
        <f t="shared" si="1"/>
        <v>1.0021067949795881</v>
      </c>
    </row>
    <row r="7" spans="1:48" x14ac:dyDescent="0.45">
      <c r="A7" s="3" t="s">
        <v>11</v>
      </c>
      <c r="B7" s="3">
        <v>7</v>
      </c>
      <c r="C7" s="3">
        <v>5000</v>
      </c>
      <c r="D7" s="3">
        <v>0</v>
      </c>
      <c r="E7" t="s">
        <v>59</v>
      </c>
      <c r="F7" t="s">
        <v>60</v>
      </c>
      <c r="G7" s="4" t="s">
        <v>3</v>
      </c>
      <c r="H7" s="4" t="s">
        <v>6</v>
      </c>
      <c r="I7" s="4" t="s">
        <v>37</v>
      </c>
      <c r="J7" s="4" t="s">
        <v>7</v>
      </c>
      <c r="K7" s="4" t="s">
        <v>39</v>
      </c>
      <c r="M7" t="s">
        <v>76</v>
      </c>
      <c r="N7" t="s">
        <v>77</v>
      </c>
      <c r="O7" t="s">
        <v>79</v>
      </c>
      <c r="P7" t="s">
        <v>80</v>
      </c>
      <c r="Q7" t="s">
        <v>82</v>
      </c>
      <c r="R7" t="s">
        <v>83</v>
      </c>
      <c r="AI7" t="s">
        <v>136</v>
      </c>
      <c r="AJ7">
        <v>0.479105374410082</v>
      </c>
      <c r="AK7">
        <v>0.43096288819280898</v>
      </c>
      <c r="AL7">
        <v>0.56459097174644601</v>
      </c>
      <c r="AM7">
        <v>0.671055885337424</v>
      </c>
      <c r="AN7">
        <v>0.67486708123588501</v>
      </c>
      <c r="AO7">
        <v>0.67528126452517601</v>
      </c>
      <c r="AP7" s="13">
        <v>0.675432953217042</v>
      </c>
      <c r="AQ7">
        <v>0.67550829020191205</v>
      </c>
      <c r="AR7" s="13">
        <v>0.67554991407756204</v>
      </c>
      <c r="AS7">
        <v>0.67557259392081404</v>
      </c>
      <c r="AT7" s="13">
        <v>0.67558270262115705</v>
      </c>
      <c r="AU7">
        <v>0.67558413800033201</v>
      </c>
      <c r="AV7">
        <v>0.67558382889687296</v>
      </c>
    </row>
    <row r="8" spans="1:48" x14ac:dyDescent="0.45">
      <c r="A8" s="3" t="s">
        <v>11</v>
      </c>
      <c r="B8" s="3">
        <v>8</v>
      </c>
      <c r="C8" s="3">
        <v>5000</v>
      </c>
      <c r="D8" s="3">
        <v>4000</v>
      </c>
      <c r="E8">
        <v>1000</v>
      </c>
      <c r="F8">
        <v>1000</v>
      </c>
      <c r="G8" t="s">
        <v>57</v>
      </c>
      <c r="H8">
        <f>E8*F8</f>
        <v>1000000</v>
      </c>
      <c r="I8">
        <f>1/12*E8*F8^3</f>
        <v>83333333333.333328</v>
      </c>
      <c r="J8">
        <f>1/12*E8^3*F8</f>
        <v>83333333333.333328</v>
      </c>
      <c r="K8" s="6">
        <f>H5*E8*F8^3</f>
        <v>141000000000</v>
      </c>
      <c r="M8" s="6">
        <v>2.4E-9</v>
      </c>
      <c r="N8">
        <f>'prop geom'!B3</f>
        <v>360269</v>
      </c>
      <c r="O8">
        <v>4000</v>
      </c>
      <c r="P8">
        <f>N8*O8</f>
        <v>1441076000</v>
      </c>
      <c r="Q8" s="6">
        <f>P8*M8</f>
        <v>3.4585824000000001</v>
      </c>
      <c r="R8" s="6">
        <f>Q8/2</f>
        <v>1.7292912</v>
      </c>
      <c r="S8" t="s">
        <v>84</v>
      </c>
      <c r="AJ8">
        <f>AJ7/$AL$1</f>
        <v>0.70916758560044868</v>
      </c>
      <c r="AK8" s="13">
        <f t="shared" ref="AK8:AV8" si="2">AK7/$AL$1</f>
        <v>0.63790749849008388</v>
      </c>
      <c r="AL8" s="13">
        <f t="shared" si="2"/>
        <v>0.83570261923743661</v>
      </c>
      <c r="AM8" s="13">
        <f t="shared" si="2"/>
        <v>0.99329105333805268</v>
      </c>
      <c r="AN8" s="13">
        <f t="shared" si="2"/>
        <v>0.99893235217943988</v>
      </c>
      <c r="AO8" s="13">
        <f t="shared" si="2"/>
        <v>0.9995454226623669</v>
      </c>
      <c r="AP8" s="13">
        <f t="shared" si="2"/>
        <v>0.99976995093760479</v>
      </c>
      <c r="AQ8" s="13">
        <f t="shared" si="2"/>
        <v>0.99988146408381506</v>
      </c>
      <c r="AR8" s="13">
        <f t="shared" si="2"/>
        <v>0.99994307538056659</v>
      </c>
      <c r="AS8" s="13">
        <f t="shared" si="2"/>
        <v>0.99997664588622126</v>
      </c>
      <c r="AT8" s="13">
        <f t="shared" si="2"/>
        <v>0.99999160869607207</v>
      </c>
      <c r="AU8" s="13">
        <f t="shared" si="2"/>
        <v>0.99999373333177499</v>
      </c>
      <c r="AV8" s="13">
        <f t="shared" si="2"/>
        <v>0.9999932757995379</v>
      </c>
    </row>
    <row r="9" spans="1:48" x14ac:dyDescent="0.45">
      <c r="A9" s="3" t="s">
        <v>11</v>
      </c>
      <c r="B9" s="3">
        <v>9</v>
      </c>
      <c r="C9" s="3">
        <v>5000</v>
      </c>
      <c r="D9" s="3">
        <v>7000</v>
      </c>
      <c r="E9">
        <v>600</v>
      </c>
      <c r="F9">
        <v>1200</v>
      </c>
      <c r="G9" t="s">
        <v>58</v>
      </c>
      <c r="H9" s="5">
        <f>E9*F9</f>
        <v>720000</v>
      </c>
      <c r="I9" s="5">
        <f>1/12*E9*F9^3</f>
        <v>86400000000</v>
      </c>
      <c r="J9" s="5">
        <f>1/12*E9^3*F9</f>
        <v>21600000000</v>
      </c>
      <c r="K9" s="6">
        <f>F9*E9^3*I5</f>
        <v>59356800000</v>
      </c>
      <c r="M9" s="6">
        <v>2.4E-9</v>
      </c>
      <c r="N9">
        <f>'prop geom'!B5</f>
        <v>360269</v>
      </c>
      <c r="O9">
        <v>6000</v>
      </c>
      <c r="P9" s="5">
        <f>N9*O9</f>
        <v>2161614000</v>
      </c>
      <c r="Q9" s="6">
        <f>P9*M9</f>
        <v>5.1878735999999996</v>
      </c>
      <c r="R9" s="6">
        <f>Q9/2</f>
        <v>2.5939367999999998</v>
      </c>
      <c r="S9" t="s">
        <v>85</v>
      </c>
      <c r="AP9" s="13"/>
      <c r="AR9" s="13"/>
      <c r="AT9" s="13"/>
    </row>
    <row r="10" spans="1:48" x14ac:dyDescent="0.45">
      <c r="M10" s="6">
        <v>2.4E-9</v>
      </c>
      <c r="N10">
        <f>'prop geom'!B8</f>
        <v>185328.26</v>
      </c>
      <c r="O10">
        <v>5000</v>
      </c>
      <c r="P10" s="5">
        <f>N10*O10</f>
        <v>926641300</v>
      </c>
      <c r="Q10" s="6">
        <f>P10*M10</f>
        <v>2.2239391199999998</v>
      </c>
      <c r="R10" s="6">
        <f>Q10/2</f>
        <v>1.1119695599999999</v>
      </c>
      <c r="S10" s="5" t="s">
        <v>86</v>
      </c>
      <c r="AI10" s="13" t="s">
        <v>139</v>
      </c>
      <c r="AJ10" s="13" t="s">
        <v>138</v>
      </c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</row>
    <row r="11" spans="1:48" x14ac:dyDescent="0.45">
      <c r="M11" t="s">
        <v>87</v>
      </c>
      <c r="AI11" s="13" t="s">
        <v>133</v>
      </c>
      <c r="AJ11" s="13">
        <v>1.99650247891372</v>
      </c>
      <c r="AK11" s="13">
        <v>1.85798775470842</v>
      </c>
      <c r="AL11" s="13">
        <v>0.82213211823904897</v>
      </c>
      <c r="AM11" s="13">
        <v>0.82218647061629502</v>
      </c>
      <c r="AN11" s="13">
        <v>0.82227454767008601</v>
      </c>
      <c r="AO11" s="13">
        <v>0.82242835128954905</v>
      </c>
      <c r="AP11" s="13">
        <v>0.82272895339651797</v>
      </c>
      <c r="AQ11" s="13">
        <v>0.82342721062483104</v>
      </c>
      <c r="AR11" s="13">
        <v>0.82529670158639001</v>
      </c>
      <c r="AS11" s="13">
        <v>0.82846048466820899</v>
      </c>
      <c r="AT11" s="13">
        <v>0.83034871980349201</v>
      </c>
      <c r="AU11" s="13">
        <v>0.83036110243671701</v>
      </c>
      <c r="AV11" s="13">
        <v>0.82991084067237697</v>
      </c>
    </row>
    <row r="12" spans="1:48" x14ac:dyDescent="0.45">
      <c r="M12" s="6">
        <v>1</v>
      </c>
      <c r="N12" s="6">
        <f>R8</f>
        <v>1.7292912</v>
      </c>
      <c r="AI12" s="13"/>
      <c r="AJ12" s="13">
        <f>AJ11/$AJ$1</f>
        <v>2.4341237067620858</v>
      </c>
      <c r="AK12" s="13">
        <f t="shared" ref="AK12" si="3">AK11/$AJ$1</f>
        <v>2.2652473955705368</v>
      </c>
      <c r="AL12" s="13">
        <f t="shared" ref="AL12" si="4">AL11/$AJ$1</f>
        <v>1.0023384895494942</v>
      </c>
      <c r="AM12" s="13">
        <f t="shared" ref="AM12" si="5">AM11/$AJ$1</f>
        <v>1.002404755638002</v>
      </c>
      <c r="AN12" s="13">
        <f t="shared" ref="AN12" si="6">AN11/$AJ$1</f>
        <v>1.0025121386474991</v>
      </c>
      <c r="AO12" s="13">
        <f t="shared" ref="AO12" si="7">AO11/$AJ$1</f>
        <v>1.0026996550870102</v>
      </c>
      <c r="AP12" s="13">
        <f t="shared" ref="AP12" si="8">AP11/$AJ$1</f>
        <v>1.0030661473516598</v>
      </c>
      <c r="AQ12" s="13">
        <f t="shared" ref="AQ12" si="9">AQ11/$AJ$1</f>
        <v>1.0039174583271311</v>
      </c>
      <c r="AR12" s="13">
        <f t="shared" ref="AR12" si="10">AR11/$AJ$1</f>
        <v>1.006196730362688</v>
      </c>
      <c r="AS12" s="13">
        <f t="shared" ref="AS12" si="11">AS11/$AJ$1</f>
        <v>1.0100539954970136</v>
      </c>
      <c r="AT12" s="13">
        <f t="shared" ref="AT12" si="12">AT11/$AJ$1</f>
        <v>1.0123561203154281</v>
      </c>
      <c r="AU12" s="13">
        <f t="shared" ref="AU12" si="13">AU11/$AJ$1</f>
        <v>1.0123712171467136</v>
      </c>
      <c r="AV12" s="13">
        <f t="shared" ref="AV12" si="14">AV11/$AJ$1</f>
        <v>1.0118222607359884</v>
      </c>
    </row>
    <row r="13" spans="1:48" x14ac:dyDescent="0.45">
      <c r="B13" t="s">
        <v>31</v>
      </c>
      <c r="M13" s="6">
        <v>2</v>
      </c>
      <c r="N13" s="6">
        <f>R8+R9+R10</f>
        <v>5.4351975600000006</v>
      </c>
      <c r="AI13" s="13" t="s">
        <v>135</v>
      </c>
      <c r="AJ13" s="13">
        <v>0.822096758648591</v>
      </c>
      <c r="AK13" s="13">
        <v>0.82211263617776098</v>
      </c>
      <c r="AL13" s="13">
        <v>0.73242136890766196</v>
      </c>
      <c r="AM13" s="6">
        <v>0.68786467237770299</v>
      </c>
      <c r="AN13" s="13">
        <v>0.71761380952142895</v>
      </c>
      <c r="AO13" s="13">
        <v>0.76188211792008997</v>
      </c>
      <c r="AP13" s="13">
        <v>0.78951789456946597</v>
      </c>
      <c r="AQ13" s="13">
        <v>0.80632293942212696</v>
      </c>
      <c r="AR13" s="13">
        <v>0.81555101090389703</v>
      </c>
      <c r="AS13" s="13">
        <v>0.81892666849249995</v>
      </c>
      <c r="AT13" s="13">
        <v>0.81987260873359302</v>
      </c>
      <c r="AU13" s="13">
        <v>0.82004278436661704</v>
      </c>
      <c r="AV13" s="13">
        <v>0.82009602278787697</v>
      </c>
    </row>
    <row r="14" spans="1:48" x14ac:dyDescent="0.45">
      <c r="M14" s="6">
        <v>3</v>
      </c>
      <c r="N14" s="6">
        <f>R8</f>
        <v>1.7292912</v>
      </c>
      <c r="AI14" s="13"/>
      <c r="AJ14" s="13">
        <f>AJ13/$AK$1</f>
        <v>1.0047197958681697</v>
      </c>
      <c r="AK14" s="13">
        <f t="shared" ref="AK14" si="15">AK13/$AK$1</f>
        <v>1.0047392004792435</v>
      </c>
      <c r="AL14" s="13">
        <f t="shared" ref="AL14" si="16">AL13/$AK$1</f>
        <v>0.89512364635528996</v>
      </c>
      <c r="AM14" s="13">
        <f t="shared" ref="AM14" si="17">AM13/$AK$1</f>
        <v>0.84066899175267262</v>
      </c>
      <c r="AN14" s="13">
        <f t="shared" ref="AN14" si="18">AN13/$AK$1</f>
        <v>0.87702669135902145</v>
      </c>
      <c r="AO14" s="13">
        <f t="shared" ref="AO14" si="19">AO13/$AK$1</f>
        <v>0.93112889442675528</v>
      </c>
      <c r="AP14" s="13">
        <f t="shared" ref="AP14" si="20">AP13/$AK$1</f>
        <v>0.96490376530626476</v>
      </c>
      <c r="AQ14" s="13">
        <f t="shared" ref="AQ14" si="21">AQ13/$AK$1</f>
        <v>0.98544193317555118</v>
      </c>
      <c r="AR14" s="13">
        <f t="shared" ref="AR14" si="22">AR13/$AK$1</f>
        <v>0.99671995610640673</v>
      </c>
      <c r="AS14" s="13">
        <f t="shared" ref="AS14" si="23">AS13/$AK$1</f>
        <v>1.0008454923862447</v>
      </c>
      <c r="AT14" s="13">
        <f t="shared" ref="AT14" si="24">AT13/$AK$1</f>
        <v>1.0020015666268205</v>
      </c>
      <c r="AU14" s="13">
        <f t="shared" ref="AU14" si="25">AU13/$AK$1</f>
        <v>1.0022095455848627</v>
      </c>
      <c r="AV14" s="13">
        <f t="shared" ref="AV14" si="26">AV13/$AK$1</f>
        <v>1.0022746105485401</v>
      </c>
    </row>
    <row r="15" spans="1:48" x14ac:dyDescent="0.45">
      <c r="M15" s="6">
        <v>4</v>
      </c>
      <c r="N15" s="6">
        <f>N13</f>
        <v>5.4351975600000006</v>
      </c>
      <c r="AI15" s="13" t="s">
        <v>136</v>
      </c>
      <c r="AJ15" s="13">
        <v>0.68166177893973501</v>
      </c>
      <c r="AK15" s="13">
        <v>0.68218973654997594</v>
      </c>
      <c r="AL15" s="13">
        <v>0.68304226874095197</v>
      </c>
      <c r="AM15" s="13">
        <v>0.56601618606575999</v>
      </c>
      <c r="AN15" s="13">
        <v>0.66212269620818298</v>
      </c>
      <c r="AO15" s="13">
        <v>0.67278400765234303</v>
      </c>
      <c r="AP15" s="13">
        <v>0.67482663681298205</v>
      </c>
      <c r="AQ15" s="13">
        <v>0.67549168820300998</v>
      </c>
      <c r="AR15" s="13">
        <v>0.67569955479549004</v>
      </c>
      <c r="AS15" s="13">
        <v>0.675704807867333</v>
      </c>
      <c r="AT15" s="13">
        <v>0.67561932803077995</v>
      </c>
      <c r="AU15" s="13">
        <v>0.675565159265337</v>
      </c>
      <c r="AV15" s="13">
        <v>0.67552287523731203</v>
      </c>
    </row>
    <row r="16" spans="1:48" x14ac:dyDescent="0.45">
      <c r="D16" t="s">
        <v>32</v>
      </c>
      <c r="E16" s="2" t="s">
        <v>21</v>
      </c>
      <c r="F16" s="2" t="s">
        <v>21</v>
      </c>
      <c r="G16" s="2" t="s">
        <v>22</v>
      </c>
      <c r="H16" s="3">
        <v>2845.16</v>
      </c>
      <c r="I16" s="3">
        <v>200000</v>
      </c>
      <c r="J16" s="3">
        <v>28678345.859999999</v>
      </c>
      <c r="K16">
        <v>1</v>
      </c>
      <c r="M16" s="6">
        <v>5</v>
      </c>
      <c r="N16" s="6">
        <f>R8</f>
        <v>1.7292912</v>
      </c>
      <c r="AI16" s="13"/>
      <c r="AJ16" s="13">
        <f>AJ15/$AL$1</f>
        <v>1.008989804303531</v>
      </c>
      <c r="AK16" s="13">
        <f t="shared" ref="AK16" si="27">AK15/$AL$1</f>
        <v>1.0097712825414134</v>
      </c>
      <c r="AL16" s="13">
        <f t="shared" ref="AL16" si="28">AL15/$AL$1</f>
        <v>1.0110331932354137</v>
      </c>
      <c r="AM16" s="13">
        <f t="shared" ref="AM16" si="29">AM15/$AL$1</f>
        <v>0.83781220900990683</v>
      </c>
      <c r="AN16" s="13">
        <f t="shared" ref="AN16" si="30">AN15/$AL$1</f>
        <v>0.98006822490642342</v>
      </c>
      <c r="AO16" s="13">
        <f t="shared" ref="AO16" si="31">AO15/$AL$1</f>
        <v>0.99584900487679795</v>
      </c>
      <c r="AP16" s="13">
        <f t="shared" ref="AP16" si="32">AP15/$AL$1</f>
        <v>0.99887248669833062</v>
      </c>
      <c r="AQ16" s="13">
        <f t="shared" ref="AQ16" si="33">AQ15/$AL$1</f>
        <v>0.9998568899502186</v>
      </c>
      <c r="AR16" s="13">
        <f t="shared" ref="AR16" si="34">AR15/$AL$1</f>
        <v>1.0001645722626902</v>
      </c>
      <c r="AS16" s="13">
        <f t="shared" ref="AS16" si="35">AS15/$AL$1</f>
        <v>1.0001723478136959</v>
      </c>
      <c r="AT16" s="13">
        <f t="shared" ref="AT16" si="36">AT15/$AL$1</f>
        <v>1.0000458213071202</v>
      </c>
      <c r="AU16" s="13">
        <f t="shared" ref="AU16" si="37">AU15/$AL$1</f>
        <v>0.99996564117419751</v>
      </c>
      <c r="AV16" s="13">
        <f t="shared" ref="AV16" si="38">AV15/$AL$1</f>
        <v>0.99990305272567326</v>
      </c>
    </row>
    <row r="17" spans="4:53" x14ac:dyDescent="0.45">
      <c r="D17" s="3" t="s">
        <v>32</v>
      </c>
      <c r="E17" s="2" t="s">
        <v>22</v>
      </c>
      <c r="F17" s="2" t="s">
        <v>22</v>
      </c>
      <c r="G17" s="2" t="s">
        <v>23</v>
      </c>
      <c r="H17" s="3">
        <v>2845.16</v>
      </c>
      <c r="I17" s="3">
        <v>200000</v>
      </c>
      <c r="J17" s="3">
        <v>28678345.859999999</v>
      </c>
      <c r="K17">
        <v>1</v>
      </c>
      <c r="M17" s="6">
        <v>6</v>
      </c>
      <c r="N17" s="6">
        <f>N15</f>
        <v>5.4351975600000006</v>
      </c>
      <c r="AP17" s="13"/>
    </row>
    <row r="18" spans="4:53" x14ac:dyDescent="0.45">
      <c r="D18" s="3" t="s">
        <v>32</v>
      </c>
      <c r="E18" s="2" t="s">
        <v>23</v>
      </c>
      <c r="F18" s="2" t="s">
        <v>24</v>
      </c>
      <c r="G18" s="2" t="s">
        <v>25</v>
      </c>
      <c r="H18" s="3">
        <v>2845.16</v>
      </c>
      <c r="I18" s="3">
        <v>200000</v>
      </c>
      <c r="J18" s="3">
        <v>28678345.859999999</v>
      </c>
      <c r="K18">
        <v>1</v>
      </c>
      <c r="M18" s="6">
        <v>7</v>
      </c>
      <c r="N18" s="6">
        <f>R8</f>
        <v>1.7292912</v>
      </c>
      <c r="AP18" s="13"/>
    </row>
    <row r="19" spans="4:53" x14ac:dyDescent="0.45">
      <c r="D19" s="3" t="s">
        <v>32</v>
      </c>
      <c r="E19" s="2" t="s">
        <v>24</v>
      </c>
      <c r="F19" s="2" t="s">
        <v>25</v>
      </c>
      <c r="G19" s="2" t="s">
        <v>26</v>
      </c>
      <c r="H19" s="3">
        <v>2845.16</v>
      </c>
      <c r="I19" s="3">
        <v>200000</v>
      </c>
      <c r="J19" s="3">
        <v>28678345.859999999</v>
      </c>
      <c r="K19">
        <v>1</v>
      </c>
      <c r="M19" s="6">
        <v>8</v>
      </c>
      <c r="N19" s="6">
        <f>N17</f>
        <v>5.4351975600000006</v>
      </c>
    </row>
    <row r="20" spans="4:53" x14ac:dyDescent="0.45">
      <c r="D20" s="3" t="s">
        <v>32</v>
      </c>
      <c r="E20" s="2" t="s">
        <v>25</v>
      </c>
      <c r="F20" s="2" t="s">
        <v>27</v>
      </c>
      <c r="G20" s="2" t="s">
        <v>28</v>
      </c>
      <c r="H20" s="3">
        <v>2845.16</v>
      </c>
      <c r="I20" s="3">
        <v>200000</v>
      </c>
      <c r="J20" s="3">
        <v>28678345.859999999</v>
      </c>
      <c r="K20">
        <v>1</v>
      </c>
      <c r="S20" t="s">
        <v>99</v>
      </c>
      <c r="T20" t="s">
        <v>100</v>
      </c>
      <c r="U20" t="s">
        <v>101</v>
      </c>
      <c r="V20" t="s">
        <v>102</v>
      </c>
      <c r="W20" t="s">
        <v>103</v>
      </c>
      <c r="X20" t="s">
        <v>104</v>
      </c>
      <c r="AA20" t="s">
        <v>99</v>
      </c>
      <c r="AB20" t="s">
        <v>100</v>
      </c>
      <c r="AC20" t="s">
        <v>106</v>
      </c>
      <c r="AD20" t="s">
        <v>107</v>
      </c>
      <c r="AE20" t="s">
        <v>108</v>
      </c>
      <c r="AF20" t="s">
        <v>109</v>
      </c>
      <c r="AG20" t="s">
        <v>110</v>
      </c>
      <c r="AH20" t="s">
        <v>111</v>
      </c>
    </row>
    <row r="21" spans="4:53" x14ac:dyDescent="0.45">
      <c r="D21" s="3" t="s">
        <v>32</v>
      </c>
      <c r="E21" s="2" t="s">
        <v>26</v>
      </c>
      <c r="F21" s="2" t="s">
        <v>28</v>
      </c>
      <c r="G21" s="2" t="s">
        <v>29</v>
      </c>
      <c r="H21" s="3">
        <v>2845.16</v>
      </c>
      <c r="I21" s="3">
        <v>200000</v>
      </c>
      <c r="J21" s="3">
        <v>28678345.859999999</v>
      </c>
      <c r="K21">
        <v>1</v>
      </c>
      <c r="S21" t="s">
        <v>105</v>
      </c>
      <c r="T21">
        <v>2</v>
      </c>
      <c r="U21">
        <v>8000</v>
      </c>
      <c r="V21">
        <v>0</v>
      </c>
      <c r="W21">
        <v>0</v>
      </c>
      <c r="X21" t="s">
        <v>14</v>
      </c>
      <c r="AA21" t="s">
        <v>112</v>
      </c>
      <c r="AB21">
        <v>72</v>
      </c>
      <c r="AC21">
        <v>2000</v>
      </c>
      <c r="AD21">
        <v>2000</v>
      </c>
      <c r="AE21">
        <v>50000</v>
      </c>
      <c r="AF21">
        <v>2000</v>
      </c>
      <c r="AG21">
        <v>6000</v>
      </c>
      <c r="AH21">
        <v>50000</v>
      </c>
    </row>
    <row r="22" spans="4:53" x14ac:dyDescent="0.45">
      <c r="D22" s="3" t="s">
        <v>32</v>
      </c>
      <c r="E22" s="2" t="s">
        <v>27</v>
      </c>
      <c r="F22" s="2" t="s">
        <v>22</v>
      </c>
      <c r="G22" s="2" t="s">
        <v>25</v>
      </c>
      <c r="H22" s="3">
        <v>3625.8</v>
      </c>
      <c r="I22" s="3">
        <v>200000</v>
      </c>
      <c r="J22" s="3">
        <v>40083087.560000002</v>
      </c>
      <c r="K22">
        <v>1</v>
      </c>
      <c r="S22" t="s">
        <v>105</v>
      </c>
      <c r="T22">
        <v>4</v>
      </c>
      <c r="U22">
        <v>8000</v>
      </c>
      <c r="V22">
        <v>8000</v>
      </c>
      <c r="W22">
        <v>0</v>
      </c>
      <c r="X22" t="s">
        <v>14</v>
      </c>
      <c r="AA22" t="s">
        <v>112</v>
      </c>
      <c r="AB22">
        <v>75</v>
      </c>
      <c r="AC22">
        <v>6000</v>
      </c>
      <c r="AD22">
        <v>2000</v>
      </c>
      <c r="AE22">
        <v>50000</v>
      </c>
      <c r="AF22">
        <v>6000</v>
      </c>
      <c r="AG22">
        <v>6000</v>
      </c>
      <c r="AH22">
        <v>50000</v>
      </c>
    </row>
    <row r="23" spans="4:53" x14ac:dyDescent="0.45">
      <c r="D23" s="3" t="s">
        <v>32</v>
      </c>
      <c r="E23" s="2" t="s">
        <v>28</v>
      </c>
      <c r="F23" s="2" t="s">
        <v>23</v>
      </c>
      <c r="G23" s="2" t="s">
        <v>26</v>
      </c>
      <c r="H23" s="3">
        <v>3625.8</v>
      </c>
      <c r="I23" s="3">
        <v>200000</v>
      </c>
      <c r="J23" s="3">
        <v>40083087.560000002</v>
      </c>
      <c r="K23">
        <v>1</v>
      </c>
      <c r="S23" t="s">
        <v>105</v>
      </c>
      <c r="T23">
        <v>1</v>
      </c>
      <c r="U23">
        <v>0</v>
      </c>
      <c r="V23">
        <v>0</v>
      </c>
      <c r="W23">
        <v>0</v>
      </c>
      <c r="X23" t="s">
        <v>14</v>
      </c>
      <c r="AA23" t="s">
        <v>112</v>
      </c>
      <c r="AB23">
        <v>7</v>
      </c>
      <c r="AC23">
        <v>7800</v>
      </c>
      <c r="AD23">
        <v>200</v>
      </c>
      <c r="AE23">
        <v>5000</v>
      </c>
      <c r="AF23">
        <v>7800</v>
      </c>
      <c r="AG23">
        <v>7800</v>
      </c>
      <c r="AH23">
        <v>5000</v>
      </c>
      <c r="AN23">
        <v>100</v>
      </c>
      <c r="AO23" s="1">
        <v>89019.456000000006</v>
      </c>
      <c r="AP23" s="6">
        <v>4782332722.7309999</v>
      </c>
      <c r="AQ23" s="6">
        <v>7570471891.927</v>
      </c>
      <c r="AR23" s="6">
        <v>12352804614.657</v>
      </c>
    </row>
    <row r="24" spans="4:53" x14ac:dyDescent="0.45">
      <c r="D24" s="3" t="s">
        <v>32</v>
      </c>
      <c r="E24" s="2" t="s">
        <v>29</v>
      </c>
      <c r="F24" s="2" t="s">
        <v>25</v>
      </c>
      <c r="G24" s="2" t="s">
        <v>28</v>
      </c>
      <c r="H24" s="3">
        <v>3625.8</v>
      </c>
      <c r="I24" s="3">
        <v>200000</v>
      </c>
      <c r="J24" s="3">
        <v>40083087.560000002</v>
      </c>
      <c r="K24">
        <v>1</v>
      </c>
      <c r="S24" t="s">
        <v>105</v>
      </c>
      <c r="T24">
        <v>3</v>
      </c>
      <c r="U24">
        <v>0</v>
      </c>
      <c r="V24">
        <v>8000</v>
      </c>
      <c r="W24">
        <v>0</v>
      </c>
      <c r="X24" t="s">
        <v>14</v>
      </c>
      <c r="AA24" t="s">
        <v>112</v>
      </c>
      <c r="AB24">
        <v>4</v>
      </c>
      <c r="AC24">
        <v>200</v>
      </c>
      <c r="AD24">
        <v>7800</v>
      </c>
      <c r="AE24">
        <v>5000</v>
      </c>
      <c r="AF24">
        <v>200</v>
      </c>
      <c r="AG24">
        <v>200</v>
      </c>
      <c r="AH24">
        <v>5000</v>
      </c>
    </row>
    <row r="25" spans="4:53" x14ac:dyDescent="0.45">
      <c r="D25" s="3" t="s">
        <v>32</v>
      </c>
      <c r="E25" s="2" t="s">
        <v>30</v>
      </c>
      <c r="F25" s="2" t="s">
        <v>26</v>
      </c>
      <c r="G25" s="2" t="s">
        <v>29</v>
      </c>
      <c r="H25" s="3">
        <v>3625.8</v>
      </c>
      <c r="I25" s="3">
        <v>200000</v>
      </c>
      <c r="J25" s="3">
        <v>40083087.560000002</v>
      </c>
      <c r="K25">
        <v>1</v>
      </c>
      <c r="S25" t="s">
        <v>99</v>
      </c>
      <c r="T25" t="s">
        <v>100</v>
      </c>
      <c r="U25" t="s">
        <v>106</v>
      </c>
      <c r="V25" t="s">
        <v>107</v>
      </c>
      <c r="W25" t="s">
        <v>108</v>
      </c>
      <c r="X25" t="s">
        <v>109</v>
      </c>
      <c r="Y25" t="s">
        <v>110</v>
      </c>
      <c r="Z25" t="s">
        <v>111</v>
      </c>
      <c r="AA25" t="s">
        <v>112</v>
      </c>
      <c r="AB25">
        <v>16</v>
      </c>
      <c r="AC25">
        <v>400</v>
      </c>
      <c r="AD25">
        <v>7600</v>
      </c>
      <c r="AE25">
        <v>10000</v>
      </c>
      <c r="AF25">
        <v>400</v>
      </c>
      <c r="AG25">
        <v>400</v>
      </c>
      <c r="AH25">
        <v>10000</v>
      </c>
      <c r="AJ25">
        <v>0.82021405624018295</v>
      </c>
      <c r="AL25">
        <v>0.82007693491026501</v>
      </c>
      <c r="AM25">
        <v>0</v>
      </c>
      <c r="AN25">
        <v>5</v>
      </c>
      <c r="AO25">
        <v>10</v>
      </c>
      <c r="AP25">
        <v>15</v>
      </c>
      <c r="AQ25">
        <v>20</v>
      </c>
      <c r="AR25">
        <v>25</v>
      </c>
      <c r="AS25">
        <v>30</v>
      </c>
      <c r="AT25">
        <v>40</v>
      </c>
      <c r="AU25">
        <v>50</v>
      </c>
      <c r="AV25">
        <v>60</v>
      </c>
      <c r="AW25">
        <v>70</v>
      </c>
      <c r="AX25">
        <v>80</v>
      </c>
      <c r="AY25">
        <v>90</v>
      </c>
      <c r="AZ25">
        <v>95</v>
      </c>
      <c r="BA25">
        <v>99</v>
      </c>
    </row>
    <row r="26" spans="4:53" x14ac:dyDescent="0.45">
      <c r="S26" t="s">
        <v>112</v>
      </c>
      <c r="T26">
        <v>1</v>
      </c>
      <c r="U26">
        <v>0</v>
      </c>
      <c r="V26">
        <v>0</v>
      </c>
      <c r="W26">
        <v>0</v>
      </c>
      <c r="X26">
        <v>400</v>
      </c>
      <c r="Y26">
        <v>400</v>
      </c>
      <c r="Z26">
        <v>10000</v>
      </c>
      <c r="AA26" t="s">
        <v>112</v>
      </c>
      <c r="AB26">
        <v>19</v>
      </c>
      <c r="AC26">
        <v>7600</v>
      </c>
      <c r="AD26">
        <v>400</v>
      </c>
      <c r="AE26">
        <v>10000</v>
      </c>
      <c r="AF26">
        <v>7600</v>
      </c>
      <c r="AG26">
        <v>7600</v>
      </c>
      <c r="AH26">
        <v>10000</v>
      </c>
      <c r="AJ26">
        <v>0.81823485715061905</v>
      </c>
      <c r="AL26">
        <v>0.67638666657360502</v>
      </c>
    </row>
    <row r="27" spans="4:53" x14ac:dyDescent="0.45">
      <c r="S27" t="s">
        <v>112</v>
      </c>
      <c r="T27">
        <v>3</v>
      </c>
      <c r="U27">
        <v>8000</v>
      </c>
      <c r="V27">
        <v>0</v>
      </c>
      <c r="W27">
        <v>0</v>
      </c>
      <c r="X27">
        <v>7600</v>
      </c>
      <c r="Y27">
        <v>400</v>
      </c>
      <c r="Z27">
        <v>10000</v>
      </c>
      <c r="AA27" t="s">
        <v>112</v>
      </c>
      <c r="AB27">
        <v>30</v>
      </c>
      <c r="AC27">
        <v>800</v>
      </c>
      <c r="AD27">
        <v>7200</v>
      </c>
      <c r="AE27">
        <v>20000</v>
      </c>
      <c r="AF27">
        <v>800</v>
      </c>
      <c r="AG27">
        <v>800</v>
      </c>
      <c r="AH27">
        <v>20000</v>
      </c>
      <c r="AJ27">
        <v>0.67558837168851404</v>
      </c>
      <c r="AL27">
        <v>0.479105374410082</v>
      </c>
      <c r="AM27">
        <v>0.82007693491026501</v>
      </c>
      <c r="AN27">
        <v>0.82007650339368998</v>
      </c>
      <c r="AO27">
        <v>0.82007613302822302</v>
      </c>
      <c r="AP27">
        <v>0.82007585158301399</v>
      </c>
      <c r="AQ27">
        <v>0.82007569824862303</v>
      </c>
      <c r="AR27">
        <v>0.82007573248114696</v>
      </c>
      <c r="AS27">
        <v>0.82007604766313802</v>
      </c>
      <c r="AT27">
        <v>0.82007825190762595</v>
      </c>
      <c r="AU27">
        <v>0.820085884898064</v>
      </c>
      <c r="AV27">
        <v>0.82011968935603397</v>
      </c>
      <c r="AW27">
        <v>0.82133559359316</v>
      </c>
      <c r="AX27">
        <v>0.82589609139347397</v>
      </c>
      <c r="AY27">
        <v>0.82769587998417105</v>
      </c>
      <c r="AZ27">
        <v>0.82763069136607503</v>
      </c>
      <c r="BA27">
        <v>0.82717453371401695</v>
      </c>
    </row>
    <row r="28" spans="4:53" x14ac:dyDescent="0.45">
      <c r="S28" t="s">
        <v>112</v>
      </c>
      <c r="T28">
        <v>8</v>
      </c>
      <c r="U28">
        <v>400</v>
      </c>
      <c r="V28">
        <v>7600</v>
      </c>
      <c r="W28">
        <v>10000</v>
      </c>
      <c r="X28">
        <v>0</v>
      </c>
      <c r="Y28">
        <v>8000</v>
      </c>
      <c r="Z28">
        <v>0</v>
      </c>
      <c r="AA28" t="s">
        <v>112</v>
      </c>
      <c r="AB28">
        <v>33</v>
      </c>
      <c r="AC28">
        <v>7200</v>
      </c>
      <c r="AD28">
        <v>800</v>
      </c>
      <c r="AE28">
        <v>20000</v>
      </c>
      <c r="AF28">
        <v>7200</v>
      </c>
      <c r="AG28">
        <v>7200</v>
      </c>
      <c r="AH28">
        <v>20000</v>
      </c>
      <c r="AJ28">
        <v>0.28935195833729599</v>
      </c>
      <c r="AL28">
        <v>0.31115968741766897</v>
      </c>
      <c r="AM28">
        <v>0.67638666657360502</v>
      </c>
      <c r="AN28">
        <v>0.67660833591411296</v>
      </c>
      <c r="AO28">
        <v>0.67709163493218205</v>
      </c>
      <c r="AP28">
        <v>0.678845635652915</v>
      </c>
      <c r="AQ28">
        <v>0.69496159528492196</v>
      </c>
      <c r="AR28">
        <v>0.72455149207605296</v>
      </c>
      <c r="AS28">
        <v>0.74768244595059297</v>
      </c>
      <c r="AT28">
        <v>0.77930145561629605</v>
      </c>
      <c r="AU28">
        <v>0.799325202345053</v>
      </c>
      <c r="AV28">
        <v>0.81245753538224796</v>
      </c>
      <c r="AW28">
        <v>0.81970494393306204</v>
      </c>
      <c r="AX28">
        <v>0.81997263414165</v>
      </c>
      <c r="AY28">
        <v>0.81998036737705104</v>
      </c>
      <c r="AZ28">
        <v>0.81997171583001405</v>
      </c>
      <c r="BA28">
        <v>0.81995871023978795</v>
      </c>
    </row>
    <row r="29" spans="4:53" x14ac:dyDescent="0.45">
      <c r="S29" t="s">
        <v>112</v>
      </c>
      <c r="T29">
        <v>10</v>
      </c>
      <c r="U29">
        <v>8000</v>
      </c>
      <c r="V29">
        <v>8000</v>
      </c>
      <c r="W29">
        <v>0</v>
      </c>
      <c r="X29">
        <v>7600</v>
      </c>
      <c r="Y29">
        <v>7600</v>
      </c>
      <c r="Z29">
        <v>10000</v>
      </c>
      <c r="AA29" t="s">
        <v>112</v>
      </c>
      <c r="AB29">
        <v>44</v>
      </c>
      <c r="AC29">
        <v>1200</v>
      </c>
      <c r="AD29">
        <v>6800</v>
      </c>
      <c r="AE29">
        <v>30000</v>
      </c>
      <c r="AF29">
        <v>1200</v>
      </c>
      <c r="AG29">
        <v>1200</v>
      </c>
      <c r="AH29">
        <v>30000</v>
      </c>
      <c r="AJ29">
        <v>0.27366439505038598</v>
      </c>
      <c r="AL29">
        <v>0.28450476576348399</v>
      </c>
      <c r="AM29">
        <v>0.479105374410082</v>
      </c>
      <c r="AN29">
        <v>0.43096288819280898</v>
      </c>
      <c r="AO29">
        <v>0.56459097174644601</v>
      </c>
      <c r="AP29">
        <v>0.63927843235732495</v>
      </c>
      <c r="AQ29">
        <v>0.671055885337424</v>
      </c>
      <c r="AR29">
        <v>0.67421932290818698</v>
      </c>
      <c r="AS29">
        <v>0.67486708123588501</v>
      </c>
      <c r="AT29">
        <v>0.67528126452517601</v>
      </c>
      <c r="AU29">
        <v>0.675432953217042</v>
      </c>
      <c r="AV29">
        <v>0.67550829020191205</v>
      </c>
      <c r="AW29">
        <v>0.67554991407756204</v>
      </c>
      <c r="AX29">
        <v>0.67557259392081404</v>
      </c>
      <c r="AY29">
        <v>0.67558270262115705</v>
      </c>
      <c r="AZ29">
        <v>0.67558413800033201</v>
      </c>
      <c r="BA29">
        <v>0.67558382889687296</v>
      </c>
    </row>
    <row r="30" spans="4:53" x14ac:dyDescent="0.45">
      <c r="S30" t="s">
        <v>112</v>
      </c>
      <c r="T30">
        <v>11</v>
      </c>
      <c r="U30">
        <v>7800</v>
      </c>
      <c r="V30">
        <v>200</v>
      </c>
      <c r="W30">
        <v>5000</v>
      </c>
      <c r="X30">
        <v>400</v>
      </c>
      <c r="Y30">
        <v>400</v>
      </c>
      <c r="Z30">
        <v>10000</v>
      </c>
      <c r="AA30" t="s">
        <v>112</v>
      </c>
      <c r="AB30">
        <v>47</v>
      </c>
      <c r="AC30">
        <v>6800</v>
      </c>
      <c r="AD30">
        <v>1200</v>
      </c>
      <c r="AE30">
        <v>30000</v>
      </c>
      <c r="AF30">
        <v>6800</v>
      </c>
      <c r="AG30">
        <v>6800</v>
      </c>
      <c r="AH30">
        <v>30000</v>
      </c>
      <c r="AJ30">
        <v>0.210364896615127</v>
      </c>
      <c r="AL30">
        <v>0.22038553601386099</v>
      </c>
      <c r="AM30">
        <v>0.31115968741766897</v>
      </c>
      <c r="AN30">
        <v>0.28677510380868099</v>
      </c>
      <c r="AO30">
        <v>0.28781954089093797</v>
      </c>
      <c r="AP30">
        <v>0.28833805458107298</v>
      </c>
      <c r="AQ30">
        <v>0.28863809032061999</v>
      </c>
      <c r="AR30">
        <v>0.28883157357626699</v>
      </c>
      <c r="AS30">
        <v>0.28896589588740501</v>
      </c>
      <c r="AT30">
        <v>0.28913857857573</v>
      </c>
      <c r="AU30">
        <v>0.28924262675309098</v>
      </c>
      <c r="AV30">
        <v>0.28930931927304898</v>
      </c>
      <c r="AW30">
        <v>0.28935230227445502</v>
      </c>
      <c r="AX30">
        <v>0.28937830905272</v>
      </c>
      <c r="AY30">
        <v>0.28939117094063099</v>
      </c>
      <c r="AZ30">
        <v>0.28939355151269203</v>
      </c>
      <c r="BA30">
        <v>0.28939380456471803</v>
      </c>
    </row>
    <row r="31" spans="4:53" x14ac:dyDescent="0.45">
      <c r="S31" t="s">
        <v>112</v>
      </c>
      <c r="T31">
        <v>12</v>
      </c>
      <c r="U31">
        <v>200</v>
      </c>
      <c r="V31">
        <v>200</v>
      </c>
      <c r="W31">
        <v>5000</v>
      </c>
      <c r="X31">
        <v>400</v>
      </c>
      <c r="Y31">
        <v>7600</v>
      </c>
      <c r="Z31">
        <v>10000</v>
      </c>
      <c r="AA31" t="s">
        <v>112</v>
      </c>
      <c r="AB31">
        <v>58</v>
      </c>
      <c r="AC31">
        <v>1600</v>
      </c>
      <c r="AD31">
        <v>6400</v>
      </c>
      <c r="AE31">
        <v>40000</v>
      </c>
      <c r="AF31">
        <v>1600</v>
      </c>
      <c r="AG31">
        <v>1600</v>
      </c>
      <c r="AH31">
        <v>40000</v>
      </c>
      <c r="AJ31">
        <v>0.17070004643247899</v>
      </c>
      <c r="AL31">
        <v>0.17902951082864599</v>
      </c>
      <c r="AM31">
        <v>0.28450476576348399</v>
      </c>
      <c r="AN31">
        <v>0.253562437738658</v>
      </c>
      <c r="AO31">
        <v>0.26632402520828402</v>
      </c>
      <c r="AP31">
        <v>0.269868298572006</v>
      </c>
      <c r="AQ31">
        <v>0.27142966000247298</v>
      </c>
      <c r="AR31">
        <v>0.27229533543638401</v>
      </c>
      <c r="AS31">
        <v>0.27284163876416401</v>
      </c>
      <c r="AT31">
        <v>0.273485710336143</v>
      </c>
      <c r="AU31">
        <v>0.273843454623097</v>
      </c>
      <c r="AV31">
        <v>0.27405821830008997</v>
      </c>
      <c r="AW31">
        <v>0.27418540215764398</v>
      </c>
      <c r="AX31">
        <v>0.27424966845286303</v>
      </c>
      <c r="AY31">
        <v>0.274263740608085</v>
      </c>
      <c r="AZ31">
        <v>0.27425475816282302</v>
      </c>
      <c r="BA31">
        <v>0.27424085375421298</v>
      </c>
    </row>
    <row r="32" spans="4:53" x14ac:dyDescent="0.45">
      <c r="S32" t="s">
        <v>112</v>
      </c>
      <c r="T32">
        <v>13</v>
      </c>
      <c r="U32">
        <v>7800</v>
      </c>
      <c r="V32">
        <v>7800</v>
      </c>
      <c r="W32">
        <v>5000</v>
      </c>
      <c r="X32">
        <v>7600</v>
      </c>
      <c r="Y32">
        <v>400</v>
      </c>
      <c r="Z32">
        <v>10000</v>
      </c>
      <c r="AA32" t="s">
        <v>112</v>
      </c>
      <c r="AB32">
        <v>61</v>
      </c>
      <c r="AC32">
        <v>6400</v>
      </c>
      <c r="AD32">
        <v>1600</v>
      </c>
      <c r="AE32">
        <v>40000</v>
      </c>
      <c r="AF32">
        <v>6400</v>
      </c>
      <c r="AG32">
        <v>6400</v>
      </c>
      <c r="AH32">
        <v>40000</v>
      </c>
      <c r="AJ32">
        <v>0.14857448466551501</v>
      </c>
      <c r="AL32">
        <v>0.164241160020174</v>
      </c>
      <c r="AM32">
        <v>0.22038553601386099</v>
      </c>
      <c r="AN32">
        <v>0.20370976944027699</v>
      </c>
      <c r="AO32">
        <v>0.207752319246824</v>
      </c>
      <c r="AP32">
        <v>0.20886000371968999</v>
      </c>
      <c r="AQ32">
        <v>0.20936514599808001</v>
      </c>
      <c r="AR32">
        <v>0.20965236725314901</v>
      </c>
      <c r="AS32">
        <v>0.20983675281022299</v>
      </c>
      <c r="AT32">
        <v>0.210057460525548</v>
      </c>
      <c r="AU32">
        <v>0.210181762220256</v>
      </c>
      <c r="AV32">
        <v>0.21025756140704899</v>
      </c>
      <c r="AW32">
        <v>0.210304173451555</v>
      </c>
      <c r="AX32">
        <v>0.21033071197249201</v>
      </c>
      <c r="AY32">
        <v>0.21034217562774099</v>
      </c>
      <c r="AZ32">
        <v>0.210343348920698</v>
      </c>
      <c r="BA32">
        <v>0.21034244696358501</v>
      </c>
    </row>
    <row r="33" spans="11:53" x14ac:dyDescent="0.45">
      <c r="S33" t="s">
        <v>112</v>
      </c>
      <c r="T33">
        <v>14</v>
      </c>
      <c r="U33">
        <v>200</v>
      </c>
      <c r="V33">
        <v>7800</v>
      </c>
      <c r="W33">
        <v>5000</v>
      </c>
      <c r="X33">
        <v>7600</v>
      </c>
      <c r="Y33">
        <v>7600</v>
      </c>
      <c r="Z33">
        <v>10000</v>
      </c>
      <c r="AA33" t="s">
        <v>112</v>
      </c>
      <c r="AB33">
        <v>6</v>
      </c>
      <c r="AC33">
        <v>200</v>
      </c>
      <c r="AD33">
        <v>7800</v>
      </c>
      <c r="AE33">
        <v>5000</v>
      </c>
      <c r="AF33">
        <v>7800</v>
      </c>
      <c r="AG33">
        <v>200</v>
      </c>
      <c r="AH33">
        <v>5000</v>
      </c>
      <c r="AJ33">
        <v>0.117405239553483</v>
      </c>
      <c r="AL33">
        <v>0.13919716669694299</v>
      </c>
      <c r="AM33">
        <v>0.17902951082864599</v>
      </c>
      <c r="AN33">
        <v>0.169443638800097</v>
      </c>
      <c r="AO33">
        <v>0.17009957635477699</v>
      </c>
      <c r="AP33">
        <v>0.17032971667371399</v>
      </c>
      <c r="AQ33">
        <v>0.17044600487858899</v>
      </c>
      <c r="AR33">
        <v>0.17051584620865801</v>
      </c>
      <c r="AS33">
        <v>0.17056222577482</v>
      </c>
      <c r="AT33">
        <v>0.170619446674311</v>
      </c>
      <c r="AU33">
        <v>0.17065261759986899</v>
      </c>
      <c r="AV33">
        <v>0.17067338205019</v>
      </c>
      <c r="AW33">
        <v>0.170686675470032</v>
      </c>
      <c r="AX33">
        <v>0.170694940668838</v>
      </c>
      <c r="AY33">
        <v>0.170699573891748</v>
      </c>
      <c r="AZ33">
        <v>0.170700834875676</v>
      </c>
      <c r="BA33">
        <v>0.17070143011249</v>
      </c>
    </row>
    <row r="34" spans="11:53" x14ac:dyDescent="0.45">
      <c r="S34" t="s">
        <v>112</v>
      </c>
      <c r="T34">
        <v>21</v>
      </c>
      <c r="U34">
        <v>400</v>
      </c>
      <c r="V34">
        <v>400</v>
      </c>
      <c r="W34">
        <v>10000</v>
      </c>
      <c r="X34">
        <v>800</v>
      </c>
      <c r="Y34">
        <v>800</v>
      </c>
      <c r="Z34">
        <v>20000</v>
      </c>
      <c r="AA34" t="s">
        <v>112</v>
      </c>
      <c r="AB34">
        <v>5</v>
      </c>
      <c r="AC34">
        <v>200</v>
      </c>
      <c r="AD34">
        <v>200</v>
      </c>
      <c r="AE34">
        <v>5000</v>
      </c>
      <c r="AF34">
        <v>7800</v>
      </c>
      <c r="AG34">
        <v>7800</v>
      </c>
      <c r="AH34">
        <v>5000</v>
      </c>
      <c r="AJ34">
        <v>0.11122279963167001</v>
      </c>
      <c r="AL34">
        <v>0.117436714710869</v>
      </c>
      <c r="AM34">
        <v>0.164241160020174</v>
      </c>
      <c r="AN34">
        <v>0.16682544445275699</v>
      </c>
      <c r="AO34">
        <v>0.14683543579278299</v>
      </c>
      <c r="AP34">
        <v>0.14745988803093299</v>
      </c>
      <c r="AQ34">
        <v>0.14779330431274201</v>
      </c>
      <c r="AR34">
        <v>0.14799960296560399</v>
      </c>
      <c r="AS34">
        <v>0.14813937350244799</v>
      </c>
      <c r="AT34">
        <v>0.14831557552431399</v>
      </c>
      <c r="AU34">
        <v>0.14842039088116599</v>
      </c>
      <c r="AV34">
        <v>0.14848747335072801</v>
      </c>
      <c r="AW34">
        <v>0.148530962590111</v>
      </c>
      <c r="AX34">
        <v>0.148557497158571</v>
      </c>
      <c r="AY34">
        <v>0.148570527113809</v>
      </c>
      <c r="AZ34">
        <v>0.14857269310330501</v>
      </c>
      <c r="BA34">
        <v>0.148572567178824</v>
      </c>
    </row>
    <row r="35" spans="11:53" x14ac:dyDescent="0.45">
      <c r="S35" t="s">
        <v>112</v>
      </c>
      <c r="T35">
        <v>22</v>
      </c>
      <c r="U35">
        <v>7600</v>
      </c>
      <c r="V35">
        <v>400</v>
      </c>
      <c r="W35">
        <v>10000</v>
      </c>
      <c r="X35">
        <v>800</v>
      </c>
      <c r="Y35">
        <v>800</v>
      </c>
      <c r="Z35">
        <v>20000</v>
      </c>
      <c r="AA35" t="s">
        <v>112</v>
      </c>
      <c r="AB35">
        <v>18</v>
      </c>
      <c r="AC35">
        <v>400</v>
      </c>
      <c r="AD35">
        <v>7600</v>
      </c>
      <c r="AE35">
        <v>10000</v>
      </c>
      <c r="AF35">
        <v>7600</v>
      </c>
      <c r="AG35">
        <v>400</v>
      </c>
      <c r="AH35">
        <v>10000</v>
      </c>
      <c r="AJ35">
        <v>0.109442802183406</v>
      </c>
      <c r="AL35">
        <v>0.110953369953404</v>
      </c>
      <c r="AM35">
        <v>0.13919716669694299</v>
      </c>
      <c r="AN35">
        <v>0.14530059454129399</v>
      </c>
      <c r="AO35">
        <v>0.117428597663725</v>
      </c>
      <c r="AP35">
        <v>0.117427142778981</v>
      </c>
      <c r="AQ35">
        <v>0.11742624535559699</v>
      </c>
      <c r="AR35">
        <v>0.117425666804025</v>
      </c>
      <c r="AS35">
        <v>0.117425290503006</v>
      </c>
      <c r="AT35">
        <v>0.11742491572887399</v>
      </c>
      <c r="AU35">
        <v>0.11742485553359699</v>
      </c>
      <c r="AV35">
        <v>0.11742499213912801</v>
      </c>
      <c r="AW35">
        <v>0.117425254442487</v>
      </c>
      <c r="AX35">
        <v>0.11742558321070801</v>
      </c>
      <c r="AY35">
        <v>0.11742591902199501</v>
      </c>
      <c r="AZ35">
        <v>0.117426070990912</v>
      </c>
      <c r="BA35">
        <v>0.117426178677693</v>
      </c>
    </row>
    <row r="36" spans="11:53" x14ac:dyDescent="0.45">
      <c r="S36" t="s">
        <v>112</v>
      </c>
      <c r="T36">
        <v>23</v>
      </c>
      <c r="U36">
        <v>7600</v>
      </c>
      <c r="V36">
        <v>400</v>
      </c>
      <c r="W36">
        <v>10000</v>
      </c>
      <c r="X36">
        <v>7200</v>
      </c>
      <c r="Y36">
        <v>800</v>
      </c>
      <c r="Z36">
        <v>20000</v>
      </c>
      <c r="AA36" t="s">
        <v>112</v>
      </c>
      <c r="AB36">
        <v>17</v>
      </c>
      <c r="AC36">
        <v>400</v>
      </c>
      <c r="AD36">
        <v>400</v>
      </c>
      <c r="AE36">
        <v>10000</v>
      </c>
      <c r="AF36">
        <v>7600</v>
      </c>
      <c r="AG36">
        <v>7600</v>
      </c>
      <c r="AH36">
        <v>10000</v>
      </c>
      <c r="AJ36">
        <v>0.101923263846377</v>
      </c>
      <c r="AL36">
        <v>0.108972746588908</v>
      </c>
      <c r="AM36">
        <v>0.117436714710869</v>
      </c>
      <c r="AN36">
        <v>0.11743118525346</v>
      </c>
      <c r="AO36">
        <v>0.111068088921126</v>
      </c>
      <c r="AP36">
        <v>0.11110013693176</v>
      </c>
      <c r="AQ36">
        <v>0.111123627645439</v>
      </c>
      <c r="AR36">
        <v>0.111141450956408</v>
      </c>
      <c r="AS36">
        <v>0.111155336927498</v>
      </c>
      <c r="AT36">
        <v>0.11117528991728701</v>
      </c>
      <c r="AU36">
        <v>0.111188556369771</v>
      </c>
      <c r="AV36">
        <v>0.111197607024537</v>
      </c>
      <c r="AW36">
        <v>0.111203788665605</v>
      </c>
      <c r="AX36">
        <v>0.111207915161344</v>
      </c>
      <c r="AY36">
        <v>0.111210537762839</v>
      </c>
      <c r="AZ36">
        <v>0.111211419063448</v>
      </c>
      <c r="BA36">
        <v>0.111211959285718</v>
      </c>
    </row>
    <row r="37" spans="11:53" x14ac:dyDescent="0.45">
      <c r="S37" t="s">
        <v>112</v>
      </c>
      <c r="T37">
        <v>24</v>
      </c>
      <c r="U37">
        <v>400</v>
      </c>
      <c r="V37">
        <v>400</v>
      </c>
      <c r="W37">
        <v>10000</v>
      </c>
      <c r="X37">
        <v>800</v>
      </c>
      <c r="Y37">
        <v>7200</v>
      </c>
      <c r="Z37">
        <v>20000</v>
      </c>
      <c r="AA37" t="s">
        <v>112</v>
      </c>
      <c r="AB37">
        <v>32</v>
      </c>
      <c r="AC37">
        <v>7200</v>
      </c>
      <c r="AD37">
        <v>7200</v>
      </c>
      <c r="AE37">
        <v>20000</v>
      </c>
      <c r="AF37">
        <v>800</v>
      </c>
      <c r="AG37">
        <v>800</v>
      </c>
      <c r="AH37">
        <v>20000</v>
      </c>
      <c r="AJ37">
        <v>0.10114985821165599</v>
      </c>
      <c r="AL37">
        <v>0.101910101904507</v>
      </c>
      <c r="AM37">
        <v>0.110953369953404</v>
      </c>
      <c r="AN37">
        <v>0.11102235127484</v>
      </c>
      <c r="AO37">
        <v>0.109201764231797</v>
      </c>
      <c r="AP37">
        <v>0.10925750433958099</v>
      </c>
      <c r="AQ37">
        <v>0.10929623062138601</v>
      </c>
      <c r="AR37">
        <v>0.10932441958191701</v>
      </c>
      <c r="AS37">
        <v>0.109345646731194</v>
      </c>
      <c r="AT37">
        <v>0.109374899375039</v>
      </c>
      <c r="AU37">
        <v>0.109393296473187</v>
      </c>
      <c r="AV37">
        <v>0.109405040340932</v>
      </c>
      <c r="AW37">
        <v>0.109412302886792</v>
      </c>
      <c r="AX37">
        <v>0.109416362529674</v>
      </c>
      <c r="AY37">
        <v>0.10941809973140899</v>
      </c>
      <c r="AZ37">
        <v>0.10941832254631</v>
      </c>
      <c r="BA37">
        <v>0.10941826451700799</v>
      </c>
    </row>
    <row r="38" spans="11:53" x14ac:dyDescent="0.45">
      <c r="S38" t="s">
        <v>112</v>
      </c>
      <c r="T38">
        <v>25</v>
      </c>
      <c r="U38">
        <v>7600</v>
      </c>
      <c r="V38">
        <v>7600</v>
      </c>
      <c r="W38">
        <v>10000</v>
      </c>
      <c r="X38">
        <v>7200</v>
      </c>
      <c r="Y38">
        <v>800</v>
      </c>
      <c r="Z38">
        <v>20000</v>
      </c>
      <c r="AA38" t="s">
        <v>112</v>
      </c>
      <c r="AB38">
        <v>31</v>
      </c>
      <c r="AC38">
        <v>800</v>
      </c>
      <c r="AD38">
        <v>7200</v>
      </c>
      <c r="AE38">
        <v>20000</v>
      </c>
      <c r="AF38">
        <v>7200</v>
      </c>
      <c r="AG38">
        <v>800</v>
      </c>
      <c r="AH38">
        <v>20000</v>
      </c>
      <c r="AJ38">
        <v>8.9263978666637406E-2</v>
      </c>
      <c r="AL38">
        <v>9.9376663033466303E-2</v>
      </c>
      <c r="AM38">
        <v>0.108972746588908</v>
      </c>
      <c r="AN38">
        <v>0.10911617986118501</v>
      </c>
      <c r="AO38">
        <v>0.101912908472039</v>
      </c>
      <c r="AP38">
        <v>0.101914240230425</v>
      </c>
      <c r="AQ38">
        <v>0.101915521947049</v>
      </c>
      <c r="AR38">
        <v>0.10191675217762999</v>
      </c>
      <c r="AS38">
        <v>0.101917928895134</v>
      </c>
      <c r="AT38">
        <v>0.101920109352877</v>
      </c>
      <c r="AU38">
        <v>0.101922026746657</v>
      </c>
      <c r="AV38">
        <v>0.101923623272434</v>
      </c>
      <c r="AW38">
        <v>0.101924824234967</v>
      </c>
      <c r="AX38">
        <v>0.10192555915661</v>
      </c>
      <c r="AY38">
        <v>0.101925799747968</v>
      </c>
      <c r="AZ38">
        <v>0.101925746677787</v>
      </c>
      <c r="BA38">
        <v>0.101925632603489</v>
      </c>
    </row>
    <row r="39" spans="11:53" x14ac:dyDescent="0.45">
      <c r="S39" t="s">
        <v>112</v>
      </c>
      <c r="T39">
        <v>26</v>
      </c>
      <c r="U39">
        <v>800</v>
      </c>
      <c r="V39">
        <v>7200</v>
      </c>
      <c r="W39">
        <v>20000</v>
      </c>
      <c r="X39">
        <v>400</v>
      </c>
      <c r="Y39">
        <v>7600</v>
      </c>
      <c r="Z39">
        <v>10000</v>
      </c>
      <c r="AA39" t="s">
        <v>112</v>
      </c>
      <c r="AB39">
        <v>46</v>
      </c>
      <c r="AC39">
        <v>1200</v>
      </c>
      <c r="AD39">
        <v>6800</v>
      </c>
      <c r="AE39">
        <v>30000</v>
      </c>
      <c r="AF39">
        <v>6800</v>
      </c>
      <c r="AG39">
        <v>1200</v>
      </c>
      <c r="AH39">
        <v>30000</v>
      </c>
      <c r="AJ39">
        <v>8.1251081361119706E-2</v>
      </c>
      <c r="AL39">
        <v>8.2934957768005899E-2</v>
      </c>
      <c r="AM39">
        <v>0.101910101904507</v>
      </c>
      <c r="AN39">
        <v>0.10191152775455201</v>
      </c>
      <c r="AO39">
        <v>0.10000571649767</v>
      </c>
      <c r="AP39">
        <v>0.10022348515320401</v>
      </c>
      <c r="AQ39">
        <v>0.100395966946059</v>
      </c>
      <c r="AR39">
        <v>0.100534305350215</v>
      </c>
      <c r="AS39">
        <v>0.100646727582952</v>
      </c>
      <c r="AT39">
        <v>0.100815996746925</v>
      </c>
      <c r="AU39">
        <v>0.100934221583087</v>
      </c>
      <c r="AV39">
        <v>0.10101738493361</v>
      </c>
      <c r="AW39">
        <v>0.10107385523017599</v>
      </c>
      <c r="AX39">
        <v>0.101107986426832</v>
      </c>
      <c r="AY39">
        <v>0.101122329430095</v>
      </c>
      <c r="AZ39">
        <v>0.101122778006701</v>
      </c>
      <c r="BA39">
        <v>0.101120207690315</v>
      </c>
    </row>
    <row r="40" spans="11:53" x14ac:dyDescent="0.45">
      <c r="K40" s="5">
        <v>1</v>
      </c>
      <c r="M40" s="5">
        <v>4</v>
      </c>
      <c r="S40" t="s">
        <v>112</v>
      </c>
      <c r="T40">
        <v>27</v>
      </c>
      <c r="U40">
        <v>400</v>
      </c>
      <c r="V40">
        <v>7600</v>
      </c>
      <c r="W40">
        <v>10000</v>
      </c>
      <c r="X40">
        <v>7200</v>
      </c>
      <c r="Y40">
        <v>7200</v>
      </c>
      <c r="Z40">
        <v>20000</v>
      </c>
      <c r="AA40" t="s">
        <v>112</v>
      </c>
      <c r="AB40">
        <v>45</v>
      </c>
      <c r="AC40">
        <v>6800</v>
      </c>
      <c r="AD40">
        <v>6800</v>
      </c>
      <c r="AE40">
        <v>30000</v>
      </c>
      <c r="AF40">
        <v>1200</v>
      </c>
      <c r="AG40">
        <v>1200</v>
      </c>
      <c r="AH40">
        <v>30000</v>
      </c>
      <c r="AJ40">
        <v>8.1241917678499295E-2</v>
      </c>
      <c r="AL40">
        <v>8.1308703494445203E-2</v>
      </c>
      <c r="AM40">
        <v>9.9376663033466303E-2</v>
      </c>
      <c r="AN40">
        <v>9.9728407673801797E-2</v>
      </c>
      <c r="AO40">
        <v>8.3913119253656507E-2</v>
      </c>
      <c r="AP40">
        <v>8.4614500287477495E-2</v>
      </c>
      <c r="AQ40">
        <v>8.5470972935605294E-2</v>
      </c>
      <c r="AR40">
        <v>8.6299327966724806E-2</v>
      </c>
      <c r="AS40">
        <v>8.7018325101396204E-2</v>
      </c>
      <c r="AT40">
        <v>8.8095037986168898E-2</v>
      </c>
      <c r="AU40">
        <v>8.8802118519228104E-2</v>
      </c>
      <c r="AV40">
        <v>8.9263386017014806E-2</v>
      </c>
      <c r="AW40">
        <v>8.9552274753684796E-2</v>
      </c>
      <c r="AX40">
        <v>8.9709215124734107E-2</v>
      </c>
      <c r="AY40">
        <v>8.9758653241033895E-2</v>
      </c>
      <c r="AZ40">
        <v>8.9749127469800793E-2</v>
      </c>
      <c r="BA40">
        <v>8.9727277329320704E-2</v>
      </c>
    </row>
    <row r="41" spans="11:53" x14ac:dyDescent="0.45">
      <c r="K41" s="5">
        <v>3</v>
      </c>
      <c r="M41" s="5">
        <v>5</v>
      </c>
      <c r="S41" t="s">
        <v>112</v>
      </c>
      <c r="T41">
        <v>28</v>
      </c>
      <c r="U41">
        <v>7600</v>
      </c>
      <c r="V41">
        <v>7600</v>
      </c>
      <c r="W41">
        <v>10000</v>
      </c>
      <c r="X41">
        <v>7200</v>
      </c>
      <c r="Y41">
        <v>7200</v>
      </c>
      <c r="Z41">
        <v>20000</v>
      </c>
      <c r="AA41" t="s">
        <v>112</v>
      </c>
      <c r="AB41">
        <v>60</v>
      </c>
      <c r="AC41">
        <v>1600</v>
      </c>
      <c r="AD41">
        <v>6400</v>
      </c>
      <c r="AE41">
        <v>40000</v>
      </c>
      <c r="AF41">
        <v>6400</v>
      </c>
      <c r="AG41">
        <v>1600</v>
      </c>
      <c r="AH41">
        <v>40000</v>
      </c>
      <c r="AM41">
        <v>8.2934957768005899E-2</v>
      </c>
      <c r="AN41">
        <v>8.3312384304761303E-2</v>
      </c>
      <c r="AO41">
        <v>8.3866704455158606E-2</v>
      </c>
      <c r="AP41">
        <v>8.13120225426405E-2</v>
      </c>
      <c r="AQ41">
        <v>8.1313507586697503E-2</v>
      </c>
      <c r="AR41">
        <v>8.1315239480720697E-2</v>
      </c>
      <c r="AS41">
        <v>8.1317259143695794E-2</v>
      </c>
      <c r="AT41">
        <v>8.1322328517452996E-2</v>
      </c>
      <c r="AU41">
        <v>8.1328961657722604E-2</v>
      </c>
      <c r="AV41">
        <v>8.1336981033642897E-2</v>
      </c>
      <c r="AW41">
        <v>8.1345314780957703E-2</v>
      </c>
      <c r="AX41">
        <v>8.1351968433259106E-2</v>
      </c>
      <c r="AY41">
        <v>8.1354913182788702E-2</v>
      </c>
      <c r="AZ41">
        <v>8.1354654494741496E-2</v>
      </c>
      <c r="BA41">
        <v>8.1353630855397999E-2</v>
      </c>
    </row>
    <row r="42" spans="11:53" x14ac:dyDescent="0.45">
      <c r="K42" s="5">
        <v>8</v>
      </c>
      <c r="M42" s="5">
        <v>6</v>
      </c>
      <c r="S42" t="s">
        <v>112</v>
      </c>
      <c r="T42">
        <v>35</v>
      </c>
      <c r="U42">
        <v>800</v>
      </c>
      <c r="V42">
        <v>800</v>
      </c>
      <c r="W42">
        <v>20000</v>
      </c>
      <c r="X42">
        <v>1200</v>
      </c>
      <c r="Y42">
        <v>1200</v>
      </c>
      <c r="Z42">
        <v>30000</v>
      </c>
      <c r="AA42" t="s">
        <v>112</v>
      </c>
      <c r="AB42">
        <v>59</v>
      </c>
      <c r="AC42">
        <v>1600</v>
      </c>
      <c r="AD42">
        <v>1600</v>
      </c>
      <c r="AE42">
        <v>40000</v>
      </c>
      <c r="AF42">
        <v>6400</v>
      </c>
      <c r="AG42">
        <v>6400</v>
      </c>
      <c r="AH42">
        <v>40000</v>
      </c>
      <c r="AM42">
        <v>8.1308703494445203E-2</v>
      </c>
      <c r="AN42">
        <v>8.1309649587432101E-2</v>
      </c>
      <c r="AO42">
        <v>8.1310747318118701E-2</v>
      </c>
      <c r="AP42">
        <v>7.8349394141533302E-2</v>
      </c>
      <c r="AQ42">
        <v>7.9242462681678894E-2</v>
      </c>
      <c r="AR42">
        <v>7.9857064147768206E-2</v>
      </c>
      <c r="AS42">
        <v>8.0251345129819601E-2</v>
      </c>
      <c r="AT42">
        <v>8.0684749704120498E-2</v>
      </c>
      <c r="AU42">
        <v>8.0899200110803801E-2</v>
      </c>
      <c r="AV42">
        <v>8.1016321600772906E-2</v>
      </c>
      <c r="AW42">
        <v>8.1081654161625605E-2</v>
      </c>
      <c r="AX42">
        <v>8.1115667234159694E-2</v>
      </c>
      <c r="AY42">
        <v>8.1128729812739997E-2</v>
      </c>
      <c r="AZ42">
        <v>8.1129129280032797E-2</v>
      </c>
      <c r="BA42">
        <v>8.1126834472167106E-2</v>
      </c>
    </row>
    <row r="43" spans="11:53" x14ac:dyDescent="0.45">
      <c r="K43" s="5">
        <v>10</v>
      </c>
      <c r="M43" s="5">
        <v>7</v>
      </c>
      <c r="S43" t="s">
        <v>112</v>
      </c>
      <c r="T43">
        <v>36</v>
      </c>
      <c r="U43">
        <v>7200</v>
      </c>
      <c r="V43">
        <v>800</v>
      </c>
      <c r="W43">
        <v>20000</v>
      </c>
      <c r="X43">
        <v>1200</v>
      </c>
      <c r="Y43">
        <v>1200</v>
      </c>
      <c r="Z43">
        <v>30000</v>
      </c>
      <c r="AA43" t="s">
        <v>112</v>
      </c>
      <c r="AB43">
        <v>74</v>
      </c>
      <c r="AC43">
        <v>2000</v>
      </c>
      <c r="AD43">
        <v>2000</v>
      </c>
      <c r="AE43">
        <v>50000</v>
      </c>
      <c r="AF43">
        <v>6000</v>
      </c>
      <c r="AG43">
        <v>6000</v>
      </c>
      <c r="AH43">
        <v>50000</v>
      </c>
    </row>
    <row r="44" spans="11:53" x14ac:dyDescent="0.45">
      <c r="K44" s="5">
        <v>11</v>
      </c>
      <c r="M44" s="5">
        <v>16</v>
      </c>
      <c r="S44" t="s">
        <v>112</v>
      </c>
      <c r="T44">
        <v>37</v>
      </c>
      <c r="U44">
        <v>7200</v>
      </c>
      <c r="V44">
        <v>800</v>
      </c>
      <c r="W44">
        <v>20000</v>
      </c>
      <c r="X44">
        <v>6800</v>
      </c>
      <c r="Y44">
        <v>1200</v>
      </c>
      <c r="Z44">
        <v>30000</v>
      </c>
      <c r="AA44" t="s">
        <v>112</v>
      </c>
      <c r="AB44">
        <v>73</v>
      </c>
      <c r="AC44">
        <v>2000</v>
      </c>
      <c r="AD44">
        <v>6000</v>
      </c>
      <c r="AE44">
        <v>50000</v>
      </c>
      <c r="AF44">
        <v>6000</v>
      </c>
      <c r="AG44">
        <v>2000</v>
      </c>
      <c r="AH44">
        <v>50000</v>
      </c>
    </row>
    <row r="45" spans="11:53" x14ac:dyDescent="0.45">
      <c r="K45" s="5">
        <v>12</v>
      </c>
      <c r="M45" s="5">
        <v>17</v>
      </c>
      <c r="S45" t="s">
        <v>112</v>
      </c>
      <c r="T45">
        <v>38</v>
      </c>
      <c r="U45">
        <v>800</v>
      </c>
      <c r="V45">
        <v>800</v>
      </c>
      <c r="W45">
        <v>20000</v>
      </c>
      <c r="X45">
        <v>1200</v>
      </c>
      <c r="Y45">
        <v>6800</v>
      </c>
      <c r="Z45">
        <v>30000</v>
      </c>
    </row>
    <row r="46" spans="11:53" x14ac:dyDescent="0.45">
      <c r="K46" s="5">
        <v>13</v>
      </c>
      <c r="M46" s="5">
        <v>18</v>
      </c>
      <c r="S46" t="s">
        <v>112</v>
      </c>
      <c r="T46">
        <v>39</v>
      </c>
      <c r="U46">
        <v>7200</v>
      </c>
      <c r="V46">
        <v>7200</v>
      </c>
      <c r="W46">
        <v>20000</v>
      </c>
      <c r="X46">
        <v>6800</v>
      </c>
      <c r="Y46">
        <v>1200</v>
      </c>
      <c r="Z46">
        <v>30000</v>
      </c>
    </row>
    <row r="47" spans="11:53" x14ac:dyDescent="0.45">
      <c r="K47" s="5">
        <v>14</v>
      </c>
      <c r="M47" s="5">
        <v>19</v>
      </c>
      <c r="S47" t="s">
        <v>112</v>
      </c>
      <c r="T47">
        <v>40</v>
      </c>
      <c r="U47">
        <v>800</v>
      </c>
      <c r="V47">
        <v>7200</v>
      </c>
      <c r="W47">
        <v>20000</v>
      </c>
      <c r="X47">
        <v>1200</v>
      </c>
      <c r="Y47">
        <v>6800</v>
      </c>
      <c r="Z47">
        <v>30000</v>
      </c>
    </row>
    <row r="48" spans="11:53" x14ac:dyDescent="0.45">
      <c r="K48" s="5">
        <v>21</v>
      </c>
      <c r="M48" s="5">
        <v>30</v>
      </c>
      <c r="S48" t="s">
        <v>112</v>
      </c>
      <c r="T48">
        <v>41</v>
      </c>
      <c r="U48">
        <v>800</v>
      </c>
      <c r="V48">
        <v>7200</v>
      </c>
      <c r="W48">
        <v>20000</v>
      </c>
      <c r="X48">
        <v>6800</v>
      </c>
      <c r="Y48">
        <v>6800</v>
      </c>
      <c r="Z48">
        <v>30000</v>
      </c>
    </row>
    <row r="49" spans="11:35" x14ac:dyDescent="0.45">
      <c r="K49" s="5">
        <v>22</v>
      </c>
      <c r="M49" s="5">
        <v>31</v>
      </c>
      <c r="S49" t="s">
        <v>112</v>
      </c>
      <c r="T49">
        <v>42</v>
      </c>
      <c r="U49">
        <v>7200</v>
      </c>
      <c r="V49">
        <v>7200</v>
      </c>
      <c r="W49">
        <v>20000</v>
      </c>
      <c r="X49">
        <v>6800</v>
      </c>
      <c r="Y49">
        <v>6800</v>
      </c>
      <c r="Z49">
        <v>30000</v>
      </c>
    </row>
    <row r="50" spans="11:35" x14ac:dyDescent="0.45">
      <c r="K50" s="5">
        <v>23</v>
      </c>
      <c r="M50" s="5">
        <v>32</v>
      </c>
      <c r="S50" t="s">
        <v>112</v>
      </c>
      <c r="T50">
        <v>49</v>
      </c>
      <c r="U50">
        <v>1200</v>
      </c>
      <c r="V50">
        <v>1200</v>
      </c>
      <c r="W50">
        <v>30000</v>
      </c>
      <c r="X50">
        <v>1600</v>
      </c>
      <c r="Y50">
        <v>1600</v>
      </c>
      <c r="Z50">
        <v>40000</v>
      </c>
      <c r="AD50" t="s">
        <v>99</v>
      </c>
      <c r="AE50" t="s">
        <v>100</v>
      </c>
      <c r="AF50" t="s">
        <v>101</v>
      </c>
      <c r="AG50" t="s">
        <v>102</v>
      </c>
      <c r="AH50" t="s">
        <v>103</v>
      </c>
      <c r="AI50" t="s">
        <v>104</v>
      </c>
    </row>
    <row r="51" spans="11:35" x14ac:dyDescent="0.45">
      <c r="K51" s="5">
        <v>24</v>
      </c>
      <c r="M51" s="5">
        <v>33</v>
      </c>
      <c r="S51" t="s">
        <v>112</v>
      </c>
      <c r="T51">
        <v>50</v>
      </c>
      <c r="U51">
        <v>6800</v>
      </c>
      <c r="V51">
        <v>1200</v>
      </c>
      <c r="W51">
        <v>30000</v>
      </c>
      <c r="X51">
        <v>1600</v>
      </c>
      <c r="Y51">
        <v>1600</v>
      </c>
      <c r="Z51">
        <v>40000</v>
      </c>
      <c r="AD51" t="s">
        <v>105</v>
      </c>
      <c r="AE51">
        <v>25</v>
      </c>
      <c r="AF51">
        <v>2000</v>
      </c>
      <c r="AG51">
        <v>2000</v>
      </c>
      <c r="AH51">
        <v>50000</v>
      </c>
      <c r="AI51" t="s">
        <v>14</v>
      </c>
    </row>
    <row r="52" spans="11:35" x14ac:dyDescent="0.45">
      <c r="K52" s="5">
        <v>25</v>
      </c>
      <c r="M52" s="5">
        <v>44</v>
      </c>
      <c r="S52" t="s">
        <v>112</v>
      </c>
      <c r="T52">
        <v>51</v>
      </c>
      <c r="U52">
        <v>6800</v>
      </c>
      <c r="V52">
        <v>1200</v>
      </c>
      <c r="W52">
        <v>30000</v>
      </c>
      <c r="X52">
        <v>6400</v>
      </c>
      <c r="Y52">
        <v>1600</v>
      </c>
      <c r="Z52">
        <v>40000</v>
      </c>
      <c r="AD52" t="s">
        <v>105</v>
      </c>
      <c r="AE52">
        <v>27</v>
      </c>
      <c r="AF52">
        <v>2000</v>
      </c>
      <c r="AG52">
        <v>6000</v>
      </c>
      <c r="AH52">
        <v>50000</v>
      </c>
      <c r="AI52" t="s">
        <v>14</v>
      </c>
    </row>
    <row r="53" spans="11:35" x14ac:dyDescent="0.45">
      <c r="K53" s="5">
        <v>26</v>
      </c>
      <c r="M53" s="5">
        <v>45</v>
      </c>
      <c r="S53" t="s">
        <v>112</v>
      </c>
      <c r="T53">
        <v>52</v>
      </c>
      <c r="U53">
        <v>1200</v>
      </c>
      <c r="V53">
        <v>1200</v>
      </c>
      <c r="W53">
        <v>30000</v>
      </c>
      <c r="X53">
        <v>1600</v>
      </c>
      <c r="Y53">
        <v>6400</v>
      </c>
      <c r="Z53">
        <v>40000</v>
      </c>
      <c r="AD53" t="s">
        <v>105</v>
      </c>
      <c r="AE53">
        <v>26</v>
      </c>
      <c r="AF53">
        <v>6000</v>
      </c>
      <c r="AG53">
        <v>2000</v>
      </c>
      <c r="AH53">
        <v>50000</v>
      </c>
      <c r="AI53" t="s">
        <v>14</v>
      </c>
    </row>
    <row r="54" spans="11:35" x14ac:dyDescent="0.45">
      <c r="K54" s="5">
        <v>27</v>
      </c>
      <c r="M54" s="5">
        <v>46</v>
      </c>
      <c r="S54" t="s">
        <v>112</v>
      </c>
      <c r="T54">
        <v>53</v>
      </c>
      <c r="U54">
        <v>6800</v>
      </c>
      <c r="V54">
        <v>6800</v>
      </c>
      <c r="W54">
        <v>30000</v>
      </c>
      <c r="X54">
        <v>6400</v>
      </c>
      <c r="Y54">
        <v>1600</v>
      </c>
      <c r="Z54">
        <v>40000</v>
      </c>
      <c r="AD54" t="s">
        <v>105</v>
      </c>
      <c r="AE54">
        <v>2</v>
      </c>
      <c r="AF54">
        <v>8000</v>
      </c>
      <c r="AG54">
        <v>0</v>
      </c>
      <c r="AH54">
        <v>0</v>
      </c>
      <c r="AI54" t="s">
        <v>14</v>
      </c>
    </row>
    <row r="55" spans="11:35" x14ac:dyDescent="0.45">
      <c r="K55" s="5">
        <v>28</v>
      </c>
      <c r="M55" s="5">
        <v>47</v>
      </c>
      <c r="S55" t="s">
        <v>112</v>
      </c>
      <c r="T55">
        <v>54</v>
      </c>
      <c r="U55">
        <v>1200</v>
      </c>
      <c r="V55">
        <v>6800</v>
      </c>
      <c r="W55">
        <v>30000</v>
      </c>
      <c r="X55">
        <v>1600</v>
      </c>
      <c r="Y55">
        <v>6400</v>
      </c>
      <c r="Z55">
        <v>40000</v>
      </c>
      <c r="AD55" t="s">
        <v>105</v>
      </c>
      <c r="AE55">
        <v>28</v>
      </c>
      <c r="AF55">
        <v>6000</v>
      </c>
      <c r="AG55">
        <v>6000</v>
      </c>
      <c r="AH55">
        <v>50000</v>
      </c>
      <c r="AI55" t="s">
        <v>14</v>
      </c>
    </row>
    <row r="56" spans="11:35" x14ac:dyDescent="0.45">
      <c r="K56" s="5">
        <v>35</v>
      </c>
      <c r="M56" s="5">
        <v>58</v>
      </c>
      <c r="S56" t="s">
        <v>112</v>
      </c>
      <c r="T56">
        <v>55</v>
      </c>
      <c r="U56">
        <v>1200</v>
      </c>
      <c r="V56">
        <v>6800</v>
      </c>
      <c r="W56">
        <v>30000</v>
      </c>
      <c r="X56">
        <v>6400</v>
      </c>
      <c r="Y56">
        <v>6400</v>
      </c>
      <c r="Z56">
        <v>40000</v>
      </c>
      <c r="AD56" t="s">
        <v>105</v>
      </c>
      <c r="AE56">
        <v>4</v>
      </c>
      <c r="AF56">
        <v>8000</v>
      </c>
      <c r="AG56">
        <v>8000</v>
      </c>
      <c r="AH56">
        <v>0</v>
      </c>
      <c r="AI56" t="s">
        <v>14</v>
      </c>
    </row>
    <row r="57" spans="11:35" x14ac:dyDescent="0.45">
      <c r="K57" s="5">
        <v>36</v>
      </c>
      <c r="M57" s="5">
        <v>59</v>
      </c>
      <c r="S57" t="s">
        <v>112</v>
      </c>
      <c r="T57">
        <v>56</v>
      </c>
      <c r="U57">
        <v>6800</v>
      </c>
      <c r="V57">
        <v>6800</v>
      </c>
      <c r="W57">
        <v>30000</v>
      </c>
      <c r="X57">
        <v>6400</v>
      </c>
      <c r="Y57">
        <v>6400</v>
      </c>
      <c r="Z57">
        <v>40000</v>
      </c>
      <c r="AD57" t="s">
        <v>105</v>
      </c>
      <c r="AE57">
        <v>12</v>
      </c>
      <c r="AF57">
        <v>7600</v>
      </c>
      <c r="AG57">
        <v>7600</v>
      </c>
      <c r="AH57">
        <v>10000</v>
      </c>
      <c r="AI57" t="s">
        <v>14</v>
      </c>
    </row>
    <row r="58" spans="11:35" x14ac:dyDescent="0.45">
      <c r="K58" s="5">
        <v>37</v>
      </c>
      <c r="M58" s="5">
        <v>60</v>
      </c>
      <c r="S58" t="s">
        <v>112</v>
      </c>
      <c r="T58">
        <v>63</v>
      </c>
      <c r="U58">
        <v>1600</v>
      </c>
      <c r="V58">
        <v>1600</v>
      </c>
      <c r="W58">
        <v>40000</v>
      </c>
      <c r="X58">
        <v>2000</v>
      </c>
      <c r="Y58">
        <v>2000</v>
      </c>
      <c r="Z58">
        <v>50000</v>
      </c>
      <c r="AD58" t="s">
        <v>105</v>
      </c>
      <c r="AE58">
        <v>16</v>
      </c>
      <c r="AF58">
        <v>7200</v>
      </c>
      <c r="AG58">
        <v>7200</v>
      </c>
      <c r="AH58">
        <v>20000</v>
      </c>
      <c r="AI58" t="s">
        <v>14</v>
      </c>
    </row>
    <row r="59" spans="11:35" x14ac:dyDescent="0.45">
      <c r="K59" s="5">
        <v>38</v>
      </c>
      <c r="M59" s="5">
        <v>61</v>
      </c>
      <c r="S59" t="s">
        <v>112</v>
      </c>
      <c r="T59">
        <v>64</v>
      </c>
      <c r="U59">
        <v>6400</v>
      </c>
      <c r="V59">
        <v>1600</v>
      </c>
      <c r="W59">
        <v>40000</v>
      </c>
      <c r="X59">
        <v>2000</v>
      </c>
      <c r="Y59">
        <v>2000</v>
      </c>
      <c r="Z59">
        <v>50000</v>
      </c>
      <c r="AD59" t="s">
        <v>105</v>
      </c>
      <c r="AE59">
        <v>20</v>
      </c>
      <c r="AF59">
        <v>6800</v>
      </c>
      <c r="AG59">
        <v>6800</v>
      </c>
      <c r="AH59">
        <v>30000</v>
      </c>
      <c r="AI59" t="s">
        <v>14</v>
      </c>
    </row>
    <row r="60" spans="11:35" x14ac:dyDescent="0.45">
      <c r="K60" s="5">
        <v>39</v>
      </c>
      <c r="M60" s="5">
        <v>72</v>
      </c>
      <c r="S60" t="s">
        <v>112</v>
      </c>
      <c r="T60">
        <v>65</v>
      </c>
      <c r="U60">
        <v>6400</v>
      </c>
      <c r="V60">
        <v>1600</v>
      </c>
      <c r="W60">
        <v>40000</v>
      </c>
      <c r="X60">
        <v>6000</v>
      </c>
      <c r="Y60">
        <v>2000</v>
      </c>
      <c r="Z60">
        <v>50000</v>
      </c>
      <c r="AD60" t="s">
        <v>105</v>
      </c>
      <c r="AE60">
        <v>24</v>
      </c>
      <c r="AF60">
        <v>6400</v>
      </c>
      <c r="AG60">
        <v>6400</v>
      </c>
      <c r="AH60">
        <v>40000</v>
      </c>
      <c r="AI60" t="s">
        <v>14</v>
      </c>
    </row>
    <row r="61" spans="11:35" x14ac:dyDescent="0.45">
      <c r="K61" s="5">
        <v>40</v>
      </c>
      <c r="M61" s="5">
        <v>73</v>
      </c>
      <c r="S61" t="s">
        <v>112</v>
      </c>
      <c r="T61">
        <v>66</v>
      </c>
      <c r="U61">
        <v>1600</v>
      </c>
      <c r="V61">
        <v>1600</v>
      </c>
      <c r="W61">
        <v>40000</v>
      </c>
      <c r="X61">
        <v>2000</v>
      </c>
      <c r="Y61">
        <v>6000</v>
      </c>
      <c r="Z61">
        <v>50000</v>
      </c>
      <c r="AD61" t="s">
        <v>105</v>
      </c>
      <c r="AE61">
        <v>15</v>
      </c>
      <c r="AF61">
        <v>800</v>
      </c>
      <c r="AG61">
        <v>7200</v>
      </c>
      <c r="AH61">
        <v>20000</v>
      </c>
      <c r="AI61" t="s">
        <v>14</v>
      </c>
    </row>
    <row r="62" spans="11:35" x14ac:dyDescent="0.45">
      <c r="K62" s="5">
        <v>41</v>
      </c>
      <c r="M62" s="5">
        <v>74</v>
      </c>
      <c r="S62" t="s">
        <v>112</v>
      </c>
      <c r="T62">
        <v>67</v>
      </c>
      <c r="U62">
        <v>6400</v>
      </c>
      <c r="V62">
        <v>6400</v>
      </c>
      <c r="W62">
        <v>40000</v>
      </c>
      <c r="X62">
        <v>6000</v>
      </c>
      <c r="Y62">
        <v>2000</v>
      </c>
      <c r="Z62">
        <v>50000</v>
      </c>
      <c r="AD62" t="s">
        <v>105</v>
      </c>
      <c r="AE62">
        <v>19</v>
      </c>
      <c r="AF62">
        <v>1200</v>
      </c>
      <c r="AG62">
        <v>6800</v>
      </c>
      <c r="AH62">
        <v>30000</v>
      </c>
      <c r="AI62" t="s">
        <v>14</v>
      </c>
    </row>
    <row r="63" spans="11:35" x14ac:dyDescent="0.45">
      <c r="K63" s="5">
        <v>42</v>
      </c>
      <c r="M63" s="5">
        <v>75</v>
      </c>
      <c r="S63" t="s">
        <v>112</v>
      </c>
      <c r="T63">
        <v>68</v>
      </c>
      <c r="U63">
        <v>1600</v>
      </c>
      <c r="V63">
        <v>6400</v>
      </c>
      <c r="W63">
        <v>40000</v>
      </c>
      <c r="X63">
        <v>2000</v>
      </c>
      <c r="Y63">
        <v>6000</v>
      </c>
      <c r="Z63">
        <v>50000</v>
      </c>
      <c r="AD63" t="s">
        <v>105</v>
      </c>
      <c r="AE63">
        <v>23</v>
      </c>
      <c r="AF63">
        <v>1600</v>
      </c>
      <c r="AG63">
        <v>6400</v>
      </c>
      <c r="AH63">
        <v>40000</v>
      </c>
      <c r="AI63" t="s">
        <v>14</v>
      </c>
    </row>
    <row r="64" spans="11:35" x14ac:dyDescent="0.45">
      <c r="K64" s="5">
        <v>49</v>
      </c>
      <c r="M64">
        <v>76</v>
      </c>
      <c r="S64" t="s">
        <v>112</v>
      </c>
      <c r="T64">
        <v>69</v>
      </c>
      <c r="U64">
        <v>1600</v>
      </c>
      <c r="V64">
        <v>6400</v>
      </c>
      <c r="W64">
        <v>40000</v>
      </c>
      <c r="X64">
        <v>6000</v>
      </c>
      <c r="Y64">
        <v>6000</v>
      </c>
      <c r="Z64">
        <v>50000</v>
      </c>
      <c r="AD64" t="s">
        <v>105</v>
      </c>
      <c r="AE64">
        <v>13</v>
      </c>
      <c r="AF64">
        <v>800</v>
      </c>
      <c r="AG64">
        <v>800</v>
      </c>
      <c r="AH64">
        <v>20000</v>
      </c>
      <c r="AI64" t="s">
        <v>14</v>
      </c>
    </row>
    <row r="65" spans="11:37" x14ac:dyDescent="0.45">
      <c r="K65" s="5">
        <v>50</v>
      </c>
      <c r="S65" t="s">
        <v>112</v>
      </c>
      <c r="T65">
        <v>70</v>
      </c>
      <c r="U65">
        <v>6400</v>
      </c>
      <c r="V65">
        <v>6400</v>
      </c>
      <c r="W65">
        <v>40000</v>
      </c>
      <c r="X65">
        <v>6000</v>
      </c>
      <c r="Y65">
        <v>6000</v>
      </c>
      <c r="Z65">
        <v>50000</v>
      </c>
      <c r="AD65" t="s">
        <v>105</v>
      </c>
      <c r="AE65">
        <v>17</v>
      </c>
      <c r="AF65">
        <v>1200</v>
      </c>
      <c r="AG65">
        <v>1200</v>
      </c>
      <c r="AH65">
        <v>30000</v>
      </c>
      <c r="AI65" t="s">
        <v>14</v>
      </c>
    </row>
    <row r="66" spans="11:37" x14ac:dyDescent="0.45">
      <c r="K66" s="5">
        <v>51</v>
      </c>
      <c r="AD66" t="s">
        <v>105</v>
      </c>
      <c r="AE66">
        <v>21</v>
      </c>
      <c r="AF66">
        <v>1600</v>
      </c>
      <c r="AG66">
        <v>1600</v>
      </c>
      <c r="AH66">
        <v>40000</v>
      </c>
      <c r="AI66" t="s">
        <v>14</v>
      </c>
    </row>
    <row r="67" spans="11:37" x14ac:dyDescent="0.45">
      <c r="K67" s="5">
        <v>52</v>
      </c>
      <c r="AD67" t="s">
        <v>105</v>
      </c>
      <c r="AE67">
        <v>10</v>
      </c>
      <c r="AF67">
        <v>7600</v>
      </c>
      <c r="AG67">
        <v>400</v>
      </c>
      <c r="AH67">
        <v>10000</v>
      </c>
      <c r="AI67" t="s">
        <v>14</v>
      </c>
    </row>
    <row r="68" spans="11:37" x14ac:dyDescent="0.45">
      <c r="K68" s="5">
        <v>53</v>
      </c>
      <c r="AD68" t="s">
        <v>105</v>
      </c>
      <c r="AE68">
        <v>14</v>
      </c>
      <c r="AF68">
        <v>7200</v>
      </c>
      <c r="AG68">
        <v>800</v>
      </c>
      <c r="AH68">
        <v>20000</v>
      </c>
      <c r="AI68" t="s">
        <v>14</v>
      </c>
    </row>
    <row r="69" spans="11:37" x14ac:dyDescent="0.45">
      <c r="K69" s="5">
        <v>54</v>
      </c>
      <c r="AD69" t="s">
        <v>105</v>
      </c>
      <c r="AE69">
        <v>18</v>
      </c>
      <c r="AF69">
        <v>6800</v>
      </c>
      <c r="AG69">
        <v>1200</v>
      </c>
      <c r="AH69">
        <v>30000</v>
      </c>
      <c r="AI69" t="s">
        <v>14</v>
      </c>
    </row>
    <row r="70" spans="11:37" x14ac:dyDescent="0.45">
      <c r="K70" s="5">
        <v>55</v>
      </c>
      <c r="AD70" t="s">
        <v>105</v>
      </c>
      <c r="AE70">
        <v>22</v>
      </c>
      <c r="AF70">
        <v>6400</v>
      </c>
      <c r="AG70">
        <v>1600</v>
      </c>
      <c r="AH70">
        <v>40000</v>
      </c>
      <c r="AI70" t="s">
        <v>14</v>
      </c>
    </row>
    <row r="71" spans="11:37" x14ac:dyDescent="0.45">
      <c r="K71" s="5">
        <v>56</v>
      </c>
      <c r="AD71" t="s">
        <v>105</v>
      </c>
      <c r="AE71">
        <v>6</v>
      </c>
      <c r="AF71">
        <v>7800</v>
      </c>
      <c r="AG71">
        <v>200</v>
      </c>
      <c r="AH71">
        <v>5000</v>
      </c>
      <c r="AI71" t="s">
        <v>14</v>
      </c>
    </row>
    <row r="72" spans="11:37" x14ac:dyDescent="0.45">
      <c r="K72" s="5">
        <v>63</v>
      </c>
      <c r="AD72" t="s">
        <v>105</v>
      </c>
      <c r="AE72">
        <v>8</v>
      </c>
      <c r="AF72">
        <v>7800</v>
      </c>
      <c r="AG72">
        <v>7800</v>
      </c>
      <c r="AH72">
        <v>5000</v>
      </c>
      <c r="AI72" t="s">
        <v>14</v>
      </c>
    </row>
    <row r="73" spans="11:37" x14ac:dyDescent="0.45">
      <c r="K73" s="5">
        <v>64</v>
      </c>
      <c r="AD73" t="s">
        <v>105</v>
      </c>
      <c r="AE73">
        <v>1</v>
      </c>
      <c r="AF73">
        <v>0</v>
      </c>
      <c r="AG73">
        <v>0</v>
      </c>
      <c r="AH73">
        <v>0</v>
      </c>
      <c r="AI73" t="s">
        <v>14</v>
      </c>
    </row>
    <row r="74" spans="11:37" x14ac:dyDescent="0.45">
      <c r="K74" s="5">
        <v>65</v>
      </c>
      <c r="AD74" t="s">
        <v>105</v>
      </c>
      <c r="AE74">
        <v>9</v>
      </c>
      <c r="AF74">
        <v>400</v>
      </c>
      <c r="AG74">
        <v>400</v>
      </c>
      <c r="AH74">
        <v>10000</v>
      </c>
      <c r="AI74" t="s">
        <v>14</v>
      </c>
    </row>
    <row r="75" spans="11:37" x14ac:dyDescent="0.45">
      <c r="K75" s="5">
        <v>66</v>
      </c>
      <c r="AD75" t="s">
        <v>105</v>
      </c>
      <c r="AE75">
        <v>5</v>
      </c>
      <c r="AF75">
        <v>200</v>
      </c>
      <c r="AG75">
        <v>200</v>
      </c>
      <c r="AH75">
        <v>5000</v>
      </c>
      <c r="AI75" t="s">
        <v>14</v>
      </c>
    </row>
    <row r="76" spans="11:37" x14ac:dyDescent="0.45">
      <c r="K76" s="5">
        <v>67</v>
      </c>
      <c r="AD76" t="s">
        <v>105</v>
      </c>
      <c r="AE76">
        <v>11</v>
      </c>
      <c r="AF76">
        <v>400</v>
      </c>
      <c r="AG76">
        <v>7600</v>
      </c>
      <c r="AH76">
        <v>10000</v>
      </c>
      <c r="AI76" t="s">
        <v>14</v>
      </c>
    </row>
    <row r="77" spans="11:37" x14ac:dyDescent="0.45">
      <c r="K77" s="5">
        <v>68</v>
      </c>
      <c r="AD77" t="s">
        <v>105</v>
      </c>
      <c r="AE77">
        <v>3</v>
      </c>
      <c r="AF77">
        <v>0</v>
      </c>
      <c r="AG77">
        <v>8000</v>
      </c>
      <c r="AH77">
        <v>0</v>
      </c>
      <c r="AI77" t="s">
        <v>14</v>
      </c>
    </row>
    <row r="78" spans="11:37" x14ac:dyDescent="0.45">
      <c r="K78" s="5">
        <v>69</v>
      </c>
      <c r="AD78" t="s">
        <v>105</v>
      </c>
      <c r="AE78">
        <v>7</v>
      </c>
      <c r="AF78">
        <v>200</v>
      </c>
      <c r="AG78">
        <v>7800</v>
      </c>
      <c r="AH78">
        <v>5000</v>
      </c>
      <c r="AI78" t="s">
        <v>14</v>
      </c>
    </row>
    <row r="79" spans="11:37" x14ac:dyDescent="0.45">
      <c r="K79" s="5">
        <v>70</v>
      </c>
      <c r="AD79" t="s">
        <v>99</v>
      </c>
      <c r="AE79" t="s">
        <v>100</v>
      </c>
      <c r="AF79" t="s">
        <v>106</v>
      </c>
      <c r="AG79" t="s">
        <v>107</v>
      </c>
      <c r="AH79" t="s">
        <v>108</v>
      </c>
      <c r="AI79" t="s">
        <v>109</v>
      </c>
      <c r="AJ79" t="s">
        <v>110</v>
      </c>
      <c r="AK79" t="s">
        <v>111</v>
      </c>
    </row>
    <row r="80" spans="11:37" x14ac:dyDescent="0.45">
      <c r="AD80" t="s">
        <v>112</v>
      </c>
      <c r="AE80">
        <v>1</v>
      </c>
      <c r="AF80">
        <v>0</v>
      </c>
      <c r="AG80">
        <v>0</v>
      </c>
      <c r="AH80">
        <v>0</v>
      </c>
      <c r="AI80">
        <v>400</v>
      </c>
      <c r="AJ80">
        <v>400</v>
      </c>
      <c r="AK80">
        <v>10000</v>
      </c>
    </row>
    <row r="81" spans="30:37" x14ac:dyDescent="0.45">
      <c r="AD81" t="s">
        <v>112</v>
      </c>
      <c r="AE81">
        <v>2</v>
      </c>
      <c r="AF81">
        <v>7800</v>
      </c>
      <c r="AG81">
        <v>200</v>
      </c>
      <c r="AH81">
        <v>5000</v>
      </c>
      <c r="AI81">
        <v>200</v>
      </c>
      <c r="AJ81">
        <v>200</v>
      </c>
      <c r="AK81">
        <v>5000</v>
      </c>
    </row>
    <row r="82" spans="30:37" x14ac:dyDescent="0.45">
      <c r="AD82" t="s">
        <v>112</v>
      </c>
      <c r="AE82">
        <v>3</v>
      </c>
      <c r="AF82">
        <v>8000</v>
      </c>
      <c r="AG82">
        <v>0</v>
      </c>
      <c r="AH82">
        <v>0</v>
      </c>
      <c r="AI82">
        <v>7600</v>
      </c>
      <c r="AJ82">
        <v>400</v>
      </c>
      <c r="AK82">
        <v>10000</v>
      </c>
    </row>
    <row r="83" spans="30:37" x14ac:dyDescent="0.45">
      <c r="AD83" t="s">
        <v>112</v>
      </c>
      <c r="AE83">
        <v>4</v>
      </c>
      <c r="AF83">
        <v>200</v>
      </c>
      <c r="AG83">
        <v>7800</v>
      </c>
      <c r="AH83">
        <v>5000</v>
      </c>
      <c r="AI83">
        <v>200</v>
      </c>
      <c r="AJ83">
        <v>200</v>
      </c>
      <c r="AK83">
        <v>5000</v>
      </c>
    </row>
    <row r="84" spans="30:37" x14ac:dyDescent="0.45">
      <c r="AD84" t="s">
        <v>112</v>
      </c>
      <c r="AE84">
        <v>5</v>
      </c>
      <c r="AF84">
        <v>200</v>
      </c>
      <c r="AG84">
        <v>200</v>
      </c>
      <c r="AH84">
        <v>5000</v>
      </c>
      <c r="AI84">
        <v>7800</v>
      </c>
      <c r="AJ84">
        <v>7800</v>
      </c>
      <c r="AK84">
        <v>5000</v>
      </c>
    </row>
    <row r="85" spans="30:37" x14ac:dyDescent="0.45">
      <c r="AD85" t="s">
        <v>112</v>
      </c>
      <c r="AE85">
        <v>6</v>
      </c>
      <c r="AF85">
        <v>200</v>
      </c>
      <c r="AG85">
        <v>7800</v>
      </c>
      <c r="AH85">
        <v>5000</v>
      </c>
      <c r="AI85">
        <v>7800</v>
      </c>
      <c r="AJ85">
        <v>200</v>
      </c>
      <c r="AK85">
        <v>5000</v>
      </c>
    </row>
    <row r="86" spans="30:37" x14ac:dyDescent="0.45">
      <c r="AD86" t="s">
        <v>112</v>
      </c>
      <c r="AE86">
        <v>7</v>
      </c>
      <c r="AF86">
        <v>7800</v>
      </c>
      <c r="AG86">
        <v>200</v>
      </c>
      <c r="AH86">
        <v>5000</v>
      </c>
      <c r="AI86">
        <v>7800</v>
      </c>
      <c r="AJ86">
        <v>7800</v>
      </c>
      <c r="AK86">
        <v>5000</v>
      </c>
    </row>
    <row r="87" spans="30:37" x14ac:dyDescent="0.45">
      <c r="AD87" t="s">
        <v>112</v>
      </c>
      <c r="AE87">
        <v>8</v>
      </c>
      <c r="AF87">
        <v>400</v>
      </c>
      <c r="AG87">
        <v>7600</v>
      </c>
      <c r="AH87">
        <v>10000</v>
      </c>
      <c r="AI87">
        <v>0</v>
      </c>
      <c r="AJ87">
        <v>8000</v>
      </c>
      <c r="AK87">
        <v>0</v>
      </c>
    </row>
    <row r="88" spans="30:37" x14ac:dyDescent="0.45">
      <c r="AD88" t="s">
        <v>112</v>
      </c>
      <c r="AE88">
        <v>9</v>
      </c>
      <c r="AF88">
        <v>7800</v>
      </c>
      <c r="AG88">
        <v>7800</v>
      </c>
      <c r="AH88">
        <v>5000</v>
      </c>
      <c r="AI88">
        <v>200</v>
      </c>
      <c r="AJ88">
        <v>7800</v>
      </c>
      <c r="AK88">
        <v>5000</v>
      </c>
    </row>
    <row r="89" spans="30:37" x14ac:dyDescent="0.45">
      <c r="AD89" t="s">
        <v>112</v>
      </c>
      <c r="AE89">
        <v>10</v>
      </c>
      <c r="AF89">
        <v>8000</v>
      </c>
      <c r="AG89">
        <v>8000</v>
      </c>
      <c r="AH89">
        <v>0</v>
      </c>
      <c r="AI89">
        <v>7600</v>
      </c>
      <c r="AJ89">
        <v>7600</v>
      </c>
      <c r="AK89">
        <v>10000</v>
      </c>
    </row>
    <row r="90" spans="30:37" x14ac:dyDescent="0.45">
      <c r="AD90" t="s">
        <v>112</v>
      </c>
      <c r="AE90">
        <v>11</v>
      </c>
      <c r="AF90">
        <v>7800</v>
      </c>
      <c r="AG90">
        <v>200</v>
      </c>
      <c r="AH90">
        <v>5000</v>
      </c>
      <c r="AI90">
        <v>400</v>
      </c>
      <c r="AJ90">
        <v>400</v>
      </c>
      <c r="AK90">
        <v>10000</v>
      </c>
    </row>
    <row r="91" spans="30:37" x14ac:dyDescent="0.45">
      <c r="AD91" t="s">
        <v>112</v>
      </c>
      <c r="AE91">
        <v>12</v>
      </c>
      <c r="AF91">
        <v>200</v>
      </c>
      <c r="AG91">
        <v>200</v>
      </c>
      <c r="AH91">
        <v>5000</v>
      </c>
      <c r="AI91">
        <v>400</v>
      </c>
      <c r="AJ91">
        <v>7600</v>
      </c>
      <c r="AK91">
        <v>10000</v>
      </c>
    </row>
    <row r="92" spans="30:37" x14ac:dyDescent="0.45">
      <c r="AD92" t="s">
        <v>112</v>
      </c>
      <c r="AE92">
        <v>13</v>
      </c>
      <c r="AF92">
        <v>7800</v>
      </c>
      <c r="AG92">
        <v>7800</v>
      </c>
      <c r="AH92">
        <v>5000</v>
      </c>
      <c r="AI92">
        <v>7600</v>
      </c>
      <c r="AJ92">
        <v>400</v>
      </c>
      <c r="AK92">
        <v>10000</v>
      </c>
    </row>
    <row r="93" spans="30:37" x14ac:dyDescent="0.45">
      <c r="AD93" t="s">
        <v>112</v>
      </c>
      <c r="AE93">
        <v>14</v>
      </c>
      <c r="AF93">
        <v>200</v>
      </c>
      <c r="AG93">
        <v>7800</v>
      </c>
      <c r="AH93">
        <v>5000</v>
      </c>
      <c r="AI93">
        <v>7600</v>
      </c>
      <c r="AJ93">
        <v>7600</v>
      </c>
      <c r="AK93">
        <v>10000</v>
      </c>
    </row>
    <row r="94" spans="30:37" x14ac:dyDescent="0.45">
      <c r="AD94" t="s">
        <v>112</v>
      </c>
      <c r="AE94">
        <v>15</v>
      </c>
      <c r="AF94">
        <v>400</v>
      </c>
      <c r="AG94">
        <v>400</v>
      </c>
      <c r="AH94">
        <v>10000</v>
      </c>
      <c r="AI94">
        <v>7600</v>
      </c>
      <c r="AJ94">
        <v>400</v>
      </c>
      <c r="AK94">
        <v>10000</v>
      </c>
    </row>
    <row r="95" spans="30:37" x14ac:dyDescent="0.45">
      <c r="AD95" t="s">
        <v>112</v>
      </c>
      <c r="AE95">
        <v>16</v>
      </c>
      <c r="AF95">
        <v>400</v>
      </c>
      <c r="AG95">
        <v>7600</v>
      </c>
      <c r="AH95">
        <v>10000</v>
      </c>
      <c r="AI95">
        <v>400</v>
      </c>
      <c r="AJ95">
        <v>400</v>
      </c>
      <c r="AK95">
        <v>10000</v>
      </c>
    </row>
    <row r="96" spans="30:37" x14ac:dyDescent="0.45">
      <c r="AD96" t="s">
        <v>112</v>
      </c>
      <c r="AE96">
        <v>17</v>
      </c>
      <c r="AF96">
        <v>400</v>
      </c>
      <c r="AG96">
        <v>400</v>
      </c>
      <c r="AH96">
        <v>10000</v>
      </c>
      <c r="AI96">
        <v>7600</v>
      </c>
      <c r="AJ96">
        <v>7600</v>
      </c>
      <c r="AK96">
        <v>10000</v>
      </c>
    </row>
    <row r="97" spans="30:37" x14ac:dyDescent="0.45">
      <c r="AD97" t="s">
        <v>112</v>
      </c>
      <c r="AE97">
        <v>18</v>
      </c>
      <c r="AF97">
        <v>400</v>
      </c>
      <c r="AG97">
        <v>7600</v>
      </c>
      <c r="AH97">
        <v>10000</v>
      </c>
      <c r="AI97">
        <v>7600</v>
      </c>
      <c r="AJ97">
        <v>400</v>
      </c>
      <c r="AK97">
        <v>10000</v>
      </c>
    </row>
    <row r="98" spans="30:37" x14ac:dyDescent="0.45">
      <c r="AD98" t="s">
        <v>112</v>
      </c>
      <c r="AE98">
        <v>19</v>
      </c>
      <c r="AF98">
        <v>7600</v>
      </c>
      <c r="AG98">
        <v>400</v>
      </c>
      <c r="AH98">
        <v>10000</v>
      </c>
      <c r="AI98">
        <v>7600</v>
      </c>
      <c r="AJ98">
        <v>7600</v>
      </c>
      <c r="AK98">
        <v>10000</v>
      </c>
    </row>
    <row r="99" spans="30:37" x14ac:dyDescent="0.45">
      <c r="AD99" t="s">
        <v>112</v>
      </c>
      <c r="AE99">
        <v>20</v>
      </c>
      <c r="AF99">
        <v>7600</v>
      </c>
      <c r="AG99">
        <v>7600</v>
      </c>
      <c r="AH99">
        <v>10000</v>
      </c>
      <c r="AI99">
        <v>400</v>
      </c>
      <c r="AJ99">
        <v>7600</v>
      </c>
      <c r="AK99">
        <v>10000</v>
      </c>
    </row>
    <row r="100" spans="30:37" x14ac:dyDescent="0.45">
      <c r="AD100" t="s">
        <v>112</v>
      </c>
      <c r="AE100">
        <v>21</v>
      </c>
      <c r="AF100">
        <v>400</v>
      </c>
      <c r="AG100">
        <v>400</v>
      </c>
      <c r="AH100">
        <v>10000</v>
      </c>
      <c r="AI100">
        <v>800</v>
      </c>
      <c r="AJ100">
        <v>800</v>
      </c>
      <c r="AK100">
        <v>20000</v>
      </c>
    </row>
    <row r="101" spans="30:37" x14ac:dyDescent="0.45">
      <c r="AD101" t="s">
        <v>112</v>
      </c>
      <c r="AE101">
        <v>22</v>
      </c>
      <c r="AF101">
        <v>7600</v>
      </c>
      <c r="AG101">
        <v>400</v>
      </c>
      <c r="AH101">
        <v>10000</v>
      </c>
      <c r="AI101">
        <v>800</v>
      </c>
      <c r="AJ101">
        <v>800</v>
      </c>
      <c r="AK101">
        <v>20000</v>
      </c>
    </row>
    <row r="102" spans="30:37" x14ac:dyDescent="0.45">
      <c r="AD102" t="s">
        <v>112</v>
      </c>
      <c r="AE102">
        <v>23</v>
      </c>
      <c r="AF102">
        <v>7600</v>
      </c>
      <c r="AG102">
        <v>400</v>
      </c>
      <c r="AH102">
        <v>10000</v>
      </c>
      <c r="AI102">
        <v>7200</v>
      </c>
      <c r="AJ102">
        <v>800</v>
      </c>
      <c r="AK102">
        <v>20000</v>
      </c>
    </row>
    <row r="103" spans="30:37" x14ac:dyDescent="0.45">
      <c r="AD103" t="s">
        <v>112</v>
      </c>
      <c r="AE103">
        <v>24</v>
      </c>
      <c r="AF103">
        <v>400</v>
      </c>
      <c r="AG103">
        <v>400</v>
      </c>
      <c r="AH103">
        <v>10000</v>
      </c>
      <c r="AI103">
        <v>800</v>
      </c>
      <c r="AJ103">
        <v>7200</v>
      </c>
      <c r="AK103">
        <v>20000</v>
      </c>
    </row>
    <row r="104" spans="30:37" x14ac:dyDescent="0.45">
      <c r="AD104" t="s">
        <v>112</v>
      </c>
      <c r="AE104">
        <v>25</v>
      </c>
      <c r="AF104">
        <v>7600</v>
      </c>
      <c r="AG104">
        <v>7600</v>
      </c>
      <c r="AH104">
        <v>10000</v>
      </c>
      <c r="AI104">
        <v>7200</v>
      </c>
      <c r="AJ104">
        <v>800</v>
      </c>
      <c r="AK104">
        <v>20000</v>
      </c>
    </row>
    <row r="105" spans="30:37" x14ac:dyDescent="0.45">
      <c r="AD105" t="s">
        <v>112</v>
      </c>
      <c r="AE105">
        <v>26</v>
      </c>
      <c r="AF105">
        <v>800</v>
      </c>
      <c r="AG105">
        <v>7200</v>
      </c>
      <c r="AH105">
        <v>20000</v>
      </c>
      <c r="AI105">
        <v>400</v>
      </c>
      <c r="AJ105">
        <v>7600</v>
      </c>
      <c r="AK105">
        <v>10000</v>
      </c>
    </row>
    <row r="106" spans="30:37" x14ac:dyDescent="0.45">
      <c r="AD106" t="s">
        <v>112</v>
      </c>
      <c r="AE106">
        <v>27</v>
      </c>
      <c r="AF106">
        <v>400</v>
      </c>
      <c r="AG106">
        <v>7600</v>
      </c>
      <c r="AH106">
        <v>10000</v>
      </c>
      <c r="AI106">
        <v>7200</v>
      </c>
      <c r="AJ106">
        <v>7200</v>
      </c>
      <c r="AK106">
        <v>20000</v>
      </c>
    </row>
    <row r="107" spans="30:37" x14ac:dyDescent="0.45">
      <c r="AD107" t="s">
        <v>112</v>
      </c>
      <c r="AE107">
        <v>28</v>
      </c>
      <c r="AF107">
        <v>7600</v>
      </c>
      <c r="AG107">
        <v>7600</v>
      </c>
      <c r="AH107">
        <v>10000</v>
      </c>
      <c r="AI107">
        <v>7200</v>
      </c>
      <c r="AJ107">
        <v>7200</v>
      </c>
      <c r="AK107">
        <v>20000</v>
      </c>
    </row>
    <row r="108" spans="30:37" x14ac:dyDescent="0.45">
      <c r="AD108" t="s">
        <v>112</v>
      </c>
      <c r="AE108">
        <v>29</v>
      </c>
      <c r="AF108">
        <v>800</v>
      </c>
      <c r="AG108">
        <v>800</v>
      </c>
      <c r="AH108">
        <v>20000</v>
      </c>
      <c r="AI108">
        <v>7200</v>
      </c>
      <c r="AJ108">
        <v>800</v>
      </c>
      <c r="AK108">
        <v>20000</v>
      </c>
    </row>
    <row r="109" spans="30:37" x14ac:dyDescent="0.45">
      <c r="AD109" t="s">
        <v>112</v>
      </c>
      <c r="AE109">
        <v>30</v>
      </c>
      <c r="AF109">
        <v>800</v>
      </c>
      <c r="AG109">
        <v>7200</v>
      </c>
      <c r="AH109">
        <v>20000</v>
      </c>
      <c r="AI109">
        <v>800</v>
      </c>
      <c r="AJ109">
        <v>800</v>
      </c>
      <c r="AK109">
        <v>20000</v>
      </c>
    </row>
    <row r="110" spans="30:37" x14ac:dyDescent="0.45">
      <c r="AD110" t="s">
        <v>112</v>
      </c>
      <c r="AE110">
        <v>31</v>
      </c>
      <c r="AF110">
        <v>800</v>
      </c>
      <c r="AG110">
        <v>7200</v>
      </c>
      <c r="AH110">
        <v>20000</v>
      </c>
      <c r="AI110">
        <v>7200</v>
      </c>
      <c r="AJ110">
        <v>800</v>
      </c>
      <c r="AK110">
        <v>20000</v>
      </c>
    </row>
    <row r="111" spans="30:37" x14ac:dyDescent="0.45">
      <c r="AD111" t="s">
        <v>112</v>
      </c>
      <c r="AE111">
        <v>32</v>
      </c>
      <c r="AF111">
        <v>7200</v>
      </c>
      <c r="AG111">
        <v>7200</v>
      </c>
      <c r="AH111">
        <v>20000</v>
      </c>
      <c r="AI111">
        <v>800</v>
      </c>
      <c r="AJ111">
        <v>800</v>
      </c>
      <c r="AK111">
        <v>20000</v>
      </c>
    </row>
    <row r="112" spans="30:37" x14ac:dyDescent="0.45">
      <c r="AD112" t="s">
        <v>112</v>
      </c>
      <c r="AE112">
        <v>33</v>
      </c>
      <c r="AF112">
        <v>7200</v>
      </c>
      <c r="AG112">
        <v>800</v>
      </c>
      <c r="AH112">
        <v>20000</v>
      </c>
      <c r="AI112">
        <v>7200</v>
      </c>
      <c r="AJ112">
        <v>7200</v>
      </c>
      <c r="AK112">
        <v>20000</v>
      </c>
    </row>
    <row r="113" spans="30:37" x14ac:dyDescent="0.45">
      <c r="AD113" t="s">
        <v>112</v>
      </c>
      <c r="AE113">
        <v>34</v>
      </c>
      <c r="AF113">
        <v>7200</v>
      </c>
      <c r="AG113">
        <v>7200</v>
      </c>
      <c r="AH113">
        <v>20000</v>
      </c>
      <c r="AI113">
        <v>800</v>
      </c>
      <c r="AJ113">
        <v>7200</v>
      </c>
      <c r="AK113">
        <v>20000</v>
      </c>
    </row>
    <row r="114" spans="30:37" x14ac:dyDescent="0.45">
      <c r="AD114" t="s">
        <v>112</v>
      </c>
      <c r="AE114">
        <v>35</v>
      </c>
      <c r="AF114">
        <v>800</v>
      </c>
      <c r="AG114">
        <v>800</v>
      </c>
      <c r="AH114">
        <v>20000</v>
      </c>
      <c r="AI114">
        <v>1200</v>
      </c>
      <c r="AJ114">
        <v>1200</v>
      </c>
      <c r="AK114">
        <v>30000</v>
      </c>
    </row>
    <row r="115" spans="30:37" x14ac:dyDescent="0.45">
      <c r="AD115" t="s">
        <v>112</v>
      </c>
      <c r="AE115">
        <v>36</v>
      </c>
      <c r="AF115">
        <v>7200</v>
      </c>
      <c r="AG115">
        <v>800</v>
      </c>
      <c r="AH115">
        <v>20000</v>
      </c>
      <c r="AI115">
        <v>1200</v>
      </c>
      <c r="AJ115">
        <v>1200</v>
      </c>
      <c r="AK115">
        <v>30000</v>
      </c>
    </row>
    <row r="116" spans="30:37" x14ac:dyDescent="0.45">
      <c r="AD116" t="s">
        <v>112</v>
      </c>
      <c r="AE116">
        <v>37</v>
      </c>
      <c r="AF116">
        <v>7200</v>
      </c>
      <c r="AG116">
        <v>800</v>
      </c>
      <c r="AH116">
        <v>20000</v>
      </c>
      <c r="AI116">
        <v>6800</v>
      </c>
      <c r="AJ116">
        <v>1200</v>
      </c>
      <c r="AK116">
        <v>30000</v>
      </c>
    </row>
    <row r="117" spans="30:37" x14ac:dyDescent="0.45">
      <c r="AD117" t="s">
        <v>112</v>
      </c>
      <c r="AE117">
        <v>38</v>
      </c>
      <c r="AF117">
        <v>800</v>
      </c>
      <c r="AG117">
        <v>800</v>
      </c>
      <c r="AH117">
        <v>20000</v>
      </c>
      <c r="AI117">
        <v>1200</v>
      </c>
      <c r="AJ117">
        <v>6800</v>
      </c>
      <c r="AK117">
        <v>30000</v>
      </c>
    </row>
    <row r="118" spans="30:37" x14ac:dyDescent="0.45">
      <c r="AD118" t="s">
        <v>112</v>
      </c>
      <c r="AE118">
        <v>39</v>
      </c>
      <c r="AF118">
        <v>7200</v>
      </c>
      <c r="AG118">
        <v>7200</v>
      </c>
      <c r="AH118">
        <v>20000</v>
      </c>
      <c r="AI118">
        <v>6800</v>
      </c>
      <c r="AJ118">
        <v>1200</v>
      </c>
      <c r="AK118">
        <v>30000</v>
      </c>
    </row>
    <row r="119" spans="30:37" x14ac:dyDescent="0.45">
      <c r="AD119" t="s">
        <v>112</v>
      </c>
      <c r="AE119">
        <v>40</v>
      </c>
      <c r="AF119">
        <v>800</v>
      </c>
      <c r="AG119">
        <v>7200</v>
      </c>
      <c r="AH119">
        <v>20000</v>
      </c>
      <c r="AI119">
        <v>1200</v>
      </c>
      <c r="AJ119">
        <v>6800</v>
      </c>
      <c r="AK119">
        <v>30000</v>
      </c>
    </row>
    <row r="120" spans="30:37" x14ac:dyDescent="0.45">
      <c r="AD120" t="s">
        <v>112</v>
      </c>
      <c r="AE120">
        <v>41</v>
      </c>
      <c r="AF120">
        <v>800</v>
      </c>
      <c r="AG120">
        <v>7200</v>
      </c>
      <c r="AH120">
        <v>20000</v>
      </c>
      <c r="AI120">
        <v>6800</v>
      </c>
      <c r="AJ120">
        <v>6800</v>
      </c>
      <c r="AK120">
        <v>30000</v>
      </c>
    </row>
    <row r="121" spans="30:37" x14ac:dyDescent="0.45">
      <c r="AD121" t="s">
        <v>112</v>
      </c>
      <c r="AE121">
        <v>42</v>
      </c>
      <c r="AF121">
        <v>7200</v>
      </c>
      <c r="AG121">
        <v>7200</v>
      </c>
      <c r="AH121">
        <v>20000</v>
      </c>
      <c r="AI121">
        <v>6800</v>
      </c>
      <c r="AJ121">
        <v>6800</v>
      </c>
      <c r="AK121">
        <v>30000</v>
      </c>
    </row>
    <row r="122" spans="30:37" x14ac:dyDescent="0.45">
      <c r="AD122" t="s">
        <v>112</v>
      </c>
      <c r="AE122">
        <v>43</v>
      </c>
      <c r="AF122">
        <v>1200</v>
      </c>
      <c r="AG122">
        <v>1200</v>
      </c>
      <c r="AH122">
        <v>30000</v>
      </c>
      <c r="AI122">
        <v>6800</v>
      </c>
      <c r="AJ122">
        <v>1200</v>
      </c>
      <c r="AK122">
        <v>30000</v>
      </c>
    </row>
    <row r="123" spans="30:37" x14ac:dyDescent="0.45">
      <c r="AD123" t="s">
        <v>112</v>
      </c>
      <c r="AE123">
        <v>44</v>
      </c>
      <c r="AF123">
        <v>1200</v>
      </c>
      <c r="AG123">
        <v>6800</v>
      </c>
      <c r="AH123">
        <v>30000</v>
      </c>
      <c r="AI123">
        <v>1200</v>
      </c>
      <c r="AJ123">
        <v>1200</v>
      </c>
      <c r="AK123">
        <v>30000</v>
      </c>
    </row>
    <row r="124" spans="30:37" x14ac:dyDescent="0.45">
      <c r="AD124" t="s">
        <v>112</v>
      </c>
      <c r="AE124">
        <v>45</v>
      </c>
      <c r="AF124">
        <v>6800</v>
      </c>
      <c r="AG124">
        <v>6800</v>
      </c>
      <c r="AH124">
        <v>30000</v>
      </c>
      <c r="AI124">
        <v>1200</v>
      </c>
      <c r="AJ124">
        <v>1200</v>
      </c>
      <c r="AK124">
        <v>30000</v>
      </c>
    </row>
    <row r="125" spans="30:37" x14ac:dyDescent="0.45">
      <c r="AD125" t="s">
        <v>112</v>
      </c>
      <c r="AE125">
        <v>46</v>
      </c>
      <c r="AF125">
        <v>1200</v>
      </c>
      <c r="AG125">
        <v>6800</v>
      </c>
      <c r="AH125">
        <v>30000</v>
      </c>
      <c r="AI125">
        <v>6800</v>
      </c>
      <c r="AJ125">
        <v>1200</v>
      </c>
      <c r="AK125">
        <v>30000</v>
      </c>
    </row>
    <row r="126" spans="30:37" x14ac:dyDescent="0.45">
      <c r="AD126" t="s">
        <v>112</v>
      </c>
      <c r="AE126">
        <v>47</v>
      </c>
      <c r="AF126">
        <v>6800</v>
      </c>
      <c r="AG126">
        <v>1200</v>
      </c>
      <c r="AH126">
        <v>30000</v>
      </c>
      <c r="AI126">
        <v>6800</v>
      </c>
      <c r="AJ126">
        <v>6800</v>
      </c>
      <c r="AK126">
        <v>30000</v>
      </c>
    </row>
    <row r="127" spans="30:37" x14ac:dyDescent="0.45">
      <c r="AD127" t="s">
        <v>112</v>
      </c>
      <c r="AE127">
        <v>48</v>
      </c>
      <c r="AF127">
        <v>6800</v>
      </c>
      <c r="AG127">
        <v>6800</v>
      </c>
      <c r="AH127">
        <v>30000</v>
      </c>
      <c r="AI127">
        <v>1200</v>
      </c>
      <c r="AJ127">
        <v>6800</v>
      </c>
      <c r="AK127">
        <v>30000</v>
      </c>
    </row>
    <row r="128" spans="30:37" x14ac:dyDescent="0.45">
      <c r="AD128" t="s">
        <v>112</v>
      </c>
      <c r="AE128">
        <v>49</v>
      </c>
      <c r="AF128">
        <v>1200</v>
      </c>
      <c r="AG128">
        <v>1200</v>
      </c>
      <c r="AH128">
        <v>30000</v>
      </c>
      <c r="AI128">
        <v>1600</v>
      </c>
      <c r="AJ128">
        <v>1600</v>
      </c>
      <c r="AK128">
        <v>40000</v>
      </c>
    </row>
    <row r="129" spans="5:37" x14ac:dyDescent="0.45">
      <c r="AD129" t="s">
        <v>112</v>
      </c>
      <c r="AE129">
        <v>50</v>
      </c>
      <c r="AF129">
        <v>6800</v>
      </c>
      <c r="AG129">
        <v>1200</v>
      </c>
      <c r="AH129">
        <v>30000</v>
      </c>
      <c r="AI129">
        <v>1600</v>
      </c>
      <c r="AJ129">
        <v>1600</v>
      </c>
      <c r="AK129">
        <v>40000</v>
      </c>
    </row>
    <row r="130" spans="5:37" x14ac:dyDescent="0.45">
      <c r="AD130" t="s">
        <v>112</v>
      </c>
      <c r="AE130">
        <v>51</v>
      </c>
      <c r="AF130">
        <v>6800</v>
      </c>
      <c r="AG130">
        <v>1200</v>
      </c>
      <c r="AH130">
        <v>30000</v>
      </c>
      <c r="AI130">
        <v>6400</v>
      </c>
      <c r="AJ130">
        <v>1600</v>
      </c>
      <c r="AK130">
        <v>40000</v>
      </c>
    </row>
    <row r="131" spans="5:37" x14ac:dyDescent="0.45">
      <c r="AD131" t="s">
        <v>112</v>
      </c>
      <c r="AE131">
        <v>52</v>
      </c>
      <c r="AF131">
        <v>1200</v>
      </c>
      <c r="AG131">
        <v>1200</v>
      </c>
      <c r="AH131">
        <v>30000</v>
      </c>
      <c r="AI131">
        <v>1600</v>
      </c>
      <c r="AJ131">
        <v>6400</v>
      </c>
      <c r="AK131">
        <v>40000</v>
      </c>
    </row>
    <row r="132" spans="5:37" x14ac:dyDescent="0.45">
      <c r="AD132" t="s">
        <v>112</v>
      </c>
      <c r="AE132">
        <v>53</v>
      </c>
      <c r="AF132">
        <v>6800</v>
      </c>
      <c r="AG132">
        <v>6800</v>
      </c>
      <c r="AH132">
        <v>30000</v>
      </c>
      <c r="AI132">
        <v>6400</v>
      </c>
      <c r="AJ132">
        <v>1600</v>
      </c>
      <c r="AK132">
        <v>40000</v>
      </c>
    </row>
    <row r="133" spans="5:37" x14ac:dyDescent="0.45">
      <c r="AD133" t="s">
        <v>112</v>
      </c>
      <c r="AE133">
        <v>54</v>
      </c>
      <c r="AF133">
        <v>1200</v>
      </c>
      <c r="AG133">
        <v>6800</v>
      </c>
      <c r="AH133">
        <v>30000</v>
      </c>
      <c r="AI133">
        <v>1600</v>
      </c>
      <c r="AJ133">
        <v>6400</v>
      </c>
      <c r="AK133">
        <v>40000</v>
      </c>
    </row>
    <row r="134" spans="5:37" x14ac:dyDescent="0.45">
      <c r="AD134" t="s">
        <v>112</v>
      </c>
      <c r="AE134">
        <v>55</v>
      </c>
      <c r="AF134">
        <v>1200</v>
      </c>
      <c r="AG134">
        <v>6800</v>
      </c>
      <c r="AH134">
        <v>30000</v>
      </c>
      <c r="AI134">
        <v>6400</v>
      </c>
      <c r="AJ134">
        <v>6400</v>
      </c>
      <c r="AK134">
        <v>40000</v>
      </c>
    </row>
    <row r="135" spans="5:37" x14ac:dyDescent="0.45">
      <c r="AD135" t="s">
        <v>112</v>
      </c>
      <c r="AE135">
        <v>56</v>
      </c>
      <c r="AF135">
        <v>6800</v>
      </c>
      <c r="AG135">
        <v>6800</v>
      </c>
      <c r="AH135">
        <v>30000</v>
      </c>
      <c r="AI135">
        <v>6400</v>
      </c>
      <c r="AJ135">
        <v>6400</v>
      </c>
      <c r="AK135">
        <v>40000</v>
      </c>
    </row>
    <row r="136" spans="5:37" x14ac:dyDescent="0.45">
      <c r="AD136" t="s">
        <v>112</v>
      </c>
      <c r="AE136">
        <v>57</v>
      </c>
      <c r="AF136">
        <v>1600</v>
      </c>
      <c r="AG136">
        <v>1600</v>
      </c>
      <c r="AH136">
        <v>40000</v>
      </c>
      <c r="AI136">
        <v>6400</v>
      </c>
      <c r="AJ136">
        <v>1600</v>
      </c>
      <c r="AK136">
        <v>40000</v>
      </c>
    </row>
    <row r="137" spans="5:37" x14ac:dyDescent="0.45">
      <c r="AD137" t="s">
        <v>112</v>
      </c>
      <c r="AE137">
        <v>58</v>
      </c>
      <c r="AF137">
        <v>1600</v>
      </c>
      <c r="AG137">
        <v>6400</v>
      </c>
      <c r="AH137">
        <v>40000</v>
      </c>
      <c r="AI137">
        <v>1600</v>
      </c>
      <c r="AJ137">
        <v>1600</v>
      </c>
      <c r="AK137">
        <v>40000</v>
      </c>
    </row>
    <row r="138" spans="5:37" x14ac:dyDescent="0.45">
      <c r="AD138" t="s">
        <v>112</v>
      </c>
      <c r="AE138">
        <v>59</v>
      </c>
      <c r="AF138">
        <v>1600</v>
      </c>
      <c r="AG138">
        <v>1600</v>
      </c>
      <c r="AH138">
        <v>40000</v>
      </c>
      <c r="AI138">
        <v>6400</v>
      </c>
      <c r="AJ138">
        <v>6400</v>
      </c>
      <c r="AK138">
        <v>40000</v>
      </c>
    </row>
    <row r="139" spans="5:37" x14ac:dyDescent="0.45">
      <c r="AD139" t="s">
        <v>112</v>
      </c>
      <c r="AE139">
        <v>60</v>
      </c>
      <c r="AF139">
        <v>1600</v>
      </c>
      <c r="AG139">
        <v>6400</v>
      </c>
      <c r="AH139">
        <v>40000</v>
      </c>
      <c r="AI139">
        <v>6400</v>
      </c>
      <c r="AJ139">
        <v>1600</v>
      </c>
      <c r="AK139">
        <v>40000</v>
      </c>
    </row>
    <row r="140" spans="5:37" x14ac:dyDescent="0.45">
      <c r="AD140" t="s">
        <v>112</v>
      </c>
      <c r="AE140">
        <v>61</v>
      </c>
      <c r="AF140">
        <v>6400</v>
      </c>
      <c r="AG140">
        <v>1600</v>
      </c>
      <c r="AH140">
        <v>40000</v>
      </c>
      <c r="AI140">
        <v>6400</v>
      </c>
      <c r="AJ140">
        <v>6400</v>
      </c>
      <c r="AK140">
        <v>40000</v>
      </c>
    </row>
    <row r="141" spans="5:37" x14ac:dyDescent="0.45">
      <c r="AD141" t="s">
        <v>112</v>
      </c>
      <c r="AE141">
        <v>62</v>
      </c>
      <c r="AF141">
        <v>6400</v>
      </c>
      <c r="AG141">
        <v>6400</v>
      </c>
      <c r="AH141">
        <v>40000</v>
      </c>
      <c r="AI141">
        <v>1600</v>
      </c>
      <c r="AJ141">
        <v>6400</v>
      </c>
      <c r="AK141">
        <v>40000</v>
      </c>
    </row>
    <row r="142" spans="5:37" x14ac:dyDescent="0.45">
      <c r="E142" s="13" t="s">
        <v>99</v>
      </c>
      <c r="F142" s="13" t="s">
        <v>100</v>
      </c>
      <c r="G142" s="13" t="s">
        <v>106</v>
      </c>
      <c r="H142" s="13" t="s">
        <v>107</v>
      </c>
      <c r="I142" s="13" t="s">
        <v>108</v>
      </c>
      <c r="J142" s="13" t="s">
        <v>109</v>
      </c>
      <c r="K142" s="13" t="s">
        <v>110</v>
      </c>
      <c r="L142" s="13" t="s">
        <v>111</v>
      </c>
      <c r="AD142" t="s">
        <v>112</v>
      </c>
      <c r="AE142">
        <v>63</v>
      </c>
      <c r="AF142">
        <v>1600</v>
      </c>
      <c r="AG142">
        <v>1600</v>
      </c>
      <c r="AH142">
        <v>40000</v>
      </c>
      <c r="AI142">
        <v>2000</v>
      </c>
      <c r="AJ142">
        <v>2000</v>
      </c>
      <c r="AK142">
        <v>50000</v>
      </c>
    </row>
    <row r="143" spans="5:37" x14ac:dyDescent="0.45">
      <c r="E143" s="13" t="s">
        <v>112</v>
      </c>
      <c r="F143" s="13">
        <v>93</v>
      </c>
      <c r="G143" s="13">
        <v>2000</v>
      </c>
      <c r="H143" s="13">
        <v>2000</v>
      </c>
      <c r="I143" s="13">
        <v>58000</v>
      </c>
      <c r="J143" s="13">
        <v>2000</v>
      </c>
      <c r="K143" s="13">
        <v>2000</v>
      </c>
      <c r="L143" s="13">
        <v>50000</v>
      </c>
      <c r="AD143" t="s">
        <v>112</v>
      </c>
      <c r="AE143">
        <v>64</v>
      </c>
      <c r="AF143">
        <v>6400</v>
      </c>
      <c r="AG143">
        <v>1600</v>
      </c>
      <c r="AH143">
        <v>40000</v>
      </c>
      <c r="AI143">
        <v>2000</v>
      </c>
      <c r="AJ143">
        <v>2000</v>
      </c>
      <c r="AK143">
        <v>50000</v>
      </c>
    </row>
    <row r="144" spans="5:37" x14ac:dyDescent="0.45">
      <c r="E144" s="13" t="s">
        <v>112</v>
      </c>
      <c r="F144" s="13">
        <v>95</v>
      </c>
      <c r="G144" s="13">
        <v>6000</v>
      </c>
      <c r="H144" s="13">
        <v>2000</v>
      </c>
      <c r="I144" s="13">
        <v>50000</v>
      </c>
      <c r="J144" s="13">
        <v>6000</v>
      </c>
      <c r="K144" s="13">
        <v>2000</v>
      </c>
      <c r="L144" s="13">
        <v>58000</v>
      </c>
      <c r="AD144" t="s">
        <v>112</v>
      </c>
      <c r="AE144">
        <v>65</v>
      </c>
      <c r="AF144">
        <v>6400</v>
      </c>
      <c r="AG144">
        <v>1600</v>
      </c>
      <c r="AH144">
        <v>40000</v>
      </c>
      <c r="AI144">
        <v>6000</v>
      </c>
      <c r="AJ144">
        <v>2000</v>
      </c>
      <c r="AK144">
        <v>50000</v>
      </c>
    </row>
    <row r="145" spans="5:37" x14ac:dyDescent="0.45">
      <c r="E145" s="13" t="s">
        <v>112</v>
      </c>
      <c r="F145" s="13">
        <v>98</v>
      </c>
      <c r="G145" s="13">
        <v>2000</v>
      </c>
      <c r="H145" s="13">
        <v>6000</v>
      </c>
      <c r="I145" s="13">
        <v>58000</v>
      </c>
      <c r="J145" s="13">
        <v>2000</v>
      </c>
      <c r="K145" s="13">
        <v>6000</v>
      </c>
      <c r="L145" s="13">
        <v>50000</v>
      </c>
      <c r="AD145" t="s">
        <v>112</v>
      </c>
      <c r="AE145">
        <v>66</v>
      </c>
      <c r="AF145">
        <v>1600</v>
      </c>
      <c r="AG145">
        <v>1600</v>
      </c>
      <c r="AH145">
        <v>40000</v>
      </c>
      <c r="AI145">
        <v>2000</v>
      </c>
      <c r="AJ145">
        <v>6000</v>
      </c>
      <c r="AK145">
        <v>50000</v>
      </c>
    </row>
    <row r="146" spans="5:37" x14ac:dyDescent="0.45">
      <c r="E146" s="13" t="s">
        <v>112</v>
      </c>
      <c r="F146" s="13">
        <v>100</v>
      </c>
      <c r="G146" s="13">
        <v>6000</v>
      </c>
      <c r="H146" s="13">
        <v>6000</v>
      </c>
      <c r="I146" s="13">
        <v>58000</v>
      </c>
      <c r="J146" s="13">
        <v>6000</v>
      </c>
      <c r="K146" s="13">
        <v>6000</v>
      </c>
      <c r="L146" s="13">
        <v>50000</v>
      </c>
      <c r="AD146" t="s">
        <v>112</v>
      </c>
      <c r="AE146">
        <v>67</v>
      </c>
      <c r="AF146">
        <v>6400</v>
      </c>
      <c r="AG146">
        <v>6400</v>
      </c>
      <c r="AH146">
        <v>40000</v>
      </c>
      <c r="AI146">
        <v>6000</v>
      </c>
      <c r="AJ146">
        <v>2000</v>
      </c>
      <c r="AK146">
        <v>50000</v>
      </c>
    </row>
    <row r="147" spans="5:37" x14ac:dyDescent="0.45">
      <c r="E147" s="13" t="s">
        <v>112</v>
      </c>
      <c r="F147" s="13">
        <v>133</v>
      </c>
      <c r="G147" s="13">
        <v>-8000</v>
      </c>
      <c r="H147" s="13">
        <v>2000</v>
      </c>
      <c r="I147" s="13">
        <v>58000</v>
      </c>
      <c r="J147" s="13">
        <v>-8000</v>
      </c>
      <c r="K147" s="13">
        <v>2000</v>
      </c>
      <c r="L147" s="13">
        <v>65000</v>
      </c>
      <c r="AD147" t="s">
        <v>112</v>
      </c>
      <c r="AE147">
        <v>68</v>
      </c>
      <c r="AF147">
        <v>1600</v>
      </c>
      <c r="AG147">
        <v>6400</v>
      </c>
      <c r="AH147">
        <v>40000</v>
      </c>
      <c r="AI147">
        <v>2000</v>
      </c>
      <c r="AJ147">
        <v>6000</v>
      </c>
      <c r="AK147">
        <v>50000</v>
      </c>
    </row>
    <row r="148" spans="5:37" x14ac:dyDescent="0.45">
      <c r="E148" s="13" t="s">
        <v>112</v>
      </c>
      <c r="F148" s="13">
        <v>135</v>
      </c>
      <c r="G148" s="13">
        <v>-3000</v>
      </c>
      <c r="H148" s="13">
        <v>2000</v>
      </c>
      <c r="I148" s="13">
        <v>58000</v>
      </c>
      <c r="J148" s="13">
        <v>-3000</v>
      </c>
      <c r="K148" s="13">
        <v>2000</v>
      </c>
      <c r="L148" s="13">
        <v>65000</v>
      </c>
      <c r="AD148" t="s">
        <v>112</v>
      </c>
      <c r="AE148">
        <v>69</v>
      </c>
      <c r="AF148">
        <v>1600</v>
      </c>
      <c r="AG148">
        <v>6400</v>
      </c>
      <c r="AH148">
        <v>40000</v>
      </c>
      <c r="AI148">
        <v>6000</v>
      </c>
      <c r="AJ148">
        <v>6000</v>
      </c>
      <c r="AK148">
        <v>50000</v>
      </c>
    </row>
    <row r="149" spans="5:37" x14ac:dyDescent="0.45">
      <c r="E149" s="13" t="s">
        <v>112</v>
      </c>
      <c r="F149" s="13">
        <v>137</v>
      </c>
      <c r="G149" s="13">
        <v>2000</v>
      </c>
      <c r="H149" s="13">
        <v>2000</v>
      </c>
      <c r="I149" s="13">
        <v>65000</v>
      </c>
      <c r="J149" s="13">
        <v>2000</v>
      </c>
      <c r="K149" s="13">
        <v>2000</v>
      </c>
      <c r="L149" s="13">
        <v>58000</v>
      </c>
      <c r="AD149" t="s">
        <v>112</v>
      </c>
      <c r="AE149">
        <v>70</v>
      </c>
      <c r="AF149">
        <v>6400</v>
      </c>
      <c r="AG149">
        <v>6400</v>
      </c>
      <c r="AH149">
        <v>40000</v>
      </c>
      <c r="AI149">
        <v>6000</v>
      </c>
      <c r="AJ149">
        <v>6000</v>
      </c>
      <c r="AK149">
        <v>50000</v>
      </c>
    </row>
    <row r="150" spans="5:37" x14ac:dyDescent="0.45">
      <c r="E150" s="13" t="s">
        <v>112</v>
      </c>
      <c r="F150" s="13">
        <v>139</v>
      </c>
      <c r="G150" s="13">
        <v>6000</v>
      </c>
      <c r="H150" s="13">
        <v>2000</v>
      </c>
      <c r="I150" s="13">
        <v>65000</v>
      </c>
      <c r="J150" s="13">
        <v>6000</v>
      </c>
      <c r="K150" s="13">
        <v>2000</v>
      </c>
      <c r="L150" s="13">
        <v>58000</v>
      </c>
      <c r="AD150" t="s">
        <v>112</v>
      </c>
      <c r="AE150">
        <v>71</v>
      </c>
      <c r="AF150">
        <v>2000</v>
      </c>
      <c r="AG150">
        <v>2000</v>
      </c>
      <c r="AH150">
        <v>50000</v>
      </c>
      <c r="AI150">
        <v>6000</v>
      </c>
      <c r="AJ150">
        <v>2000</v>
      </c>
      <c r="AK150">
        <v>50000</v>
      </c>
    </row>
    <row r="151" spans="5:37" x14ac:dyDescent="0.45">
      <c r="E151" s="13" t="s">
        <v>112</v>
      </c>
      <c r="F151" s="13">
        <v>143</v>
      </c>
      <c r="G151" s="13">
        <v>16000</v>
      </c>
      <c r="H151" s="13">
        <v>2000</v>
      </c>
      <c r="I151" s="13">
        <v>65000</v>
      </c>
      <c r="J151" s="13">
        <v>16000</v>
      </c>
      <c r="K151" s="13">
        <v>2000</v>
      </c>
      <c r="L151" s="13">
        <v>58000</v>
      </c>
      <c r="AD151" t="s">
        <v>112</v>
      </c>
      <c r="AE151">
        <v>72</v>
      </c>
      <c r="AF151">
        <v>2000</v>
      </c>
      <c r="AG151">
        <v>2000</v>
      </c>
      <c r="AH151">
        <v>50000</v>
      </c>
      <c r="AI151">
        <v>2000</v>
      </c>
      <c r="AJ151">
        <v>6000</v>
      </c>
      <c r="AK151">
        <v>50000</v>
      </c>
    </row>
    <row r="152" spans="5:37" x14ac:dyDescent="0.45">
      <c r="E152" s="13" t="s">
        <v>112</v>
      </c>
      <c r="F152" s="13">
        <v>147</v>
      </c>
      <c r="G152" s="13">
        <v>4000</v>
      </c>
      <c r="H152" s="13">
        <v>4000</v>
      </c>
      <c r="I152" s="13">
        <v>58000</v>
      </c>
      <c r="J152" s="13">
        <v>4000</v>
      </c>
      <c r="K152" s="13">
        <v>4000</v>
      </c>
      <c r="L152" s="13">
        <v>65000</v>
      </c>
      <c r="AD152" t="s">
        <v>112</v>
      </c>
      <c r="AE152">
        <v>73</v>
      </c>
      <c r="AF152">
        <v>2000</v>
      </c>
      <c r="AG152">
        <v>6000</v>
      </c>
      <c r="AH152">
        <v>50000</v>
      </c>
      <c r="AI152">
        <v>6000</v>
      </c>
      <c r="AJ152">
        <v>2000</v>
      </c>
      <c r="AK152">
        <v>50000</v>
      </c>
    </row>
    <row r="153" spans="5:37" x14ac:dyDescent="0.45">
      <c r="E153" s="13" t="s">
        <v>112</v>
      </c>
      <c r="F153" s="13">
        <v>151</v>
      </c>
      <c r="G153" s="13">
        <v>-8000</v>
      </c>
      <c r="H153" s="13">
        <v>6000</v>
      </c>
      <c r="I153" s="13">
        <v>58000</v>
      </c>
      <c r="J153" s="13">
        <v>-8000</v>
      </c>
      <c r="K153" s="13">
        <v>6000</v>
      </c>
      <c r="L153" s="13">
        <v>65000</v>
      </c>
      <c r="AD153" t="s">
        <v>112</v>
      </c>
      <c r="AE153">
        <v>74</v>
      </c>
      <c r="AF153">
        <v>2000</v>
      </c>
      <c r="AG153">
        <v>2000</v>
      </c>
      <c r="AH153">
        <v>50000</v>
      </c>
      <c r="AI153">
        <v>6000</v>
      </c>
      <c r="AJ153">
        <v>6000</v>
      </c>
      <c r="AK153">
        <v>50000</v>
      </c>
    </row>
    <row r="154" spans="5:37" x14ac:dyDescent="0.45">
      <c r="E154" s="13" t="s">
        <v>112</v>
      </c>
      <c r="F154" s="13">
        <v>153</v>
      </c>
      <c r="G154" s="13">
        <v>-3000</v>
      </c>
      <c r="H154" s="13">
        <v>6000</v>
      </c>
      <c r="I154" s="13">
        <v>65000</v>
      </c>
      <c r="J154" s="13">
        <v>-3000</v>
      </c>
      <c r="K154" s="13">
        <v>6000</v>
      </c>
      <c r="L154" s="13">
        <v>58000</v>
      </c>
      <c r="AD154" t="s">
        <v>112</v>
      </c>
      <c r="AE154">
        <v>75</v>
      </c>
      <c r="AF154">
        <v>6000</v>
      </c>
      <c r="AG154">
        <v>2000</v>
      </c>
      <c r="AH154">
        <v>50000</v>
      </c>
      <c r="AI154">
        <v>6000</v>
      </c>
      <c r="AJ154">
        <v>6000</v>
      </c>
      <c r="AK154">
        <v>50000</v>
      </c>
    </row>
    <row r="155" spans="5:37" x14ac:dyDescent="0.45">
      <c r="E155" s="13" t="s">
        <v>112</v>
      </c>
      <c r="F155" s="13">
        <v>155</v>
      </c>
      <c r="G155" s="13">
        <v>2000</v>
      </c>
      <c r="H155" s="13">
        <v>6000</v>
      </c>
      <c r="I155" s="13">
        <v>58000</v>
      </c>
      <c r="J155" s="13">
        <v>2000</v>
      </c>
      <c r="K155" s="13">
        <v>6000</v>
      </c>
      <c r="L155" s="13">
        <v>65000</v>
      </c>
      <c r="AD155" t="s">
        <v>112</v>
      </c>
      <c r="AE155">
        <v>76</v>
      </c>
      <c r="AF155">
        <v>6000</v>
      </c>
      <c r="AG155">
        <v>6000</v>
      </c>
      <c r="AH155">
        <v>50000</v>
      </c>
      <c r="AI155">
        <v>2000</v>
      </c>
      <c r="AJ155">
        <v>6000</v>
      </c>
      <c r="AK155">
        <v>50000</v>
      </c>
    </row>
    <row r="156" spans="5:37" x14ac:dyDescent="0.45">
      <c r="E156" s="13" t="s">
        <v>112</v>
      </c>
      <c r="F156" s="13">
        <v>157</v>
      </c>
      <c r="G156" s="13">
        <v>6000</v>
      </c>
      <c r="H156" s="13">
        <v>6000</v>
      </c>
      <c r="I156" s="13">
        <v>65000</v>
      </c>
      <c r="J156" s="13">
        <v>6000</v>
      </c>
      <c r="K156" s="13">
        <v>6000</v>
      </c>
      <c r="L156" s="13">
        <v>58000</v>
      </c>
    </row>
    <row r="157" spans="5:37" x14ac:dyDescent="0.45">
      <c r="E157" s="13" t="s">
        <v>112</v>
      </c>
      <c r="F157" s="13">
        <v>159</v>
      </c>
      <c r="G157" s="13">
        <v>11000</v>
      </c>
      <c r="H157" s="13">
        <v>6000</v>
      </c>
      <c r="I157" s="13">
        <v>65000</v>
      </c>
      <c r="J157" s="13">
        <v>11000</v>
      </c>
      <c r="K157" s="13">
        <v>6000</v>
      </c>
      <c r="L157" s="13">
        <v>58000</v>
      </c>
    </row>
    <row r="158" spans="5:37" x14ac:dyDescent="0.45">
      <c r="E158" s="13" t="s">
        <v>112</v>
      </c>
      <c r="F158" s="13">
        <v>161</v>
      </c>
      <c r="G158" s="13">
        <v>16000</v>
      </c>
      <c r="H158" s="13">
        <v>6000</v>
      </c>
      <c r="I158" s="13">
        <v>65000</v>
      </c>
      <c r="J158" s="13">
        <v>16000</v>
      </c>
      <c r="K158" s="13">
        <v>6000</v>
      </c>
      <c r="L158" s="13">
        <v>58000</v>
      </c>
    </row>
  </sheetData>
  <sortState xmlns:xlrd2="http://schemas.microsoft.com/office/spreadsheetml/2017/richdata2" ref="AE80:AK155">
    <sortCondition ref="AE80:AE155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D9FD4-C1F6-47BC-8ADE-A0E5BD855E76}">
  <dimension ref="A1:D241"/>
  <sheetViews>
    <sheetView tabSelected="1" zoomScale="145" zoomScaleNormal="145" workbookViewId="0">
      <selection activeCell="A2" sqref="A2:D29"/>
    </sheetView>
  </sheetViews>
  <sheetFormatPr baseColWidth="10" defaultRowHeight="14.25" x14ac:dyDescent="0.45"/>
  <sheetData>
    <row r="1" spans="1:4" x14ac:dyDescent="0.45">
      <c r="A1" s="5" t="s">
        <v>3</v>
      </c>
      <c r="B1" t="s">
        <v>65</v>
      </c>
      <c r="C1" t="s">
        <v>66</v>
      </c>
      <c r="D1" t="s">
        <v>67</v>
      </c>
    </row>
    <row r="2" spans="1:4" x14ac:dyDescent="0.45">
      <c r="A2" s="20">
        <v>1</v>
      </c>
      <c r="B2" s="20">
        <v>0</v>
      </c>
      <c r="C2" s="20">
        <v>1</v>
      </c>
      <c r="D2" s="20">
        <v>0</v>
      </c>
    </row>
    <row r="3" spans="1:4" x14ac:dyDescent="0.45">
      <c r="A3" s="20">
        <v>2</v>
      </c>
      <c r="B3" s="20">
        <v>0</v>
      </c>
      <c r="C3" s="20">
        <v>1</v>
      </c>
      <c r="D3" s="20">
        <v>0</v>
      </c>
    </row>
    <row r="4" spans="1:4" x14ac:dyDescent="0.45">
      <c r="A4" s="20">
        <v>3</v>
      </c>
      <c r="B4" s="20">
        <v>0</v>
      </c>
      <c r="C4" s="20">
        <v>1</v>
      </c>
      <c r="D4" s="20">
        <v>0</v>
      </c>
    </row>
    <row r="5" spans="1:4" x14ac:dyDescent="0.45">
      <c r="A5" s="20">
        <v>4</v>
      </c>
      <c r="B5" s="20">
        <v>0</v>
      </c>
      <c r="C5" s="20">
        <v>1</v>
      </c>
      <c r="D5" s="20">
        <v>0</v>
      </c>
    </row>
    <row r="6" spans="1:4" x14ac:dyDescent="0.45">
      <c r="A6" s="20">
        <v>5</v>
      </c>
      <c r="B6" s="20">
        <v>0</v>
      </c>
      <c r="C6" s="20">
        <v>0</v>
      </c>
      <c r="D6" s="20">
        <v>1</v>
      </c>
    </row>
    <row r="7" spans="1:4" x14ac:dyDescent="0.45">
      <c r="A7" s="20">
        <v>6</v>
      </c>
      <c r="B7" s="20">
        <v>0</v>
      </c>
      <c r="C7" s="20">
        <v>0</v>
      </c>
      <c r="D7" s="20">
        <v>1</v>
      </c>
    </row>
    <row r="8" spans="1:4" x14ac:dyDescent="0.45">
      <c r="A8" s="20">
        <v>7</v>
      </c>
      <c r="B8" s="20">
        <v>0</v>
      </c>
      <c r="C8" s="20">
        <v>0</v>
      </c>
      <c r="D8" s="20">
        <v>1</v>
      </c>
    </row>
    <row r="9" spans="1:4" x14ac:dyDescent="0.45">
      <c r="A9" s="20">
        <v>8</v>
      </c>
      <c r="B9" s="20">
        <v>0</v>
      </c>
      <c r="C9" s="20">
        <v>0</v>
      </c>
      <c r="D9" s="20">
        <v>1</v>
      </c>
    </row>
    <row r="10" spans="1:4" x14ac:dyDescent="0.45">
      <c r="A10" s="20">
        <v>9</v>
      </c>
      <c r="B10" s="20">
        <v>0</v>
      </c>
      <c r="C10" s="20">
        <v>0</v>
      </c>
      <c r="D10" s="20">
        <v>1</v>
      </c>
    </row>
    <row r="11" spans="1:4" x14ac:dyDescent="0.45">
      <c r="A11" s="20">
        <v>10</v>
      </c>
      <c r="B11" s="20">
        <v>0</v>
      </c>
      <c r="C11" s="20">
        <v>0</v>
      </c>
      <c r="D11" s="20">
        <v>1</v>
      </c>
    </row>
    <row r="12" spans="1:4" x14ac:dyDescent="0.45">
      <c r="A12" s="20">
        <v>11</v>
      </c>
      <c r="B12" s="20">
        <v>0</v>
      </c>
      <c r="C12" s="20">
        <v>1</v>
      </c>
      <c r="D12" s="20">
        <v>0</v>
      </c>
    </row>
    <row r="13" spans="1:4" x14ac:dyDescent="0.45">
      <c r="A13" s="20">
        <v>12</v>
      </c>
      <c r="B13" s="20">
        <v>0</v>
      </c>
      <c r="C13" s="20">
        <v>0</v>
      </c>
      <c r="D13" s="20">
        <v>1</v>
      </c>
    </row>
    <row r="14" spans="1:4" x14ac:dyDescent="0.45">
      <c r="A14" s="20">
        <v>13</v>
      </c>
      <c r="B14" s="20">
        <v>0</v>
      </c>
      <c r="C14" s="20">
        <v>0</v>
      </c>
      <c r="D14" s="20">
        <v>1</v>
      </c>
    </row>
    <row r="15" spans="1:4" x14ac:dyDescent="0.45">
      <c r="A15" s="20">
        <v>14</v>
      </c>
      <c r="B15" s="20">
        <v>0</v>
      </c>
      <c r="C15" s="20">
        <v>1</v>
      </c>
      <c r="D15" s="20">
        <v>0</v>
      </c>
    </row>
    <row r="16" spans="1:4" x14ac:dyDescent="0.45">
      <c r="A16" s="20">
        <v>15</v>
      </c>
      <c r="B16" s="20">
        <v>0</v>
      </c>
      <c r="C16" s="20">
        <v>0</v>
      </c>
      <c r="D16" s="20">
        <v>1</v>
      </c>
    </row>
    <row r="17" spans="1:4" x14ac:dyDescent="0.45">
      <c r="A17" s="20">
        <v>16</v>
      </c>
      <c r="B17" s="20">
        <v>0</v>
      </c>
      <c r="C17" s="20">
        <v>0</v>
      </c>
      <c r="D17" s="20">
        <v>1</v>
      </c>
    </row>
    <row r="18" spans="1:4" x14ac:dyDescent="0.45">
      <c r="A18" s="20">
        <v>17</v>
      </c>
      <c r="B18" s="20">
        <v>0</v>
      </c>
      <c r="C18" s="20">
        <v>0</v>
      </c>
      <c r="D18" s="20">
        <v>1</v>
      </c>
    </row>
    <row r="19" spans="1:4" x14ac:dyDescent="0.45">
      <c r="A19" s="20">
        <v>18</v>
      </c>
      <c r="B19" s="20">
        <v>0</v>
      </c>
      <c r="C19" s="20">
        <v>0</v>
      </c>
      <c r="D19" s="20">
        <v>1</v>
      </c>
    </row>
    <row r="20" spans="1:4" x14ac:dyDescent="0.45">
      <c r="A20" s="20">
        <v>19</v>
      </c>
      <c r="B20" s="20">
        <v>0</v>
      </c>
      <c r="C20" s="20">
        <v>1</v>
      </c>
      <c r="D20" s="20">
        <v>0</v>
      </c>
    </row>
    <row r="21" spans="1:4" x14ac:dyDescent="0.45">
      <c r="A21" s="20">
        <v>20</v>
      </c>
      <c r="B21" s="20">
        <v>0</v>
      </c>
      <c r="C21" s="20">
        <v>0</v>
      </c>
      <c r="D21" s="20">
        <v>1</v>
      </c>
    </row>
    <row r="22" spans="1:4" x14ac:dyDescent="0.45">
      <c r="A22" s="20">
        <v>21</v>
      </c>
      <c r="B22" s="20">
        <v>0</v>
      </c>
      <c r="C22" s="20">
        <v>0</v>
      </c>
      <c r="D22" s="20">
        <v>1</v>
      </c>
    </row>
    <row r="23" spans="1:4" x14ac:dyDescent="0.45">
      <c r="A23" s="20">
        <v>22</v>
      </c>
      <c r="B23" s="20">
        <v>0</v>
      </c>
      <c r="C23" s="20">
        <v>1</v>
      </c>
      <c r="D23" s="20">
        <v>0</v>
      </c>
    </row>
    <row r="24" spans="1:4" x14ac:dyDescent="0.45">
      <c r="A24" s="20">
        <v>23</v>
      </c>
      <c r="B24" s="20">
        <v>0</v>
      </c>
      <c r="C24" s="20">
        <v>0</v>
      </c>
      <c r="D24" s="20">
        <v>1</v>
      </c>
    </row>
    <row r="25" spans="1:4" x14ac:dyDescent="0.45">
      <c r="A25" s="20">
        <v>24</v>
      </c>
      <c r="B25" s="20">
        <v>0</v>
      </c>
      <c r="C25" s="20">
        <v>0</v>
      </c>
      <c r="D25" s="20">
        <v>1</v>
      </c>
    </row>
    <row r="26" spans="1:4" x14ac:dyDescent="0.45">
      <c r="A26" s="20">
        <v>25</v>
      </c>
      <c r="B26" s="20">
        <v>0</v>
      </c>
      <c r="C26" s="20">
        <v>0</v>
      </c>
      <c r="D26" s="20">
        <v>1</v>
      </c>
    </row>
    <row r="27" spans="1:4" x14ac:dyDescent="0.45">
      <c r="A27" s="20">
        <v>26</v>
      </c>
      <c r="B27" s="20">
        <v>0</v>
      </c>
      <c r="C27" s="20">
        <v>0</v>
      </c>
      <c r="D27" s="20">
        <v>1</v>
      </c>
    </row>
    <row r="28" spans="1:4" x14ac:dyDescent="0.45">
      <c r="A28" s="20">
        <v>27</v>
      </c>
      <c r="B28" s="20">
        <v>0</v>
      </c>
      <c r="C28" s="20">
        <v>0</v>
      </c>
      <c r="D28" s="20">
        <v>1</v>
      </c>
    </row>
    <row r="29" spans="1:4" x14ac:dyDescent="0.45">
      <c r="A29" s="20">
        <v>28</v>
      </c>
      <c r="B29" s="20">
        <v>0</v>
      </c>
      <c r="C29" s="20">
        <v>0</v>
      </c>
      <c r="D29" s="20">
        <v>1</v>
      </c>
    </row>
    <row r="64" spans="1:3" x14ac:dyDescent="0.45">
      <c r="A64" s="13"/>
      <c r="B64" s="13"/>
      <c r="C64" s="13"/>
    </row>
    <row r="72" spans="1:3" x14ac:dyDescent="0.45">
      <c r="A72" s="16"/>
      <c r="B72" s="16"/>
      <c r="C72" s="16"/>
    </row>
    <row r="94" spans="1:1" x14ac:dyDescent="0.45">
      <c r="A94" s="15"/>
    </row>
    <row r="95" spans="1:1" x14ac:dyDescent="0.45">
      <c r="A95" s="15"/>
    </row>
    <row r="96" spans="1:1" x14ac:dyDescent="0.45">
      <c r="A96" s="15"/>
    </row>
    <row r="97" spans="1:3" x14ac:dyDescent="0.45">
      <c r="A97" s="15"/>
    </row>
    <row r="98" spans="1:3" x14ac:dyDescent="0.45">
      <c r="A98" s="15"/>
    </row>
    <row r="99" spans="1:3" x14ac:dyDescent="0.45">
      <c r="A99" s="15"/>
    </row>
    <row r="100" spans="1:3" x14ac:dyDescent="0.45">
      <c r="A100" s="15"/>
    </row>
    <row r="101" spans="1:3" x14ac:dyDescent="0.45">
      <c r="A101" s="15"/>
    </row>
    <row r="102" spans="1:3" x14ac:dyDescent="0.45">
      <c r="A102" s="15"/>
    </row>
    <row r="103" spans="1:3" x14ac:dyDescent="0.45">
      <c r="A103" s="15"/>
    </row>
    <row r="104" spans="1:3" x14ac:dyDescent="0.45">
      <c r="A104" s="15"/>
    </row>
    <row r="105" spans="1:3" x14ac:dyDescent="0.45">
      <c r="A105" s="15"/>
    </row>
    <row r="106" spans="1:3" x14ac:dyDescent="0.45">
      <c r="A106" s="15"/>
    </row>
    <row r="107" spans="1:3" x14ac:dyDescent="0.45">
      <c r="A107" s="15"/>
    </row>
    <row r="108" spans="1:3" x14ac:dyDescent="0.45">
      <c r="A108" s="15"/>
      <c r="B108" s="15"/>
      <c r="C108" s="15"/>
    </row>
    <row r="109" spans="1:3" x14ac:dyDescent="0.45">
      <c r="A109" s="15"/>
      <c r="B109" s="15"/>
      <c r="C109" s="15"/>
    </row>
    <row r="110" spans="1:3" x14ac:dyDescent="0.45">
      <c r="A110" s="15"/>
      <c r="B110" s="15"/>
      <c r="C110" s="15"/>
    </row>
    <row r="111" spans="1:3" x14ac:dyDescent="0.45">
      <c r="A111" s="15"/>
      <c r="B111" s="15"/>
      <c r="C111" s="15"/>
    </row>
    <row r="112" spans="1:3" x14ac:dyDescent="0.45">
      <c r="A112" s="15"/>
      <c r="B112" s="15"/>
      <c r="C112" s="15"/>
    </row>
    <row r="113" spans="1:3" x14ac:dyDescent="0.45">
      <c r="A113" s="15"/>
      <c r="B113" s="15"/>
      <c r="C113" s="15"/>
    </row>
    <row r="114" spans="1:3" x14ac:dyDescent="0.45">
      <c r="A114" s="15"/>
      <c r="B114" s="15"/>
      <c r="C114" s="15"/>
    </row>
    <row r="115" spans="1:3" x14ac:dyDescent="0.45">
      <c r="A115" s="15"/>
      <c r="B115" s="15"/>
      <c r="C115" s="15"/>
    </row>
    <row r="116" spans="1:3" x14ac:dyDescent="0.45">
      <c r="A116" s="15"/>
      <c r="B116" s="15"/>
      <c r="C116" s="15"/>
    </row>
    <row r="117" spans="1:3" x14ac:dyDescent="0.45">
      <c r="A117" s="15"/>
      <c r="B117" s="15"/>
      <c r="C117" s="15"/>
    </row>
    <row r="118" spans="1:3" x14ac:dyDescent="0.45">
      <c r="A118" s="15"/>
      <c r="B118" s="15"/>
      <c r="C118" s="15"/>
    </row>
    <row r="119" spans="1:3" x14ac:dyDescent="0.45">
      <c r="A119" s="15"/>
      <c r="B119" s="15"/>
      <c r="C119" s="15"/>
    </row>
    <row r="120" spans="1:3" x14ac:dyDescent="0.45">
      <c r="A120" s="15"/>
      <c r="B120" s="15"/>
      <c r="C120" s="15"/>
    </row>
    <row r="121" spans="1:3" x14ac:dyDescent="0.45">
      <c r="A121" s="15"/>
      <c r="B121" s="15"/>
      <c r="C121" s="15"/>
    </row>
    <row r="122" spans="1:3" x14ac:dyDescent="0.45">
      <c r="A122" s="15"/>
      <c r="B122" s="15"/>
      <c r="C122" s="15"/>
    </row>
    <row r="123" spans="1:3" x14ac:dyDescent="0.45">
      <c r="A123" s="15"/>
      <c r="B123" s="15"/>
      <c r="C123" s="15"/>
    </row>
    <row r="124" spans="1:3" x14ac:dyDescent="0.45">
      <c r="A124" s="15"/>
      <c r="B124" s="15"/>
      <c r="C124" s="15"/>
    </row>
    <row r="125" spans="1:3" x14ac:dyDescent="0.45">
      <c r="A125" s="15"/>
      <c r="B125" s="15"/>
      <c r="C125" s="15"/>
    </row>
    <row r="126" spans="1:3" x14ac:dyDescent="0.45">
      <c r="A126" s="15"/>
      <c r="B126" s="15"/>
      <c r="C126" s="15"/>
    </row>
    <row r="127" spans="1:3" x14ac:dyDescent="0.45">
      <c r="A127" s="15"/>
      <c r="B127" s="15"/>
      <c r="C127" s="15"/>
    </row>
    <row r="128" spans="1:3" x14ac:dyDescent="0.45">
      <c r="A128" s="15"/>
      <c r="B128" s="15"/>
      <c r="C128" s="15"/>
    </row>
    <row r="129" spans="1:3" x14ac:dyDescent="0.45">
      <c r="A129" s="15"/>
      <c r="B129" s="15"/>
      <c r="C129" s="15"/>
    </row>
    <row r="130" spans="1:3" x14ac:dyDescent="0.45">
      <c r="A130" s="15"/>
      <c r="B130" s="15"/>
      <c r="C130" s="15"/>
    </row>
    <row r="131" spans="1:3" x14ac:dyDescent="0.45">
      <c r="A131" s="15"/>
      <c r="B131" s="15"/>
      <c r="C131" s="15"/>
    </row>
    <row r="132" spans="1:3" x14ac:dyDescent="0.45">
      <c r="A132" s="15"/>
      <c r="B132" s="15"/>
      <c r="C132" s="15"/>
    </row>
    <row r="133" spans="1:3" x14ac:dyDescent="0.45">
      <c r="A133" s="15"/>
    </row>
    <row r="134" spans="1:3" x14ac:dyDescent="0.45">
      <c r="A134" s="15"/>
    </row>
    <row r="135" spans="1:3" x14ac:dyDescent="0.45">
      <c r="A135" s="15"/>
    </row>
    <row r="136" spans="1:3" x14ac:dyDescent="0.45">
      <c r="A136" s="15"/>
    </row>
    <row r="137" spans="1:3" x14ac:dyDescent="0.45">
      <c r="A137" s="15"/>
    </row>
    <row r="138" spans="1:3" x14ac:dyDescent="0.45">
      <c r="A138" s="15"/>
      <c r="B138" s="15"/>
      <c r="C138" s="15"/>
    </row>
    <row r="139" spans="1:3" x14ac:dyDescent="0.45">
      <c r="A139" s="15"/>
      <c r="B139" s="15"/>
      <c r="C139" s="15"/>
    </row>
    <row r="140" spans="1:3" x14ac:dyDescent="0.45">
      <c r="A140" s="15"/>
      <c r="B140" s="15"/>
      <c r="C140" s="15"/>
    </row>
    <row r="141" spans="1:3" x14ac:dyDescent="0.45">
      <c r="A141" s="15"/>
      <c r="B141" s="15"/>
      <c r="C141" s="15"/>
    </row>
    <row r="142" spans="1:3" x14ac:dyDescent="0.45">
      <c r="A142" s="15"/>
      <c r="B142" s="15"/>
      <c r="C142" s="15"/>
    </row>
    <row r="143" spans="1:3" x14ac:dyDescent="0.45">
      <c r="A143" s="15"/>
      <c r="B143" s="15"/>
      <c r="C143" s="15"/>
    </row>
    <row r="144" spans="1:3" x14ac:dyDescent="0.45">
      <c r="A144" s="15"/>
    </row>
    <row r="145" spans="1:1" x14ac:dyDescent="0.45">
      <c r="A145" s="15"/>
    </row>
    <row r="146" spans="1:1" x14ac:dyDescent="0.45">
      <c r="A146" s="15"/>
    </row>
    <row r="147" spans="1:1" x14ac:dyDescent="0.45">
      <c r="A147" s="15"/>
    </row>
    <row r="148" spans="1:1" x14ac:dyDescent="0.45">
      <c r="A148" s="15"/>
    </row>
    <row r="149" spans="1:1" x14ac:dyDescent="0.45">
      <c r="A149" s="15"/>
    </row>
    <row r="150" spans="1:1" x14ac:dyDescent="0.45">
      <c r="A150" s="15"/>
    </row>
    <row r="151" spans="1:1" x14ac:dyDescent="0.45">
      <c r="A151" s="15"/>
    </row>
    <row r="152" spans="1:1" x14ac:dyDescent="0.45">
      <c r="A152" s="15"/>
    </row>
    <row r="153" spans="1:1" x14ac:dyDescent="0.45">
      <c r="A153" s="15"/>
    </row>
    <row r="154" spans="1:1" x14ac:dyDescent="0.45">
      <c r="A154" s="15"/>
    </row>
    <row r="155" spans="1:1" x14ac:dyDescent="0.45">
      <c r="A155" s="15"/>
    </row>
    <row r="156" spans="1:1" x14ac:dyDescent="0.45">
      <c r="A156" s="15"/>
    </row>
    <row r="157" spans="1:1" x14ac:dyDescent="0.45">
      <c r="A157" s="15"/>
    </row>
    <row r="158" spans="1:1" x14ac:dyDescent="0.45">
      <c r="A158" s="15"/>
    </row>
    <row r="159" spans="1:1" x14ac:dyDescent="0.45">
      <c r="A159" s="15"/>
    </row>
    <row r="160" spans="1:1" x14ac:dyDescent="0.45">
      <c r="A160" s="15"/>
    </row>
    <row r="161" spans="1:1" x14ac:dyDescent="0.45">
      <c r="A161" s="15"/>
    </row>
    <row r="162" spans="1:1" x14ac:dyDescent="0.45">
      <c r="A162" s="15"/>
    </row>
    <row r="163" spans="1:1" x14ac:dyDescent="0.45">
      <c r="A163" s="15"/>
    </row>
    <row r="164" spans="1:1" x14ac:dyDescent="0.45">
      <c r="A164" s="15"/>
    </row>
    <row r="165" spans="1:1" x14ac:dyDescent="0.45">
      <c r="A165" s="15"/>
    </row>
    <row r="166" spans="1:1" x14ac:dyDescent="0.45">
      <c r="A166" s="15"/>
    </row>
    <row r="167" spans="1:1" x14ac:dyDescent="0.45">
      <c r="A167" s="15"/>
    </row>
    <row r="168" spans="1:1" x14ac:dyDescent="0.45">
      <c r="A168" s="15"/>
    </row>
    <row r="169" spans="1:1" x14ac:dyDescent="0.45">
      <c r="A169" s="15"/>
    </row>
    <row r="170" spans="1:1" x14ac:dyDescent="0.45">
      <c r="A170" s="15"/>
    </row>
    <row r="171" spans="1:1" x14ac:dyDescent="0.45">
      <c r="A171" s="15"/>
    </row>
    <row r="172" spans="1:1" x14ac:dyDescent="0.45">
      <c r="A172" s="15"/>
    </row>
    <row r="173" spans="1:1" x14ac:dyDescent="0.45">
      <c r="A173" s="15"/>
    </row>
    <row r="174" spans="1:1" x14ac:dyDescent="0.45">
      <c r="A174" s="15"/>
    </row>
    <row r="175" spans="1:1" x14ac:dyDescent="0.45">
      <c r="A175" s="15"/>
    </row>
    <row r="176" spans="1:1" x14ac:dyDescent="0.45">
      <c r="A176" s="15"/>
    </row>
    <row r="177" spans="1:1" x14ac:dyDescent="0.45">
      <c r="A177" s="15"/>
    </row>
    <row r="178" spans="1:1" x14ac:dyDescent="0.45">
      <c r="A178" s="15"/>
    </row>
    <row r="179" spans="1:1" x14ac:dyDescent="0.45">
      <c r="A179" s="15"/>
    </row>
    <row r="180" spans="1:1" x14ac:dyDescent="0.45">
      <c r="A180" s="15"/>
    </row>
    <row r="181" spans="1:1" x14ac:dyDescent="0.45">
      <c r="A181" s="15"/>
    </row>
    <row r="182" spans="1:1" x14ac:dyDescent="0.45">
      <c r="A182" s="15"/>
    </row>
    <row r="183" spans="1:1" x14ac:dyDescent="0.45">
      <c r="A183" s="15"/>
    </row>
    <row r="184" spans="1:1" x14ac:dyDescent="0.45">
      <c r="A184" s="15"/>
    </row>
    <row r="185" spans="1:1" x14ac:dyDescent="0.45">
      <c r="A185" s="15"/>
    </row>
    <row r="186" spans="1:1" x14ac:dyDescent="0.45">
      <c r="A186" s="15"/>
    </row>
    <row r="187" spans="1:1" x14ac:dyDescent="0.45">
      <c r="A187" s="15"/>
    </row>
    <row r="188" spans="1:1" x14ac:dyDescent="0.45">
      <c r="A188" s="15"/>
    </row>
    <row r="189" spans="1:1" x14ac:dyDescent="0.45">
      <c r="A189" s="15"/>
    </row>
    <row r="190" spans="1:1" x14ac:dyDescent="0.45">
      <c r="A190" s="15"/>
    </row>
    <row r="191" spans="1:1" x14ac:dyDescent="0.45">
      <c r="A191" s="15"/>
    </row>
    <row r="192" spans="1:1" x14ac:dyDescent="0.45">
      <c r="A192" s="15"/>
    </row>
    <row r="193" spans="1:1" x14ac:dyDescent="0.45">
      <c r="A193" s="15"/>
    </row>
    <row r="241" spans="2:4" x14ac:dyDescent="0.45">
      <c r="B241">
        <f>SUM(B2:B29)</f>
        <v>0</v>
      </c>
      <c r="C241" s="20">
        <f>SUM(C2:C29)</f>
        <v>8</v>
      </c>
      <c r="D241" s="20">
        <f>SUM(D2:D29)</f>
        <v>20</v>
      </c>
    </row>
  </sheetData>
  <sortState xmlns:xlrd2="http://schemas.microsoft.com/office/spreadsheetml/2017/richdata2" ref="G83:N90">
    <sortCondition ref="H83:H9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51BC6-55A0-4B3B-BADC-15C4CA1EE579}">
  <dimension ref="A1:H194"/>
  <sheetViews>
    <sheetView topLeftCell="A17" zoomScale="150" zoomScaleNormal="150" workbookViewId="0">
      <selection activeCell="A31" sqref="A31:C240"/>
    </sheetView>
  </sheetViews>
  <sheetFormatPr baseColWidth="10" defaultRowHeight="14.25" x14ac:dyDescent="0.45"/>
  <cols>
    <col min="8" max="8" width="11.86328125" bestFit="1" customWidth="1"/>
  </cols>
  <sheetData>
    <row r="1" spans="1:8" x14ac:dyDescent="0.45">
      <c r="A1" t="s">
        <v>36</v>
      </c>
    </row>
    <row r="2" spans="1:8" x14ac:dyDescent="0.45">
      <c r="A2" t="s">
        <v>3</v>
      </c>
      <c r="B2" t="s">
        <v>4</v>
      </c>
      <c r="C2" t="s">
        <v>5</v>
      </c>
    </row>
    <row r="3" spans="1:8" x14ac:dyDescent="0.45">
      <c r="A3" s="16">
        <v>1</v>
      </c>
      <c r="B3" s="8">
        <v>1</v>
      </c>
      <c r="C3" s="8">
        <v>5</v>
      </c>
    </row>
    <row r="4" spans="1:8" x14ac:dyDescent="0.45">
      <c r="A4" s="16">
        <v>2</v>
      </c>
      <c r="B4" s="8">
        <v>2</v>
      </c>
      <c r="C4" s="8">
        <v>6</v>
      </c>
      <c r="H4" s="14"/>
    </row>
    <row r="5" spans="1:8" x14ac:dyDescent="0.45">
      <c r="A5" s="16">
        <v>3</v>
      </c>
      <c r="B5" s="8">
        <v>3</v>
      </c>
      <c r="C5" s="8">
        <v>7</v>
      </c>
      <c r="H5" s="14"/>
    </row>
    <row r="6" spans="1:8" x14ac:dyDescent="0.45">
      <c r="A6" s="16">
        <v>4</v>
      </c>
      <c r="B6" s="8">
        <v>4</v>
      </c>
      <c r="C6" s="8">
        <v>8</v>
      </c>
      <c r="H6" s="14"/>
    </row>
    <row r="7" spans="1:8" x14ac:dyDescent="0.45">
      <c r="A7" s="16">
        <v>5</v>
      </c>
      <c r="B7" s="8">
        <v>5</v>
      </c>
      <c r="C7" s="8">
        <v>6</v>
      </c>
      <c r="H7" s="14"/>
    </row>
    <row r="8" spans="1:8" x14ac:dyDescent="0.45">
      <c r="A8" s="16">
        <v>6</v>
      </c>
      <c r="B8" s="8">
        <v>7</v>
      </c>
      <c r="C8" s="8">
        <v>5</v>
      </c>
      <c r="H8" s="14"/>
    </row>
    <row r="9" spans="1:8" x14ac:dyDescent="0.45">
      <c r="A9" s="16">
        <v>7</v>
      </c>
      <c r="B9" s="8">
        <v>8</v>
      </c>
      <c r="C9" s="8">
        <v>5</v>
      </c>
      <c r="H9" s="14"/>
    </row>
    <row r="10" spans="1:8" x14ac:dyDescent="0.45">
      <c r="A10" s="16">
        <v>8</v>
      </c>
      <c r="B10" s="8">
        <v>6</v>
      </c>
      <c r="C10" s="8">
        <v>7</v>
      </c>
      <c r="H10" s="14"/>
    </row>
    <row r="11" spans="1:8" x14ac:dyDescent="0.45">
      <c r="A11" s="16">
        <v>9</v>
      </c>
      <c r="B11" s="8">
        <v>6</v>
      </c>
      <c r="C11" s="8">
        <v>8</v>
      </c>
      <c r="H11" s="14"/>
    </row>
    <row r="12" spans="1:8" x14ac:dyDescent="0.45">
      <c r="A12" s="16">
        <v>10</v>
      </c>
      <c r="B12" s="8">
        <v>8</v>
      </c>
      <c r="C12" s="8">
        <v>7</v>
      </c>
      <c r="H12" s="14"/>
    </row>
    <row r="13" spans="1:8" x14ac:dyDescent="0.45">
      <c r="A13" s="16">
        <v>11</v>
      </c>
      <c r="B13" s="8">
        <v>5</v>
      </c>
      <c r="C13" s="8">
        <v>9</v>
      </c>
      <c r="H13" s="14"/>
    </row>
    <row r="14" spans="1:8" x14ac:dyDescent="0.45">
      <c r="A14" s="16">
        <v>12</v>
      </c>
      <c r="B14" s="8">
        <v>10</v>
      </c>
      <c r="C14" s="8">
        <v>5</v>
      </c>
      <c r="H14" s="14"/>
    </row>
    <row r="15" spans="1:8" x14ac:dyDescent="0.45">
      <c r="A15" s="16">
        <v>13</v>
      </c>
      <c r="B15" s="8">
        <v>9</v>
      </c>
      <c r="C15" s="8">
        <v>6</v>
      </c>
      <c r="H15" s="14"/>
    </row>
    <row r="16" spans="1:8" x14ac:dyDescent="0.45">
      <c r="A16" s="16">
        <v>14</v>
      </c>
      <c r="B16" s="8">
        <v>6</v>
      </c>
      <c r="C16" s="8">
        <v>10</v>
      </c>
      <c r="H16" s="14"/>
    </row>
    <row r="17" spans="1:8" x14ac:dyDescent="0.45">
      <c r="A17" s="16">
        <v>15</v>
      </c>
      <c r="B17" s="8">
        <v>5</v>
      </c>
      <c r="C17" s="8">
        <v>11</v>
      </c>
      <c r="H17" s="14"/>
    </row>
    <row r="18" spans="1:8" x14ac:dyDescent="0.45">
      <c r="A18" s="16">
        <v>16</v>
      </c>
      <c r="B18" s="8">
        <v>6</v>
      </c>
      <c r="C18" s="8">
        <v>12</v>
      </c>
      <c r="H18" s="14"/>
    </row>
    <row r="19" spans="1:8" x14ac:dyDescent="0.45">
      <c r="A19" s="16">
        <v>17</v>
      </c>
      <c r="B19" s="8">
        <v>7</v>
      </c>
      <c r="C19" s="8">
        <v>9</v>
      </c>
      <c r="H19" s="14"/>
    </row>
    <row r="20" spans="1:8" x14ac:dyDescent="0.45">
      <c r="A20" s="16">
        <v>18</v>
      </c>
      <c r="B20" s="8">
        <v>8</v>
      </c>
      <c r="C20" s="8">
        <v>10</v>
      </c>
      <c r="H20" s="14"/>
    </row>
    <row r="21" spans="1:8" x14ac:dyDescent="0.45">
      <c r="A21" s="16">
        <v>19</v>
      </c>
      <c r="B21" s="8">
        <v>7</v>
      </c>
      <c r="C21" s="8">
        <v>11</v>
      </c>
      <c r="H21" s="14"/>
    </row>
    <row r="22" spans="1:8" x14ac:dyDescent="0.45">
      <c r="A22" s="16">
        <v>20</v>
      </c>
      <c r="B22" s="8">
        <v>7</v>
      </c>
      <c r="C22" s="8">
        <v>12</v>
      </c>
      <c r="H22" s="14"/>
    </row>
    <row r="23" spans="1:8" x14ac:dyDescent="0.45">
      <c r="A23" s="16">
        <v>21</v>
      </c>
      <c r="B23" s="8">
        <v>8</v>
      </c>
      <c r="C23" s="8">
        <v>11</v>
      </c>
      <c r="H23" s="14"/>
    </row>
    <row r="24" spans="1:8" x14ac:dyDescent="0.45">
      <c r="A24" s="16">
        <v>22</v>
      </c>
      <c r="B24" s="8">
        <v>8</v>
      </c>
      <c r="C24" s="8">
        <v>12</v>
      </c>
      <c r="H24" s="14"/>
    </row>
    <row r="25" spans="1:8" x14ac:dyDescent="0.45">
      <c r="A25" s="16">
        <v>23</v>
      </c>
      <c r="B25" s="8">
        <v>9</v>
      </c>
      <c r="C25" s="8">
        <v>10</v>
      </c>
      <c r="H25" s="14"/>
    </row>
    <row r="26" spans="1:8" x14ac:dyDescent="0.45">
      <c r="A26" s="16">
        <v>24</v>
      </c>
      <c r="B26" s="8">
        <v>11</v>
      </c>
      <c r="C26" s="8">
        <v>9</v>
      </c>
      <c r="H26" s="14"/>
    </row>
    <row r="27" spans="1:8" x14ac:dyDescent="0.45">
      <c r="A27" s="16">
        <v>25</v>
      </c>
      <c r="B27" s="8">
        <v>10</v>
      </c>
      <c r="C27" s="8">
        <v>11</v>
      </c>
      <c r="H27" s="14"/>
    </row>
    <row r="28" spans="1:8" x14ac:dyDescent="0.45">
      <c r="A28" s="16">
        <v>26</v>
      </c>
      <c r="B28" s="8">
        <v>12</v>
      </c>
      <c r="C28" s="8">
        <v>9</v>
      </c>
      <c r="H28" s="14"/>
    </row>
    <row r="29" spans="1:8" x14ac:dyDescent="0.45">
      <c r="A29" s="16">
        <v>27</v>
      </c>
      <c r="B29" s="8">
        <v>10</v>
      </c>
      <c r="C29" s="8">
        <v>12</v>
      </c>
      <c r="H29" s="14"/>
    </row>
    <row r="30" spans="1:8" x14ac:dyDescent="0.45">
      <c r="A30" s="16">
        <v>28</v>
      </c>
      <c r="B30" s="8">
        <v>12</v>
      </c>
      <c r="C30" s="8">
        <v>11</v>
      </c>
      <c r="H30" s="14"/>
    </row>
    <row r="31" spans="1:8" x14ac:dyDescent="0.45">
      <c r="E31" s="14"/>
    </row>
    <row r="32" spans="1:8" x14ac:dyDescent="0.45">
      <c r="E32" s="14"/>
    </row>
    <row r="33" spans="5:5" x14ac:dyDescent="0.45">
      <c r="E33" s="14"/>
    </row>
    <row r="34" spans="5:5" x14ac:dyDescent="0.45">
      <c r="E34" s="14"/>
    </row>
    <row r="35" spans="5:5" x14ac:dyDescent="0.45">
      <c r="E35" s="14"/>
    </row>
    <row r="36" spans="5:5" x14ac:dyDescent="0.45">
      <c r="E36" s="14"/>
    </row>
    <row r="37" spans="5:5" x14ac:dyDescent="0.45">
      <c r="E37" s="14"/>
    </row>
    <row r="38" spans="5:5" x14ac:dyDescent="0.45">
      <c r="E38" s="14"/>
    </row>
    <row r="39" spans="5:5" x14ac:dyDescent="0.45">
      <c r="E39" s="14"/>
    </row>
    <row r="40" spans="5:5" x14ac:dyDescent="0.45">
      <c r="E40" s="14"/>
    </row>
    <row r="41" spans="5:5" x14ac:dyDescent="0.45">
      <c r="E41" s="14"/>
    </row>
    <row r="42" spans="5:5" x14ac:dyDescent="0.45">
      <c r="E42" s="14"/>
    </row>
    <row r="43" spans="5:5" x14ac:dyDescent="0.45">
      <c r="E43" s="14"/>
    </row>
    <row r="44" spans="5:5" x14ac:dyDescent="0.45">
      <c r="E44" s="14"/>
    </row>
    <row r="45" spans="5:5" x14ac:dyDescent="0.45">
      <c r="E45" s="14"/>
    </row>
    <row r="46" spans="5:5" x14ac:dyDescent="0.45">
      <c r="E46" s="14"/>
    </row>
    <row r="47" spans="5:5" x14ac:dyDescent="0.45">
      <c r="E47" s="14"/>
    </row>
    <row r="48" spans="5:5" x14ac:dyDescent="0.45">
      <c r="E48" s="14"/>
    </row>
    <row r="49" spans="5:5" x14ac:dyDescent="0.45">
      <c r="E49" s="14"/>
    </row>
    <row r="50" spans="5:5" x14ac:dyDescent="0.45">
      <c r="E50" s="14"/>
    </row>
    <row r="51" spans="5:5" x14ac:dyDescent="0.45">
      <c r="E51" s="14"/>
    </row>
    <row r="52" spans="5:5" x14ac:dyDescent="0.45">
      <c r="E52" s="14"/>
    </row>
    <row r="53" spans="5:5" x14ac:dyDescent="0.45">
      <c r="E53" s="14"/>
    </row>
    <row r="54" spans="5:5" x14ac:dyDescent="0.45">
      <c r="E54" s="14"/>
    </row>
    <row r="55" spans="5:5" x14ac:dyDescent="0.45">
      <c r="E55" s="14"/>
    </row>
    <row r="56" spans="5:5" x14ac:dyDescent="0.45">
      <c r="E56" s="14"/>
    </row>
    <row r="57" spans="5:5" x14ac:dyDescent="0.45">
      <c r="E57" s="14"/>
    </row>
    <row r="58" spans="5:5" x14ac:dyDescent="0.45">
      <c r="E58" s="14"/>
    </row>
    <row r="59" spans="5:5" x14ac:dyDescent="0.45">
      <c r="E59" s="14"/>
    </row>
    <row r="60" spans="5:5" x14ac:dyDescent="0.45">
      <c r="E60" s="14"/>
    </row>
    <row r="61" spans="5:5" x14ac:dyDescent="0.45">
      <c r="E61" s="14"/>
    </row>
    <row r="62" spans="5:5" x14ac:dyDescent="0.45">
      <c r="E62" s="14"/>
    </row>
    <row r="63" spans="5:5" x14ac:dyDescent="0.45">
      <c r="E63" s="14"/>
    </row>
    <row r="64" spans="5:5" x14ac:dyDescent="0.45">
      <c r="E64" s="14"/>
    </row>
    <row r="65" spans="5:5" x14ac:dyDescent="0.45">
      <c r="E65" s="14"/>
    </row>
    <row r="66" spans="5:5" x14ac:dyDescent="0.45">
      <c r="E66" s="14"/>
    </row>
    <row r="67" spans="5:5" x14ac:dyDescent="0.45">
      <c r="E67" s="14"/>
    </row>
    <row r="68" spans="5:5" x14ac:dyDescent="0.45">
      <c r="E68" s="14"/>
    </row>
    <row r="69" spans="5:5" x14ac:dyDescent="0.45">
      <c r="E69" s="14"/>
    </row>
    <row r="70" spans="5:5" x14ac:dyDescent="0.45">
      <c r="E70" s="14"/>
    </row>
    <row r="71" spans="5:5" x14ac:dyDescent="0.45">
      <c r="E71" s="14"/>
    </row>
    <row r="72" spans="5:5" x14ac:dyDescent="0.45">
      <c r="E72" s="14"/>
    </row>
    <row r="73" spans="5:5" x14ac:dyDescent="0.45">
      <c r="E73" s="14"/>
    </row>
    <row r="74" spans="5:5" x14ac:dyDescent="0.45">
      <c r="E74" s="14"/>
    </row>
    <row r="75" spans="5:5" x14ac:dyDescent="0.45">
      <c r="E75" s="14"/>
    </row>
    <row r="76" spans="5:5" x14ac:dyDescent="0.45">
      <c r="E76" s="14"/>
    </row>
    <row r="77" spans="5:5" x14ac:dyDescent="0.45">
      <c r="E77" s="14"/>
    </row>
    <row r="78" spans="5:5" x14ac:dyDescent="0.45">
      <c r="E78" s="14"/>
    </row>
    <row r="79" spans="5:5" x14ac:dyDescent="0.45">
      <c r="E79" s="14"/>
    </row>
    <row r="80" spans="5:5" x14ac:dyDescent="0.45">
      <c r="E80" s="14"/>
    </row>
    <row r="81" spans="5:5" x14ac:dyDescent="0.45">
      <c r="E81" s="14"/>
    </row>
    <row r="82" spans="5:5" x14ac:dyDescent="0.45">
      <c r="E82" s="14"/>
    </row>
    <row r="83" spans="5:5" x14ac:dyDescent="0.45">
      <c r="E83" s="14"/>
    </row>
    <row r="84" spans="5:5" x14ac:dyDescent="0.45">
      <c r="E84" s="14"/>
    </row>
    <row r="85" spans="5:5" x14ac:dyDescent="0.45">
      <c r="E85" s="14"/>
    </row>
    <row r="86" spans="5:5" x14ac:dyDescent="0.45">
      <c r="E86" s="14"/>
    </row>
    <row r="87" spans="5:5" x14ac:dyDescent="0.45">
      <c r="E87" s="14"/>
    </row>
    <row r="88" spans="5:5" x14ac:dyDescent="0.45">
      <c r="E88" s="14"/>
    </row>
    <row r="89" spans="5:5" x14ac:dyDescent="0.45">
      <c r="E89" s="14"/>
    </row>
    <row r="90" spans="5:5" x14ac:dyDescent="0.45">
      <c r="E90" s="14"/>
    </row>
    <row r="91" spans="5:5" x14ac:dyDescent="0.45">
      <c r="E91" s="14"/>
    </row>
    <row r="92" spans="5:5" x14ac:dyDescent="0.45">
      <c r="E92" s="14"/>
    </row>
    <row r="93" spans="5:5" x14ac:dyDescent="0.45">
      <c r="E93" s="14"/>
    </row>
    <row r="94" spans="5:5" x14ac:dyDescent="0.45">
      <c r="E94" s="14"/>
    </row>
    <row r="95" spans="5:5" x14ac:dyDescent="0.45">
      <c r="E95" s="14"/>
    </row>
    <row r="96" spans="5:5" x14ac:dyDescent="0.45">
      <c r="E96" s="14"/>
    </row>
    <row r="97" spans="5:5" x14ac:dyDescent="0.45">
      <c r="E97" s="14"/>
    </row>
    <row r="98" spans="5:5" x14ac:dyDescent="0.45">
      <c r="E98" s="14"/>
    </row>
    <row r="99" spans="5:5" x14ac:dyDescent="0.45">
      <c r="E99" s="14"/>
    </row>
    <row r="100" spans="5:5" x14ac:dyDescent="0.45">
      <c r="E100" s="14"/>
    </row>
    <row r="101" spans="5:5" x14ac:dyDescent="0.45">
      <c r="E101" s="14"/>
    </row>
    <row r="102" spans="5:5" x14ac:dyDescent="0.45">
      <c r="E102" s="14"/>
    </row>
    <row r="103" spans="5:5" x14ac:dyDescent="0.45">
      <c r="E103" s="14"/>
    </row>
    <row r="104" spans="5:5" x14ac:dyDescent="0.45">
      <c r="E104" s="14"/>
    </row>
    <row r="105" spans="5:5" x14ac:dyDescent="0.45">
      <c r="E105" s="14"/>
    </row>
    <row r="106" spans="5:5" x14ac:dyDescent="0.45">
      <c r="E106" s="14"/>
    </row>
    <row r="107" spans="5:5" x14ac:dyDescent="0.45">
      <c r="E107" s="14"/>
    </row>
    <row r="108" spans="5:5" x14ac:dyDescent="0.45">
      <c r="E108" s="14"/>
    </row>
    <row r="109" spans="5:5" x14ac:dyDescent="0.45">
      <c r="E109" s="14"/>
    </row>
    <row r="110" spans="5:5" x14ac:dyDescent="0.45">
      <c r="E110" s="14"/>
    </row>
    <row r="111" spans="5:5" x14ac:dyDescent="0.45">
      <c r="E111" s="14"/>
    </row>
    <row r="112" spans="5:5" x14ac:dyDescent="0.45">
      <c r="E112" s="14"/>
    </row>
    <row r="113" spans="5:5" x14ac:dyDescent="0.45">
      <c r="E113" s="14"/>
    </row>
    <row r="114" spans="5:5" x14ac:dyDescent="0.45">
      <c r="E114" s="14"/>
    </row>
    <row r="115" spans="5:5" x14ac:dyDescent="0.45">
      <c r="E115" s="14"/>
    </row>
    <row r="116" spans="5:5" x14ac:dyDescent="0.45">
      <c r="E116" s="14"/>
    </row>
    <row r="117" spans="5:5" x14ac:dyDescent="0.45">
      <c r="E117" s="14"/>
    </row>
    <row r="118" spans="5:5" x14ac:dyDescent="0.45">
      <c r="E118" s="14"/>
    </row>
    <row r="119" spans="5:5" x14ac:dyDescent="0.45">
      <c r="E119" s="14"/>
    </row>
    <row r="120" spans="5:5" x14ac:dyDescent="0.45">
      <c r="E120" s="14"/>
    </row>
    <row r="121" spans="5:5" x14ac:dyDescent="0.45">
      <c r="E121" s="14"/>
    </row>
    <row r="122" spans="5:5" x14ac:dyDescent="0.45">
      <c r="E122" s="14"/>
    </row>
    <row r="123" spans="5:5" x14ac:dyDescent="0.45">
      <c r="E123" s="14"/>
    </row>
    <row r="124" spans="5:5" x14ac:dyDescent="0.45">
      <c r="E124" s="14"/>
    </row>
    <row r="125" spans="5:5" x14ac:dyDescent="0.45">
      <c r="E125" s="14"/>
    </row>
    <row r="126" spans="5:5" x14ac:dyDescent="0.45">
      <c r="E126" s="14"/>
    </row>
    <row r="127" spans="5:5" x14ac:dyDescent="0.45">
      <c r="E127" s="14"/>
    </row>
    <row r="128" spans="5:5" x14ac:dyDescent="0.45">
      <c r="E128" s="14"/>
    </row>
    <row r="129" spans="5:5" x14ac:dyDescent="0.45">
      <c r="E129" s="14"/>
    </row>
    <row r="130" spans="5:5" x14ac:dyDescent="0.45">
      <c r="E130" s="14"/>
    </row>
    <row r="131" spans="5:5" x14ac:dyDescent="0.45">
      <c r="E131" s="14"/>
    </row>
    <row r="132" spans="5:5" x14ac:dyDescent="0.45">
      <c r="E132" s="14"/>
    </row>
    <row r="133" spans="5:5" x14ac:dyDescent="0.45">
      <c r="E133" s="14"/>
    </row>
    <row r="134" spans="5:5" x14ac:dyDescent="0.45">
      <c r="E134" s="14"/>
    </row>
    <row r="135" spans="5:5" x14ac:dyDescent="0.45">
      <c r="E135" s="14"/>
    </row>
    <row r="136" spans="5:5" x14ac:dyDescent="0.45">
      <c r="E136" s="14"/>
    </row>
    <row r="137" spans="5:5" x14ac:dyDescent="0.45">
      <c r="E137" s="14"/>
    </row>
    <row r="138" spans="5:5" x14ac:dyDescent="0.45">
      <c r="E138" s="14"/>
    </row>
    <row r="139" spans="5:5" x14ac:dyDescent="0.45">
      <c r="E139" s="14"/>
    </row>
    <row r="140" spans="5:5" x14ac:dyDescent="0.45">
      <c r="E140" s="14"/>
    </row>
    <row r="141" spans="5:5" x14ac:dyDescent="0.45">
      <c r="E141" s="14"/>
    </row>
    <row r="142" spans="5:5" x14ac:dyDescent="0.45">
      <c r="E142" s="14"/>
    </row>
    <row r="143" spans="5:5" x14ac:dyDescent="0.45">
      <c r="E143" s="14"/>
    </row>
    <row r="144" spans="5:5" x14ac:dyDescent="0.45">
      <c r="E144" s="14"/>
    </row>
    <row r="145" spans="5:5" x14ac:dyDescent="0.45">
      <c r="E145" s="14"/>
    </row>
    <row r="146" spans="5:5" x14ac:dyDescent="0.45">
      <c r="E146" s="14"/>
    </row>
    <row r="147" spans="5:5" x14ac:dyDescent="0.45">
      <c r="E147" s="14"/>
    </row>
    <row r="148" spans="5:5" x14ac:dyDescent="0.45">
      <c r="E148" s="14"/>
    </row>
    <row r="149" spans="5:5" x14ac:dyDescent="0.45">
      <c r="E149" s="14"/>
    </row>
    <row r="150" spans="5:5" x14ac:dyDescent="0.45">
      <c r="E150" s="14"/>
    </row>
    <row r="151" spans="5:5" x14ac:dyDescent="0.45">
      <c r="E151" s="14"/>
    </row>
    <row r="152" spans="5:5" x14ac:dyDescent="0.45">
      <c r="E152" s="14"/>
    </row>
    <row r="153" spans="5:5" x14ac:dyDescent="0.45">
      <c r="E153" s="14"/>
    </row>
    <row r="154" spans="5:5" x14ac:dyDescent="0.45">
      <c r="E154" s="14"/>
    </row>
    <row r="155" spans="5:5" x14ac:dyDescent="0.45">
      <c r="E155" s="14"/>
    </row>
    <row r="156" spans="5:5" x14ac:dyDescent="0.45">
      <c r="E156" s="14"/>
    </row>
    <row r="157" spans="5:5" x14ac:dyDescent="0.45">
      <c r="E157" s="14"/>
    </row>
    <row r="158" spans="5:5" x14ac:dyDescent="0.45">
      <c r="E158" s="14"/>
    </row>
    <row r="159" spans="5:5" x14ac:dyDescent="0.45">
      <c r="E159" s="14"/>
    </row>
    <row r="160" spans="5:5" x14ac:dyDescent="0.45">
      <c r="E160" s="14"/>
    </row>
    <row r="161" spans="5:5" x14ac:dyDescent="0.45">
      <c r="E161" s="14"/>
    </row>
    <row r="162" spans="5:5" x14ac:dyDescent="0.45">
      <c r="E162" s="14"/>
    </row>
    <row r="163" spans="5:5" x14ac:dyDescent="0.45">
      <c r="E163" s="14"/>
    </row>
    <row r="164" spans="5:5" x14ac:dyDescent="0.45">
      <c r="E164" s="14"/>
    </row>
    <row r="165" spans="5:5" x14ac:dyDescent="0.45">
      <c r="E165" s="14"/>
    </row>
    <row r="166" spans="5:5" x14ac:dyDescent="0.45">
      <c r="E166" s="14"/>
    </row>
    <row r="167" spans="5:5" x14ac:dyDescent="0.45">
      <c r="E167" s="14"/>
    </row>
    <row r="168" spans="5:5" x14ac:dyDescent="0.45">
      <c r="E168" s="14"/>
    </row>
    <row r="169" spans="5:5" x14ac:dyDescent="0.45">
      <c r="E169" s="14"/>
    </row>
    <row r="170" spans="5:5" x14ac:dyDescent="0.45">
      <c r="E170" s="14"/>
    </row>
    <row r="171" spans="5:5" x14ac:dyDescent="0.45">
      <c r="E171" s="14"/>
    </row>
    <row r="172" spans="5:5" x14ac:dyDescent="0.45">
      <c r="E172" s="14"/>
    </row>
    <row r="173" spans="5:5" x14ac:dyDescent="0.45">
      <c r="E173" s="14"/>
    </row>
    <row r="174" spans="5:5" x14ac:dyDescent="0.45">
      <c r="E174" s="14"/>
    </row>
    <row r="175" spans="5:5" x14ac:dyDescent="0.45">
      <c r="E175" s="14"/>
    </row>
    <row r="176" spans="5:5" x14ac:dyDescent="0.45">
      <c r="E176" s="14"/>
    </row>
    <row r="177" spans="5:5" x14ac:dyDescent="0.45">
      <c r="E177" s="14"/>
    </row>
    <row r="178" spans="5:5" x14ac:dyDescent="0.45">
      <c r="E178" s="14"/>
    </row>
    <row r="179" spans="5:5" x14ac:dyDescent="0.45">
      <c r="E179" s="14"/>
    </row>
    <row r="180" spans="5:5" x14ac:dyDescent="0.45">
      <c r="E180" s="14"/>
    </row>
    <row r="181" spans="5:5" x14ac:dyDescent="0.45">
      <c r="E181" s="14"/>
    </row>
    <row r="182" spans="5:5" x14ac:dyDescent="0.45">
      <c r="E182" s="14"/>
    </row>
    <row r="183" spans="5:5" x14ac:dyDescent="0.45">
      <c r="E183" s="14"/>
    </row>
    <row r="184" spans="5:5" x14ac:dyDescent="0.45">
      <c r="E184" s="14"/>
    </row>
    <row r="185" spans="5:5" x14ac:dyDescent="0.45">
      <c r="E185" s="14"/>
    </row>
    <row r="186" spans="5:5" x14ac:dyDescent="0.45">
      <c r="E186" s="14"/>
    </row>
    <row r="187" spans="5:5" x14ac:dyDescent="0.45">
      <c r="E187" s="14"/>
    </row>
    <row r="188" spans="5:5" x14ac:dyDescent="0.45">
      <c r="E188" s="14"/>
    </row>
    <row r="189" spans="5:5" x14ac:dyDescent="0.45">
      <c r="E189" s="14"/>
    </row>
    <row r="190" spans="5:5" x14ac:dyDescent="0.45">
      <c r="E190" s="14"/>
    </row>
    <row r="191" spans="5:5" x14ac:dyDescent="0.45">
      <c r="E191" s="14"/>
    </row>
    <row r="192" spans="5:5" x14ac:dyDescent="0.45">
      <c r="E192" s="14"/>
    </row>
    <row r="193" spans="5:5" x14ac:dyDescent="0.45">
      <c r="E193" s="14"/>
    </row>
    <row r="194" spans="5:5" x14ac:dyDescent="0.45">
      <c r="E194" s="1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B9FDC-4A68-4927-9F30-168A8DD95AB3}">
  <dimension ref="A1:S240"/>
  <sheetViews>
    <sheetView topLeftCell="A12" zoomScale="110" zoomScaleNormal="110" workbookViewId="0">
      <selection activeCell="A31" sqref="A31:N240"/>
    </sheetView>
  </sheetViews>
  <sheetFormatPr baseColWidth="10" defaultRowHeight="14.25" x14ac:dyDescent="0.45"/>
  <cols>
    <col min="2" max="2" width="11.59765625" style="6" bestFit="1" customWidth="1"/>
    <col min="3" max="5" width="12.86328125" style="6" bestFit="1" customWidth="1"/>
    <col min="6" max="7" width="8.73046875" style="6" bestFit="1" customWidth="1"/>
    <col min="8" max="8" width="11" bestFit="1" customWidth="1"/>
    <col min="9" max="9" width="11" style="13" customWidth="1"/>
    <col min="10" max="11" width="8.73046875" bestFit="1" customWidth="1"/>
    <col min="12" max="12" width="8.265625" bestFit="1" customWidth="1"/>
  </cols>
  <sheetData>
    <row r="1" spans="1:19" ht="19.5" customHeight="1" x14ac:dyDescent="0.9">
      <c r="A1" t="s">
        <v>36</v>
      </c>
      <c r="C1" s="6" t="s">
        <v>38</v>
      </c>
      <c r="J1" s="10" t="s">
        <v>35</v>
      </c>
      <c r="K1" s="10" t="s">
        <v>35</v>
      </c>
      <c r="L1" s="10" t="s">
        <v>35</v>
      </c>
      <c r="M1" s="13" t="s">
        <v>124</v>
      </c>
      <c r="N1" s="13"/>
      <c r="Q1" s="17"/>
    </row>
    <row r="2" spans="1:19" x14ac:dyDescent="0.45">
      <c r="A2" t="s">
        <v>3</v>
      </c>
      <c r="B2" s="6" t="s">
        <v>6</v>
      </c>
      <c r="C2" s="6" t="s">
        <v>37</v>
      </c>
      <c r="D2" s="6" t="s">
        <v>7</v>
      </c>
      <c r="E2" s="6" t="s">
        <v>39</v>
      </c>
      <c r="F2" s="6" t="s">
        <v>8</v>
      </c>
      <c r="G2" s="6" t="s">
        <v>63</v>
      </c>
      <c r="H2" s="10" t="s">
        <v>113</v>
      </c>
      <c r="I2" t="s">
        <v>122</v>
      </c>
      <c r="J2" s="10" t="s">
        <v>118</v>
      </c>
      <c r="K2" s="10" t="s">
        <v>119</v>
      </c>
      <c r="L2" s="10" t="s">
        <v>120</v>
      </c>
      <c r="M2" s="13" t="s">
        <v>125</v>
      </c>
      <c r="N2" s="13" t="s">
        <v>123</v>
      </c>
    </row>
    <row r="3" spans="1:19" x14ac:dyDescent="0.45">
      <c r="A3" s="19">
        <v>1</v>
      </c>
      <c r="B3" s="6">
        <v>360269</v>
      </c>
      <c r="C3" s="6">
        <v>408000000000</v>
      </c>
      <c r="D3" s="6">
        <v>408000000000</v>
      </c>
      <c r="E3" s="6">
        <v>816100000000</v>
      </c>
      <c r="F3" s="6">
        <v>199947.98</v>
      </c>
      <c r="G3" s="6">
        <f>F3/(2*(1+0.3))</f>
        <v>76903.069230769237</v>
      </c>
      <c r="H3" s="9" t="s">
        <v>121</v>
      </c>
      <c r="I3" s="9" t="s">
        <v>140</v>
      </c>
      <c r="J3" s="10">
        <v>3048</v>
      </c>
      <c r="K3" s="10">
        <v>3048</v>
      </c>
      <c r="L3" s="10">
        <v>38.1</v>
      </c>
      <c r="M3" s="6">
        <v>7.8000000000000004E-9</v>
      </c>
      <c r="N3" s="16">
        <v>0.65</v>
      </c>
      <c r="O3" s="11"/>
      <c r="P3" s="11"/>
      <c r="Q3" s="11"/>
    </row>
    <row r="4" spans="1:19" x14ac:dyDescent="0.45">
      <c r="A4" s="19">
        <v>2</v>
      </c>
      <c r="B4" s="6">
        <v>360269</v>
      </c>
      <c r="C4" s="6">
        <v>408000000000</v>
      </c>
      <c r="D4" s="6">
        <v>408000000000</v>
      </c>
      <c r="E4" s="6">
        <v>816100000000</v>
      </c>
      <c r="F4" s="6">
        <v>199947.98</v>
      </c>
      <c r="G4" s="6">
        <f>F4/(2*(1+0.3))</f>
        <v>76903.069230769237</v>
      </c>
      <c r="H4" s="9" t="s">
        <v>121</v>
      </c>
      <c r="I4" s="9" t="s">
        <v>140</v>
      </c>
      <c r="J4" s="19">
        <v>3048</v>
      </c>
      <c r="K4" s="19">
        <v>3048</v>
      </c>
      <c r="L4" s="19">
        <v>38.1</v>
      </c>
      <c r="M4" s="6">
        <v>7.8000000000000004E-9</v>
      </c>
      <c r="N4" s="19">
        <v>0.65</v>
      </c>
    </row>
    <row r="5" spans="1:19" x14ac:dyDescent="0.45">
      <c r="A5" s="19">
        <v>3</v>
      </c>
      <c r="B5" s="6">
        <v>360269</v>
      </c>
      <c r="C5" s="6">
        <v>408000000000</v>
      </c>
      <c r="D5" s="6">
        <v>408000000000</v>
      </c>
      <c r="E5" s="6">
        <v>816100000000</v>
      </c>
      <c r="F5" s="6">
        <v>199947.98</v>
      </c>
      <c r="G5" s="6">
        <f>F5/(2*(1+0.3))</f>
        <v>76903.069230769237</v>
      </c>
      <c r="H5" s="9" t="s">
        <v>121</v>
      </c>
      <c r="I5" s="9" t="s">
        <v>140</v>
      </c>
      <c r="J5" s="19">
        <v>3048</v>
      </c>
      <c r="K5" s="19">
        <v>3048</v>
      </c>
      <c r="L5" s="19">
        <v>38.1</v>
      </c>
      <c r="M5" s="6">
        <v>7.8000000000000004E-9</v>
      </c>
      <c r="N5" s="19">
        <v>0.65</v>
      </c>
    </row>
    <row r="6" spans="1:19" x14ac:dyDescent="0.45">
      <c r="A6" s="19">
        <v>4</v>
      </c>
      <c r="B6" s="6">
        <v>360269</v>
      </c>
      <c r="C6" s="6">
        <v>408000000000</v>
      </c>
      <c r="D6" s="6">
        <v>408000000000</v>
      </c>
      <c r="E6" s="6">
        <v>816100000000</v>
      </c>
      <c r="F6" s="6">
        <v>199947.98</v>
      </c>
      <c r="G6" s="6">
        <f>F6/(2*(1+0.3))</f>
        <v>76903.069230769237</v>
      </c>
      <c r="H6" s="9" t="s">
        <v>121</v>
      </c>
      <c r="I6" s="9" t="s">
        <v>140</v>
      </c>
      <c r="J6" s="19">
        <v>3048</v>
      </c>
      <c r="K6" s="19">
        <v>3048</v>
      </c>
      <c r="L6" s="19">
        <v>38.1</v>
      </c>
      <c r="M6" s="6">
        <v>7.8000000000000004E-9</v>
      </c>
      <c r="N6" s="19">
        <v>0.65</v>
      </c>
      <c r="S6" s="12"/>
    </row>
    <row r="7" spans="1:19" x14ac:dyDescent="0.45">
      <c r="A7" s="19">
        <v>5</v>
      </c>
      <c r="B7" s="6">
        <v>185328.26</v>
      </c>
      <c r="C7" s="6">
        <v>40850000000</v>
      </c>
      <c r="D7" s="6">
        <v>40850000000</v>
      </c>
      <c r="E7" s="6">
        <v>81700000000</v>
      </c>
      <c r="F7" s="6">
        <v>199947.98</v>
      </c>
      <c r="G7" s="6">
        <f t="shared" ref="G7" si="0">F7/(2*(1+0.3))</f>
        <v>76903.069230769237</v>
      </c>
      <c r="H7" s="9" t="s">
        <v>121</v>
      </c>
      <c r="I7" s="9" t="s">
        <v>140</v>
      </c>
      <c r="J7" s="16">
        <v>1371.6</v>
      </c>
      <c r="K7" s="16">
        <v>1371.6</v>
      </c>
      <c r="L7" s="16">
        <v>44.45</v>
      </c>
      <c r="M7" s="6">
        <v>7.8000000000000004E-9</v>
      </c>
      <c r="N7" s="16">
        <v>0.65</v>
      </c>
    </row>
    <row r="8" spans="1:19" x14ac:dyDescent="0.45">
      <c r="A8" s="19">
        <v>6</v>
      </c>
      <c r="B8" s="6">
        <v>185328.26</v>
      </c>
      <c r="C8" s="6">
        <v>40850000000</v>
      </c>
      <c r="D8" s="6">
        <v>40850000000</v>
      </c>
      <c r="E8" s="6">
        <v>81700000000</v>
      </c>
      <c r="F8" s="6">
        <v>199947.98</v>
      </c>
      <c r="G8" s="6">
        <f t="shared" ref="G8" si="1">F8/(2*(1+0.3))</f>
        <v>76903.069230769237</v>
      </c>
      <c r="H8" s="9" t="s">
        <v>121</v>
      </c>
      <c r="I8" s="9" t="s">
        <v>140</v>
      </c>
      <c r="J8" s="16">
        <v>1371.6</v>
      </c>
      <c r="K8" s="16">
        <v>1371.6</v>
      </c>
      <c r="L8" s="16">
        <v>44.45</v>
      </c>
      <c r="M8" s="6">
        <v>7.8000000000000004E-9</v>
      </c>
      <c r="N8" s="16">
        <v>0.65</v>
      </c>
    </row>
    <row r="9" spans="1:19" x14ac:dyDescent="0.45">
      <c r="A9" s="19">
        <v>7</v>
      </c>
      <c r="B9" s="6">
        <v>103241.65</v>
      </c>
      <c r="C9" s="6">
        <v>13840000000</v>
      </c>
      <c r="D9" s="6">
        <v>13840000000</v>
      </c>
      <c r="E9" s="6">
        <v>27680000000</v>
      </c>
      <c r="F9" s="6">
        <v>199947.98</v>
      </c>
      <c r="G9" s="6">
        <f t="shared" ref="G9" si="2">F9/(2*(1+0.3))</f>
        <v>76903.069230769237</v>
      </c>
      <c r="H9" s="9" t="s">
        <v>121</v>
      </c>
      <c r="I9" s="9" t="s">
        <v>140</v>
      </c>
      <c r="J9" s="16">
        <v>1066.8</v>
      </c>
      <c r="K9" s="16">
        <v>1066.8</v>
      </c>
      <c r="L9" s="16">
        <v>31.75</v>
      </c>
      <c r="M9" s="6">
        <v>7.8000000000000004E-9</v>
      </c>
      <c r="N9" s="16">
        <v>0.65</v>
      </c>
    </row>
    <row r="10" spans="1:19" x14ac:dyDescent="0.45">
      <c r="A10" s="19">
        <v>8</v>
      </c>
      <c r="B10" s="6">
        <v>103241.65</v>
      </c>
      <c r="C10" s="6">
        <v>13840000000</v>
      </c>
      <c r="D10" s="6">
        <v>13840000000</v>
      </c>
      <c r="E10" s="6">
        <v>27680000000</v>
      </c>
      <c r="F10" s="6">
        <v>199947.98</v>
      </c>
      <c r="G10" s="6">
        <f t="shared" ref="G10" si="3">F10/(2*(1+0.3))</f>
        <v>76903.069230769237</v>
      </c>
      <c r="H10" s="9" t="s">
        <v>121</v>
      </c>
      <c r="I10" s="9" t="s">
        <v>140</v>
      </c>
      <c r="J10" s="16">
        <v>1066.8</v>
      </c>
      <c r="K10" s="16">
        <v>1066.8</v>
      </c>
      <c r="L10" s="16">
        <v>31.75</v>
      </c>
      <c r="M10" s="6">
        <v>7.8000000000000004E-9</v>
      </c>
      <c r="N10" s="16">
        <v>0.65</v>
      </c>
    </row>
    <row r="11" spans="1:19" x14ac:dyDescent="0.45">
      <c r="A11" s="19">
        <v>9</v>
      </c>
      <c r="B11" s="6">
        <v>185328.26</v>
      </c>
      <c r="C11" s="6">
        <v>40850000000</v>
      </c>
      <c r="D11" s="6">
        <v>40850000000</v>
      </c>
      <c r="E11" s="6">
        <v>81700000000</v>
      </c>
      <c r="F11" s="6">
        <v>199947.98</v>
      </c>
      <c r="G11" s="6">
        <f t="shared" ref="G11:G12" si="4">F11/(2*(1+0.3))</f>
        <v>76903.069230769237</v>
      </c>
      <c r="H11" s="9" t="s">
        <v>121</v>
      </c>
      <c r="I11" s="9" t="s">
        <v>140</v>
      </c>
      <c r="J11" s="16">
        <v>1371.6</v>
      </c>
      <c r="K11" s="16">
        <v>1371.6</v>
      </c>
      <c r="L11" s="16">
        <v>44.45</v>
      </c>
      <c r="M11" s="6">
        <v>7.8000000000000004E-9</v>
      </c>
      <c r="N11" s="16">
        <v>0.65</v>
      </c>
    </row>
    <row r="12" spans="1:19" x14ac:dyDescent="0.45">
      <c r="A12" s="19">
        <v>10</v>
      </c>
      <c r="B12" s="6">
        <v>185328.26</v>
      </c>
      <c r="C12" s="6">
        <v>40850000000</v>
      </c>
      <c r="D12" s="6">
        <v>40850000000</v>
      </c>
      <c r="E12" s="6">
        <v>81700000000</v>
      </c>
      <c r="F12" s="6">
        <v>199947.98</v>
      </c>
      <c r="G12" s="6">
        <f t="shared" si="4"/>
        <v>76903.069230769237</v>
      </c>
      <c r="H12" s="9" t="s">
        <v>121</v>
      </c>
      <c r="I12" s="9" t="s">
        <v>140</v>
      </c>
      <c r="J12" s="16">
        <v>1371.6</v>
      </c>
      <c r="K12" s="16">
        <v>1371.6</v>
      </c>
      <c r="L12" s="16">
        <v>44.45</v>
      </c>
      <c r="M12" s="6">
        <v>7.8000000000000004E-9</v>
      </c>
      <c r="N12" s="16">
        <v>0.65</v>
      </c>
    </row>
    <row r="13" spans="1:19" x14ac:dyDescent="0.45">
      <c r="A13" s="19">
        <v>11</v>
      </c>
      <c r="B13" s="6">
        <v>360269</v>
      </c>
      <c r="C13" s="6">
        <v>408000000000</v>
      </c>
      <c r="D13" s="6">
        <v>408000000000</v>
      </c>
      <c r="E13" s="6">
        <v>816100000000</v>
      </c>
      <c r="F13" s="6">
        <v>199947.98</v>
      </c>
      <c r="G13" s="6">
        <f>F13/(2*(1+0.3))</f>
        <v>76903.069230769237</v>
      </c>
      <c r="H13" s="9" t="s">
        <v>121</v>
      </c>
      <c r="I13" s="9" t="s">
        <v>140</v>
      </c>
      <c r="J13" s="19">
        <v>3048</v>
      </c>
      <c r="K13" s="19">
        <v>3048</v>
      </c>
      <c r="L13" s="19">
        <v>38.1</v>
      </c>
      <c r="M13" s="6">
        <v>7.8000000000000004E-9</v>
      </c>
      <c r="N13" s="19">
        <v>0.65</v>
      </c>
    </row>
    <row r="14" spans="1:19" x14ac:dyDescent="0.45">
      <c r="A14" s="19">
        <v>12</v>
      </c>
      <c r="B14" s="6">
        <v>185328.26</v>
      </c>
      <c r="C14" s="6">
        <v>40850000000</v>
      </c>
      <c r="D14" s="6">
        <v>40850000000</v>
      </c>
      <c r="E14" s="6">
        <v>81700000000</v>
      </c>
      <c r="F14" s="6">
        <v>199947.98</v>
      </c>
      <c r="G14" s="6">
        <f t="shared" ref="G14:G15" si="5">F14/(2*(1+0.3))</f>
        <v>76903.069230769237</v>
      </c>
      <c r="H14" s="9" t="s">
        <v>121</v>
      </c>
      <c r="I14" s="9" t="s">
        <v>140</v>
      </c>
      <c r="J14" s="16">
        <v>1371.6</v>
      </c>
      <c r="K14" s="16">
        <v>1371.6</v>
      </c>
      <c r="L14" s="16">
        <v>44.45</v>
      </c>
      <c r="M14" s="6">
        <v>7.8000000000000004E-9</v>
      </c>
      <c r="N14" s="16">
        <v>0.65</v>
      </c>
    </row>
    <row r="15" spans="1:19" x14ac:dyDescent="0.45">
      <c r="A15" s="19">
        <v>13</v>
      </c>
      <c r="B15" s="6">
        <v>185328.26</v>
      </c>
      <c r="C15" s="6">
        <v>40850000000</v>
      </c>
      <c r="D15" s="6">
        <v>40850000000</v>
      </c>
      <c r="E15" s="6">
        <v>81700000000</v>
      </c>
      <c r="F15" s="6">
        <v>199947.98</v>
      </c>
      <c r="G15" s="6">
        <f t="shared" si="5"/>
        <v>76903.069230769237</v>
      </c>
      <c r="H15" s="9" t="s">
        <v>121</v>
      </c>
      <c r="I15" s="9" t="s">
        <v>140</v>
      </c>
      <c r="J15" s="16">
        <v>1371.6</v>
      </c>
      <c r="K15" s="16">
        <v>1371.6</v>
      </c>
      <c r="L15" s="16">
        <v>44.45</v>
      </c>
      <c r="M15" s="6">
        <v>7.8000000000000004E-9</v>
      </c>
      <c r="N15" s="16">
        <v>0.65</v>
      </c>
    </row>
    <row r="16" spans="1:19" x14ac:dyDescent="0.45">
      <c r="A16" s="19">
        <v>14</v>
      </c>
      <c r="B16" s="6">
        <v>360269</v>
      </c>
      <c r="C16" s="6">
        <v>408000000000</v>
      </c>
      <c r="D16" s="6">
        <v>408000000000</v>
      </c>
      <c r="E16" s="6">
        <v>816100000000</v>
      </c>
      <c r="F16" s="6">
        <v>199947.98</v>
      </c>
      <c r="G16" s="6">
        <f>F16/(2*(1+0.3))</f>
        <v>76903.069230769237</v>
      </c>
      <c r="H16" s="9" t="s">
        <v>121</v>
      </c>
      <c r="I16" s="9" t="s">
        <v>140</v>
      </c>
      <c r="J16" s="19">
        <v>3048</v>
      </c>
      <c r="K16" s="19">
        <v>3048</v>
      </c>
      <c r="L16" s="19">
        <v>38.1</v>
      </c>
      <c r="M16" s="6">
        <v>7.8000000000000004E-9</v>
      </c>
      <c r="N16" s="19">
        <v>0.65</v>
      </c>
    </row>
    <row r="17" spans="1:14" x14ac:dyDescent="0.45">
      <c r="A17" s="19">
        <v>15</v>
      </c>
      <c r="B17" s="6">
        <v>185328.26</v>
      </c>
      <c r="C17" s="6">
        <v>40850000000</v>
      </c>
      <c r="D17" s="6">
        <v>40850000000</v>
      </c>
      <c r="E17" s="6">
        <v>81700000000</v>
      </c>
      <c r="F17" s="6">
        <v>199947.98</v>
      </c>
      <c r="G17" s="6">
        <f t="shared" ref="G17:G20" si="6">F17/(2*(1+0.3))</f>
        <v>76903.069230769237</v>
      </c>
      <c r="H17" s="9" t="s">
        <v>121</v>
      </c>
      <c r="I17" s="9" t="s">
        <v>140</v>
      </c>
      <c r="J17" s="16">
        <v>1371.6</v>
      </c>
      <c r="K17" s="16">
        <v>1371.6</v>
      </c>
      <c r="L17" s="16">
        <v>44.45</v>
      </c>
      <c r="M17" s="6">
        <v>7.8000000000000004E-9</v>
      </c>
      <c r="N17" s="16">
        <v>0.65</v>
      </c>
    </row>
    <row r="18" spans="1:14" x14ac:dyDescent="0.45">
      <c r="A18" s="19">
        <v>16</v>
      </c>
      <c r="B18" s="6">
        <v>185328.26</v>
      </c>
      <c r="C18" s="6">
        <v>40850000000</v>
      </c>
      <c r="D18" s="6">
        <v>40850000000</v>
      </c>
      <c r="E18" s="6">
        <v>81700000000</v>
      </c>
      <c r="F18" s="6">
        <v>199947.98</v>
      </c>
      <c r="G18" s="6">
        <f t="shared" si="6"/>
        <v>76903.069230769237</v>
      </c>
      <c r="H18" s="9" t="s">
        <v>121</v>
      </c>
      <c r="I18" s="9" t="s">
        <v>140</v>
      </c>
      <c r="J18" s="16">
        <v>1371.6</v>
      </c>
      <c r="K18" s="16">
        <v>1371.6</v>
      </c>
      <c r="L18" s="16">
        <v>44.45</v>
      </c>
      <c r="M18" s="6">
        <v>7.8000000000000004E-9</v>
      </c>
      <c r="N18" s="16">
        <v>0.65</v>
      </c>
    </row>
    <row r="19" spans="1:14" x14ac:dyDescent="0.45">
      <c r="A19" s="19">
        <v>17</v>
      </c>
      <c r="B19" s="6">
        <v>185328.26</v>
      </c>
      <c r="C19" s="6">
        <v>40850000000</v>
      </c>
      <c r="D19" s="6">
        <v>40850000000</v>
      </c>
      <c r="E19" s="6">
        <v>81700000000</v>
      </c>
      <c r="F19" s="6">
        <v>199947.98</v>
      </c>
      <c r="G19" s="6">
        <f t="shared" si="6"/>
        <v>76903.069230769237</v>
      </c>
      <c r="H19" s="9" t="s">
        <v>121</v>
      </c>
      <c r="I19" s="9" t="s">
        <v>140</v>
      </c>
      <c r="J19" s="16">
        <v>1371.6</v>
      </c>
      <c r="K19" s="16">
        <v>1371.6</v>
      </c>
      <c r="L19" s="16">
        <v>44.45</v>
      </c>
      <c r="M19" s="6">
        <v>7.8000000000000004E-9</v>
      </c>
      <c r="N19" s="16">
        <v>0.65</v>
      </c>
    </row>
    <row r="20" spans="1:14" x14ac:dyDescent="0.45">
      <c r="A20" s="19">
        <v>18</v>
      </c>
      <c r="B20" s="6">
        <v>185328.26</v>
      </c>
      <c r="C20" s="6">
        <v>40850000000</v>
      </c>
      <c r="D20" s="6">
        <v>40850000000</v>
      </c>
      <c r="E20" s="6">
        <v>81700000000</v>
      </c>
      <c r="F20" s="6">
        <v>199947.98</v>
      </c>
      <c r="G20" s="6">
        <f t="shared" si="6"/>
        <v>76903.069230769237</v>
      </c>
      <c r="H20" s="9" t="s">
        <v>121</v>
      </c>
      <c r="I20" s="9" t="s">
        <v>140</v>
      </c>
      <c r="J20" s="16">
        <v>1371.6</v>
      </c>
      <c r="K20" s="16">
        <v>1371.6</v>
      </c>
      <c r="L20" s="16">
        <v>44.45</v>
      </c>
      <c r="M20" s="6">
        <v>7.8000000000000004E-9</v>
      </c>
      <c r="N20" s="16">
        <v>0.65</v>
      </c>
    </row>
    <row r="21" spans="1:14" x14ac:dyDescent="0.45">
      <c r="A21" s="19">
        <v>19</v>
      </c>
      <c r="B21" s="6">
        <v>360269</v>
      </c>
      <c r="C21" s="6">
        <v>408000000000</v>
      </c>
      <c r="D21" s="6">
        <v>408000000000</v>
      </c>
      <c r="E21" s="6">
        <v>816100000000</v>
      </c>
      <c r="F21" s="6">
        <v>199947.98</v>
      </c>
      <c r="G21" s="6">
        <f>F21/(2*(1+0.3))</f>
        <v>76903.069230769237</v>
      </c>
      <c r="H21" s="9" t="s">
        <v>121</v>
      </c>
      <c r="I21" s="9" t="s">
        <v>140</v>
      </c>
      <c r="J21" s="19">
        <v>3048</v>
      </c>
      <c r="K21" s="19">
        <v>3048</v>
      </c>
      <c r="L21" s="19">
        <v>38.1</v>
      </c>
      <c r="M21" s="6">
        <v>7.8000000000000004E-9</v>
      </c>
      <c r="N21" s="19">
        <v>0.65</v>
      </c>
    </row>
    <row r="22" spans="1:14" x14ac:dyDescent="0.45">
      <c r="A22" s="19">
        <v>20</v>
      </c>
      <c r="B22" s="6">
        <v>185328.26</v>
      </c>
      <c r="C22" s="6">
        <v>40850000000</v>
      </c>
      <c r="D22" s="6">
        <v>40850000000</v>
      </c>
      <c r="E22" s="6">
        <v>81700000000</v>
      </c>
      <c r="F22" s="6">
        <v>199947.98</v>
      </c>
      <c r="G22" s="6">
        <f t="shared" ref="G22:G23" si="7">F22/(2*(1+0.3))</f>
        <v>76903.069230769237</v>
      </c>
      <c r="H22" s="9" t="s">
        <v>121</v>
      </c>
      <c r="I22" s="9" t="s">
        <v>140</v>
      </c>
      <c r="J22" s="16">
        <v>1371.6</v>
      </c>
      <c r="K22" s="16">
        <v>1371.6</v>
      </c>
      <c r="L22" s="16">
        <v>44.45</v>
      </c>
      <c r="M22" s="6">
        <v>7.8000000000000004E-9</v>
      </c>
      <c r="N22" s="16">
        <v>0.65</v>
      </c>
    </row>
    <row r="23" spans="1:14" x14ac:dyDescent="0.45">
      <c r="A23" s="19">
        <v>21</v>
      </c>
      <c r="B23" s="6">
        <v>185328.26</v>
      </c>
      <c r="C23" s="6">
        <v>40850000000</v>
      </c>
      <c r="D23" s="6">
        <v>40850000000</v>
      </c>
      <c r="E23" s="6">
        <v>81700000000</v>
      </c>
      <c r="F23" s="6">
        <v>199947.98</v>
      </c>
      <c r="G23" s="6">
        <f t="shared" si="7"/>
        <v>76903.069230769237</v>
      </c>
      <c r="H23" s="9" t="s">
        <v>121</v>
      </c>
      <c r="I23" s="9" t="s">
        <v>140</v>
      </c>
      <c r="J23" s="16">
        <v>1371.6</v>
      </c>
      <c r="K23" s="16">
        <v>1371.6</v>
      </c>
      <c r="L23" s="16">
        <v>44.45</v>
      </c>
      <c r="M23" s="6">
        <v>7.8000000000000004E-9</v>
      </c>
      <c r="N23" s="16">
        <v>0.65</v>
      </c>
    </row>
    <row r="24" spans="1:14" x14ac:dyDescent="0.45">
      <c r="A24" s="19">
        <v>22</v>
      </c>
      <c r="B24" s="6">
        <v>360269</v>
      </c>
      <c r="C24" s="6">
        <v>408000000000</v>
      </c>
      <c r="D24" s="6">
        <v>408000000000</v>
      </c>
      <c r="E24" s="6">
        <v>816100000000</v>
      </c>
      <c r="F24" s="6">
        <v>199947.98</v>
      </c>
      <c r="G24" s="6">
        <f>F24/(2*(1+0.3))</f>
        <v>76903.069230769237</v>
      </c>
      <c r="H24" s="9" t="s">
        <v>121</v>
      </c>
      <c r="I24" s="9" t="s">
        <v>140</v>
      </c>
      <c r="J24" s="19">
        <v>3048</v>
      </c>
      <c r="K24" s="19">
        <v>3048</v>
      </c>
      <c r="L24" s="19">
        <v>38.1</v>
      </c>
      <c r="M24" s="6">
        <v>7.8000000000000004E-9</v>
      </c>
      <c r="N24" s="19">
        <v>0.65</v>
      </c>
    </row>
    <row r="25" spans="1:14" x14ac:dyDescent="0.45">
      <c r="A25" s="19">
        <v>23</v>
      </c>
      <c r="B25" s="6">
        <v>185328.26</v>
      </c>
      <c r="C25" s="6">
        <v>40850000000</v>
      </c>
      <c r="D25" s="6">
        <v>40850000000</v>
      </c>
      <c r="E25" s="6">
        <v>81700000000</v>
      </c>
      <c r="F25" s="6">
        <v>199947.98</v>
      </c>
      <c r="G25" s="6">
        <f t="shared" ref="G25:G28" si="8">F25/(2*(1+0.3))</f>
        <v>76903.069230769237</v>
      </c>
      <c r="H25" s="9" t="s">
        <v>121</v>
      </c>
      <c r="I25" s="9" t="s">
        <v>140</v>
      </c>
      <c r="J25" s="16">
        <v>1371.6</v>
      </c>
      <c r="K25" s="16">
        <v>1371.6</v>
      </c>
      <c r="L25" s="16">
        <v>44.45</v>
      </c>
      <c r="M25" s="6">
        <v>7.8000000000000004E-9</v>
      </c>
      <c r="N25" s="16">
        <v>0.65</v>
      </c>
    </row>
    <row r="26" spans="1:14" x14ac:dyDescent="0.45">
      <c r="A26" s="19">
        <v>24</v>
      </c>
      <c r="B26" s="6">
        <v>185328.26</v>
      </c>
      <c r="C26" s="6">
        <v>40850000000</v>
      </c>
      <c r="D26" s="6">
        <v>40850000000</v>
      </c>
      <c r="E26" s="6">
        <v>81700000000</v>
      </c>
      <c r="F26" s="6">
        <v>199947.98</v>
      </c>
      <c r="G26" s="6">
        <f t="shared" si="8"/>
        <v>76903.069230769237</v>
      </c>
      <c r="H26" s="9" t="s">
        <v>121</v>
      </c>
      <c r="I26" s="9" t="s">
        <v>140</v>
      </c>
      <c r="J26" s="16">
        <v>1371.6</v>
      </c>
      <c r="K26" s="16">
        <v>1371.6</v>
      </c>
      <c r="L26" s="16">
        <v>44.45</v>
      </c>
      <c r="M26" s="6">
        <v>7.8000000000000004E-9</v>
      </c>
      <c r="N26" s="16">
        <v>0.65</v>
      </c>
    </row>
    <row r="27" spans="1:14" x14ac:dyDescent="0.45">
      <c r="A27" s="19">
        <v>25</v>
      </c>
      <c r="B27" s="6">
        <v>103241.65</v>
      </c>
      <c r="C27" s="6">
        <v>13840000000</v>
      </c>
      <c r="D27" s="6">
        <v>13840000000</v>
      </c>
      <c r="E27" s="6">
        <v>27680000000</v>
      </c>
      <c r="F27" s="6">
        <v>199947.98</v>
      </c>
      <c r="G27" s="6">
        <f t="shared" si="8"/>
        <v>76903.069230769237</v>
      </c>
      <c r="H27" s="9" t="s">
        <v>121</v>
      </c>
      <c r="I27" s="9" t="s">
        <v>140</v>
      </c>
      <c r="J27" s="16">
        <v>1066.8</v>
      </c>
      <c r="K27" s="16">
        <v>1066.8</v>
      </c>
      <c r="L27" s="16">
        <v>31.75</v>
      </c>
      <c r="M27" s="6">
        <v>7.8000000000000004E-9</v>
      </c>
      <c r="N27" s="16">
        <v>0.65</v>
      </c>
    </row>
    <row r="28" spans="1:14" x14ac:dyDescent="0.45">
      <c r="A28" s="19">
        <v>26</v>
      </c>
      <c r="B28" s="6">
        <v>103241.65</v>
      </c>
      <c r="C28" s="6">
        <v>13840000000</v>
      </c>
      <c r="D28" s="6">
        <v>13840000000</v>
      </c>
      <c r="E28" s="6">
        <v>27680000000</v>
      </c>
      <c r="F28" s="6">
        <v>199947.98</v>
      </c>
      <c r="G28" s="6">
        <f t="shared" si="8"/>
        <v>76903.069230769237</v>
      </c>
      <c r="H28" s="9" t="s">
        <v>121</v>
      </c>
      <c r="I28" s="9" t="s">
        <v>140</v>
      </c>
      <c r="J28" s="16">
        <v>1066.8</v>
      </c>
      <c r="K28" s="16">
        <v>1066.8</v>
      </c>
      <c r="L28" s="16">
        <v>31.75</v>
      </c>
      <c r="M28" s="6">
        <v>7.8000000000000004E-9</v>
      </c>
      <c r="N28" s="16">
        <v>0.65</v>
      </c>
    </row>
    <row r="29" spans="1:14" x14ac:dyDescent="0.45">
      <c r="A29" s="19">
        <v>27</v>
      </c>
      <c r="B29" s="6">
        <v>185328.26</v>
      </c>
      <c r="C29" s="6">
        <v>40850000000</v>
      </c>
      <c r="D29" s="6">
        <v>40850000000</v>
      </c>
      <c r="E29" s="6">
        <v>81700000000</v>
      </c>
      <c r="F29" s="6">
        <v>199947.98</v>
      </c>
      <c r="G29" s="6">
        <f t="shared" ref="G29:G30" si="9">F29/(2*(1+0.3))</f>
        <v>76903.069230769237</v>
      </c>
      <c r="H29" s="9" t="s">
        <v>121</v>
      </c>
      <c r="I29" s="9" t="s">
        <v>140</v>
      </c>
      <c r="J29" s="16">
        <v>1371.6</v>
      </c>
      <c r="K29" s="16">
        <v>1371.6</v>
      </c>
      <c r="L29" s="16">
        <v>44.45</v>
      </c>
      <c r="M29" s="6">
        <v>7.8000000000000004E-9</v>
      </c>
      <c r="N29" s="16">
        <v>0.65</v>
      </c>
    </row>
    <row r="30" spans="1:14" x14ac:dyDescent="0.45">
      <c r="A30" s="19">
        <v>28</v>
      </c>
      <c r="B30" s="6">
        <v>185328.26</v>
      </c>
      <c r="C30" s="6">
        <v>40850000000</v>
      </c>
      <c r="D30" s="6">
        <v>40850000000</v>
      </c>
      <c r="E30" s="6">
        <v>81700000000</v>
      </c>
      <c r="F30" s="6">
        <v>199947.98</v>
      </c>
      <c r="G30" s="6">
        <f t="shared" si="9"/>
        <v>76903.069230769237</v>
      </c>
      <c r="H30" s="9" t="s">
        <v>121</v>
      </c>
      <c r="I30" s="9" t="s">
        <v>140</v>
      </c>
      <c r="J30" s="16">
        <v>1371.6</v>
      </c>
      <c r="K30" s="16">
        <v>1371.6</v>
      </c>
      <c r="L30" s="16">
        <v>44.45</v>
      </c>
      <c r="M30" s="6">
        <v>7.8000000000000004E-9</v>
      </c>
      <c r="N30" s="16">
        <v>0.65</v>
      </c>
    </row>
    <row r="31" spans="1:14" x14ac:dyDescent="0.45">
      <c r="B31"/>
      <c r="C31"/>
      <c r="D31"/>
      <c r="E31"/>
      <c r="F31"/>
      <c r="G31"/>
      <c r="I31"/>
    </row>
    <row r="32" spans="1:14" x14ac:dyDescent="0.45">
      <c r="B32"/>
      <c r="C32"/>
      <c r="D32"/>
      <c r="E32"/>
      <c r="F32"/>
      <c r="G32"/>
      <c r="I32"/>
    </row>
    <row r="33" customFormat="1" x14ac:dyDescent="0.45"/>
    <row r="34" customFormat="1" x14ac:dyDescent="0.45"/>
    <row r="35" customFormat="1" x14ac:dyDescent="0.45"/>
    <row r="36" customFormat="1" x14ac:dyDescent="0.45"/>
    <row r="37" customFormat="1" x14ac:dyDescent="0.45"/>
    <row r="38" customFormat="1" x14ac:dyDescent="0.45"/>
    <row r="39" customFormat="1" x14ac:dyDescent="0.45"/>
    <row r="40" customFormat="1" x14ac:dyDescent="0.45"/>
    <row r="41" customFormat="1" x14ac:dyDescent="0.45"/>
    <row r="42" customFormat="1" x14ac:dyDescent="0.45"/>
    <row r="43" customFormat="1" x14ac:dyDescent="0.45"/>
    <row r="44" customFormat="1" x14ac:dyDescent="0.45"/>
    <row r="45" customFormat="1" x14ac:dyDescent="0.45"/>
    <row r="46" customFormat="1" x14ac:dyDescent="0.45"/>
    <row r="47" customFormat="1" x14ac:dyDescent="0.45"/>
    <row r="48" customFormat="1" x14ac:dyDescent="0.45"/>
    <row r="49" customFormat="1" x14ac:dyDescent="0.45"/>
    <row r="50" customFormat="1" x14ac:dyDescent="0.45"/>
    <row r="51" customFormat="1" x14ac:dyDescent="0.45"/>
    <row r="52" customFormat="1" x14ac:dyDescent="0.45"/>
    <row r="53" customFormat="1" x14ac:dyDescent="0.45"/>
    <row r="54" customFormat="1" x14ac:dyDescent="0.45"/>
    <row r="55" customFormat="1" x14ac:dyDescent="0.45"/>
    <row r="56" customFormat="1" x14ac:dyDescent="0.45"/>
    <row r="57" customFormat="1" x14ac:dyDescent="0.45"/>
    <row r="58" customFormat="1" x14ac:dyDescent="0.45"/>
    <row r="59" customFormat="1" x14ac:dyDescent="0.45"/>
    <row r="60" customFormat="1" x14ac:dyDescent="0.45"/>
    <row r="61" customFormat="1" x14ac:dyDescent="0.45"/>
    <row r="62" customFormat="1" x14ac:dyDescent="0.45"/>
    <row r="63" customFormat="1" x14ac:dyDescent="0.45"/>
    <row r="64" customFormat="1" x14ac:dyDescent="0.45"/>
    <row r="65" customFormat="1" x14ac:dyDescent="0.45"/>
    <row r="66" customFormat="1" x14ac:dyDescent="0.45"/>
    <row r="67" customFormat="1" x14ac:dyDescent="0.45"/>
    <row r="68" customFormat="1" x14ac:dyDescent="0.45"/>
    <row r="69" customFormat="1" x14ac:dyDescent="0.45"/>
    <row r="70" customFormat="1" x14ac:dyDescent="0.45"/>
    <row r="71" customFormat="1" x14ac:dyDescent="0.45"/>
    <row r="72" customFormat="1" x14ac:dyDescent="0.45"/>
    <row r="73" customFormat="1" x14ac:dyDescent="0.45"/>
    <row r="74" customFormat="1" x14ac:dyDescent="0.45"/>
    <row r="75" customFormat="1" x14ac:dyDescent="0.45"/>
    <row r="76" customFormat="1" x14ac:dyDescent="0.45"/>
    <row r="77" customFormat="1" x14ac:dyDescent="0.45"/>
    <row r="78" customFormat="1" x14ac:dyDescent="0.45"/>
    <row r="79" customFormat="1" x14ac:dyDescent="0.45"/>
    <row r="80" customFormat="1" x14ac:dyDescent="0.45"/>
    <row r="81" customFormat="1" x14ac:dyDescent="0.45"/>
    <row r="82" customFormat="1" x14ac:dyDescent="0.45"/>
    <row r="83" customFormat="1" x14ac:dyDescent="0.45"/>
    <row r="84" customFormat="1" x14ac:dyDescent="0.45"/>
    <row r="85" customFormat="1" x14ac:dyDescent="0.45"/>
    <row r="86" customFormat="1" x14ac:dyDescent="0.45"/>
    <row r="87" customFormat="1" x14ac:dyDescent="0.45"/>
    <row r="88" customFormat="1" x14ac:dyDescent="0.45"/>
    <row r="89" customFormat="1" x14ac:dyDescent="0.45"/>
    <row r="90" customFormat="1" x14ac:dyDescent="0.45"/>
    <row r="91" customFormat="1" x14ac:dyDescent="0.45"/>
    <row r="92" customFormat="1" x14ac:dyDescent="0.45"/>
    <row r="93" customFormat="1" x14ac:dyDescent="0.45"/>
    <row r="94" customFormat="1" x14ac:dyDescent="0.45"/>
    <row r="95" customFormat="1" x14ac:dyDescent="0.45"/>
    <row r="96" customFormat="1" x14ac:dyDescent="0.45"/>
    <row r="97" spans="1:9" x14ac:dyDescent="0.45">
      <c r="B97"/>
      <c r="C97"/>
      <c r="D97"/>
      <c r="E97"/>
      <c r="F97"/>
      <c r="G97"/>
      <c r="I97"/>
    </row>
    <row r="98" spans="1:9" x14ac:dyDescent="0.45">
      <c r="B98"/>
      <c r="C98"/>
      <c r="D98"/>
      <c r="E98"/>
      <c r="F98"/>
      <c r="G98"/>
      <c r="I98"/>
    </row>
    <row r="99" spans="1:9" x14ac:dyDescent="0.45">
      <c r="B99"/>
      <c r="C99"/>
      <c r="D99"/>
      <c r="E99"/>
      <c r="F99"/>
      <c r="G99"/>
      <c r="I99"/>
    </row>
    <row r="100" spans="1:9" x14ac:dyDescent="0.45">
      <c r="B100"/>
      <c r="C100"/>
      <c r="D100"/>
      <c r="E100"/>
      <c r="F100"/>
      <c r="G100"/>
      <c r="I100"/>
    </row>
    <row r="101" spans="1:9" x14ac:dyDescent="0.45">
      <c r="B101"/>
      <c r="C101"/>
      <c r="D101"/>
      <c r="E101"/>
      <c r="F101"/>
      <c r="G101"/>
      <c r="I101"/>
    </row>
    <row r="102" spans="1:9" x14ac:dyDescent="0.45">
      <c r="A102" s="13"/>
      <c r="B102" s="13"/>
      <c r="C102" s="13"/>
      <c r="D102" s="13"/>
      <c r="E102"/>
      <c r="F102"/>
      <c r="G102"/>
      <c r="I102"/>
    </row>
    <row r="103" spans="1:9" x14ac:dyDescent="0.45">
      <c r="B103"/>
      <c r="C103"/>
      <c r="D103"/>
      <c r="E103"/>
      <c r="F103"/>
      <c r="G103"/>
      <c r="I103"/>
    </row>
    <row r="104" spans="1:9" x14ac:dyDescent="0.45">
      <c r="B104"/>
      <c r="C104"/>
      <c r="D104"/>
      <c r="E104"/>
      <c r="F104"/>
      <c r="G104"/>
      <c r="I104"/>
    </row>
    <row r="105" spans="1:9" x14ac:dyDescent="0.45">
      <c r="B105"/>
      <c r="C105"/>
      <c r="D105"/>
      <c r="E105"/>
      <c r="F105"/>
      <c r="G105"/>
      <c r="I105"/>
    </row>
    <row r="106" spans="1:9" x14ac:dyDescent="0.45">
      <c r="B106"/>
      <c r="C106"/>
      <c r="D106"/>
      <c r="E106"/>
      <c r="F106"/>
      <c r="G106"/>
      <c r="I106"/>
    </row>
    <row r="107" spans="1:9" x14ac:dyDescent="0.45">
      <c r="B107"/>
      <c r="C107"/>
      <c r="D107"/>
      <c r="E107"/>
      <c r="F107"/>
      <c r="G107"/>
      <c r="I107"/>
    </row>
    <row r="108" spans="1:9" x14ac:dyDescent="0.45">
      <c r="B108"/>
      <c r="C108"/>
      <c r="D108"/>
      <c r="E108"/>
      <c r="F108"/>
      <c r="G108"/>
      <c r="I108"/>
    </row>
    <row r="109" spans="1:9" x14ac:dyDescent="0.45">
      <c r="B109"/>
      <c r="C109"/>
      <c r="D109"/>
      <c r="E109"/>
      <c r="F109"/>
      <c r="G109"/>
      <c r="I109"/>
    </row>
    <row r="110" spans="1:9" x14ac:dyDescent="0.45">
      <c r="B110"/>
      <c r="C110"/>
      <c r="D110"/>
      <c r="E110"/>
      <c r="F110"/>
      <c r="G110"/>
      <c r="I110"/>
    </row>
    <row r="111" spans="1:9" x14ac:dyDescent="0.45">
      <c r="B111"/>
      <c r="C111"/>
      <c r="D111"/>
      <c r="E111"/>
      <c r="F111"/>
      <c r="G111"/>
      <c r="I111"/>
    </row>
    <row r="112" spans="1:9" x14ac:dyDescent="0.45">
      <c r="B112"/>
      <c r="C112"/>
      <c r="D112"/>
      <c r="E112"/>
      <c r="F112"/>
      <c r="G112"/>
      <c r="I112"/>
    </row>
    <row r="113" customFormat="1" x14ac:dyDescent="0.45"/>
    <row r="114" customFormat="1" x14ac:dyDescent="0.45"/>
    <row r="115" customFormat="1" x14ac:dyDescent="0.45"/>
    <row r="116" customFormat="1" x14ac:dyDescent="0.45"/>
    <row r="117" customFormat="1" x14ac:dyDescent="0.45"/>
    <row r="118" customFormat="1" x14ac:dyDescent="0.45"/>
    <row r="119" customFormat="1" x14ac:dyDescent="0.45"/>
    <row r="120" customFormat="1" x14ac:dyDescent="0.45"/>
    <row r="121" customFormat="1" x14ac:dyDescent="0.45"/>
    <row r="122" customFormat="1" x14ac:dyDescent="0.45"/>
    <row r="123" customFormat="1" x14ac:dyDescent="0.45"/>
    <row r="124" customFormat="1" x14ac:dyDescent="0.45"/>
    <row r="125" customFormat="1" x14ac:dyDescent="0.45"/>
    <row r="126" customFormat="1" x14ac:dyDescent="0.45"/>
    <row r="127" customFormat="1" x14ac:dyDescent="0.45"/>
    <row r="128" customFormat="1" x14ac:dyDescent="0.45"/>
    <row r="129" customFormat="1" x14ac:dyDescent="0.45"/>
    <row r="130" customFormat="1" x14ac:dyDescent="0.45"/>
    <row r="131" customFormat="1" x14ac:dyDescent="0.45"/>
    <row r="132" customFormat="1" x14ac:dyDescent="0.45"/>
    <row r="133" customFormat="1" x14ac:dyDescent="0.45"/>
    <row r="134" customFormat="1" x14ac:dyDescent="0.45"/>
    <row r="135" customFormat="1" x14ac:dyDescent="0.45"/>
    <row r="136" customFormat="1" x14ac:dyDescent="0.45"/>
    <row r="137" customFormat="1" x14ac:dyDescent="0.45"/>
    <row r="138" customFormat="1" x14ac:dyDescent="0.45"/>
    <row r="139" customFormat="1" x14ac:dyDescent="0.45"/>
    <row r="140" customFormat="1" x14ac:dyDescent="0.45"/>
    <row r="141" customFormat="1" x14ac:dyDescent="0.45"/>
    <row r="142" customFormat="1" x14ac:dyDescent="0.45"/>
    <row r="143" customFormat="1" x14ac:dyDescent="0.45"/>
    <row r="144" customFormat="1" x14ac:dyDescent="0.45"/>
    <row r="145" customFormat="1" x14ac:dyDescent="0.45"/>
    <row r="146" customFormat="1" x14ac:dyDescent="0.45"/>
    <row r="147" customFormat="1" x14ac:dyDescent="0.45"/>
    <row r="148" customFormat="1" x14ac:dyDescent="0.45"/>
    <row r="149" customFormat="1" x14ac:dyDescent="0.45"/>
    <row r="150" customFormat="1" x14ac:dyDescent="0.45"/>
    <row r="151" customFormat="1" x14ac:dyDescent="0.45"/>
    <row r="152" customFormat="1" x14ac:dyDescent="0.45"/>
    <row r="153" customFormat="1" x14ac:dyDescent="0.45"/>
    <row r="154" customFormat="1" x14ac:dyDescent="0.45"/>
    <row r="155" customFormat="1" x14ac:dyDescent="0.45"/>
    <row r="156" customFormat="1" x14ac:dyDescent="0.45"/>
    <row r="157" customFormat="1" x14ac:dyDescent="0.45"/>
    <row r="158" customFormat="1" x14ac:dyDescent="0.45"/>
    <row r="159" customFormat="1" x14ac:dyDescent="0.45"/>
    <row r="160" customFormat="1" x14ac:dyDescent="0.45"/>
    <row r="161" customFormat="1" x14ac:dyDescent="0.45"/>
    <row r="162" customFormat="1" x14ac:dyDescent="0.45"/>
    <row r="163" customFormat="1" x14ac:dyDescent="0.45"/>
    <row r="164" customFormat="1" x14ac:dyDescent="0.45"/>
    <row r="165" customFormat="1" x14ac:dyDescent="0.45"/>
    <row r="166" customFormat="1" x14ac:dyDescent="0.45"/>
    <row r="167" customFormat="1" x14ac:dyDescent="0.45"/>
    <row r="168" customFormat="1" x14ac:dyDescent="0.45"/>
    <row r="169" customFormat="1" x14ac:dyDescent="0.45"/>
    <row r="170" customFormat="1" x14ac:dyDescent="0.45"/>
    <row r="171" customFormat="1" x14ac:dyDescent="0.45"/>
    <row r="172" customFormat="1" x14ac:dyDescent="0.45"/>
    <row r="173" customFormat="1" x14ac:dyDescent="0.45"/>
    <row r="174" customFormat="1" x14ac:dyDescent="0.45"/>
    <row r="175" customFormat="1" x14ac:dyDescent="0.45"/>
    <row r="176" customFormat="1" x14ac:dyDescent="0.45"/>
    <row r="177" customFormat="1" x14ac:dyDescent="0.45"/>
    <row r="178" customFormat="1" x14ac:dyDescent="0.45"/>
    <row r="179" customFormat="1" x14ac:dyDescent="0.45"/>
    <row r="180" customFormat="1" x14ac:dyDescent="0.45"/>
    <row r="181" customFormat="1" x14ac:dyDescent="0.45"/>
    <row r="182" customFormat="1" x14ac:dyDescent="0.45"/>
    <row r="183" customFormat="1" x14ac:dyDescent="0.45"/>
    <row r="184" customFormat="1" x14ac:dyDescent="0.45"/>
    <row r="185" customFormat="1" x14ac:dyDescent="0.45"/>
    <row r="186" customFormat="1" x14ac:dyDescent="0.45"/>
    <row r="187" customFormat="1" x14ac:dyDescent="0.45"/>
    <row r="188" customFormat="1" x14ac:dyDescent="0.45"/>
    <row r="189" customFormat="1" x14ac:dyDescent="0.45"/>
    <row r="190" customFormat="1" x14ac:dyDescent="0.45"/>
    <row r="191" customFormat="1" x14ac:dyDescent="0.45"/>
    <row r="192" customFormat="1" x14ac:dyDescent="0.45"/>
    <row r="193" customFormat="1" x14ac:dyDescent="0.45"/>
    <row r="194" customFormat="1" x14ac:dyDescent="0.45"/>
    <row r="195" customFormat="1" x14ac:dyDescent="0.45"/>
    <row r="196" customFormat="1" x14ac:dyDescent="0.45"/>
    <row r="197" customFormat="1" x14ac:dyDescent="0.45"/>
    <row r="198" customFormat="1" x14ac:dyDescent="0.45"/>
    <row r="199" customFormat="1" x14ac:dyDescent="0.45"/>
    <row r="200" customFormat="1" x14ac:dyDescent="0.45"/>
    <row r="201" customFormat="1" x14ac:dyDescent="0.45"/>
    <row r="202" customFormat="1" x14ac:dyDescent="0.45"/>
    <row r="203" customFormat="1" x14ac:dyDescent="0.45"/>
    <row r="204" customFormat="1" x14ac:dyDescent="0.45"/>
    <row r="205" customFormat="1" x14ac:dyDescent="0.45"/>
    <row r="206" customFormat="1" x14ac:dyDescent="0.45"/>
    <row r="207" customFormat="1" x14ac:dyDescent="0.45"/>
    <row r="208" customFormat="1" x14ac:dyDescent="0.45"/>
    <row r="209" customFormat="1" x14ac:dyDescent="0.45"/>
    <row r="210" customFormat="1" x14ac:dyDescent="0.45"/>
    <row r="211" customFormat="1" x14ac:dyDescent="0.45"/>
    <row r="212" customFormat="1" x14ac:dyDescent="0.45"/>
    <row r="213" customFormat="1" x14ac:dyDescent="0.45"/>
    <row r="214" customFormat="1" x14ac:dyDescent="0.45"/>
    <row r="215" customFormat="1" x14ac:dyDescent="0.45"/>
    <row r="216" customFormat="1" x14ac:dyDescent="0.45"/>
    <row r="217" customFormat="1" x14ac:dyDescent="0.45"/>
    <row r="218" customFormat="1" x14ac:dyDescent="0.45"/>
    <row r="219" customFormat="1" x14ac:dyDescent="0.45"/>
    <row r="220" customFormat="1" x14ac:dyDescent="0.45"/>
    <row r="221" customFormat="1" x14ac:dyDescent="0.45"/>
    <row r="222" customFormat="1" x14ac:dyDescent="0.45"/>
    <row r="223" customFormat="1" x14ac:dyDescent="0.45"/>
    <row r="224" customFormat="1" x14ac:dyDescent="0.45"/>
    <row r="225" customFormat="1" x14ac:dyDescent="0.45"/>
    <row r="226" customFormat="1" x14ac:dyDescent="0.45"/>
    <row r="227" customFormat="1" x14ac:dyDescent="0.45"/>
    <row r="228" customFormat="1" x14ac:dyDescent="0.45"/>
    <row r="229" customFormat="1" x14ac:dyDescent="0.45"/>
    <row r="230" customFormat="1" x14ac:dyDescent="0.45"/>
    <row r="231" customFormat="1" x14ac:dyDescent="0.45"/>
    <row r="232" customFormat="1" x14ac:dyDescent="0.45"/>
    <row r="233" customFormat="1" x14ac:dyDescent="0.45"/>
    <row r="234" customFormat="1" x14ac:dyDescent="0.45"/>
    <row r="235" customFormat="1" x14ac:dyDescent="0.45"/>
    <row r="236" customFormat="1" x14ac:dyDescent="0.45"/>
    <row r="237" customFormat="1" x14ac:dyDescent="0.45"/>
    <row r="238" customFormat="1" x14ac:dyDescent="0.45"/>
    <row r="239" customFormat="1" x14ac:dyDescent="0.45"/>
    <row r="240" customFormat="1" x14ac:dyDescent="0.45"/>
  </sheetData>
  <sortState xmlns:xlrd2="http://schemas.microsoft.com/office/spreadsheetml/2017/richdata2" ref="O10:V60">
    <sortCondition ref="P10:P60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7C55E-9C1F-4992-AF92-2141652F0680}">
  <dimension ref="A1:G2"/>
  <sheetViews>
    <sheetView zoomScale="140" zoomScaleNormal="140" workbookViewId="0">
      <selection activeCell="A3" sqref="A3"/>
    </sheetView>
  </sheetViews>
  <sheetFormatPr baseColWidth="10" defaultRowHeight="14.25" x14ac:dyDescent="0.45"/>
  <sheetData>
    <row r="1" spans="1:7" x14ac:dyDescent="0.45">
      <c r="A1" s="10" t="s">
        <v>36</v>
      </c>
      <c r="B1" s="10"/>
      <c r="C1" s="10" t="s">
        <v>114</v>
      </c>
      <c r="D1" s="10"/>
      <c r="E1" s="10"/>
      <c r="F1" s="10" t="s">
        <v>115</v>
      </c>
      <c r="G1" s="10"/>
    </row>
    <row r="2" spans="1:7" x14ac:dyDescent="0.45">
      <c r="A2" s="10" t="s">
        <v>3</v>
      </c>
      <c r="B2" s="10" t="s">
        <v>6</v>
      </c>
      <c r="C2" s="10" t="s">
        <v>37</v>
      </c>
      <c r="D2" s="10" t="s">
        <v>7</v>
      </c>
      <c r="E2" s="10" t="s">
        <v>39</v>
      </c>
      <c r="F2" s="10" t="s">
        <v>116</v>
      </c>
      <c r="G2" s="10" t="s">
        <v>117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1C3A7-822F-4024-B947-737166AA63E5}">
  <dimension ref="A1:G6"/>
  <sheetViews>
    <sheetView zoomScale="175" zoomScaleNormal="175" workbookViewId="0">
      <selection activeCell="E12" sqref="E12"/>
    </sheetView>
  </sheetViews>
  <sheetFormatPr baseColWidth="10" defaultRowHeight="14.25" x14ac:dyDescent="0.45"/>
  <sheetData>
    <row r="1" spans="1:7" x14ac:dyDescent="0.45">
      <c r="A1" t="s">
        <v>36</v>
      </c>
      <c r="B1" t="s">
        <v>44</v>
      </c>
    </row>
    <row r="2" spans="1:7" x14ac:dyDescent="0.45">
      <c r="A2" t="s">
        <v>3</v>
      </c>
      <c r="B2" t="s">
        <v>9</v>
      </c>
      <c r="C2" t="s">
        <v>10</v>
      </c>
      <c r="D2" t="s">
        <v>40</v>
      </c>
      <c r="E2" t="s">
        <v>41</v>
      </c>
      <c r="F2" t="s">
        <v>42</v>
      </c>
      <c r="G2" t="s">
        <v>43</v>
      </c>
    </row>
    <row r="3" spans="1:7" x14ac:dyDescent="0.45">
      <c r="A3">
        <v>1</v>
      </c>
      <c r="B3">
        <v>1</v>
      </c>
      <c r="C3" s="1">
        <v>1</v>
      </c>
      <c r="D3">
        <v>1</v>
      </c>
      <c r="E3">
        <v>1</v>
      </c>
      <c r="F3">
        <v>1</v>
      </c>
      <c r="G3">
        <v>1</v>
      </c>
    </row>
    <row r="4" spans="1:7" x14ac:dyDescent="0.45">
      <c r="A4">
        <v>2</v>
      </c>
      <c r="B4">
        <v>1</v>
      </c>
      <c r="C4" s="1">
        <v>1</v>
      </c>
      <c r="D4" s="1">
        <v>1</v>
      </c>
      <c r="E4" s="1">
        <v>1</v>
      </c>
      <c r="F4" s="1">
        <v>1</v>
      </c>
      <c r="G4" s="1">
        <v>1</v>
      </c>
    </row>
    <row r="5" spans="1:7" x14ac:dyDescent="0.45">
      <c r="A5">
        <v>3</v>
      </c>
      <c r="B5">
        <v>1</v>
      </c>
      <c r="C5" s="1">
        <v>1</v>
      </c>
      <c r="D5" s="1">
        <v>1</v>
      </c>
      <c r="E5" s="1">
        <v>1</v>
      </c>
      <c r="F5" s="1">
        <v>1</v>
      </c>
      <c r="G5" s="1">
        <v>1</v>
      </c>
    </row>
    <row r="6" spans="1:7" x14ac:dyDescent="0.45">
      <c r="A6">
        <v>4</v>
      </c>
      <c r="B6">
        <v>1</v>
      </c>
      <c r="C6" s="1">
        <v>1</v>
      </c>
      <c r="D6" s="1">
        <v>1</v>
      </c>
      <c r="E6" s="1">
        <v>1</v>
      </c>
      <c r="F6" s="1">
        <v>1</v>
      </c>
      <c r="G6" s="1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5E55A-10C5-4F75-9849-FFE5D48E74A8}">
  <dimension ref="A1:H2"/>
  <sheetViews>
    <sheetView workbookViewId="0">
      <selection activeCell="N31" sqref="N31"/>
    </sheetView>
  </sheetViews>
  <sheetFormatPr baseColWidth="10" defaultRowHeight="14.25" x14ac:dyDescent="0.45"/>
  <sheetData>
    <row r="1" spans="1:8" x14ac:dyDescent="0.45">
      <c r="A1" s="13" t="s">
        <v>36</v>
      </c>
      <c r="B1" s="13" t="s">
        <v>18</v>
      </c>
      <c r="C1" s="13" t="s">
        <v>18</v>
      </c>
      <c r="D1" s="13" t="s">
        <v>18</v>
      </c>
      <c r="E1" s="13" t="s">
        <v>126</v>
      </c>
      <c r="F1" s="13" t="s">
        <v>126</v>
      </c>
      <c r="G1" s="13" t="s">
        <v>126</v>
      </c>
      <c r="H1" s="13" t="s">
        <v>50</v>
      </c>
    </row>
    <row r="2" spans="1:8" x14ac:dyDescent="0.45">
      <c r="A2" s="13" t="s">
        <v>11</v>
      </c>
      <c r="B2" s="13" t="s">
        <v>127</v>
      </c>
      <c r="C2" s="13" t="s">
        <v>128</v>
      </c>
      <c r="D2" s="13" t="s">
        <v>129</v>
      </c>
      <c r="E2" s="13" t="s">
        <v>130</v>
      </c>
      <c r="F2" s="13" t="s">
        <v>131</v>
      </c>
      <c r="G2" s="13" t="s">
        <v>132</v>
      </c>
      <c r="H2" s="1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0D3AD-AE42-476B-B7F4-321AC7B17F0E}">
  <dimension ref="A1:H27"/>
  <sheetViews>
    <sheetView zoomScale="130" zoomScaleNormal="130" workbookViewId="0">
      <selection activeCell="K23" sqref="K23"/>
    </sheetView>
  </sheetViews>
  <sheetFormatPr baseColWidth="10" defaultRowHeight="14.25" x14ac:dyDescent="0.45"/>
  <sheetData>
    <row r="1" spans="1:8" x14ac:dyDescent="0.45">
      <c r="A1" t="s">
        <v>36</v>
      </c>
      <c r="B1" t="s">
        <v>14</v>
      </c>
      <c r="C1" t="s">
        <v>14</v>
      </c>
      <c r="D1" t="s">
        <v>14</v>
      </c>
      <c r="E1" t="s">
        <v>49</v>
      </c>
      <c r="F1" s="3" t="s">
        <v>49</v>
      </c>
      <c r="G1" s="3" t="s">
        <v>49</v>
      </c>
      <c r="H1" t="s">
        <v>50</v>
      </c>
    </row>
    <row r="2" spans="1:8" x14ac:dyDescent="0.45">
      <c r="A2" t="s">
        <v>11</v>
      </c>
      <c r="B2" t="s">
        <v>12</v>
      </c>
      <c r="C2" t="s">
        <v>13</v>
      </c>
      <c r="D2" t="s">
        <v>45</v>
      </c>
      <c r="E2" t="s">
        <v>46</v>
      </c>
      <c r="F2" t="s">
        <v>47</v>
      </c>
      <c r="G2" t="s">
        <v>48</v>
      </c>
    </row>
    <row r="3" spans="1:8" x14ac:dyDescent="0.45">
      <c r="A3" s="20"/>
      <c r="D3" s="8"/>
    </row>
    <row r="4" spans="1:8" x14ac:dyDescent="0.45">
      <c r="A4" s="20"/>
      <c r="B4" s="20"/>
      <c r="C4" s="20"/>
      <c r="D4" s="8"/>
      <c r="E4" s="20"/>
      <c r="F4" s="20"/>
      <c r="G4" s="20"/>
    </row>
    <row r="5" spans="1:8" x14ac:dyDescent="0.45">
      <c r="A5" s="20"/>
      <c r="B5" s="20"/>
      <c r="C5" s="20"/>
      <c r="D5" s="8"/>
      <c r="E5" s="20"/>
      <c r="F5" s="20"/>
      <c r="G5" s="20"/>
    </row>
    <row r="6" spans="1:8" x14ac:dyDescent="0.45">
      <c r="A6" s="20"/>
      <c r="B6" s="20"/>
      <c r="C6" s="20"/>
      <c r="D6" s="8"/>
      <c r="E6" s="20"/>
      <c r="F6" s="20"/>
      <c r="G6" s="20"/>
    </row>
    <row r="7" spans="1:8" x14ac:dyDescent="0.45">
      <c r="A7" s="20"/>
      <c r="B7" s="20"/>
      <c r="C7" s="20"/>
      <c r="D7" s="8"/>
      <c r="E7" s="20"/>
      <c r="F7" s="20"/>
      <c r="G7" s="20"/>
    </row>
    <row r="8" spans="1:8" x14ac:dyDescent="0.45">
      <c r="A8" s="20"/>
      <c r="B8" s="20"/>
      <c r="C8" s="20"/>
      <c r="D8" s="8"/>
      <c r="E8" s="20"/>
      <c r="F8" s="20"/>
      <c r="G8" s="20"/>
    </row>
    <row r="9" spans="1:8" x14ac:dyDescent="0.45">
      <c r="A9" s="20"/>
      <c r="B9" s="20"/>
      <c r="C9" s="20"/>
      <c r="D9" s="8"/>
      <c r="E9" s="20"/>
      <c r="F9" s="20"/>
      <c r="G9" s="20"/>
    </row>
    <row r="10" spans="1:8" x14ac:dyDescent="0.45">
      <c r="A10" s="20"/>
      <c r="B10" s="20"/>
      <c r="C10" s="20"/>
      <c r="D10" s="8"/>
      <c r="E10" s="20"/>
      <c r="F10" s="20"/>
      <c r="G10" s="20"/>
    </row>
    <row r="11" spans="1:8" x14ac:dyDescent="0.45">
      <c r="A11" s="20"/>
      <c r="B11" s="20"/>
      <c r="C11" s="20"/>
      <c r="D11" s="8"/>
      <c r="E11" s="20"/>
      <c r="F11" s="20"/>
      <c r="G11" s="20"/>
    </row>
    <row r="12" spans="1:8" x14ac:dyDescent="0.45">
      <c r="A12" s="20"/>
      <c r="B12" s="20"/>
      <c r="C12" s="20"/>
      <c r="D12" s="8"/>
      <c r="E12" s="20"/>
      <c r="F12" s="20"/>
      <c r="G12" s="20"/>
    </row>
    <row r="13" spans="1:8" x14ac:dyDescent="0.45">
      <c r="A13" s="20"/>
      <c r="B13" s="20"/>
      <c r="C13" s="20"/>
      <c r="D13" s="8"/>
      <c r="E13" s="20"/>
      <c r="F13" s="20"/>
      <c r="G13" s="20"/>
    </row>
    <row r="14" spans="1:8" x14ac:dyDescent="0.45">
      <c r="A14" s="20"/>
      <c r="B14" s="20"/>
      <c r="C14" s="20"/>
      <c r="D14" s="8"/>
      <c r="E14" s="20"/>
      <c r="F14" s="20"/>
      <c r="G14" s="20"/>
    </row>
    <row r="15" spans="1:8" x14ac:dyDescent="0.45">
      <c r="A15" s="20"/>
      <c r="B15" s="20"/>
      <c r="C15" s="20"/>
      <c r="D15" s="8"/>
      <c r="E15" s="20"/>
      <c r="F15" s="20"/>
      <c r="G15" s="20"/>
    </row>
    <row r="16" spans="1:8" x14ac:dyDescent="0.45">
      <c r="A16" s="20"/>
      <c r="B16" s="20"/>
      <c r="C16" s="20"/>
      <c r="D16" s="8"/>
      <c r="E16" s="20"/>
      <c r="F16" s="20"/>
      <c r="G16" s="20"/>
    </row>
    <row r="17" spans="1:7" x14ac:dyDescent="0.45">
      <c r="A17" s="20"/>
      <c r="B17" s="20"/>
      <c r="C17" s="20"/>
      <c r="D17" s="8"/>
      <c r="E17" s="20"/>
      <c r="F17" s="20"/>
      <c r="G17" s="20"/>
    </row>
    <row r="18" spans="1:7" x14ac:dyDescent="0.45">
      <c r="A18" s="20"/>
      <c r="B18" s="20"/>
      <c r="C18" s="20"/>
      <c r="D18" s="8"/>
      <c r="E18" s="20"/>
      <c r="F18" s="20"/>
      <c r="G18" s="20"/>
    </row>
    <row r="19" spans="1:7" x14ac:dyDescent="0.45">
      <c r="A19" s="20"/>
      <c r="B19" s="20"/>
      <c r="C19" s="20"/>
      <c r="D19" s="8"/>
      <c r="E19" s="20"/>
      <c r="F19" s="20"/>
      <c r="G19" s="20"/>
    </row>
    <row r="20" spans="1:7" x14ac:dyDescent="0.45">
      <c r="A20" s="20"/>
      <c r="B20" s="20"/>
      <c r="C20" s="20"/>
      <c r="D20" s="8"/>
      <c r="E20" s="20"/>
      <c r="F20" s="20"/>
      <c r="G20" s="20"/>
    </row>
    <row r="21" spans="1:7" x14ac:dyDescent="0.45">
      <c r="A21" s="20"/>
      <c r="B21" s="20"/>
      <c r="C21" s="20"/>
      <c r="D21" s="8"/>
      <c r="E21" s="20"/>
      <c r="F21" s="20"/>
      <c r="G21" s="20"/>
    </row>
    <row r="22" spans="1:7" x14ac:dyDescent="0.45">
      <c r="A22" s="20"/>
      <c r="B22" s="20"/>
      <c r="C22" s="20"/>
      <c r="D22" s="8"/>
      <c r="E22" s="20"/>
      <c r="F22" s="20"/>
      <c r="G22" s="20"/>
    </row>
    <row r="23" spans="1:7" x14ac:dyDescent="0.45">
      <c r="A23" s="20"/>
      <c r="B23" s="20"/>
      <c r="C23" s="20"/>
      <c r="D23" s="8"/>
      <c r="E23" s="20"/>
      <c r="F23" s="20"/>
      <c r="G23" s="20"/>
    </row>
    <row r="24" spans="1:7" x14ac:dyDescent="0.45">
      <c r="A24" s="20"/>
      <c r="B24" s="20"/>
      <c r="C24" s="20"/>
      <c r="D24" s="8"/>
      <c r="E24" s="20"/>
      <c r="F24" s="20"/>
      <c r="G24" s="20"/>
    </row>
    <row r="25" spans="1:7" x14ac:dyDescent="0.45">
      <c r="A25" s="20"/>
      <c r="B25" s="20"/>
      <c r="C25" s="20"/>
      <c r="D25" s="8"/>
      <c r="E25" s="20"/>
      <c r="F25" s="20"/>
      <c r="G25" s="20"/>
    </row>
    <row r="26" spans="1:7" x14ac:dyDescent="0.45">
      <c r="A26" s="20"/>
      <c r="B26" s="20"/>
      <c r="C26" s="20"/>
      <c r="D26" s="8"/>
      <c r="E26" s="20"/>
      <c r="F26" s="20"/>
      <c r="G26" s="20"/>
    </row>
    <row r="27" spans="1:7" x14ac:dyDescent="0.45">
      <c r="A27" s="20"/>
      <c r="B27" s="20"/>
      <c r="C27" s="20"/>
      <c r="D27" s="8"/>
      <c r="E27" s="20"/>
      <c r="F27" s="20"/>
      <c r="G27" s="20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E1D5D-977D-4B36-AC26-7591F699FAA8}">
  <dimension ref="A1:E8"/>
  <sheetViews>
    <sheetView zoomScale="160" zoomScaleNormal="160" workbookViewId="0">
      <selection activeCell="F10" sqref="F10"/>
    </sheetView>
  </sheetViews>
  <sheetFormatPr baseColWidth="10" defaultRowHeight="14.25" x14ac:dyDescent="0.45"/>
  <sheetData>
    <row r="1" spans="1:5" x14ac:dyDescent="0.45">
      <c r="A1" t="s">
        <v>20</v>
      </c>
      <c r="B1" t="s">
        <v>18</v>
      </c>
      <c r="C1" t="s">
        <v>18</v>
      </c>
      <c r="D1" s="3" t="s">
        <v>18</v>
      </c>
      <c r="E1" t="s">
        <v>19</v>
      </c>
    </row>
    <row r="2" spans="1:5" x14ac:dyDescent="0.45">
      <c r="A2" t="s">
        <v>15</v>
      </c>
      <c r="B2" t="s">
        <v>16</v>
      </c>
      <c r="C2" t="s">
        <v>17</v>
      </c>
      <c r="D2" s="3" t="s">
        <v>51</v>
      </c>
    </row>
    <row r="3" spans="1:5" x14ac:dyDescent="0.45">
      <c r="A3" s="5"/>
      <c r="D3" s="5"/>
    </row>
    <row r="4" spans="1:5" x14ac:dyDescent="0.45">
      <c r="D4" s="13"/>
    </row>
    <row r="5" spans="1:5" x14ac:dyDescent="0.45">
      <c r="D5" s="13"/>
    </row>
    <row r="6" spans="1:5" x14ac:dyDescent="0.45">
      <c r="D6" s="13"/>
    </row>
    <row r="7" spans="1:5" x14ac:dyDescent="0.45">
      <c r="D7" s="13"/>
    </row>
    <row r="8" spans="1:5" x14ac:dyDescent="0.45">
      <c r="D8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15</vt:i4>
      </vt:variant>
    </vt:vector>
  </HeadingPairs>
  <TitlesOfParts>
    <vt:vector size="15" baseType="lpstr">
      <vt:lpstr>nudos</vt:lpstr>
      <vt:lpstr>vxz</vt:lpstr>
      <vt:lpstr>conectividad</vt:lpstr>
      <vt:lpstr>prop geom</vt:lpstr>
      <vt:lpstr>prop dent</vt:lpstr>
      <vt:lpstr>fix nodes</vt:lpstr>
      <vt:lpstr>spring</vt:lpstr>
      <vt:lpstr>node forces</vt:lpstr>
      <vt:lpstr>uniform load</vt:lpstr>
      <vt:lpstr>puntual load</vt:lpstr>
      <vt:lpstr>masses</vt:lpstr>
      <vt:lpstr>dynload</vt:lpstr>
      <vt:lpstr>modes</vt:lpstr>
      <vt:lpstr>damage</vt:lpstr>
      <vt:lpstr>opensees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Rolando</dc:creator>
  <cp:lastModifiedBy>Rolando Salgado Estrada</cp:lastModifiedBy>
  <dcterms:created xsi:type="dcterms:W3CDTF">2020-10-21T15:09:07Z</dcterms:created>
  <dcterms:modified xsi:type="dcterms:W3CDTF">2022-03-17T16:54:47Z</dcterms:modified>
</cp:coreProperties>
</file>