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39" documentId="8_{DE84523B-6DD4-4C80-8C65-A0CD8C664C49}" xr6:coauthVersionLast="46" xr6:coauthVersionMax="46" xr10:uidLastSave="{21B1FF8E-E9B2-4D36-8D1A-2CD046AF2BC0}"/>
  <bookViews>
    <workbookView xWindow="-98" yWindow="-98" windowWidth="30915" windowHeight="16876" activeTab="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damage" sheetId="14" r:id="rId12"/>
    <sheet name="opensees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7" i="3"/>
  <c r="G3" i="3"/>
  <c r="G4" i="3"/>
  <c r="G5" i="3"/>
  <c r="G6" i="3"/>
  <c r="G7" i="3"/>
  <c r="G8" i="3"/>
  <c r="G9" i="3"/>
  <c r="G10" i="3"/>
  <c r="E5" i="7"/>
  <c r="E4" i="7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<sst xmlns="http://schemas.openxmlformats.org/spreadsheetml/2006/main" count="179" uniqueCount="102">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</sst>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A11" sqref="A11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>
        <v>1</v>
      </c>
      <c r="B3">
        <v>0</v>
      </c>
      <c r="C3">
        <v>0</v>
      </c>
      <c r="D3">
        <v>0</v>
      </c>
    </row>
    <row r="4" spans="1:4" x14ac:dyDescent="0.45">
      <c r="A4">
        <v>2</v>
      </c>
      <c r="B4">
        <v>5000</v>
      </c>
      <c r="C4">
        <v>0</v>
      </c>
      <c r="D4">
        <v>0</v>
      </c>
    </row>
    <row r="5" spans="1:4" x14ac:dyDescent="0.45">
      <c r="A5">
        <v>3</v>
      </c>
      <c r="B5">
        <v>0</v>
      </c>
      <c r="C5">
        <v>5000</v>
      </c>
      <c r="D5">
        <v>0</v>
      </c>
    </row>
    <row r="6" spans="1:4" x14ac:dyDescent="0.45">
      <c r="A6">
        <v>4</v>
      </c>
      <c r="B6">
        <v>5000</v>
      </c>
      <c r="C6">
        <v>5000</v>
      </c>
      <c r="D6">
        <v>0</v>
      </c>
    </row>
    <row r="7" spans="1:4" x14ac:dyDescent="0.45">
      <c r="A7">
        <v>5</v>
      </c>
      <c r="B7">
        <v>0</v>
      </c>
      <c r="C7">
        <v>0</v>
      </c>
      <c r="D7">
        <v>4000</v>
      </c>
    </row>
    <row r="8" spans="1:4" x14ac:dyDescent="0.45">
      <c r="A8">
        <v>6</v>
      </c>
      <c r="B8">
        <v>5000</v>
      </c>
      <c r="C8">
        <v>0</v>
      </c>
      <c r="D8">
        <v>4000</v>
      </c>
    </row>
    <row r="9" spans="1:4" x14ac:dyDescent="0.45">
      <c r="A9">
        <v>7</v>
      </c>
      <c r="B9">
        <v>0</v>
      </c>
      <c r="C9">
        <v>5000</v>
      </c>
      <c r="D9">
        <v>4000</v>
      </c>
    </row>
    <row r="10" spans="1:4" x14ac:dyDescent="0.45">
      <c r="A10">
        <v>8</v>
      </c>
      <c r="B10">
        <v>5000</v>
      </c>
      <c r="C10">
        <v>5000</v>
      </c>
      <c r="D10">
        <v>4000</v>
      </c>
    </row>
    <row r="17" ht="12.4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4.25" x14ac:dyDescent="0.45"/>
  <cols>
    <col min="1" max="1" width="10.664062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G7"/>
  <sheetViews>
    <sheetView zoomScale="160" zoomScaleNormal="160" workbookViewId="0">
      <selection activeCell="B7" sqref="B7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 s="5">
        <v>5</v>
      </c>
      <c r="B4" s="5">
        <v>0.5</v>
      </c>
      <c r="C4" s="5">
        <v>1E-10</v>
      </c>
    </row>
    <row r="5" spans="1:7" s="5" customFormat="1" x14ac:dyDescent="0.45">
      <c r="A5" s="5">
        <v>6</v>
      </c>
      <c r="B5" s="5">
        <v>0.5</v>
      </c>
      <c r="C5" s="5">
        <v>1E-10</v>
      </c>
    </row>
    <row r="6" spans="1:7" x14ac:dyDescent="0.45">
      <c r="A6" s="5">
        <v>7</v>
      </c>
      <c r="B6" s="5">
        <v>0.5</v>
      </c>
      <c r="C6" s="5">
        <v>1E-10</v>
      </c>
      <c r="D6" s="5"/>
      <c r="E6" s="5"/>
      <c r="F6" s="5"/>
      <c r="G6" s="5"/>
    </row>
    <row r="7" spans="1:7" x14ac:dyDescent="0.45">
      <c r="A7">
        <v>8</v>
      </c>
      <c r="B7">
        <v>0.5</v>
      </c>
      <c r="C7" s="5">
        <v>1E-10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2" zoomScale="175" zoomScaleNormal="175" workbookViewId="0">
      <selection activeCell="H9" sqref="H9:K9"/>
    </sheetView>
  </sheetViews>
  <sheetFormatPr baseColWidth="10" defaultRowHeight="14.25" x14ac:dyDescent="0.45"/>
  <cols>
    <col min="4" max="4" width="23.332031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7">
        <f>H5*E8*F8^3</f>
        <v>141000000000</v>
      </c>
      <c r="M8" s="7">
        <v>2.4E-9</v>
      </c>
      <c r="N8">
        <f>'prop geom'!B3</f>
        <v>4560.3673118774786</v>
      </c>
      <c r="O8">
        <v>4000</v>
      </c>
      <c r="P8">
        <f>N8*O8</f>
        <v>18241469.247509915</v>
      </c>
      <c r="Q8" s="7">
        <f>P8*M8</f>
        <v>4.3779526194023796E-2</v>
      </c>
      <c r="R8" s="7">
        <f>Q8/2</f>
        <v>2.1889763097011898E-2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7">
        <f>F9*E9^3*I5</f>
        <v>59356800000</v>
      </c>
      <c r="M9" s="7">
        <v>2.4E-9</v>
      </c>
      <c r="N9">
        <f>'prop geom'!B5</f>
        <v>4560.3673118774786</v>
      </c>
      <c r="O9">
        <v>6000</v>
      </c>
      <c r="P9" s="5">
        <f>N9*O9</f>
        <v>27362203.871264871</v>
      </c>
      <c r="Q9" s="7">
        <f>P9*M9</f>
        <v>6.5669289291035687E-2</v>
      </c>
      <c r="R9" s="7">
        <f>Q9/2</f>
        <v>3.2834644645517844E-2</v>
      </c>
      <c r="S9" t="s">
        <v>85</v>
      </c>
    </row>
    <row r="10" spans="1:19" x14ac:dyDescent="0.45">
      <c r="M10" s="7">
        <v>2.4E-9</v>
      </c>
      <c r="N10">
        <f>'prop geom'!B8</f>
        <v>4560.3673118774786</v>
      </c>
      <c r="O10">
        <v>5000</v>
      </c>
      <c r="P10" s="5">
        <f>N10*O10</f>
        <v>22801836.559387393</v>
      </c>
      <c r="Q10" s="7">
        <f>P10*M10</f>
        <v>5.4724407742529742E-2</v>
      </c>
      <c r="R10" s="7">
        <f>Q10/2</f>
        <v>2.7362203871264871E-2</v>
      </c>
      <c r="S10" s="5" t="s">
        <v>86</v>
      </c>
    </row>
    <row r="11" spans="1:19" x14ac:dyDescent="0.45">
      <c r="M11" t="s">
        <v>87</v>
      </c>
    </row>
    <row r="12" spans="1:19" x14ac:dyDescent="0.45">
      <c r="M12" s="7">
        <v>1</v>
      </c>
      <c r="N12" s="7">
        <f>R8</f>
        <v>2.1889763097011898E-2</v>
      </c>
    </row>
    <row r="13" spans="1:19" x14ac:dyDescent="0.45">
      <c r="B13" t="s">
        <v>31</v>
      </c>
      <c r="M13" s="7">
        <v>2</v>
      </c>
      <c r="N13" s="7">
        <f>R8+R9+R10</f>
        <v>8.2086611613794616E-2</v>
      </c>
    </row>
    <row r="14" spans="1:19" x14ac:dyDescent="0.45">
      <c r="M14" s="7">
        <v>3</v>
      </c>
      <c r="N14" s="7">
        <f>R8</f>
        <v>2.1889763097011898E-2</v>
      </c>
    </row>
    <row r="15" spans="1:19" x14ac:dyDescent="0.45">
      <c r="M15" s="7">
        <v>4</v>
      </c>
      <c r="N15" s="7">
        <f>N13</f>
        <v>8.2086611613794616E-2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7">
        <v>5</v>
      </c>
      <c r="N16" s="7">
        <f>R8</f>
        <v>2.1889763097011898E-2</v>
      </c>
    </row>
    <row r="17" spans="4:1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7">
        <v>6</v>
      </c>
      <c r="N17" s="7">
        <f>N15</f>
        <v>8.2086611613794616E-2</v>
      </c>
    </row>
    <row r="18" spans="4:1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7">
        <v>7</v>
      </c>
      <c r="N18" s="7">
        <f>R8</f>
        <v>2.1889763097011898E-2</v>
      </c>
    </row>
    <row r="19" spans="4:1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7">
        <v>8</v>
      </c>
      <c r="N19" s="7">
        <f>N17</f>
        <v>8.2086611613794616E-2</v>
      </c>
    </row>
    <row r="20" spans="4:1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</row>
    <row r="21" spans="4:1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</row>
    <row r="22" spans="4:1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</row>
    <row r="23" spans="4:1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</row>
    <row r="24" spans="4:1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</row>
    <row r="25" spans="4:1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D6" sqref="D6:D9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-1</v>
      </c>
      <c r="C2">
        <v>0</v>
      </c>
      <c r="D2">
        <v>0</v>
      </c>
    </row>
    <row r="3" spans="1:4" x14ac:dyDescent="0.45">
      <c r="A3" s="1">
        <v>2</v>
      </c>
      <c r="B3">
        <v>-1</v>
      </c>
      <c r="C3">
        <v>0</v>
      </c>
      <c r="D3">
        <v>0</v>
      </c>
    </row>
    <row r="4" spans="1:4" x14ac:dyDescent="0.45">
      <c r="A4" s="1">
        <v>3</v>
      </c>
      <c r="B4" s="5">
        <v>-1</v>
      </c>
      <c r="C4" s="5">
        <v>0</v>
      </c>
      <c r="D4" s="5">
        <v>0</v>
      </c>
    </row>
    <row r="5" spans="1:4" x14ac:dyDescent="0.45">
      <c r="A5" s="1">
        <v>4</v>
      </c>
      <c r="B5">
        <v>-1</v>
      </c>
      <c r="C5">
        <v>0</v>
      </c>
      <c r="D5">
        <v>0</v>
      </c>
    </row>
    <row r="6" spans="1:4" x14ac:dyDescent="0.45">
      <c r="A6" s="1">
        <v>5</v>
      </c>
      <c r="B6" s="5">
        <v>0</v>
      </c>
      <c r="C6" s="5">
        <v>0</v>
      </c>
      <c r="D6" s="5">
        <v>1</v>
      </c>
    </row>
    <row r="7" spans="1:4" x14ac:dyDescent="0.45">
      <c r="A7" s="1">
        <v>6</v>
      </c>
      <c r="B7">
        <v>0</v>
      </c>
      <c r="C7">
        <v>0</v>
      </c>
      <c r="D7">
        <v>1</v>
      </c>
    </row>
    <row r="8" spans="1:4" x14ac:dyDescent="0.45">
      <c r="A8" s="1">
        <v>7</v>
      </c>
      <c r="B8">
        <v>0</v>
      </c>
      <c r="C8">
        <v>0</v>
      </c>
      <c r="D8">
        <v>1</v>
      </c>
    </row>
    <row r="9" spans="1:4" x14ac:dyDescent="0.45">
      <c r="A9" s="1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C10" sqref="C10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1">
        <v>1</v>
      </c>
      <c r="B3" s="1">
        <v>1</v>
      </c>
      <c r="C3" s="1">
        <v>5</v>
      </c>
    </row>
    <row r="4" spans="1:3" x14ac:dyDescent="0.45">
      <c r="A4" s="1">
        <v>2</v>
      </c>
      <c r="B4" s="1">
        <v>2</v>
      </c>
      <c r="C4" s="1">
        <v>6</v>
      </c>
    </row>
    <row r="5" spans="1:3" x14ac:dyDescent="0.45">
      <c r="A5" s="1">
        <v>3</v>
      </c>
      <c r="B5" s="1">
        <v>3</v>
      </c>
      <c r="C5" s="1">
        <v>7</v>
      </c>
    </row>
    <row r="6" spans="1:3" x14ac:dyDescent="0.45">
      <c r="A6" s="1">
        <v>4</v>
      </c>
      <c r="B6" s="1">
        <v>4</v>
      </c>
      <c r="C6" s="1">
        <v>8</v>
      </c>
    </row>
    <row r="7" spans="1:3" x14ac:dyDescent="0.45">
      <c r="A7" s="1">
        <v>5</v>
      </c>
      <c r="B7" s="1">
        <v>5</v>
      </c>
      <c r="C7" s="1">
        <v>6</v>
      </c>
    </row>
    <row r="8" spans="1:3" x14ac:dyDescent="0.45">
      <c r="A8" s="1">
        <v>6</v>
      </c>
      <c r="B8" s="1">
        <v>7</v>
      </c>
      <c r="C8" s="1">
        <v>8</v>
      </c>
    </row>
    <row r="9" spans="1:3" x14ac:dyDescent="0.45">
      <c r="A9" s="1">
        <v>7</v>
      </c>
      <c r="B9" s="1">
        <v>5</v>
      </c>
      <c r="C9" s="1">
        <v>7</v>
      </c>
    </row>
    <row r="10" spans="1:3" x14ac:dyDescent="0.45">
      <c r="A10" s="1">
        <v>8</v>
      </c>
      <c r="B10" s="1">
        <v>6</v>
      </c>
      <c r="C10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K17"/>
  <sheetViews>
    <sheetView tabSelected="1" zoomScale="175" zoomScaleNormal="175" workbookViewId="0">
      <selection activeCell="B15" sqref="B15"/>
    </sheetView>
  </sheetViews>
  <sheetFormatPr baseColWidth="10" defaultRowHeight="14.25" x14ac:dyDescent="0.45"/>
  <sheetData>
    <row r="1" spans="1:11" x14ac:dyDescent="0.45">
      <c r="A1" t="s">
        <v>36</v>
      </c>
      <c r="C1" t="s">
        <v>38</v>
      </c>
    </row>
    <row r="2" spans="1:11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5"/>
      <c r="I2" s="5"/>
      <c r="J2" s="5"/>
      <c r="K2" s="5"/>
    </row>
    <row r="3" spans="1:11" x14ac:dyDescent="0.45">
      <c r="A3" s="5">
        <v>1</v>
      </c>
      <c r="B3" s="5">
        <v>4560.3673118774786</v>
      </c>
      <c r="C3" s="5">
        <v>1654968.6983986164</v>
      </c>
      <c r="D3" s="5">
        <v>1654968.6983986164</v>
      </c>
      <c r="E3" s="7">
        <v>3309937.3967972328</v>
      </c>
      <c r="F3" s="5">
        <v>200000</v>
      </c>
      <c r="G3" s="5">
        <f t="shared" ref="G3:G10" si="0">F3/(2*(1+0.3))</f>
        <v>76923.076923076922</v>
      </c>
      <c r="J3" s="6"/>
    </row>
    <row r="4" spans="1:11" x14ac:dyDescent="0.45">
      <c r="A4" s="5">
        <v>2</v>
      </c>
      <c r="B4" s="5">
        <v>4560.3673118774786</v>
      </c>
      <c r="C4" s="5">
        <v>1654968.6983986164</v>
      </c>
      <c r="D4" s="5">
        <v>1654968.6983986164</v>
      </c>
      <c r="E4" s="7">
        <v>3309937.3967972328</v>
      </c>
      <c r="F4" s="5">
        <v>200000</v>
      </c>
      <c r="G4" s="5">
        <f t="shared" si="0"/>
        <v>76923.076923076922</v>
      </c>
      <c r="J4" s="6"/>
    </row>
    <row r="5" spans="1:11" x14ac:dyDescent="0.45">
      <c r="A5" s="5">
        <v>3</v>
      </c>
      <c r="B5" s="5">
        <v>4560.3673118774786</v>
      </c>
      <c r="C5" s="5">
        <v>1654968.6983986164</v>
      </c>
      <c r="D5" s="5">
        <v>1654968.6983986164</v>
      </c>
      <c r="E5" s="7">
        <v>3309937.3967972328</v>
      </c>
      <c r="F5" s="5">
        <v>200000</v>
      </c>
      <c r="G5" s="5">
        <f t="shared" si="0"/>
        <v>76923.076923076922</v>
      </c>
      <c r="J5" s="6"/>
    </row>
    <row r="6" spans="1:11" x14ac:dyDescent="0.45">
      <c r="A6" s="5">
        <v>4</v>
      </c>
      <c r="B6" s="5">
        <v>4560.3673118774786</v>
      </c>
      <c r="C6" s="5">
        <v>1654968.6983986164</v>
      </c>
      <c r="D6" s="5">
        <v>1654968.6983986164</v>
      </c>
      <c r="E6" s="7">
        <v>3309937.3967972328</v>
      </c>
      <c r="F6" s="5">
        <v>200000</v>
      </c>
      <c r="G6" s="5">
        <f t="shared" si="0"/>
        <v>76923.076923076922</v>
      </c>
      <c r="J6" s="6"/>
    </row>
    <row r="7" spans="1:11" x14ac:dyDescent="0.45">
      <c r="A7" s="5">
        <v>5</v>
      </c>
      <c r="B7" s="5">
        <v>4560.3673118774786</v>
      </c>
      <c r="C7" s="5">
        <v>1654968.6983986164</v>
      </c>
      <c r="D7" s="5">
        <v>1654968.6983986164</v>
      </c>
      <c r="E7" s="7">
        <v>3309937.3967972328</v>
      </c>
      <c r="F7" s="5">
        <v>200000</v>
      </c>
      <c r="G7" s="5">
        <f t="shared" si="0"/>
        <v>76923.076923076922</v>
      </c>
      <c r="J7" s="6"/>
    </row>
    <row r="8" spans="1:11" x14ac:dyDescent="0.45">
      <c r="A8" s="5">
        <v>6</v>
      </c>
      <c r="B8" s="5">
        <v>4560.3673118774786</v>
      </c>
      <c r="C8" s="5">
        <v>1654968.6983986164</v>
      </c>
      <c r="D8" s="5">
        <v>1654968.6983986164</v>
      </c>
      <c r="E8" s="7">
        <v>3309937.3967972328</v>
      </c>
      <c r="F8" s="5">
        <v>200000</v>
      </c>
      <c r="G8" s="5">
        <f t="shared" si="0"/>
        <v>76923.076923076922</v>
      </c>
      <c r="J8" s="6"/>
    </row>
    <row r="9" spans="1:11" x14ac:dyDescent="0.45">
      <c r="A9" s="5">
        <v>7</v>
      </c>
      <c r="B9" s="5">
        <v>4560.3673118774786</v>
      </c>
      <c r="C9" s="5">
        <v>1654968.6983986164</v>
      </c>
      <c r="D9" s="5">
        <v>1654968.6983986164</v>
      </c>
      <c r="E9" s="7">
        <v>3309937.3967972328</v>
      </c>
      <c r="F9" s="5">
        <v>200000</v>
      </c>
      <c r="G9" s="5">
        <f t="shared" si="0"/>
        <v>76923.076923076922</v>
      </c>
      <c r="J9" s="6"/>
    </row>
    <row r="10" spans="1:11" x14ac:dyDescent="0.45">
      <c r="A10" s="5">
        <v>8</v>
      </c>
      <c r="B10" s="5">
        <v>4560.3673118774786</v>
      </c>
      <c r="C10" s="5">
        <v>1654968.6983986164</v>
      </c>
      <c r="D10" s="5">
        <v>1654968.6983986164</v>
      </c>
      <c r="E10" s="7">
        <v>3309937.3967972328</v>
      </c>
      <c r="F10" s="5">
        <v>200000</v>
      </c>
      <c r="G10" s="5">
        <f t="shared" si="0"/>
        <v>76923.076923076922</v>
      </c>
      <c r="J10" s="6"/>
    </row>
    <row r="14" spans="1:11" x14ac:dyDescent="0.45">
      <c r="B14" t="s">
        <v>101</v>
      </c>
    </row>
    <row r="15" spans="1:11" x14ac:dyDescent="0.45">
      <c r="B15">
        <f>3*25.4</f>
        <v>76.199999999999989</v>
      </c>
    </row>
    <row r="17" spans="2:2" x14ac:dyDescent="0.45">
      <c r="B17">
        <f>PI()/4*B15^2</f>
        <v>4560.3673118774786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B3" sqref="B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D4" sqref="D4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>
        <v>5</v>
      </c>
      <c r="B3" s="5">
        <v>0</v>
      </c>
      <c r="C3" s="5">
        <v>0</v>
      </c>
      <c r="D3" s="5">
        <v>-30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topLeftCell="G1" zoomScale="145" zoomScaleNormal="145" workbookViewId="0">
      <selection activeCell="C6" sqref="C6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>
        <v>3</v>
      </c>
      <c r="B3" s="5">
        <v>0</v>
      </c>
      <c r="C3" s="5">
        <v>0</v>
      </c>
      <c r="D3" s="5">
        <v>0</v>
      </c>
      <c r="E3" s="5">
        <v>0.5</v>
      </c>
    </row>
    <row r="4" spans="1:6" x14ac:dyDescent="0.45">
      <c r="A4" s="5">
        <v>6</v>
      </c>
      <c r="B4" s="5">
        <v>0</v>
      </c>
      <c r="C4" s="5">
        <v>0</v>
      </c>
      <c r="D4" s="5">
        <v>0</v>
      </c>
      <c r="E4" s="5">
        <f>2/6</f>
        <v>0.33333333333333331</v>
      </c>
    </row>
    <row r="5" spans="1:6" x14ac:dyDescent="0.45">
      <c r="A5" s="5">
        <v>8</v>
      </c>
      <c r="B5" s="5">
        <v>0</v>
      </c>
      <c r="C5" s="5">
        <v>0</v>
      </c>
      <c r="D5" s="5">
        <v>0</v>
      </c>
      <c r="E5" s="5">
        <f>3/5</f>
        <v>0.6</v>
      </c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topLeftCell="D1" zoomScale="160" zoomScaleNormal="160" workbookViewId="0">
      <selection activeCell="C12" sqref="C12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8" t="s">
        <v>68</v>
      </c>
      <c r="C2" s="8" t="s">
        <v>69</v>
      </c>
      <c r="D2" s="8" t="s">
        <v>70</v>
      </c>
      <c r="E2" s="8" t="s">
        <v>71</v>
      </c>
      <c r="F2" s="8" t="s">
        <v>72</v>
      </c>
      <c r="G2" s="8" t="s">
        <v>73</v>
      </c>
    </row>
    <row r="3" spans="1:7" x14ac:dyDescent="0.45">
      <c r="A3" s="5">
        <v>1</v>
      </c>
      <c r="B3" s="5">
        <v>3.5798883398238203E-2</v>
      </c>
      <c r="C3" s="5">
        <v>3.5798883398238203E-2</v>
      </c>
      <c r="D3" s="5">
        <v>3.5798883398238203E-2</v>
      </c>
      <c r="E3" s="7">
        <v>1E-8</v>
      </c>
      <c r="F3" s="7">
        <v>1E-8</v>
      </c>
      <c r="G3" s="7">
        <v>1E-8</v>
      </c>
    </row>
    <row r="4" spans="1:7" x14ac:dyDescent="0.45">
      <c r="A4" s="5">
        <v>2</v>
      </c>
      <c r="B4" s="5">
        <v>3.5798883398238203E-2</v>
      </c>
      <c r="C4" s="5">
        <v>3.5798883398238203E-2</v>
      </c>
      <c r="D4" s="5">
        <v>3.5798883398238203E-2</v>
      </c>
      <c r="E4" s="7">
        <v>1E-8</v>
      </c>
      <c r="F4" s="7">
        <v>1E-8</v>
      </c>
      <c r="G4" s="7">
        <v>1E-8</v>
      </c>
    </row>
    <row r="5" spans="1:7" x14ac:dyDescent="0.45">
      <c r="A5" s="5">
        <v>3</v>
      </c>
      <c r="B5" s="5">
        <v>3.5798883398238203E-2</v>
      </c>
      <c r="C5" s="5">
        <v>3.5798883398238203E-2</v>
      </c>
      <c r="D5" s="5">
        <v>3.5798883398238203E-2</v>
      </c>
      <c r="E5" s="7">
        <v>1E-8</v>
      </c>
      <c r="F5" s="7">
        <v>1E-8</v>
      </c>
      <c r="G5" s="7">
        <v>1E-8</v>
      </c>
    </row>
    <row r="6" spans="1:7" x14ac:dyDescent="0.45">
      <c r="A6" s="5">
        <v>4</v>
      </c>
      <c r="B6" s="5">
        <v>3.5798883398238203E-2</v>
      </c>
      <c r="C6" s="5">
        <v>3.5798883398238203E-2</v>
      </c>
      <c r="D6" s="5">
        <v>3.5798883398238203E-2</v>
      </c>
      <c r="E6" s="7">
        <v>1E-8</v>
      </c>
      <c r="F6" s="7">
        <v>1E-8</v>
      </c>
      <c r="G6" s="7">
        <v>1E-8</v>
      </c>
    </row>
    <row r="7" spans="1:7" x14ac:dyDescent="0.45">
      <c r="A7" s="5">
        <v>5</v>
      </c>
      <c r="B7" s="5">
        <v>3.5798883398238203E-2</v>
      </c>
      <c r="C7" s="5">
        <v>3.5798883398238203E-2</v>
      </c>
      <c r="D7" s="5">
        <v>3.5798883398238203E-2</v>
      </c>
      <c r="E7" s="7">
        <v>1E-8</v>
      </c>
      <c r="F7" s="7">
        <v>1E-8</v>
      </c>
      <c r="G7" s="7">
        <v>1E-8</v>
      </c>
    </row>
    <row r="8" spans="1:7" x14ac:dyDescent="0.45">
      <c r="A8" s="5">
        <v>6</v>
      </c>
      <c r="B8" s="5">
        <v>3.5798883398238203E-2</v>
      </c>
      <c r="C8" s="5">
        <v>3.5798883398238203E-2</v>
      </c>
      <c r="D8" s="5">
        <v>3.5798883398238203E-2</v>
      </c>
      <c r="E8" s="7">
        <v>1E-8</v>
      </c>
      <c r="F8" s="7">
        <v>1E-8</v>
      </c>
      <c r="G8" s="7">
        <v>1E-8</v>
      </c>
    </row>
    <row r="9" spans="1:7" x14ac:dyDescent="0.45">
      <c r="A9" s="5">
        <v>7</v>
      </c>
      <c r="B9" s="5">
        <v>3.5798883398238203E-2</v>
      </c>
      <c r="C9" s="5">
        <v>3.5798883398238203E-2</v>
      </c>
      <c r="D9" s="5">
        <v>3.5798883398238203E-2</v>
      </c>
      <c r="E9" s="7">
        <v>1E-8</v>
      </c>
      <c r="F9" s="7">
        <v>1E-8</v>
      </c>
      <c r="G9" s="7">
        <v>1E-8</v>
      </c>
    </row>
    <row r="10" spans="1:7" x14ac:dyDescent="0.45">
      <c r="A10" s="5">
        <v>8</v>
      </c>
      <c r="B10" s="5">
        <v>3.5798883398238203E-2</v>
      </c>
      <c r="C10" s="5">
        <v>3.5798883398238203E-2</v>
      </c>
      <c r="D10" s="5">
        <v>3.5798883398238203E-2</v>
      </c>
      <c r="E10" s="7">
        <v>1E-8</v>
      </c>
      <c r="F10" s="7">
        <v>1E-8</v>
      </c>
      <c r="G10" s="7">
        <v>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nudos</vt:lpstr>
      <vt:lpstr>vxz</vt:lpstr>
      <vt:lpstr>conectividad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2021-01-19T17:48:16Z</dcterms:modified>
</cp:coreProperties>
</file>