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6" documentId="8_{F3723FB7-1CDB-4010-BBFE-B3F85E8A58AA}" xr6:coauthVersionLast="45" xr6:coauthVersionMax="45" xr10:uidLastSave="{A33901F2-BD86-48AD-A95D-5A0B116318C6}"/>
  <bookViews>
    <workbookView xWindow="-98" yWindow="-98" windowWidth="30915" windowHeight="16876" xr2:uid="{DB4B52A0-7431-4402-AD95-01FEF59D5D3F}"/>
  </bookViews>
  <sheets>
    <sheet name="nudos" sheetId="1" r:id="rId1"/>
    <sheet name="conectividad" sheetId="2" r:id="rId2"/>
    <sheet name="prop geom" sheetId="3" r:id="rId3"/>
    <sheet name="fix nodes" sheetId="4" r:id="rId4"/>
    <sheet name="node forces" sheetId="5" r:id="rId5"/>
    <sheet name="opensees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3" i="5"/>
  <c r="N8" i="8"/>
  <c r="M8" i="8"/>
  <c r="C3" i="5" s="1"/>
  <c r="L8" i="8"/>
</calcChain>
</file>

<file path=xl/sharedStrings.xml><?xml version="1.0" encoding="utf-8"?>
<sst xmlns="http://schemas.openxmlformats.org/spreadsheetml/2006/main" count="85" uniqueCount="39">
  <si>
    <t>Marco plano en 2D</t>
  </si>
  <si>
    <t>Nudos</t>
  </si>
  <si>
    <t>x</t>
  </si>
  <si>
    <t>y</t>
  </si>
  <si>
    <t>Elemento</t>
  </si>
  <si>
    <t>nudoi</t>
  </si>
  <si>
    <t>nudoj</t>
  </si>
  <si>
    <t>Área (mm2)</t>
  </si>
  <si>
    <t>E (MPa)</t>
  </si>
  <si>
    <t>tx</t>
  </si>
  <si>
    <t>ty</t>
  </si>
  <si>
    <t>node</t>
  </si>
  <si>
    <t>Fx</t>
  </si>
  <si>
    <t>Fy</t>
  </si>
  <si>
    <t>N</t>
  </si>
  <si>
    <t>P</t>
  </si>
  <si>
    <t>Marco 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</si>
  <si>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</si>
  <si>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</si>
  <si>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</si>
  <si>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</si>
  <si>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</si>
  <si>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</si>
  <si>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</si>
  <si>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</si>
  <si>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</si>
  <si>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</si>
  <si>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</si>
  <si>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</si>
  <si>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z</t>
  </si>
  <si>
    <t>mm</t>
  </si>
  <si>
    <t>tz</t>
  </si>
  <si>
    <t>Px</t>
  </si>
  <si>
    <t>Py</t>
  </si>
  <si>
    <t>Pz</t>
  </si>
  <si>
    <t>degrees</t>
  </si>
  <si>
    <t>angle xz</t>
  </si>
  <si>
    <t>angle xy</t>
  </si>
  <si>
    <t>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</si>
</sst>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8"/>
  <sheetViews>
    <sheetView tabSelected="1" zoomScale="170" zoomScaleNormal="170" workbookViewId="0">
      <selection activeCell="A7" sqref="A7"/>
    </sheetView>
  </sheetViews>
  <sheetFormatPr baseColWidth="10" defaultRowHeight="14.25" x14ac:dyDescent="0.45"/>
  <sheetData>
    <row r="1" spans="1:4" x14ac:dyDescent="0.45">
      <c r="A1" t="s">
        <v>16</v>
      </c>
      <c r="C1" t="s">
        <v>30</v>
      </c>
    </row>
    <row r="2" spans="1:4" x14ac:dyDescent="0.45">
      <c r="A2" t="s">
        <v>1</v>
      </c>
      <c r="B2" t="s">
        <v>2</v>
      </c>
      <c r="C2" t="s">
        <v>3</v>
      </c>
      <c r="D2" t="s">
        <v>29</v>
      </c>
    </row>
    <row r="3" spans="1:4" x14ac:dyDescent="0.45">
      <c r="A3">
        <v>1</v>
      </c>
      <c r="B3">
        <v>0</v>
      </c>
      <c r="C3">
        <v>0</v>
      </c>
      <c r="D3">
        <v>0</v>
      </c>
    </row>
    <row r="4" spans="1:4" x14ac:dyDescent="0.45">
      <c r="A4">
        <v>2</v>
      </c>
      <c r="B4">
        <v>4000</v>
      </c>
      <c r="C4">
        <v>0</v>
      </c>
      <c r="D4">
        <v>0</v>
      </c>
    </row>
    <row r="5" spans="1:4" x14ac:dyDescent="0.45">
      <c r="A5">
        <v>3</v>
      </c>
      <c r="B5">
        <v>2000</v>
      </c>
      <c r="C5">
        <v>4000</v>
      </c>
      <c r="D5">
        <v>0</v>
      </c>
    </row>
    <row r="6" spans="1:4" x14ac:dyDescent="0.45">
      <c r="A6">
        <v>4</v>
      </c>
      <c r="B6">
        <v>2000</v>
      </c>
      <c r="C6">
        <v>2000</v>
      </c>
      <c r="D6">
        <v>5000</v>
      </c>
    </row>
    <row r="18" ht="12.4" customHeight="1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2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4</v>
      </c>
      <c r="B2" t="s">
        <v>5</v>
      </c>
      <c r="C2" t="s">
        <v>6</v>
      </c>
    </row>
    <row r="3" spans="1:3" x14ac:dyDescent="0.45">
      <c r="A3" s="1">
        <v>1</v>
      </c>
      <c r="B3" s="1">
        <v>1</v>
      </c>
      <c r="C3" s="1">
        <v>4</v>
      </c>
    </row>
    <row r="4" spans="1:3" x14ac:dyDescent="0.45">
      <c r="A4" s="1">
        <v>2</v>
      </c>
      <c r="B4" s="1">
        <v>2</v>
      </c>
      <c r="C4" s="1">
        <v>4</v>
      </c>
    </row>
    <row r="5" spans="1:3" x14ac:dyDescent="0.45">
      <c r="A5" s="1">
        <v>3</v>
      </c>
      <c r="B5" s="1">
        <v>3</v>
      </c>
      <c r="C5" s="1">
        <v>4</v>
      </c>
    </row>
    <row r="6" spans="1:3" x14ac:dyDescent="0.45">
      <c r="A6" s="1"/>
      <c r="B6" s="1"/>
      <c r="C6" s="1"/>
    </row>
    <row r="7" spans="1:3" x14ac:dyDescent="0.45">
      <c r="A7" s="1"/>
      <c r="B7" s="1"/>
      <c r="C7" s="1"/>
    </row>
    <row r="8" spans="1:3" x14ac:dyDescent="0.45">
      <c r="A8" s="1"/>
      <c r="B8" s="1"/>
      <c r="C8" s="1"/>
    </row>
    <row r="9" spans="1:3" x14ac:dyDescent="0.45">
      <c r="A9" s="1"/>
      <c r="B9" s="1"/>
      <c r="C9" s="1"/>
    </row>
    <row r="10" spans="1:3" x14ac:dyDescent="0.45">
      <c r="A10" s="1"/>
      <c r="B10" s="1"/>
      <c r="C10" s="1"/>
    </row>
    <row r="11" spans="1:3" x14ac:dyDescent="0.45">
      <c r="A11" s="1"/>
      <c r="B11" s="1"/>
      <c r="C11" s="1"/>
    </row>
    <row r="12" spans="1:3" x14ac:dyDescent="0.45">
      <c r="A12" s="1"/>
      <c r="B12" s="1"/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C12"/>
  <sheetViews>
    <sheetView zoomScale="170" zoomScaleNormal="170" workbookViewId="0">
      <selection activeCell="B8" sqref="B8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4</v>
      </c>
      <c r="B2" t="s">
        <v>7</v>
      </c>
      <c r="C2" t="s">
        <v>8</v>
      </c>
    </row>
    <row r="3" spans="1:3" x14ac:dyDescent="0.45">
      <c r="A3" s="1">
        <v>1</v>
      </c>
      <c r="B3" s="4">
        <v>5000</v>
      </c>
      <c r="C3">
        <v>200000</v>
      </c>
    </row>
    <row r="4" spans="1:3" x14ac:dyDescent="0.45">
      <c r="A4" s="1">
        <v>2</v>
      </c>
      <c r="B4" s="5">
        <v>5000</v>
      </c>
      <c r="C4" s="2">
        <v>200000</v>
      </c>
    </row>
    <row r="5" spans="1:3" x14ac:dyDescent="0.45">
      <c r="A5" s="1">
        <v>3</v>
      </c>
      <c r="B5" s="5">
        <v>5000</v>
      </c>
      <c r="C5" s="2">
        <v>200000</v>
      </c>
    </row>
    <row r="6" spans="1:3" x14ac:dyDescent="0.45">
      <c r="A6" s="1"/>
      <c r="B6" s="4"/>
      <c r="C6" s="5"/>
    </row>
    <row r="7" spans="1:3" x14ac:dyDescent="0.45">
      <c r="A7" s="1"/>
      <c r="B7" s="4"/>
      <c r="C7" s="5"/>
    </row>
    <row r="8" spans="1:3" x14ac:dyDescent="0.45">
      <c r="A8" s="1"/>
      <c r="B8" s="4"/>
      <c r="C8" s="5"/>
    </row>
    <row r="9" spans="1:3" x14ac:dyDescent="0.45">
      <c r="A9" s="1"/>
      <c r="B9" s="4"/>
      <c r="C9" s="5"/>
    </row>
    <row r="10" spans="1:3" x14ac:dyDescent="0.45">
      <c r="A10" s="1"/>
      <c r="B10" s="4"/>
      <c r="C10" s="5"/>
    </row>
    <row r="11" spans="1:3" x14ac:dyDescent="0.45">
      <c r="A11" s="1"/>
      <c r="B11" s="4"/>
      <c r="C11" s="5"/>
    </row>
    <row r="12" spans="1:3" x14ac:dyDescent="0.45">
      <c r="A12" s="1"/>
      <c r="B12" s="4"/>
      <c r="C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11"/>
  <sheetViews>
    <sheetView zoomScale="250" zoomScaleNormal="250" workbookViewId="0">
      <selection activeCell="E4" sqref="E4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4</v>
      </c>
      <c r="B2" t="s">
        <v>9</v>
      </c>
      <c r="C2" t="s">
        <v>10</v>
      </c>
      <c r="D2" t="s">
        <v>31</v>
      </c>
    </row>
    <row r="3" spans="1:4" x14ac:dyDescent="0.45">
      <c r="A3">
        <v>1</v>
      </c>
      <c r="B3">
        <v>1</v>
      </c>
      <c r="C3" s="1">
        <v>1</v>
      </c>
      <c r="D3">
        <v>1</v>
      </c>
    </row>
    <row r="4" spans="1:4" x14ac:dyDescent="0.45">
      <c r="A4">
        <v>2</v>
      </c>
      <c r="B4">
        <v>1</v>
      </c>
      <c r="C4" s="1">
        <v>1</v>
      </c>
      <c r="D4">
        <v>1</v>
      </c>
    </row>
    <row r="5" spans="1:4" x14ac:dyDescent="0.45">
      <c r="A5">
        <v>3</v>
      </c>
      <c r="B5">
        <v>1</v>
      </c>
      <c r="C5" s="1">
        <v>1</v>
      </c>
      <c r="D5">
        <v>1</v>
      </c>
    </row>
    <row r="6" spans="1:4" x14ac:dyDescent="0.45">
      <c r="C6" s="1"/>
      <c r="D6" s="1"/>
    </row>
    <row r="7" spans="1:4" x14ac:dyDescent="0.45">
      <c r="C7" s="1"/>
      <c r="D7" s="1"/>
    </row>
    <row r="8" spans="1:4" x14ac:dyDescent="0.45">
      <c r="C8" s="1"/>
      <c r="D8" s="1"/>
    </row>
    <row r="9" spans="1:4" x14ac:dyDescent="0.45">
      <c r="C9" s="1"/>
      <c r="D9" s="1"/>
    </row>
    <row r="10" spans="1:4" x14ac:dyDescent="0.45">
      <c r="C10" s="1"/>
      <c r="D10" s="1"/>
    </row>
    <row r="11" spans="1:4" x14ac:dyDescent="0.45">
      <c r="C11" s="1"/>
      <c r="D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D6"/>
  <sheetViews>
    <sheetView zoomScale="220" zoomScaleNormal="220" workbookViewId="0">
      <selection activeCell="C3" sqref="C3"/>
    </sheetView>
  </sheetViews>
  <sheetFormatPr baseColWidth="10" defaultRowHeight="14.25" x14ac:dyDescent="0.45"/>
  <sheetData>
    <row r="1" spans="1:4" x14ac:dyDescent="0.45">
      <c r="A1" t="s">
        <v>0</v>
      </c>
      <c r="C1" t="s">
        <v>14</v>
      </c>
      <c r="D1" t="s">
        <v>14</v>
      </c>
    </row>
    <row r="2" spans="1:4" x14ac:dyDescent="0.45">
      <c r="A2" t="s">
        <v>11</v>
      </c>
      <c r="B2" t="s">
        <v>12</v>
      </c>
      <c r="C2" t="s">
        <v>13</v>
      </c>
      <c r="D2" t="s">
        <v>38</v>
      </c>
    </row>
    <row r="3" spans="1:4" x14ac:dyDescent="0.45">
      <c r="A3">
        <v>4</v>
      </c>
      <c r="B3">
        <f>opensees!L8</f>
        <v>375000.00000000006</v>
      </c>
      <c r="C3" s="5">
        <f>opensees!M8</f>
        <v>216506.35094610965</v>
      </c>
      <c r="D3" s="5">
        <f>opensees!N8</f>
        <v>249999.99999999997</v>
      </c>
    </row>
    <row r="4" spans="1:4" x14ac:dyDescent="0.45">
      <c r="C4" s="1"/>
      <c r="D4" s="1"/>
    </row>
    <row r="5" spans="1:4" x14ac:dyDescent="0.45">
      <c r="C5" s="1"/>
      <c r="D5" s="1"/>
    </row>
    <row r="6" spans="1:4" x14ac:dyDescent="0.45">
      <c r="C6" s="1"/>
      <c r="D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N25"/>
  <sheetViews>
    <sheetView topLeftCell="E1" zoomScale="160" zoomScaleNormal="160" workbookViewId="0">
      <selection activeCell="K7" sqref="K7"/>
    </sheetView>
  </sheetViews>
  <sheetFormatPr baseColWidth="10" defaultRowHeight="14.25" x14ac:dyDescent="0.45"/>
  <cols>
    <col min="4" max="4" width="23.33203125" customWidth="1"/>
  </cols>
  <sheetData>
    <row r="1" spans="1:14" x14ac:dyDescent="0.45">
      <c r="A1" t="s">
        <v>11</v>
      </c>
      <c r="B1" s="5">
        <v>1</v>
      </c>
      <c r="C1" s="5">
        <v>-5000</v>
      </c>
      <c r="D1" s="5">
        <v>0</v>
      </c>
    </row>
    <row r="2" spans="1:14" x14ac:dyDescent="0.45">
      <c r="A2" s="5" t="s">
        <v>11</v>
      </c>
      <c r="B2" s="5">
        <v>2</v>
      </c>
      <c r="C2" s="5">
        <v>-5000</v>
      </c>
      <c r="D2" s="5">
        <v>4000</v>
      </c>
    </row>
    <row r="3" spans="1:14" x14ac:dyDescent="0.45">
      <c r="A3" s="5" t="s">
        <v>11</v>
      </c>
      <c r="B3" s="5">
        <v>3</v>
      </c>
      <c r="C3" s="5">
        <v>-5000</v>
      </c>
      <c r="D3" s="5">
        <v>7000</v>
      </c>
    </row>
    <row r="4" spans="1:14" x14ac:dyDescent="0.45">
      <c r="A4" s="5" t="s">
        <v>11</v>
      </c>
      <c r="B4" s="5">
        <v>4</v>
      </c>
      <c r="C4" s="5">
        <v>0</v>
      </c>
      <c r="D4" s="5">
        <v>0</v>
      </c>
    </row>
    <row r="5" spans="1:14" x14ac:dyDescent="0.45">
      <c r="A5" s="5" t="s">
        <v>11</v>
      </c>
      <c r="B5" s="5">
        <v>5</v>
      </c>
      <c r="C5" s="5">
        <v>0</v>
      </c>
      <c r="D5" s="5">
        <v>4000</v>
      </c>
    </row>
    <row r="6" spans="1:14" x14ac:dyDescent="0.45">
      <c r="A6" s="5" t="s">
        <v>11</v>
      </c>
      <c r="B6" s="5">
        <v>6</v>
      </c>
      <c r="C6" s="5">
        <v>0</v>
      </c>
      <c r="D6" s="5">
        <v>7000</v>
      </c>
      <c r="I6" s="5" t="s">
        <v>35</v>
      </c>
      <c r="J6" t="s">
        <v>35</v>
      </c>
      <c r="K6" t="s">
        <v>14</v>
      </c>
    </row>
    <row r="7" spans="1:14" x14ac:dyDescent="0.45">
      <c r="A7" s="5" t="s">
        <v>11</v>
      </c>
      <c r="B7" s="5">
        <v>7</v>
      </c>
      <c r="C7" s="5">
        <v>5000</v>
      </c>
      <c r="D7" s="5">
        <v>0</v>
      </c>
      <c r="I7" s="5" t="s">
        <v>37</v>
      </c>
      <c r="J7" t="s">
        <v>36</v>
      </c>
      <c r="K7" t="s">
        <v>15</v>
      </c>
      <c r="L7" t="s">
        <v>32</v>
      </c>
      <c r="M7" t="s">
        <v>33</v>
      </c>
      <c r="N7" t="s">
        <v>34</v>
      </c>
    </row>
    <row r="8" spans="1:14" x14ac:dyDescent="0.45">
      <c r="A8" s="5" t="s">
        <v>11</v>
      </c>
      <c r="B8" s="5">
        <v>8</v>
      </c>
      <c r="C8" s="5">
        <v>5000</v>
      </c>
      <c r="D8" s="5">
        <v>4000</v>
      </c>
      <c r="I8" s="5">
        <v>30</v>
      </c>
      <c r="J8">
        <v>30</v>
      </c>
      <c r="K8">
        <v>500000</v>
      </c>
      <c r="L8">
        <f>COS(RADIANS(J8))*COS(RADIANS(I8))*K8</f>
        <v>375000.00000000006</v>
      </c>
      <c r="M8">
        <f>COS(RADIANS(J8))*SIN(RADIANS(I8))*K8</f>
        <v>216506.35094610965</v>
      </c>
      <c r="N8">
        <f>SIN(RADIANS(J8))*K8</f>
        <v>249999.99999999997</v>
      </c>
    </row>
    <row r="9" spans="1:14" x14ac:dyDescent="0.45">
      <c r="A9" s="5" t="s">
        <v>11</v>
      </c>
      <c r="B9" s="5">
        <v>9</v>
      </c>
      <c r="C9" s="5">
        <v>5000</v>
      </c>
      <c r="D9" s="5">
        <v>7000</v>
      </c>
    </row>
    <row r="13" spans="1:14" x14ac:dyDescent="0.45">
      <c r="B13" t="s">
        <v>27</v>
      </c>
    </row>
    <row r="16" spans="1:14" x14ac:dyDescent="0.45">
      <c r="D16" t="s">
        <v>28</v>
      </c>
      <c r="E16" s="3" t="s">
        <v>17</v>
      </c>
      <c r="F16" s="3" t="s">
        <v>17</v>
      </c>
      <c r="G16" s="3" t="s">
        <v>18</v>
      </c>
      <c r="H16" s="5">
        <v>2845.16</v>
      </c>
      <c r="I16" s="5">
        <v>200000</v>
      </c>
      <c r="J16" s="5">
        <v>28678345.859999999</v>
      </c>
      <c r="K16">
        <v>1</v>
      </c>
    </row>
    <row r="17" spans="4:11" x14ac:dyDescent="0.45">
      <c r="D17" s="5" t="s">
        <v>28</v>
      </c>
      <c r="E17" s="3" t="s">
        <v>18</v>
      </c>
      <c r="F17" s="3" t="s">
        <v>18</v>
      </c>
      <c r="G17" s="3" t="s">
        <v>19</v>
      </c>
      <c r="H17" s="5">
        <v>2845.16</v>
      </c>
      <c r="I17" s="5">
        <v>200000</v>
      </c>
      <c r="J17" s="5">
        <v>28678345.859999999</v>
      </c>
      <c r="K17">
        <v>1</v>
      </c>
    </row>
    <row r="18" spans="4:11" x14ac:dyDescent="0.45">
      <c r="D18" s="5" t="s">
        <v>28</v>
      </c>
      <c r="E18" s="3" t="s">
        <v>19</v>
      </c>
      <c r="F18" s="3" t="s">
        <v>20</v>
      </c>
      <c r="G18" s="3" t="s">
        <v>21</v>
      </c>
      <c r="H18" s="5">
        <v>2845.16</v>
      </c>
      <c r="I18" s="5">
        <v>200000</v>
      </c>
      <c r="J18" s="5">
        <v>28678345.859999999</v>
      </c>
      <c r="K18">
        <v>1</v>
      </c>
    </row>
    <row r="19" spans="4:11" x14ac:dyDescent="0.45">
      <c r="D19" s="5" t="s">
        <v>28</v>
      </c>
      <c r="E19" s="3" t="s">
        <v>20</v>
      </c>
      <c r="F19" s="3" t="s">
        <v>21</v>
      </c>
      <c r="G19" s="3" t="s">
        <v>22</v>
      </c>
      <c r="H19" s="5">
        <v>2845.16</v>
      </c>
      <c r="I19" s="5">
        <v>200000</v>
      </c>
      <c r="J19" s="5">
        <v>28678345.859999999</v>
      </c>
      <c r="K19">
        <v>1</v>
      </c>
    </row>
    <row r="20" spans="4:11" x14ac:dyDescent="0.45">
      <c r="D20" s="5" t="s">
        <v>28</v>
      </c>
      <c r="E20" s="3" t="s">
        <v>21</v>
      </c>
      <c r="F20" s="3" t="s">
        <v>23</v>
      </c>
      <c r="G20" s="3" t="s">
        <v>24</v>
      </c>
      <c r="H20" s="5">
        <v>2845.16</v>
      </c>
      <c r="I20" s="5">
        <v>200000</v>
      </c>
      <c r="J20" s="5">
        <v>28678345.859999999</v>
      </c>
      <c r="K20">
        <v>1</v>
      </c>
    </row>
    <row r="21" spans="4:11" x14ac:dyDescent="0.45">
      <c r="D21" s="5" t="s">
        <v>28</v>
      </c>
      <c r="E21" s="3" t="s">
        <v>22</v>
      </c>
      <c r="F21" s="3" t="s">
        <v>24</v>
      </c>
      <c r="G21" s="3" t="s">
        <v>25</v>
      </c>
      <c r="H21" s="5">
        <v>2845.16</v>
      </c>
      <c r="I21" s="5">
        <v>200000</v>
      </c>
      <c r="J21" s="5">
        <v>28678345.859999999</v>
      </c>
      <c r="K21">
        <v>1</v>
      </c>
    </row>
    <row r="22" spans="4:11" x14ac:dyDescent="0.45">
      <c r="D22" s="5" t="s">
        <v>28</v>
      </c>
      <c r="E22" s="3" t="s">
        <v>23</v>
      </c>
      <c r="F22" s="3" t="s">
        <v>18</v>
      </c>
      <c r="G22" s="3" t="s">
        <v>21</v>
      </c>
      <c r="H22" s="5">
        <v>3625.8</v>
      </c>
      <c r="I22" s="5">
        <v>200000</v>
      </c>
      <c r="J22" s="5">
        <v>40083087.560000002</v>
      </c>
      <c r="K22">
        <v>1</v>
      </c>
    </row>
    <row r="23" spans="4:11" x14ac:dyDescent="0.45">
      <c r="D23" s="5" t="s">
        <v>28</v>
      </c>
      <c r="E23" s="3" t="s">
        <v>24</v>
      </c>
      <c r="F23" s="3" t="s">
        <v>19</v>
      </c>
      <c r="G23" s="3" t="s">
        <v>22</v>
      </c>
      <c r="H23" s="5">
        <v>3625.8</v>
      </c>
      <c r="I23" s="5">
        <v>200000</v>
      </c>
      <c r="J23" s="5">
        <v>40083087.560000002</v>
      </c>
      <c r="K23">
        <v>1</v>
      </c>
    </row>
    <row r="24" spans="4:11" x14ac:dyDescent="0.45">
      <c r="D24" s="5" t="s">
        <v>28</v>
      </c>
      <c r="E24" s="3" t="s">
        <v>25</v>
      </c>
      <c r="F24" s="3" t="s">
        <v>21</v>
      </c>
      <c r="G24" s="3" t="s">
        <v>24</v>
      </c>
      <c r="H24" s="5">
        <v>3625.8</v>
      </c>
      <c r="I24" s="5">
        <v>200000</v>
      </c>
      <c r="J24" s="5">
        <v>40083087.560000002</v>
      </c>
      <c r="K24">
        <v>1</v>
      </c>
    </row>
    <row r="25" spans="4:11" x14ac:dyDescent="0.45">
      <c r="D25" s="5" t="s">
        <v>28</v>
      </c>
      <c r="E25" s="3" t="s">
        <v>26</v>
      </c>
      <c r="F25" s="3" t="s">
        <v>22</v>
      </c>
      <c r="G25" s="3" t="s">
        <v>25</v>
      </c>
      <c r="H25" s="5">
        <v>3625.8</v>
      </c>
      <c r="I25" s="5">
        <v>200000</v>
      </c>
      <c r="J25" s="5">
        <v>40083087.560000002</v>
      </c>
      <c r="K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nudos</vt:lpstr>
      <vt:lpstr>conectividad</vt:lpstr>
      <vt:lpstr>prop geom</vt:lpstr>
      <vt:lpstr>fix nodes</vt:lpstr>
      <vt:lpstr>node forces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2020-10-27T17:31:16Z</dcterms:modified>
</cp:coreProperties>
</file>